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8"/>
  </bookViews>
  <sheets>
    <sheet name="1" sheetId="1" r:id="rId1"/>
    <sheet name="1-2" sheetId="2" r:id="rId2"/>
    <sheet name="2" sheetId="3" r:id="rId3"/>
    <sheet name="3-1" sheetId="4" r:id="rId4"/>
    <sheet name="3-2" sheetId="5" r:id="rId5"/>
    <sheet name="3-3" sheetId="6" r:id="rId6"/>
    <sheet name="3-4" sheetId="7" r:id="rId7"/>
    <sheet name="3-5" sheetId="8" r:id="rId8"/>
    <sheet name="4-1,2,3" sheetId="9" r:id="rId9"/>
  </sheets>
  <definedNames>
    <definedName name="_xlnm.Print_Area" localSheetId="2">'2'!$A$1:$M$20</definedName>
    <definedName name="_xlnm.Print_Area" localSheetId="3">'3-1'!$A$1:$M$28</definedName>
    <definedName name="_xlnm.Print_Area" localSheetId="4">'3-2'!$A$1:$L$29</definedName>
    <definedName name="_xlnm.Print_Area" localSheetId="5">'3-3'!$A$1:$Q$137</definedName>
    <definedName name="_xlnm.Print_Area" localSheetId="6">'3-4'!$A$1:$Q$32</definedName>
    <definedName name="_xlnm.Print_Area" localSheetId="7">'3-5'!$A$1:$P$242</definedName>
    <definedName name="_xlnm.Print_Titles" localSheetId="5">'3-3'!$1:$1</definedName>
    <definedName name="_xlnm.Print_Titles" localSheetId="6">'3-4'!$1:$1</definedName>
    <definedName name="_xlnm.Print_Titles" localSheetId="7">'3-5'!$1:$2</definedName>
  </definedNames>
  <calcPr fullCalcOnLoad="1"/>
</workbook>
</file>

<file path=xl/sharedStrings.xml><?xml version="1.0" encoding="utf-8"?>
<sst xmlns="http://schemas.openxmlformats.org/spreadsheetml/2006/main" count="1185" uniqueCount="503">
  <si>
    <t xml:space="preserve">  大正  ３  年 </t>
  </si>
  <si>
    <t>年   次</t>
  </si>
  <si>
    <t>事業所数</t>
  </si>
  <si>
    <t>従業者数</t>
  </si>
  <si>
    <t>製造品出荷額等</t>
  </si>
  <si>
    <t>備        考</t>
  </si>
  <si>
    <t>人</t>
  </si>
  <si>
    <t>万円</t>
  </si>
  <si>
    <t xml:space="preserve">  明治 ４２ 年</t>
  </si>
  <si>
    <t>８</t>
  </si>
  <si>
    <t>９</t>
  </si>
  <si>
    <t>１０</t>
  </si>
  <si>
    <t>１１</t>
  </si>
  <si>
    <t>１２</t>
  </si>
  <si>
    <t>１３</t>
  </si>
  <si>
    <t>１４</t>
  </si>
  <si>
    <t>２</t>
  </si>
  <si>
    <t>３</t>
  </si>
  <si>
    <t>４</t>
  </si>
  <si>
    <t>５</t>
  </si>
  <si>
    <t>６</t>
  </si>
  <si>
    <t>７</t>
  </si>
  <si>
    <t>８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</si>
  <si>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</si>
  <si>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</si>
  <si>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</si>
  <si>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</si>
  <si>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</si>
  <si>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</si>
  <si>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</si>
  <si>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</si>
  <si>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 xml:space="preserve">  昭和 ２０  年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</si>
  <si>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</si>
  <si>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</si>
  <si>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</si>
  <si>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</si>
  <si>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</si>
  <si>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</si>
  <si>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</si>
  <si>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</si>
  <si>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</si>
  <si>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</si>
  <si>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</si>
  <si>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</si>
  <si>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</si>
  <si>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</si>
  <si>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</si>
  <si>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</si>
  <si>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</si>
  <si>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従業者数</t>
  </si>
  <si>
    <t>万円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</si>
  <si>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</si>
  <si>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</si>
  <si>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</si>
  <si>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</si>
  <si>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</si>
  <si>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</si>
  <si>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</si>
  <si>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</si>
  <si>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</si>
  <si>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</si>
  <si>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</si>
  <si>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</si>
  <si>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</si>
  <si>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</si>
  <si>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</si>
  <si>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</si>
  <si>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</si>
  <si>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</si>
  <si>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</si>
  <si>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</si>
  <si>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</si>
  <si>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</si>
  <si>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</si>
  <si>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</si>
  <si>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</si>
  <si>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</si>
  <si>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</si>
  <si>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</si>
  <si>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</si>
  <si>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</si>
  <si>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</si>
  <si>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</si>
  <si>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</si>
  <si>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</si>
  <si>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</si>
  <si>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　　　　 　-</t>
  </si>
  <si>
    <t>　　　　   -</t>
  </si>
  <si>
    <t>　　　　　  　-</t>
  </si>
  <si>
    <t>　　　　　　　　　 　-</t>
  </si>
  <si>
    <t xml:space="preserve">  平成 元  年</t>
  </si>
  <si>
    <t xml:space="preserve">  昭和 元  年</t>
  </si>
  <si>
    <t xml:space="preserve">  昭和 ３８ 年</t>
  </si>
  <si>
    <t>１３</t>
  </si>
  <si>
    <t>１４</t>
  </si>
  <si>
    <t>１５</t>
  </si>
  <si>
    <t xml:space="preserve">    この年次まで福井県統計書から引用、以後は、「福井県の工業」を使用</t>
  </si>
  <si>
    <t xml:space="preserve">    この年次まで従業者５人以上のみ、以後は全従業者を対象</t>
  </si>
  <si>
    <t xml:space="preserve">    この年次から従業者４人以上を対象とし、全国版「工業統計表」から引用</t>
  </si>
  <si>
    <t xml:space="preserve">    この年次から「福井県の工業」を使用</t>
  </si>
  <si>
    <t>米価６０ｋｇ　５．２６円（東京市場）</t>
  </si>
  <si>
    <t>米価６０ｋｇ　６．４５円（東京市場）</t>
  </si>
  <si>
    <t>福井羽二重生産額ピーク</t>
  </si>
  <si>
    <t>米価６０ｋｇ　１２．３２円（東京市場）</t>
  </si>
  <si>
    <t>小浜線全通</t>
  </si>
  <si>
    <t>福井市に人絹取引所開設</t>
  </si>
  <si>
    <t>米価６０ｋｇ　１１．９５円（東京市場）</t>
  </si>
  <si>
    <t>米価６０ｋｇ　７３５円（東京ヤミ値）</t>
  </si>
  <si>
    <t>福井大地震</t>
  </si>
  <si>
    <t>従業者４人以上</t>
  </si>
  <si>
    <t>従業者４人以上</t>
  </si>
  <si>
    <t>神武景気</t>
  </si>
  <si>
    <t>２９．１１～３２．６</t>
  </si>
  <si>
    <t>米価６０ｋｇ　５，１３６円（東京ヤミ値）</t>
  </si>
  <si>
    <t>岩戸景気</t>
  </si>
  <si>
    <t>３３．６～３６．１１</t>
  </si>
  <si>
    <t>北陸トンネル開通</t>
  </si>
  <si>
    <t>東京オリンピック</t>
  </si>
  <si>
    <t>いざなぎ景気</t>
  </si>
  <si>
    <t>４０．１０～４５．６</t>
  </si>
  <si>
    <t>米価６０ｋｇ　７，６８０円（東京ヤミ値）</t>
  </si>
  <si>
    <t>福井国体</t>
  </si>
  <si>
    <t>ドルショック</t>
  </si>
  <si>
    <t>第１次オイルショック</t>
  </si>
  <si>
    <t>狂乱物価</t>
  </si>
  <si>
    <t>米価６０ｋｇ　１７，８２０円（消費者米価）</t>
  </si>
  <si>
    <t>第２次オイルショック</t>
  </si>
  <si>
    <t>置県百年</t>
  </si>
  <si>
    <t>米価６０ｋｇ　２５，７４０円（消費者米価）</t>
  </si>
  <si>
    <t>円高不況　６０．７～</t>
  </si>
  <si>
    <t>バブル景気　６１．１２～</t>
  </si>
  <si>
    <t>イラクがクウェート侵攻</t>
  </si>
  <si>
    <t>平成不況</t>
  </si>
  <si>
    <t>阪神淡路大震災</t>
  </si>
  <si>
    <t>アメリカで同時多発テロ勃発</t>
  </si>
  <si>
    <t>１６</t>
  </si>
  <si>
    <t>福井豪雨災害</t>
  </si>
  <si>
    <t>１７</t>
  </si>
  <si>
    <t>ＩＴバブル景気</t>
  </si>
  <si>
    <t>１８</t>
  </si>
  <si>
    <t>１９</t>
  </si>
  <si>
    <t>２０</t>
  </si>
  <si>
    <t>世界金融危機</t>
  </si>
  <si>
    <t>１　事業所数、従業者数、製造品出荷額等の推移</t>
  </si>
  <si>
    <t>年 次</t>
  </si>
  <si>
    <t>事  業  所  数</t>
  </si>
  <si>
    <t>従  業  者  数</t>
  </si>
  <si>
    <t>製 造 品 出 荷 額 等</t>
  </si>
  <si>
    <t>粗 付 加 価 値 額</t>
  </si>
  <si>
    <t>実  数</t>
  </si>
  <si>
    <t>対前年比</t>
  </si>
  <si>
    <t>指  数</t>
  </si>
  <si>
    <t>（％）</t>
  </si>
  <si>
    <t>（人）</t>
  </si>
  <si>
    <t>（百万円）</t>
  </si>
  <si>
    <t>昭和55年</t>
  </si>
  <si>
    <t>▲1.6</t>
  </si>
  <si>
    <t>58</t>
  </si>
  <si>
    <t>60</t>
  </si>
  <si>
    <t>▲ 5.3</t>
  </si>
  <si>
    <t>▲ 0.4</t>
  </si>
  <si>
    <t>63</t>
  </si>
  <si>
    <t>▲ 7.3</t>
  </si>
  <si>
    <t>▲ 2.7</t>
  </si>
  <si>
    <t>平成2年</t>
  </si>
  <si>
    <t>▲ 0.3</t>
  </si>
  <si>
    <t>5</t>
  </si>
  <si>
    <t>▲ 4.1</t>
  </si>
  <si>
    <t>▲ 1.9</t>
  </si>
  <si>
    <t>7</t>
  </si>
  <si>
    <t>▲ 5.6</t>
  </si>
  <si>
    <t>▲ 4.6</t>
  </si>
  <si>
    <t>▲ 0.2</t>
  </si>
  <si>
    <t>▲ 2.0</t>
  </si>
  <si>
    <t>10</t>
  </si>
  <si>
    <t>▲ 3.5</t>
  </si>
  <si>
    <t>12</t>
  </si>
  <si>
    <t>▲ 7.7</t>
  </si>
  <si>
    <t>▲ 5.8</t>
  </si>
  <si>
    <t>15</t>
  </si>
  <si>
    <t>▲ 14.7</t>
  </si>
  <si>
    <t>▲ 10.8</t>
  </si>
  <si>
    <t>▲ 11.8</t>
  </si>
  <si>
    <t>▲ 13.0</t>
  </si>
  <si>
    <t>17</t>
  </si>
  <si>
    <t>▲ 6.8</t>
  </si>
  <si>
    <t>▲ 3.9</t>
  </si>
  <si>
    <t>20</t>
  </si>
  <si>
    <t>▲ 10.4</t>
  </si>
  <si>
    <t>▲ 1.6</t>
  </si>
  <si>
    <t>▲ 3.2</t>
  </si>
  <si>
    <t>２　年次別　事業所数、従業者数、製造品出荷額等、粗付加価値額(全事業所）</t>
  </si>
  <si>
    <t>H17年=100</t>
  </si>
  <si>
    <t>（百万円）</t>
  </si>
  <si>
    <t>-</t>
  </si>
  <si>
    <t>（注）平成２０年調査においては、従業者３人以下の調査対象事業所の精査を行うとともに、平成１９年に調査項目の変更が行われたため、
　　　平成２０年の数値を平成１７年以前の数値が単純に比較できない。</t>
  </si>
  <si>
    <t>　　　</t>
  </si>
  <si>
    <t>１６</t>
  </si>
  <si>
    <t>１７</t>
  </si>
  <si>
    <t>３－１　年次別　事業所数、従業者数、製造品出荷額等、粗付加価値額(従業者４人以上の事業所）</t>
  </si>
  <si>
    <t>昭和６３</t>
  </si>
  <si>
    <t>平成　元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</si>
  <si>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</si>
  <si>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</si>
  <si>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</si>
  <si>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</si>
  <si>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</si>
  <si>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</si>
  <si>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</si>
  <si>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</si>
  <si>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</si>
  <si>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</si>
  <si>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</si>
  <si>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</si>
  <si>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</si>
  <si>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</si>
  <si>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１８</t>
  </si>
  <si>
    <t>１９</t>
  </si>
  <si>
    <t>－</t>
  </si>
  <si>
    <t>２０</t>
  </si>
  <si>
    <t xml:space="preserve">（注）平成１９年調査においては、調査対象事業所の精査を行うとともに、調査項目の変更が行われたため、平成１９年の数値を平成１８年以前の数値が
</t>
  </si>
  <si>
    <t>　　　単純に比較できない。</t>
  </si>
  <si>
    <t>３－２　全国の年次別　事業所数、従業者数、製造品出荷額等、粗付加価値額(従業者４人以上の事業所）</t>
  </si>
  <si>
    <t>* 平成　元</t>
  </si>
  <si>
    <t>*       ３</t>
  </si>
  <si>
    <t>*       ４</t>
  </si>
  <si>
    <t>平成５年比</t>
  </si>
  <si>
    <t>７</t>
  </si>
  <si>
    <t>*       ８</t>
  </si>
  <si>
    <t>*       ９</t>
  </si>
  <si>
    <t>１０</t>
  </si>
  <si>
    <t>*     １１</t>
  </si>
  <si>
    <t>１２</t>
  </si>
  <si>
    <t>１３</t>
  </si>
  <si>
    <t>１４</t>
  </si>
  <si>
    <t>１５</t>
  </si>
  <si>
    <t>１８</t>
  </si>
  <si>
    <t>１９</t>
  </si>
  <si>
    <t>－</t>
  </si>
  <si>
    <t>(注）平成６年は兵庫県を除く４６都道府県の従業者４人以上の事業所に関する数値</t>
  </si>
  <si>
    <t>全国版「工業統計表 産業編」</t>
  </si>
  <si>
    <t>　　 ＊は推計値を含む</t>
  </si>
  <si>
    <t>昭和６３年</t>
  </si>
  <si>
    <t>平成元年</t>
  </si>
  <si>
    <t>平成２年</t>
  </si>
  <si>
    <t>平成３年</t>
  </si>
  <si>
    <t>平成４年</t>
  </si>
  <si>
    <t>産業中分類</t>
  </si>
  <si>
    <t>事業所数</t>
  </si>
  <si>
    <t>従業者数</t>
  </si>
  <si>
    <t>製造品出荷額等</t>
  </si>
  <si>
    <t>合　　　計</t>
  </si>
  <si>
    <t>平成５年（※旧分類）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</si>
  <si>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</si>
  <si>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</si>
  <si>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</si>
  <si>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</si>
  <si>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</si>
  <si>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</si>
  <si>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</si>
  <si>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</si>
  <si>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</si>
  <si>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</si>
  <si>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</si>
  <si>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</si>
  <si>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</si>
  <si>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食料品</t>
  </si>
  <si>
    <t>飲料・飼料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</si>
  <si>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</si>
  <si>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</si>
  <si>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</si>
  <si>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</si>
  <si>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</si>
  <si>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</si>
  <si>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</si>
  <si>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</si>
  <si>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</si>
  <si>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皮革</t>
  </si>
  <si>
    <t>窯業・土石</t>
  </si>
  <si>
    <t>鉄鋼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</si>
  <si>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</si>
  <si>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</si>
  <si>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</si>
  <si>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</si>
  <si>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</si>
  <si>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</si>
  <si>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</si>
  <si>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情報通信機械</t>
  </si>
  <si>
    <t>輸送機械</t>
  </si>
  <si>
    <t>その他</t>
  </si>
  <si>
    <t>３－３　年次別、産業中分類別　事業所数、従業者数、製造品出荷額等（従業者４人以上の事業所）　　</t>
  </si>
  <si>
    <t>　　　（単位：人、百万円）</t>
  </si>
  <si>
    <t>項　　　目</t>
  </si>
  <si>
    <t>食　　料　　品</t>
  </si>
  <si>
    <t>飲料・飼料</t>
  </si>
  <si>
    <t>繊維</t>
  </si>
  <si>
    <t>衣服</t>
  </si>
  <si>
    <t>木材</t>
  </si>
  <si>
    <t>家具</t>
  </si>
  <si>
    <t>パルプ　・紙</t>
  </si>
  <si>
    <t>出版・印刷</t>
  </si>
  <si>
    <t>化学</t>
  </si>
  <si>
    <t>石油・石炭</t>
  </si>
  <si>
    <t>プラスチック</t>
  </si>
  <si>
    <t>ゴム</t>
  </si>
  <si>
    <t>皮革</t>
  </si>
  <si>
    <t>窯業・土石</t>
  </si>
  <si>
    <t>鉄鋼</t>
  </si>
  <si>
    <t>非鉄金属</t>
  </si>
  <si>
    <t>金属</t>
  </si>
  <si>
    <t>一般機械</t>
  </si>
  <si>
    <t>電気機械</t>
  </si>
  <si>
    <t>輸送機械</t>
  </si>
  <si>
    <t>精密機械</t>
  </si>
  <si>
    <t xml:space="preserve">そ　の　他 </t>
  </si>
  <si>
    <t>平成１４年</t>
  </si>
  <si>
    <t>印刷</t>
  </si>
  <si>
    <t>情報通信機械</t>
  </si>
  <si>
    <t>-</t>
  </si>
  <si>
    <t>電子・デバイス</t>
  </si>
  <si>
    <t>輸送機械</t>
  </si>
  <si>
    <t>精密機械</t>
  </si>
  <si>
    <t xml:space="preserve">そ　の　他 </t>
  </si>
  <si>
    <t>項　　　目</t>
  </si>
  <si>
    <t>平成１９年</t>
  </si>
  <si>
    <t>食　　料　　品</t>
  </si>
  <si>
    <t>飲料・飼料</t>
  </si>
  <si>
    <t>繊維</t>
  </si>
  <si>
    <t>衣服</t>
  </si>
  <si>
    <t>木材</t>
  </si>
  <si>
    <t>家具</t>
  </si>
  <si>
    <t>パルプ　・紙</t>
  </si>
  <si>
    <t>印刷</t>
  </si>
  <si>
    <t>化学</t>
  </si>
  <si>
    <t>石油・石炭</t>
  </si>
  <si>
    <t>プラスチック</t>
  </si>
  <si>
    <t>ゴム</t>
  </si>
  <si>
    <t>皮革</t>
  </si>
  <si>
    <t>窯業・土石</t>
  </si>
  <si>
    <t>鉄鋼</t>
  </si>
  <si>
    <t>非鉄金属</t>
  </si>
  <si>
    <t>金属</t>
  </si>
  <si>
    <t>一般機械</t>
  </si>
  <si>
    <t>電気機械</t>
  </si>
  <si>
    <t>平成２０年</t>
  </si>
  <si>
    <t>３－４　年次別、規模別　事業所数、従業者数、製造品出荷額等（従業者４人以上の事業所）　　</t>
  </si>
  <si>
    <t>項　　　目</t>
  </si>
  <si>
    <t>平成８年</t>
  </si>
  <si>
    <t>平成９年</t>
  </si>
  <si>
    <t>平成１０年</t>
  </si>
  <si>
    <t>平成１１年</t>
  </si>
  <si>
    <t>平成１２年</t>
  </si>
  <si>
    <t>規　　　模</t>
  </si>
  <si>
    <t>４～９人</t>
  </si>
  <si>
    <t>１０～１９人</t>
  </si>
  <si>
    <t>２０～２９人</t>
  </si>
  <si>
    <t>３０～９９人</t>
  </si>
  <si>
    <t>１００～２９９人</t>
  </si>
  <si>
    <t>３００人以上</t>
  </si>
  <si>
    <t>項　　　目</t>
  </si>
  <si>
    <t>平成１３年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</si>
  <si>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</si>
  <si>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</si>
  <si>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</si>
  <si>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</si>
  <si>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</si>
  <si>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</si>
  <si>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３－５　年次別､市町村別　事業所数、従業者数、製造品出荷額等（従業者４人以上の事業所）　</t>
  </si>
  <si>
    <t>項　目</t>
  </si>
  <si>
    <t>市町村</t>
  </si>
  <si>
    <t>鯖江市</t>
  </si>
  <si>
    <t>X</t>
  </si>
  <si>
    <t>平成５年</t>
  </si>
  <si>
    <t>平成１４年</t>
  </si>
  <si>
    <t>-</t>
  </si>
  <si>
    <t>平成１９年</t>
  </si>
  <si>
    <t>（旧）福井市</t>
  </si>
  <si>
    <t>（旧）武生市</t>
  </si>
  <si>
    <t>あわら市</t>
  </si>
  <si>
    <t>越前市</t>
  </si>
  <si>
    <t>坂井市</t>
  </si>
  <si>
    <t>（旧）美山町</t>
  </si>
  <si>
    <t>（旧）松岡町</t>
  </si>
  <si>
    <t>永平寺町</t>
  </si>
  <si>
    <t>（旧）永平寺町</t>
  </si>
  <si>
    <t>（旧）上志比村</t>
  </si>
  <si>
    <t>(-)</t>
  </si>
  <si>
    <t>（旧）三国町</t>
  </si>
  <si>
    <t>（旧）芦原町</t>
  </si>
  <si>
    <t>(25)</t>
  </si>
  <si>
    <t>(337)</t>
  </si>
  <si>
    <t>（旧）金津町</t>
  </si>
  <si>
    <t>(96)</t>
  </si>
  <si>
    <t>（旧）丸岡町</t>
  </si>
  <si>
    <t>（旧）春江町</t>
  </si>
  <si>
    <t>（旧）坂井町</t>
  </si>
  <si>
    <t>（旧）今立町</t>
  </si>
  <si>
    <t>南越前町</t>
  </si>
  <si>
    <t>（旧）南条町</t>
  </si>
  <si>
    <t>（旧）今庄町</t>
  </si>
  <si>
    <t>(X)</t>
  </si>
  <si>
    <t>（旧）河野村</t>
  </si>
  <si>
    <t>越前町</t>
  </si>
  <si>
    <t>（旧）朝日町</t>
  </si>
  <si>
    <t>（旧）宮崎村</t>
  </si>
  <si>
    <t>（旧）越前町</t>
  </si>
  <si>
    <t>（旧）織田町</t>
  </si>
  <si>
    <t>（旧）越廼村</t>
  </si>
  <si>
    <t>（旧）清水町</t>
  </si>
  <si>
    <t>（旧）三方町</t>
  </si>
  <si>
    <t>（旧）上中町</t>
  </si>
  <si>
    <t>（旧）名田庄村</t>
  </si>
  <si>
    <t>（旧）大飯町</t>
  </si>
  <si>
    <t>おおい町</t>
  </si>
  <si>
    <t>若狭町</t>
  </si>
  <si>
    <t>平成２０年</t>
  </si>
  <si>
    <t>　　　（単位：人、万円）</t>
  </si>
  <si>
    <t>合計</t>
  </si>
  <si>
    <t>市計</t>
  </si>
  <si>
    <t>福井市</t>
  </si>
  <si>
    <t>敦賀市</t>
  </si>
  <si>
    <t>武生市</t>
  </si>
  <si>
    <t>小浜市</t>
  </si>
  <si>
    <t>大野市</t>
  </si>
  <si>
    <t>勝山市</t>
  </si>
  <si>
    <t>町村計</t>
  </si>
  <si>
    <t>美山町</t>
  </si>
  <si>
    <t>松　岡　町</t>
  </si>
  <si>
    <t>永平寺町</t>
  </si>
  <si>
    <t>上志比村</t>
  </si>
  <si>
    <t>和泉村</t>
  </si>
  <si>
    <t>三国町</t>
  </si>
  <si>
    <t>芦原町</t>
  </si>
  <si>
    <t>金津町</t>
  </si>
  <si>
    <t>丸岡町</t>
  </si>
  <si>
    <t>春江町</t>
  </si>
  <si>
    <t>坂井町</t>
  </si>
  <si>
    <t>今立町</t>
  </si>
  <si>
    <t>池田町</t>
  </si>
  <si>
    <t>南条町</t>
  </si>
  <si>
    <t>今庄町</t>
  </si>
  <si>
    <t>河野村</t>
  </si>
  <si>
    <t>朝日町</t>
  </si>
  <si>
    <t>宮崎村</t>
  </si>
  <si>
    <t>越廼村</t>
  </si>
  <si>
    <t>織田町</t>
  </si>
  <si>
    <t>清水町</t>
  </si>
  <si>
    <t>三方町</t>
  </si>
  <si>
    <t>美浜町</t>
  </si>
  <si>
    <t>上中町</t>
  </si>
  <si>
    <t>名田庄村</t>
  </si>
  <si>
    <t>高浜町</t>
  </si>
  <si>
    <t>大飯町</t>
  </si>
  <si>
    <t>事業所数</t>
  </si>
  <si>
    <t>従業者数</t>
  </si>
  <si>
    <t>製造品出荷額等</t>
  </si>
  <si>
    <t>大野市</t>
  </si>
  <si>
    <t>（旧）大野市</t>
  </si>
  <si>
    <t>（旧）和泉村</t>
  </si>
  <si>
    <t>４－１　年次別　１日当たりの水源別工業用水量（従業者３０人以上の事業所）</t>
  </si>
  <si>
    <t>淡　　　　　　　　　　　　　　　　水</t>
  </si>
  <si>
    <t>海　　　水</t>
  </si>
  <si>
    <t>年次</t>
  </si>
  <si>
    <t>工業用水道</t>
  </si>
  <si>
    <t>上水道</t>
  </si>
  <si>
    <t>井戸水</t>
  </si>
  <si>
    <t>回収水</t>
  </si>
  <si>
    <t>実数</t>
  </si>
  <si>
    <t>指数</t>
  </si>
  <si>
    <t>４－２　年次別　１日当たりの用途別工業用水量（従業者３０人以上の事業所）</t>
  </si>
  <si>
    <t>１事業所当たり
用　　水　　量</t>
  </si>
  <si>
    <t>平成　　10</t>
  </si>
  <si>
    <t>４－３　年次別　１日当たりの水源別・用途別工業用水量構成比（従業者３０人以上の事業所）</t>
  </si>
  <si>
    <r>
      <t>（指数：H17年＝１００、単位：ｍ</t>
    </r>
    <r>
      <rPr>
        <vertAlign val="superscript"/>
        <sz val="11"/>
        <rFont val="ＭＳ Ｐ明朝"/>
        <family val="1"/>
      </rPr>
      <t>３</t>
    </r>
    <r>
      <rPr>
        <sz val="11"/>
        <rFont val="ＭＳ Ｐ明朝"/>
        <family val="1"/>
      </rPr>
      <t>／日）</t>
    </r>
  </si>
  <si>
    <t xml:space="preserve"> </t>
  </si>
  <si>
    <t>用水量合計</t>
  </si>
  <si>
    <t xml:space="preserve"> </t>
  </si>
  <si>
    <t>ボイラ用水</t>
  </si>
  <si>
    <t>原料用水</t>
  </si>
  <si>
    <t>製　品　処　理　　　　洗じょう用水</t>
  </si>
  <si>
    <t>冷却用水・　　　　　　　温調用水</t>
  </si>
  <si>
    <t>その他</t>
  </si>
  <si>
    <t>年次</t>
  </si>
  <si>
    <t>実数</t>
  </si>
  <si>
    <t>指数</t>
  </si>
  <si>
    <t>全国</t>
  </si>
  <si>
    <t>福井県</t>
  </si>
  <si>
    <t>（単位：％）</t>
  </si>
  <si>
    <t>水　　　　　　　源　　　　　　　　別</t>
  </si>
  <si>
    <t>用　　　　　　　途　　　　　　　別</t>
  </si>
  <si>
    <t>淡　　　　　　　　　　　　　　　　　　　　　　水</t>
  </si>
  <si>
    <t>ボイラ　　用　水</t>
  </si>
  <si>
    <t>製品処理</t>
  </si>
  <si>
    <t>冷却用水・温調用水</t>
  </si>
  <si>
    <t>工　　業</t>
  </si>
  <si>
    <t>上水道</t>
  </si>
  <si>
    <t>井戸水</t>
  </si>
  <si>
    <t>回収水</t>
  </si>
  <si>
    <t>海　　水</t>
  </si>
  <si>
    <t>洗じょう</t>
  </si>
  <si>
    <t>用水道</t>
  </si>
  <si>
    <t>用　　水</t>
  </si>
  <si>
    <t>-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</si>
</sst>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_);[Red]\(#,##0\)"/>
    <numFmt numFmtId="179" formatCode="#,##0.0_);[Red]\(#,##0.0\)"/>
    <numFmt numFmtId="180" formatCode="#,##0.0;&quot;▲ &quot;#,##0.0"/>
    <numFmt numFmtId="181" formatCode="0;&quot;▲ &quot;0"/>
    <numFmt numFmtId="182" formatCode="0.0;&quot;▲ &quot;0.0"/>
    <numFmt numFmtId="183" formatCode="0_);[Red]\(0\)"/>
    <numFmt numFmtId="184" formatCode="[&lt;=999]000;[&lt;=99999]000\-00;000\-0000"/>
    <numFmt numFmtId="185" formatCode="#\ ?/100"/>
    <numFmt numFmtId="186" formatCode="#,##0_);\(#,##0\)"/>
    <numFmt numFmtId="187" formatCode="#,##0_ "/>
    <numFmt numFmtId="188" formatCode="0.0_ "/>
    <numFmt numFmtId="189" formatCode="0.0_);[Red]\(0.0\)"/>
    <numFmt numFmtId="190" formatCode="#,##0;&quot;▲ &quot;#,##0"/>
    <numFmt numFmtId="191" formatCode="0.00000_ "/>
    <numFmt numFmtId="192" formatCode="0.0000_ "/>
    <numFmt numFmtId="193" formatCode="0.000_ "/>
    <numFmt numFmtId="194" formatCode="0.00_ "/>
    <numFmt numFmtId="195" formatCode="#,##0.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8"/>
      <name val="ＭＳ ゴシック"/>
      <family val="3"/>
    </font>
    <font>
      <sz val="9"/>
      <name val="ＭＳ ゴシック"/>
      <family val="3"/>
    </font>
    <font>
      <sz val="13"/>
      <name val="ＭＳ Ｐ明朝"/>
      <family val="1"/>
    </font>
    <font>
      <vertAlign val="superscript"/>
      <sz val="11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34" fillId="4" borderId="0" applyNumberFormat="0" applyBorder="0" applyAlignment="0" applyProtection="0"/>
  </cellStyleXfs>
  <cellXfs count="4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176" fontId="2" fillId="0" borderId="15" xfId="48" applyNumberFormat="1" applyFont="1" applyBorder="1" applyAlignment="1">
      <alignment/>
    </xf>
    <xf numFmtId="176" fontId="2" fillId="0" borderId="0" xfId="48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left"/>
    </xf>
    <xf numFmtId="176" fontId="2" fillId="0" borderId="15" xfId="48" applyNumberFormat="1" applyFont="1" applyBorder="1" applyAlignment="1">
      <alignment horizontal="left"/>
    </xf>
    <xf numFmtId="176" fontId="2" fillId="0" borderId="0" xfId="48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center"/>
    </xf>
    <xf numFmtId="176" fontId="2" fillId="0" borderId="17" xfId="48" applyNumberFormat="1" applyFont="1" applyBorder="1" applyAlignment="1">
      <alignment/>
    </xf>
    <xf numFmtId="176" fontId="2" fillId="0" borderId="18" xfId="48" applyNumberFormat="1" applyFont="1" applyBorder="1" applyAlignment="1">
      <alignment/>
    </xf>
    <xf numFmtId="0" fontId="2" fillId="0" borderId="15" xfId="0" applyFont="1" applyBorder="1" applyAlignment="1">
      <alignment/>
    </xf>
    <xf numFmtId="176" fontId="2" fillId="0" borderId="15" xfId="48" applyNumberFormat="1" applyFont="1" applyBorder="1" applyAlignment="1">
      <alignment/>
    </xf>
    <xf numFmtId="176" fontId="2" fillId="0" borderId="0" xfId="48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76" fontId="2" fillId="0" borderId="19" xfId="48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5" xfId="0" applyFont="1" applyBorder="1" applyAlignment="1">
      <alignment/>
    </xf>
    <xf numFmtId="0" fontId="8" fillId="0" borderId="0" xfId="0" applyFont="1" applyAlignment="1">
      <alignment/>
    </xf>
    <xf numFmtId="182" fontId="8" fillId="0" borderId="0" xfId="48" applyNumberFormat="1" applyFont="1" applyAlignment="1">
      <alignment/>
    </xf>
    <xf numFmtId="182" fontId="8" fillId="0" borderId="0" xfId="0" applyNumberFormat="1" applyFont="1" applyAlignment="1">
      <alignment/>
    </xf>
    <xf numFmtId="38" fontId="9" fillId="0" borderId="12" xfId="48" applyFont="1" applyBorder="1" applyAlignment="1">
      <alignment horizontal="center" vertical="center"/>
    </xf>
    <xf numFmtId="182" fontId="9" fillId="0" borderId="12" xfId="48" applyNumberFormat="1" applyFont="1" applyBorder="1" applyAlignment="1">
      <alignment horizontal="center" vertical="center"/>
    </xf>
    <xf numFmtId="38" fontId="9" fillId="0" borderId="10" xfId="48" applyFont="1" applyBorder="1" applyAlignment="1">
      <alignment horizontal="center" vertical="center"/>
    </xf>
    <xf numFmtId="38" fontId="9" fillId="0" borderId="17" xfId="48" applyFont="1" applyBorder="1" applyAlignment="1">
      <alignment horizontal="right" vertical="center"/>
    </xf>
    <xf numFmtId="182" fontId="9" fillId="0" borderId="17" xfId="48" applyNumberFormat="1" applyFont="1" applyBorder="1" applyAlignment="1">
      <alignment horizontal="right" vertical="center"/>
    </xf>
    <xf numFmtId="38" fontId="9" fillId="0" borderId="17" xfId="48" applyFont="1" applyBorder="1" applyAlignment="1">
      <alignment horizontal="center" vertical="center"/>
    </xf>
    <xf numFmtId="0" fontId="9" fillId="0" borderId="17" xfId="48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49" fontId="11" fillId="0" borderId="22" xfId="48" applyNumberFormat="1" applyFont="1" applyBorder="1" applyAlignment="1">
      <alignment horizontal="right"/>
    </xf>
    <xf numFmtId="178" fontId="11" fillId="0" borderId="22" xfId="48" applyNumberFormat="1" applyFont="1" applyBorder="1" applyAlignment="1">
      <alignment horizontal="right"/>
    </xf>
    <xf numFmtId="182" fontId="11" fillId="0" borderId="22" xfId="48" applyNumberFormat="1" applyFont="1" applyBorder="1" applyAlignment="1">
      <alignment horizontal="right"/>
    </xf>
    <xf numFmtId="177" fontId="11" fillId="0" borderId="22" xfId="48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49" fontId="11" fillId="0" borderId="23" xfId="48" applyNumberFormat="1" applyFont="1" applyBorder="1" applyAlignment="1">
      <alignment horizontal="right"/>
    </xf>
    <xf numFmtId="178" fontId="11" fillId="0" borderId="23" xfId="48" applyNumberFormat="1" applyFont="1" applyBorder="1" applyAlignment="1">
      <alignment horizontal="right"/>
    </xf>
    <xf numFmtId="182" fontId="11" fillId="0" borderId="23" xfId="48" applyNumberFormat="1" applyFont="1" applyBorder="1" applyAlignment="1">
      <alignment horizontal="right"/>
    </xf>
    <xf numFmtId="177" fontId="11" fillId="0" borderId="23" xfId="48" applyNumberFormat="1" applyFont="1" applyBorder="1" applyAlignment="1">
      <alignment horizontal="right"/>
    </xf>
    <xf numFmtId="0" fontId="0" fillId="0" borderId="0" xfId="0" applyAlignment="1">
      <alignment horizontal="right"/>
    </xf>
    <xf numFmtId="49" fontId="11" fillId="0" borderId="23" xfId="48" applyNumberFormat="1" applyFont="1" applyBorder="1" applyAlignment="1">
      <alignment horizontal="right" shrinkToFit="1"/>
    </xf>
    <xf numFmtId="0" fontId="12" fillId="0" borderId="0" xfId="0" applyFont="1" applyAlignment="1">
      <alignment horizontal="right"/>
    </xf>
    <xf numFmtId="49" fontId="13" fillId="0" borderId="23" xfId="48" applyNumberFormat="1" applyFont="1" applyBorder="1" applyAlignment="1">
      <alignment horizontal="right"/>
    </xf>
    <xf numFmtId="178" fontId="13" fillId="0" borderId="23" xfId="48" applyNumberFormat="1" applyFont="1" applyBorder="1" applyAlignment="1">
      <alignment horizontal="right"/>
    </xf>
    <xf numFmtId="182" fontId="13" fillId="0" borderId="23" xfId="48" applyNumberFormat="1" applyFont="1" applyBorder="1" applyAlignment="1">
      <alignment horizontal="right"/>
    </xf>
    <xf numFmtId="177" fontId="13" fillId="0" borderId="23" xfId="48" applyNumberFormat="1" applyFont="1" applyBorder="1" applyAlignment="1">
      <alignment horizontal="right"/>
    </xf>
    <xf numFmtId="177" fontId="11" fillId="0" borderId="24" xfId="48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49" fontId="11" fillId="0" borderId="0" xfId="0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182" fontId="11" fillId="0" borderId="0" xfId="48" applyNumberFormat="1" applyFont="1" applyBorder="1" applyAlignment="1">
      <alignment/>
    </xf>
    <xf numFmtId="177" fontId="11" fillId="0" borderId="0" xfId="48" applyNumberFormat="1" applyFont="1" applyBorder="1" applyAlignment="1">
      <alignment/>
    </xf>
    <xf numFmtId="182" fontId="11" fillId="0" borderId="0" xfId="48" applyNumberFormat="1" applyFont="1" applyBorder="1" applyAlignment="1">
      <alignment/>
    </xf>
    <xf numFmtId="182" fontId="11" fillId="0" borderId="0" xfId="0" applyNumberFormat="1" applyFont="1" applyBorder="1" applyAlignment="1">
      <alignment horizontal="right"/>
    </xf>
    <xf numFmtId="176" fontId="11" fillId="0" borderId="0" xfId="48" applyNumberFormat="1" applyFont="1" applyBorder="1" applyAlignment="1">
      <alignment horizontal="right"/>
    </xf>
    <xf numFmtId="0" fontId="14" fillId="0" borderId="0" xfId="0" applyFont="1" applyAlignment="1">
      <alignment/>
    </xf>
    <xf numFmtId="182" fontId="14" fillId="0" borderId="0" xfId="48" applyNumberFormat="1" applyFont="1" applyAlignment="1">
      <alignment/>
    </xf>
    <xf numFmtId="182" fontId="14" fillId="0" borderId="0" xfId="0" applyNumberFormat="1" applyFont="1" applyAlignment="1">
      <alignment/>
    </xf>
    <xf numFmtId="0" fontId="14" fillId="0" borderId="0" xfId="0" applyFont="1" applyAlignment="1">
      <alignment horizontal="right"/>
    </xf>
    <xf numFmtId="178" fontId="11" fillId="0" borderId="0" xfId="0" applyNumberFormat="1" applyFont="1" applyFill="1" applyBorder="1" applyAlignment="1">
      <alignment/>
    </xf>
    <xf numFmtId="182" fontId="0" fillId="0" borderId="0" xfId="48" applyNumberFormat="1" applyAlignment="1">
      <alignment/>
    </xf>
    <xf numFmtId="182" fontId="0" fillId="0" borderId="0" xfId="0" applyNumberFormat="1" applyAlignment="1">
      <alignment/>
    </xf>
    <xf numFmtId="178" fontId="11" fillId="0" borderId="23" xfId="48" applyNumberFormat="1" applyFont="1" applyBorder="1" applyAlignment="1">
      <alignment/>
    </xf>
    <xf numFmtId="182" fontId="11" fillId="0" borderId="23" xfId="48" applyNumberFormat="1" applyFont="1" applyBorder="1" applyAlignment="1">
      <alignment/>
    </xf>
    <xf numFmtId="177" fontId="11" fillId="0" borderId="23" xfId="48" applyNumberFormat="1" applyFont="1" applyBorder="1" applyAlignment="1">
      <alignment/>
    </xf>
    <xf numFmtId="178" fontId="13" fillId="0" borderId="23" xfId="48" applyNumberFormat="1" applyFont="1" applyBorder="1" applyAlignment="1">
      <alignment/>
    </xf>
    <xf numFmtId="182" fontId="13" fillId="0" borderId="23" xfId="48" applyNumberFormat="1" applyFont="1" applyBorder="1" applyAlignment="1">
      <alignment/>
    </xf>
    <xf numFmtId="177" fontId="15" fillId="0" borderId="23" xfId="48" applyNumberFormat="1" applyFont="1" applyBorder="1" applyAlignment="1">
      <alignment/>
    </xf>
    <xf numFmtId="0" fontId="12" fillId="0" borderId="0" xfId="0" applyFont="1" applyAlignment="1">
      <alignment/>
    </xf>
    <xf numFmtId="49" fontId="13" fillId="0" borderId="23" xfId="0" applyNumberFormat="1" applyFont="1" applyBorder="1" applyAlignment="1">
      <alignment horizontal="right"/>
    </xf>
    <xf numFmtId="178" fontId="13" fillId="0" borderId="23" xfId="0" applyNumberFormat="1" applyFont="1" applyBorder="1" applyAlignment="1">
      <alignment/>
    </xf>
    <xf numFmtId="182" fontId="13" fillId="0" borderId="23" xfId="0" applyNumberFormat="1" applyFont="1" applyBorder="1" applyAlignment="1">
      <alignment/>
    </xf>
    <xf numFmtId="49" fontId="11" fillId="0" borderId="23" xfId="0" applyNumberFormat="1" applyFont="1" applyBorder="1" applyAlignment="1">
      <alignment horizontal="right"/>
    </xf>
    <xf numFmtId="178" fontId="11" fillId="0" borderId="23" xfId="0" applyNumberFormat="1" applyFont="1" applyBorder="1" applyAlignment="1">
      <alignment/>
    </xf>
    <xf numFmtId="182" fontId="11" fillId="0" borderId="23" xfId="48" applyNumberFormat="1" applyFont="1" applyBorder="1" applyAlignment="1">
      <alignment/>
    </xf>
    <xf numFmtId="182" fontId="11" fillId="0" borderId="23" xfId="0" applyNumberFormat="1" applyFont="1" applyBorder="1" applyAlignment="1">
      <alignment/>
    </xf>
    <xf numFmtId="49" fontId="11" fillId="0" borderId="25" xfId="0" applyNumberFormat="1" applyFont="1" applyBorder="1" applyAlignment="1">
      <alignment horizontal="right"/>
    </xf>
    <xf numFmtId="178" fontId="11" fillId="0" borderId="25" xfId="0" applyNumberFormat="1" applyFont="1" applyBorder="1" applyAlignment="1">
      <alignment/>
    </xf>
    <xf numFmtId="182" fontId="11" fillId="0" borderId="25" xfId="48" applyNumberFormat="1" applyFont="1" applyBorder="1" applyAlignment="1">
      <alignment/>
    </xf>
    <xf numFmtId="182" fontId="11" fillId="0" borderId="25" xfId="48" applyNumberFormat="1" applyFont="1" applyBorder="1" applyAlignment="1">
      <alignment/>
    </xf>
    <xf numFmtId="182" fontId="11" fillId="0" borderId="25" xfId="0" applyNumberFormat="1" applyFont="1" applyBorder="1" applyAlignment="1">
      <alignment/>
    </xf>
    <xf numFmtId="178" fontId="13" fillId="0" borderId="23" xfId="0" applyNumberFormat="1" applyFont="1" applyBorder="1" applyAlignment="1">
      <alignment/>
    </xf>
    <xf numFmtId="182" fontId="13" fillId="0" borderId="23" xfId="48" applyNumberFormat="1" applyFont="1" applyBorder="1" applyAlignment="1">
      <alignment/>
    </xf>
    <xf numFmtId="182" fontId="13" fillId="0" borderId="23" xfId="0" applyNumberFormat="1" applyFont="1" applyBorder="1" applyAlignment="1">
      <alignment/>
    </xf>
    <xf numFmtId="0" fontId="8" fillId="0" borderId="26" xfId="0" applyFont="1" applyBorder="1" applyAlignment="1">
      <alignment/>
    </xf>
    <xf numFmtId="49" fontId="11" fillId="0" borderId="15" xfId="0" applyNumberFormat="1" applyFont="1" applyBorder="1" applyAlignment="1">
      <alignment horizontal="right"/>
    </xf>
    <xf numFmtId="178" fontId="11" fillId="0" borderId="15" xfId="0" applyNumberFormat="1" applyFont="1" applyBorder="1" applyAlignment="1">
      <alignment/>
    </xf>
    <xf numFmtId="182" fontId="11" fillId="0" borderId="15" xfId="0" applyNumberFormat="1" applyFont="1" applyBorder="1" applyAlignment="1">
      <alignment/>
    </xf>
    <xf numFmtId="182" fontId="11" fillId="0" borderId="23" xfId="0" applyNumberFormat="1" applyFont="1" applyBorder="1" applyAlignment="1">
      <alignment horizontal="right"/>
    </xf>
    <xf numFmtId="176" fontId="11" fillId="0" borderId="23" xfId="48" applyNumberFormat="1" applyFont="1" applyBorder="1" applyAlignment="1">
      <alignment horizontal="right"/>
    </xf>
    <xf numFmtId="49" fontId="11" fillId="0" borderId="17" xfId="0" applyNumberFormat="1" applyFont="1" applyBorder="1" applyAlignment="1">
      <alignment horizontal="right"/>
    </xf>
    <xf numFmtId="178" fontId="11" fillId="0" borderId="17" xfId="0" applyNumberFormat="1" applyFont="1" applyBorder="1" applyAlignment="1">
      <alignment/>
    </xf>
    <xf numFmtId="182" fontId="11" fillId="0" borderId="24" xfId="48" applyNumberFormat="1" applyFont="1" applyBorder="1" applyAlignment="1">
      <alignment/>
    </xf>
    <xf numFmtId="182" fontId="11" fillId="0" borderId="17" xfId="0" applyNumberFormat="1" applyFont="1" applyBorder="1" applyAlignment="1">
      <alignment horizontal="right"/>
    </xf>
    <xf numFmtId="176" fontId="11" fillId="0" borderId="17" xfId="48" applyNumberFormat="1" applyFont="1" applyBorder="1" applyAlignment="1">
      <alignment horizontal="right"/>
    </xf>
    <xf numFmtId="176" fontId="11" fillId="0" borderId="27" xfId="48" applyNumberFormat="1" applyFont="1" applyBorder="1" applyAlignment="1">
      <alignment/>
    </xf>
    <xf numFmtId="176" fontId="13" fillId="0" borderId="27" xfId="48" applyNumberFormat="1" applyFont="1" applyBorder="1" applyAlignment="1">
      <alignment/>
    </xf>
    <xf numFmtId="182" fontId="13" fillId="0" borderId="28" xfId="48" applyNumberFormat="1" applyFont="1" applyBorder="1" applyAlignment="1">
      <alignment/>
    </xf>
    <xf numFmtId="177" fontId="13" fillId="0" borderId="23" xfId="48" applyNumberFormat="1" applyFont="1" applyBorder="1" applyAlignment="1">
      <alignment/>
    </xf>
    <xf numFmtId="0" fontId="12" fillId="0" borderId="0" xfId="0" applyFont="1" applyBorder="1" applyAlignment="1">
      <alignment/>
    </xf>
    <xf numFmtId="176" fontId="11" fillId="0" borderId="23" xfId="48" applyNumberFormat="1" applyFont="1" applyBorder="1" applyAlignment="1">
      <alignment/>
    </xf>
    <xf numFmtId="0" fontId="8" fillId="0" borderId="19" xfId="0" applyFont="1" applyBorder="1" applyAlignment="1">
      <alignment/>
    </xf>
    <xf numFmtId="49" fontId="11" fillId="0" borderId="19" xfId="0" applyNumberFormat="1" applyFont="1" applyBorder="1" applyAlignment="1">
      <alignment horizontal="right"/>
    </xf>
    <xf numFmtId="176" fontId="11" fillId="0" borderId="17" xfId="48" applyNumberFormat="1" applyFont="1" applyBorder="1" applyAlignment="1">
      <alignment/>
    </xf>
    <xf numFmtId="182" fontId="11" fillId="0" borderId="17" xfId="48" applyNumberFormat="1" applyFont="1" applyBorder="1" applyAlignment="1">
      <alignment/>
    </xf>
    <xf numFmtId="177" fontId="11" fillId="0" borderId="17" xfId="48" applyNumberFormat="1" applyFont="1" applyBorder="1" applyAlignment="1">
      <alignment/>
    </xf>
    <xf numFmtId="182" fontId="11" fillId="0" borderId="17" xfId="48" applyNumberFormat="1" applyFont="1" applyBorder="1" applyAlignment="1">
      <alignment/>
    </xf>
    <xf numFmtId="177" fontId="11" fillId="0" borderId="17" xfId="48" applyNumberFormat="1" applyFont="1" applyBorder="1" applyAlignment="1">
      <alignment horizontal="right"/>
    </xf>
    <xf numFmtId="49" fontId="11" fillId="0" borderId="20" xfId="0" applyNumberFormat="1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49" fontId="11" fillId="0" borderId="19" xfId="0" applyNumberFormat="1" applyFont="1" applyFill="1" applyBorder="1" applyAlignment="1">
      <alignment horizontal="left"/>
    </xf>
    <xf numFmtId="49" fontId="11" fillId="0" borderId="0" xfId="0" applyNumberFormat="1" applyFont="1" applyBorder="1" applyAlignment="1">
      <alignment horizontal="left"/>
    </xf>
    <xf numFmtId="38" fontId="16" fillId="0" borderId="0" xfId="48" applyFont="1" applyFill="1" applyBorder="1" applyAlignment="1">
      <alignment shrinkToFit="1"/>
    </xf>
    <xf numFmtId="0" fontId="16" fillId="0" borderId="0" xfId="0" applyFont="1" applyFill="1" applyBorder="1" applyAlignment="1">
      <alignment shrinkToFit="1"/>
    </xf>
    <xf numFmtId="0" fontId="16" fillId="0" borderId="0" xfId="0" applyFont="1" applyFill="1" applyAlignment="1">
      <alignment shrinkToFit="1"/>
    </xf>
    <xf numFmtId="38" fontId="16" fillId="0" borderId="0" xfId="48" applyFont="1" applyFill="1" applyAlignment="1">
      <alignment shrinkToFit="1"/>
    </xf>
    <xf numFmtId="38" fontId="16" fillId="0" borderId="10" xfId="48" applyFont="1" applyFill="1" applyBorder="1" applyAlignment="1">
      <alignment horizontal="center" shrinkToFit="1"/>
    </xf>
    <xf numFmtId="38" fontId="16" fillId="0" borderId="13" xfId="48" applyFont="1" applyFill="1" applyBorder="1" applyAlignment="1">
      <alignment shrinkToFit="1"/>
    </xf>
    <xf numFmtId="38" fontId="16" fillId="0" borderId="20" xfId="48" applyFont="1" applyFill="1" applyBorder="1" applyAlignment="1">
      <alignment shrinkToFit="1"/>
    </xf>
    <xf numFmtId="38" fontId="16" fillId="0" borderId="11" xfId="48" applyFont="1" applyFill="1" applyBorder="1" applyAlignment="1">
      <alignment shrinkToFit="1"/>
    </xf>
    <xf numFmtId="0" fontId="16" fillId="0" borderId="14" xfId="0" applyFont="1" applyFill="1" applyBorder="1" applyAlignment="1">
      <alignment shrinkToFit="1"/>
    </xf>
    <xf numFmtId="38" fontId="16" fillId="0" borderId="19" xfId="48" applyFont="1" applyFill="1" applyBorder="1" applyAlignment="1">
      <alignment horizontal="distributed" shrinkToFit="1"/>
    </xf>
    <xf numFmtId="38" fontId="16" fillId="0" borderId="19" xfId="48" applyFont="1" applyFill="1" applyBorder="1" applyAlignment="1">
      <alignment shrinkToFit="1"/>
    </xf>
    <xf numFmtId="38" fontId="16" fillId="0" borderId="14" xfId="48" applyFont="1" applyFill="1" applyBorder="1" applyAlignment="1">
      <alignment shrinkToFit="1"/>
    </xf>
    <xf numFmtId="0" fontId="16" fillId="0" borderId="16" xfId="0" applyFont="1" applyFill="1" applyBorder="1" applyAlignment="1">
      <alignment shrinkToFit="1"/>
    </xf>
    <xf numFmtId="38" fontId="16" fillId="0" borderId="21" xfId="48" applyFont="1" applyFill="1" applyBorder="1" applyAlignment="1">
      <alignment horizontal="distributed" shrinkToFit="1"/>
    </xf>
    <xf numFmtId="38" fontId="16" fillId="0" borderId="18" xfId="48" applyFont="1" applyFill="1" applyBorder="1" applyAlignment="1">
      <alignment shrinkToFit="1"/>
    </xf>
    <xf numFmtId="38" fontId="16" fillId="0" borderId="21" xfId="48" applyFont="1" applyFill="1" applyBorder="1" applyAlignment="1">
      <alignment shrinkToFit="1"/>
    </xf>
    <xf numFmtId="38" fontId="16" fillId="0" borderId="16" xfId="48" applyFont="1" applyFill="1" applyBorder="1" applyAlignment="1">
      <alignment shrinkToFit="1"/>
    </xf>
    <xf numFmtId="38" fontId="16" fillId="0" borderId="0" xfId="48" applyFont="1" applyFill="1" applyBorder="1" applyAlignment="1">
      <alignment horizontal="right" shrinkToFit="1"/>
    </xf>
    <xf numFmtId="38" fontId="16" fillId="0" borderId="19" xfId="48" applyFont="1" applyFill="1" applyBorder="1" applyAlignment="1">
      <alignment horizontal="right" shrinkToFit="1"/>
    </xf>
    <xf numFmtId="38" fontId="16" fillId="0" borderId="14" xfId="48" applyFont="1" applyFill="1" applyBorder="1" applyAlignment="1">
      <alignment horizontal="right" shrinkToFit="1"/>
    </xf>
    <xf numFmtId="38" fontId="16" fillId="0" borderId="20" xfId="48" applyFont="1" applyFill="1" applyBorder="1" applyAlignment="1">
      <alignment/>
    </xf>
    <xf numFmtId="38" fontId="11" fillId="0" borderId="0" xfId="48" applyFont="1" applyFill="1" applyAlignment="1">
      <alignment shrinkToFit="1"/>
    </xf>
    <xf numFmtId="38" fontId="16" fillId="0" borderId="14" xfId="48" applyFont="1" applyFill="1" applyBorder="1" applyAlignment="1">
      <alignment/>
    </xf>
    <xf numFmtId="38" fontId="16" fillId="0" borderId="0" xfId="48" applyFont="1" applyFill="1" applyBorder="1" applyAlignment="1">
      <alignment/>
    </xf>
    <xf numFmtId="38" fontId="16" fillId="0" borderId="0" xfId="48" applyFont="1" applyFill="1" applyBorder="1" applyAlignment="1">
      <alignment horizontal="right"/>
    </xf>
    <xf numFmtId="38" fontId="16" fillId="0" borderId="16" xfId="48" applyFont="1" applyFill="1" applyBorder="1" applyAlignment="1">
      <alignment/>
    </xf>
    <xf numFmtId="38" fontId="16" fillId="0" borderId="18" xfId="48" applyFont="1" applyFill="1" applyBorder="1" applyAlignment="1">
      <alignment/>
    </xf>
    <xf numFmtId="0" fontId="17" fillId="0" borderId="0" xfId="0" applyFont="1" applyFill="1" applyAlignment="1">
      <alignment horizontal="right" shrinkToFit="1"/>
    </xf>
    <xf numFmtId="3" fontId="16" fillId="0" borderId="0" xfId="0" applyNumberFormat="1" applyFont="1" applyFill="1" applyAlignment="1">
      <alignment shrinkToFit="1"/>
    </xf>
    <xf numFmtId="0" fontId="36" fillId="0" borderId="0" xfId="0" applyFont="1" applyFill="1" applyAlignment="1">
      <alignment shrinkToFit="1"/>
    </xf>
    <xf numFmtId="38" fontId="36" fillId="0" borderId="0" xfId="48" applyFont="1" applyFill="1" applyAlignment="1">
      <alignment shrinkToFit="1"/>
    </xf>
    <xf numFmtId="38" fontId="36" fillId="0" borderId="10" xfId="48" applyFont="1" applyFill="1" applyBorder="1" applyAlignment="1">
      <alignment horizontal="center" shrinkToFit="1"/>
    </xf>
    <xf numFmtId="38" fontId="37" fillId="0" borderId="11" xfId="48" applyFont="1" applyFill="1" applyBorder="1" applyAlignment="1">
      <alignment shrinkToFit="1"/>
    </xf>
    <xf numFmtId="38" fontId="37" fillId="0" borderId="13" xfId="48" applyFont="1" applyFill="1" applyBorder="1" applyAlignment="1">
      <alignment shrinkToFit="1"/>
    </xf>
    <xf numFmtId="38" fontId="37" fillId="0" borderId="20" xfId="48" applyFont="1" applyFill="1" applyBorder="1" applyAlignment="1">
      <alignment shrinkToFit="1"/>
    </xf>
    <xf numFmtId="0" fontId="38" fillId="0" borderId="0" xfId="0" applyFont="1" applyFill="1" applyBorder="1" applyAlignment="1">
      <alignment shrinkToFit="1"/>
    </xf>
    <xf numFmtId="0" fontId="38" fillId="0" borderId="0" xfId="0" applyFont="1" applyFill="1" applyAlignment="1">
      <alignment shrinkToFit="1"/>
    </xf>
    <xf numFmtId="38" fontId="36" fillId="0" borderId="14" xfId="48" applyFont="1" applyFill="1" applyBorder="1" applyAlignment="1">
      <alignment shrinkToFit="1"/>
    </xf>
    <xf numFmtId="38" fontId="36" fillId="0" borderId="0" xfId="48" applyFont="1" applyFill="1" applyBorder="1" applyAlignment="1">
      <alignment shrinkToFit="1"/>
    </xf>
    <xf numFmtId="38" fontId="16" fillId="0" borderId="18" xfId="48" applyFont="1" applyBorder="1" applyAlignment="1">
      <alignment horizontal="right" shrinkToFit="1"/>
    </xf>
    <xf numFmtId="38" fontId="36" fillId="0" borderId="19" xfId="48" applyFont="1" applyFill="1" applyBorder="1" applyAlignment="1">
      <alignment/>
    </xf>
    <xf numFmtId="38" fontId="36" fillId="0" borderId="16" xfId="48" applyFont="1" applyFill="1" applyBorder="1" applyAlignment="1">
      <alignment shrinkToFit="1"/>
    </xf>
    <xf numFmtId="38" fontId="36" fillId="0" borderId="18" xfId="48" applyFont="1" applyFill="1" applyBorder="1" applyAlignment="1">
      <alignment shrinkToFit="1"/>
    </xf>
    <xf numFmtId="38" fontId="36" fillId="0" borderId="21" xfId="48" applyFont="1" applyFill="1" applyBorder="1" applyAlignment="1">
      <alignment/>
    </xf>
    <xf numFmtId="38" fontId="38" fillId="0" borderId="0" xfId="48" applyFont="1" applyFill="1" applyBorder="1" applyAlignment="1">
      <alignment shrinkToFit="1"/>
    </xf>
    <xf numFmtId="0" fontId="36" fillId="0" borderId="0" xfId="0" applyFont="1" applyFill="1" applyBorder="1" applyAlignment="1">
      <alignment shrinkToFit="1"/>
    </xf>
    <xf numFmtId="38" fontId="37" fillId="0" borderId="20" xfId="48" applyNumberFormat="1" applyFont="1" applyFill="1" applyBorder="1" applyAlignment="1">
      <alignment shrinkToFit="1"/>
    </xf>
    <xf numFmtId="0" fontId="37" fillId="0" borderId="0" xfId="0" applyFont="1" applyFill="1" applyAlignment="1">
      <alignment shrinkToFit="1"/>
    </xf>
    <xf numFmtId="38" fontId="16" fillId="0" borderId="0" xfId="48" applyFont="1" applyFill="1" applyBorder="1" applyAlignment="1">
      <alignment horizontal="center" shrinkToFit="1"/>
    </xf>
    <xf numFmtId="49" fontId="5" fillId="0" borderId="14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9" xfId="0" applyFont="1" applyBorder="1" applyAlignment="1">
      <alignment horizontal="left"/>
    </xf>
    <xf numFmtId="49" fontId="5" fillId="0" borderId="14" xfId="0" applyNumberFormat="1" applyFont="1" applyBorder="1" applyAlignment="1">
      <alignment horizontal="left" shrinkToFit="1"/>
    </xf>
    <xf numFmtId="0" fontId="6" fillId="0" borderId="0" xfId="0" applyFont="1" applyAlignment="1">
      <alignment horizontal="left" shrinkToFit="1"/>
    </xf>
    <xf numFmtId="0" fontId="6" fillId="0" borderId="19" xfId="0" applyFont="1" applyBorder="1" applyAlignment="1">
      <alignment horizontal="left" shrinkToFit="1"/>
    </xf>
    <xf numFmtId="49" fontId="11" fillId="0" borderId="13" xfId="0" applyNumberFormat="1" applyFont="1" applyBorder="1" applyAlignment="1">
      <alignment horizontal="left" wrapText="1"/>
    </xf>
    <xf numFmtId="38" fontId="7" fillId="0" borderId="0" xfId="48" applyFont="1" applyAlignment="1">
      <alignment horizontal="left"/>
    </xf>
    <xf numFmtId="38" fontId="9" fillId="0" borderId="12" xfId="48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177" fontId="9" fillId="0" borderId="10" xfId="48" applyNumberFormat="1" applyFont="1" applyBorder="1" applyAlignment="1">
      <alignment horizontal="center" vertical="center"/>
    </xf>
    <xf numFmtId="38" fontId="16" fillId="0" borderId="10" xfId="48" applyFont="1" applyFill="1" applyBorder="1" applyAlignment="1">
      <alignment horizontal="center" shrinkToFit="1"/>
    </xf>
    <xf numFmtId="38" fontId="16" fillId="0" borderId="29" xfId="48" applyFont="1" applyFill="1" applyBorder="1" applyAlignment="1">
      <alignment horizontal="center" shrinkToFit="1"/>
    </xf>
    <xf numFmtId="38" fontId="16" fillId="0" borderId="30" xfId="48" applyFont="1" applyFill="1" applyBorder="1" applyAlignment="1">
      <alignment horizontal="center" shrinkToFit="1"/>
    </xf>
    <xf numFmtId="38" fontId="16" fillId="0" borderId="31" xfId="48" applyFont="1" applyFill="1" applyBorder="1" applyAlignment="1">
      <alignment horizontal="center" shrinkToFit="1"/>
    </xf>
    <xf numFmtId="38" fontId="16" fillId="0" borderId="16" xfId="48" applyFont="1" applyFill="1" applyBorder="1" applyAlignment="1">
      <alignment horizontal="center" shrinkToFit="1"/>
    </xf>
    <xf numFmtId="38" fontId="16" fillId="0" borderId="21" xfId="48" applyFont="1" applyFill="1" applyBorder="1" applyAlignment="1">
      <alignment horizontal="center" shrinkToFit="1"/>
    </xf>
    <xf numFmtId="38" fontId="16" fillId="0" borderId="11" xfId="48" applyFont="1" applyFill="1" applyBorder="1" applyAlignment="1">
      <alignment horizontal="center" shrinkToFit="1"/>
    </xf>
    <xf numFmtId="38" fontId="16" fillId="0" borderId="20" xfId="48" applyFont="1" applyFill="1" applyBorder="1" applyAlignment="1">
      <alignment horizontal="center" shrinkToFit="1"/>
    </xf>
    <xf numFmtId="0" fontId="0" fillId="0" borderId="0" xfId="0" applyAlignment="1">
      <alignment shrinkToFit="1"/>
    </xf>
    <xf numFmtId="38" fontId="36" fillId="0" borderId="14" xfId="48" applyFont="1" applyFill="1" applyBorder="1" applyAlignment="1">
      <alignment horizontal="right" shrinkToFit="1"/>
    </xf>
    <xf numFmtId="38" fontId="36" fillId="0" borderId="19" xfId="48" applyFont="1" applyFill="1" applyBorder="1" applyAlignment="1">
      <alignment horizontal="right" shrinkToFit="1"/>
    </xf>
    <xf numFmtId="38" fontId="36" fillId="0" borderId="16" xfId="48" applyFont="1" applyFill="1" applyBorder="1" applyAlignment="1">
      <alignment horizontal="right" shrinkToFit="1"/>
    </xf>
    <xf numFmtId="38" fontId="36" fillId="0" borderId="21" xfId="48" applyFont="1" applyFill="1" applyBorder="1" applyAlignment="1">
      <alignment horizontal="right" shrinkToFit="1"/>
    </xf>
    <xf numFmtId="38" fontId="7" fillId="0" borderId="0" xfId="48" applyFont="1" applyFill="1" applyAlignment="1">
      <alignment shrinkToFit="1"/>
    </xf>
    <xf numFmtId="0" fontId="35" fillId="0" borderId="0" xfId="0" applyFont="1" applyAlignment="1">
      <alignment shrinkToFit="1"/>
    </xf>
    <xf numFmtId="38" fontId="36" fillId="0" borderId="18" xfId="48" applyFont="1" applyBorder="1" applyAlignment="1">
      <alignment horizontal="right" shrinkToFit="1"/>
    </xf>
    <xf numFmtId="38" fontId="36" fillId="0" borderId="10" xfId="48" applyFont="1" applyFill="1" applyBorder="1" applyAlignment="1">
      <alignment horizontal="center" shrinkToFit="1"/>
    </xf>
    <xf numFmtId="38" fontId="36" fillId="0" borderId="0" xfId="48" applyFont="1" applyBorder="1" applyAlignment="1">
      <alignment horizontal="right" shrinkToFit="1"/>
    </xf>
    <xf numFmtId="38" fontId="36" fillId="0" borderId="11" xfId="48" applyFont="1" applyFill="1" applyBorder="1" applyAlignment="1">
      <alignment horizontal="center" shrinkToFit="1"/>
    </xf>
    <xf numFmtId="38" fontId="36" fillId="0" borderId="20" xfId="48" applyFont="1" applyFill="1" applyBorder="1" applyAlignment="1">
      <alignment horizontal="center" shrinkToFit="1"/>
    </xf>
    <xf numFmtId="38" fontId="36" fillId="0" borderId="29" xfId="48" applyFont="1" applyFill="1" applyBorder="1" applyAlignment="1">
      <alignment horizontal="center" shrinkToFit="1"/>
    </xf>
    <xf numFmtId="38" fontId="36" fillId="0" borderId="30" xfId="48" applyFont="1" applyFill="1" applyBorder="1" applyAlignment="1">
      <alignment horizontal="center" shrinkToFit="1"/>
    </xf>
    <xf numFmtId="38" fontId="36" fillId="0" borderId="31" xfId="48" applyFont="1" applyFill="1" applyBorder="1" applyAlignment="1">
      <alignment horizontal="center" shrinkToFit="1"/>
    </xf>
    <xf numFmtId="38" fontId="36" fillId="0" borderId="16" xfId="48" applyFont="1" applyFill="1" applyBorder="1" applyAlignment="1">
      <alignment horizontal="center" shrinkToFit="1"/>
    </xf>
    <xf numFmtId="38" fontId="36" fillId="0" borderId="21" xfId="48" applyFont="1" applyFill="1" applyBorder="1" applyAlignment="1">
      <alignment horizontal="center" shrinkToFit="1"/>
    </xf>
    <xf numFmtId="38" fontId="37" fillId="0" borderId="11" xfId="48" applyFont="1" applyFill="1" applyBorder="1" applyAlignment="1">
      <alignment horizontal="center" shrinkToFit="1"/>
    </xf>
    <xf numFmtId="38" fontId="37" fillId="0" borderId="20" xfId="48" applyFont="1" applyFill="1" applyBorder="1" applyAlignment="1">
      <alignment horizontal="center" shrinkToFit="1"/>
    </xf>
    <xf numFmtId="38" fontId="8" fillId="0" borderId="0" xfId="48" applyFont="1" applyAlignment="1">
      <alignment horizontal="left"/>
    </xf>
    <xf numFmtId="38" fontId="36" fillId="0" borderId="0" xfId="48" applyFont="1" applyAlignment="1">
      <alignment/>
    </xf>
    <xf numFmtId="38" fontId="8" fillId="0" borderId="0" xfId="48" applyFont="1" applyAlignment="1">
      <alignment horizontal="left"/>
    </xf>
    <xf numFmtId="38" fontId="36" fillId="0" borderId="18" xfId="48" applyFont="1" applyBorder="1" applyAlignment="1">
      <alignment horizontal="center"/>
    </xf>
    <xf numFmtId="38" fontId="36" fillId="0" borderId="12" xfId="48" applyFont="1" applyBorder="1" applyAlignment="1">
      <alignment horizontal="center"/>
    </xf>
    <xf numFmtId="38" fontId="36" fillId="0" borderId="29" xfId="48" applyFont="1" applyFill="1" applyBorder="1" applyAlignment="1">
      <alignment horizontal="center"/>
    </xf>
    <xf numFmtId="38" fontId="36" fillId="0" borderId="30" xfId="48" applyFont="1" applyFill="1" applyBorder="1" applyAlignment="1">
      <alignment horizontal="center"/>
    </xf>
    <xf numFmtId="38" fontId="36" fillId="0" borderId="31" xfId="48" applyFont="1" applyFill="1" applyBorder="1" applyAlignment="1">
      <alignment horizontal="center"/>
    </xf>
    <xf numFmtId="38" fontId="36" fillId="0" borderId="10" xfId="48" applyFont="1" applyFill="1" applyBorder="1" applyAlignment="1">
      <alignment horizontal="center"/>
    </xf>
    <xf numFmtId="38" fontId="36" fillId="0" borderId="17" xfId="48" applyFont="1" applyBorder="1" applyAlignment="1">
      <alignment horizontal="center"/>
    </xf>
    <xf numFmtId="38" fontId="16" fillId="0" borderId="10" xfId="48" applyFont="1" applyFill="1" applyBorder="1" applyAlignment="1">
      <alignment horizontal="center"/>
    </xf>
    <xf numFmtId="38" fontId="16" fillId="0" borderId="29" xfId="48" applyFont="1" applyFill="1" applyBorder="1" applyAlignment="1">
      <alignment horizontal="center"/>
    </xf>
    <xf numFmtId="38" fontId="16" fillId="0" borderId="31" xfId="48" applyFont="1" applyFill="1" applyBorder="1" applyAlignment="1">
      <alignment horizontal="center"/>
    </xf>
    <xf numFmtId="38" fontId="36" fillId="0" borderId="12" xfId="48" applyFont="1" applyBorder="1" applyAlignment="1">
      <alignment/>
    </xf>
    <xf numFmtId="38" fontId="36" fillId="0" borderId="0" xfId="48" applyFont="1" applyFill="1" applyBorder="1" applyAlignment="1">
      <alignment horizontal="right"/>
    </xf>
    <xf numFmtId="38" fontId="36" fillId="0" borderId="11" xfId="48" applyFont="1" applyFill="1" applyBorder="1" applyAlignment="1">
      <alignment horizontal="right"/>
    </xf>
    <xf numFmtId="38" fontId="36" fillId="0" borderId="13" xfId="48" applyFont="1" applyFill="1" applyBorder="1" applyAlignment="1">
      <alignment horizontal="right"/>
    </xf>
    <xf numFmtId="38" fontId="36" fillId="0" borderId="14" xfId="48" applyFont="1" applyFill="1" applyBorder="1" applyAlignment="1">
      <alignment/>
    </xf>
    <xf numFmtId="38" fontId="36" fillId="0" borderId="0" xfId="48" applyFont="1" applyFill="1" applyBorder="1" applyAlignment="1">
      <alignment/>
    </xf>
    <xf numFmtId="38" fontId="36" fillId="0" borderId="19" xfId="48" applyFont="1" applyFill="1" applyBorder="1" applyAlignment="1">
      <alignment/>
    </xf>
    <xf numFmtId="38" fontId="36" fillId="0" borderId="20" xfId="48" applyFont="1" applyFill="1" applyBorder="1" applyAlignment="1">
      <alignment horizontal="right"/>
    </xf>
    <xf numFmtId="38" fontId="37" fillId="0" borderId="15" xfId="48" applyFont="1" applyBorder="1" applyAlignment="1">
      <alignment horizontal="distributed"/>
    </xf>
    <xf numFmtId="38" fontId="37" fillId="0" borderId="0" xfId="48" applyFont="1" applyFill="1" applyBorder="1" applyAlignment="1">
      <alignment horizontal="right"/>
    </xf>
    <xf numFmtId="38" fontId="37" fillId="0" borderId="14" xfId="48" applyFont="1" applyFill="1" applyBorder="1" applyAlignment="1">
      <alignment horizontal="right"/>
    </xf>
    <xf numFmtId="38" fontId="37" fillId="0" borderId="14" xfId="48" applyFont="1" applyFill="1" applyBorder="1" applyAlignment="1">
      <alignment/>
    </xf>
    <xf numFmtId="38" fontId="37" fillId="0" borderId="0" xfId="48" applyFont="1" applyFill="1" applyBorder="1" applyAlignment="1">
      <alignment/>
    </xf>
    <xf numFmtId="38" fontId="37" fillId="0" borderId="19" xfId="48" applyFont="1" applyFill="1" applyBorder="1" applyAlignment="1">
      <alignment/>
    </xf>
    <xf numFmtId="38" fontId="37" fillId="0" borderId="19" xfId="48" applyFont="1" applyFill="1" applyBorder="1" applyAlignment="1">
      <alignment horizontal="right"/>
    </xf>
    <xf numFmtId="38" fontId="37" fillId="0" borderId="0" xfId="48" applyFont="1" applyAlignment="1">
      <alignment/>
    </xf>
    <xf numFmtId="38" fontId="36" fillId="0" borderId="15" xfId="48" applyFont="1" applyBorder="1" applyAlignment="1">
      <alignment horizontal="distributed"/>
    </xf>
    <xf numFmtId="38" fontId="36" fillId="0" borderId="14" xfId="48" applyFont="1" applyFill="1" applyBorder="1" applyAlignment="1">
      <alignment horizontal="right"/>
    </xf>
    <xf numFmtId="38" fontId="36" fillId="0" borderId="19" xfId="48" applyFont="1" applyFill="1" applyBorder="1" applyAlignment="1">
      <alignment horizontal="right"/>
    </xf>
    <xf numFmtId="38" fontId="36" fillId="0" borderId="32" xfId="48" applyFont="1" applyBorder="1" applyAlignment="1">
      <alignment horizontal="distributed"/>
    </xf>
    <xf numFmtId="38" fontId="36" fillId="0" borderId="33" xfId="48" applyFont="1" applyFill="1" applyBorder="1" applyAlignment="1">
      <alignment horizontal="right"/>
    </xf>
    <xf numFmtId="38" fontId="36" fillId="0" borderId="34" xfId="48" applyFont="1" applyFill="1" applyBorder="1" applyAlignment="1">
      <alignment horizontal="right"/>
    </xf>
    <xf numFmtId="38" fontId="36" fillId="0" borderId="34" xfId="48" applyFont="1" applyFill="1" applyBorder="1" applyAlignment="1">
      <alignment/>
    </xf>
    <xf numFmtId="38" fontId="36" fillId="0" borderId="33" xfId="48" applyFont="1" applyFill="1" applyBorder="1" applyAlignment="1">
      <alignment/>
    </xf>
    <xf numFmtId="38" fontId="36" fillId="0" borderId="35" xfId="48" applyFont="1" applyFill="1" applyBorder="1" applyAlignment="1">
      <alignment/>
    </xf>
    <xf numFmtId="38" fontId="36" fillId="0" borderId="35" xfId="48" applyFont="1" applyFill="1" applyBorder="1" applyAlignment="1">
      <alignment horizontal="right"/>
    </xf>
    <xf numFmtId="38" fontId="36" fillId="0" borderId="36" xfId="48" applyFont="1" applyFill="1" applyBorder="1" applyAlignment="1">
      <alignment horizontal="right"/>
    </xf>
    <xf numFmtId="38" fontId="36" fillId="0" borderId="37" xfId="48" applyFont="1" applyFill="1" applyBorder="1" applyAlignment="1">
      <alignment horizontal="right"/>
    </xf>
    <xf numFmtId="38" fontId="36" fillId="0" borderId="17" xfId="48" applyFont="1" applyBorder="1" applyAlignment="1">
      <alignment horizontal="distributed"/>
    </xf>
    <xf numFmtId="38" fontId="36" fillId="0" borderId="18" xfId="48" applyFont="1" applyFill="1" applyBorder="1" applyAlignment="1">
      <alignment horizontal="right"/>
    </xf>
    <xf numFmtId="38" fontId="36" fillId="0" borderId="16" xfId="48" applyFont="1" applyFill="1" applyBorder="1" applyAlignment="1">
      <alignment horizontal="right"/>
    </xf>
    <xf numFmtId="38" fontId="36" fillId="0" borderId="16" xfId="48" applyFont="1" applyFill="1" applyBorder="1" applyAlignment="1">
      <alignment/>
    </xf>
    <xf numFmtId="38" fontId="36" fillId="0" borderId="18" xfId="48" applyFont="1" applyFill="1" applyBorder="1" applyAlignment="1">
      <alignment/>
    </xf>
    <xf numFmtId="38" fontId="36" fillId="0" borderId="21" xfId="48" applyFont="1" applyFill="1" applyBorder="1" applyAlignment="1">
      <alignment/>
    </xf>
    <xf numFmtId="38" fontId="36" fillId="0" borderId="21" xfId="48" applyFont="1" applyFill="1" applyBorder="1" applyAlignment="1">
      <alignment horizontal="right"/>
    </xf>
    <xf numFmtId="38" fontId="36" fillId="0" borderId="0" xfId="48" applyFont="1" applyFill="1" applyBorder="1" applyAlignment="1">
      <alignment/>
    </xf>
    <xf numFmtId="38" fontId="36" fillId="0" borderId="11" xfId="48" applyFont="1" applyFill="1" applyBorder="1" applyAlignment="1">
      <alignment/>
    </xf>
    <xf numFmtId="38" fontId="36" fillId="0" borderId="13" xfId="48" applyFont="1" applyFill="1" applyBorder="1" applyAlignment="1">
      <alignment/>
    </xf>
    <xf numFmtId="38" fontId="36" fillId="0" borderId="20" xfId="48" applyFont="1" applyFill="1" applyBorder="1" applyAlignment="1">
      <alignment/>
    </xf>
    <xf numFmtId="38" fontId="36" fillId="0" borderId="38" xfId="48" applyFont="1" applyFill="1" applyBorder="1" applyAlignment="1">
      <alignment horizontal="right"/>
    </xf>
    <xf numFmtId="38" fontId="36" fillId="0" borderId="0" xfId="48" applyFont="1" applyBorder="1" applyAlignment="1">
      <alignment horizontal="center"/>
    </xf>
    <xf numFmtId="38" fontId="36" fillId="0" borderId="0" xfId="48" applyFont="1" applyBorder="1" applyAlignment="1">
      <alignment/>
    </xf>
    <xf numFmtId="38" fontId="36" fillId="0" borderId="14" xfId="48" applyFont="1" applyFill="1" applyBorder="1" applyAlignment="1">
      <alignment/>
    </xf>
    <xf numFmtId="38" fontId="36" fillId="0" borderId="15" xfId="48" applyFont="1" applyFill="1" applyBorder="1" applyAlignment="1">
      <alignment horizontal="distributed"/>
    </xf>
    <xf numFmtId="186" fontId="36" fillId="0" borderId="14" xfId="48" applyNumberFormat="1" applyFont="1" applyFill="1" applyBorder="1" applyAlignment="1">
      <alignment horizontal="right"/>
    </xf>
    <xf numFmtId="186" fontId="36" fillId="0" borderId="0" xfId="48" applyNumberFormat="1" applyFont="1" applyFill="1" applyBorder="1" applyAlignment="1">
      <alignment horizontal="right"/>
    </xf>
    <xf numFmtId="186" fontId="36" fillId="0" borderId="19" xfId="48" applyNumberFormat="1" applyFont="1" applyFill="1" applyBorder="1" applyAlignment="1">
      <alignment horizontal="right"/>
    </xf>
    <xf numFmtId="38" fontId="37" fillId="0" borderId="0" xfId="48" applyFont="1" applyFill="1" applyAlignment="1">
      <alignment/>
    </xf>
    <xf numFmtId="38" fontId="36" fillId="0" borderId="15" xfId="48" applyFont="1" applyFill="1" applyBorder="1" applyAlignment="1">
      <alignment shrinkToFit="1"/>
    </xf>
    <xf numFmtId="38" fontId="36" fillId="0" borderId="0" xfId="48" applyFont="1" applyFill="1" applyAlignment="1">
      <alignment/>
    </xf>
    <xf numFmtId="0" fontId="36" fillId="0" borderId="15" xfId="48" applyNumberFormat="1" applyFont="1" applyFill="1" applyBorder="1" applyAlignment="1">
      <alignment shrinkToFit="1"/>
    </xf>
    <xf numFmtId="38" fontId="36" fillId="0" borderId="32" xfId="48" applyFont="1" applyFill="1" applyBorder="1" applyAlignment="1">
      <alignment horizontal="distributed"/>
    </xf>
    <xf numFmtId="186" fontId="36" fillId="0" borderId="34" xfId="48" applyNumberFormat="1" applyFont="1" applyFill="1" applyBorder="1" applyAlignment="1">
      <alignment horizontal="right"/>
    </xf>
    <xf numFmtId="186" fontId="36" fillId="0" borderId="33" xfId="48" applyNumberFormat="1" applyFont="1" applyFill="1" applyBorder="1" applyAlignment="1">
      <alignment horizontal="right"/>
    </xf>
    <xf numFmtId="186" fontId="36" fillId="0" borderId="35" xfId="48" applyNumberFormat="1" applyFont="1" applyFill="1" applyBorder="1" applyAlignment="1">
      <alignment horizontal="right"/>
    </xf>
    <xf numFmtId="38" fontId="37" fillId="0" borderId="15" xfId="48" applyFont="1" applyFill="1" applyBorder="1" applyAlignment="1">
      <alignment horizontal="distributed"/>
    </xf>
    <xf numFmtId="0" fontId="36" fillId="0" borderId="32" xfId="48" applyNumberFormat="1" applyFont="1" applyFill="1" applyBorder="1" applyAlignment="1">
      <alignment shrinkToFit="1"/>
    </xf>
    <xf numFmtId="0" fontId="36" fillId="0" borderId="39" xfId="48" applyNumberFormat="1" applyFont="1" applyFill="1" applyBorder="1" applyAlignment="1">
      <alignment shrinkToFit="1"/>
    </xf>
    <xf numFmtId="38" fontId="36" fillId="0" borderId="32" xfId="48" applyFont="1" applyFill="1" applyBorder="1" applyAlignment="1">
      <alignment shrinkToFit="1"/>
    </xf>
    <xf numFmtId="38" fontId="36" fillId="0" borderId="17" xfId="48" applyFont="1" applyFill="1" applyBorder="1" applyAlignment="1">
      <alignment horizontal="distributed"/>
    </xf>
    <xf numFmtId="186" fontId="36" fillId="0" borderId="16" xfId="48" applyNumberFormat="1" applyFont="1" applyFill="1" applyBorder="1" applyAlignment="1">
      <alignment horizontal="right"/>
    </xf>
    <xf numFmtId="186" fontId="36" fillId="0" borderId="18" xfId="48" applyNumberFormat="1" applyFont="1" applyFill="1" applyBorder="1" applyAlignment="1">
      <alignment horizontal="right"/>
    </xf>
    <xf numFmtId="186" fontId="36" fillId="0" borderId="21" xfId="48" applyNumberFormat="1" applyFont="1" applyFill="1" applyBorder="1" applyAlignment="1">
      <alignment horizontal="right"/>
    </xf>
    <xf numFmtId="38" fontId="36" fillId="0" borderId="0" xfId="48" applyFont="1" applyBorder="1" applyAlignment="1">
      <alignment horizontal="right"/>
    </xf>
    <xf numFmtId="38" fontId="39" fillId="0" borderId="0" xfId="48" applyFont="1" applyFill="1" applyBorder="1" applyAlignment="1">
      <alignment horizontal="right"/>
    </xf>
    <xf numFmtId="38" fontId="36" fillId="0" borderId="14" xfId="48" applyFont="1" applyBorder="1" applyAlignment="1">
      <alignment horizontal="right"/>
    </xf>
    <xf numFmtId="38" fontId="36" fillId="0" borderId="19" xfId="48" applyFont="1" applyBorder="1" applyAlignment="1">
      <alignment horizontal="right"/>
    </xf>
    <xf numFmtId="186" fontId="36" fillId="0" borderId="14" xfId="48" applyNumberFormat="1" applyFont="1" applyBorder="1" applyAlignment="1">
      <alignment horizontal="right"/>
    </xf>
    <xf numFmtId="186" fontId="36" fillId="0" borderId="0" xfId="48" applyNumberFormat="1" applyFont="1" applyBorder="1" applyAlignment="1">
      <alignment horizontal="right"/>
    </xf>
    <xf numFmtId="186" fontId="36" fillId="0" borderId="19" xfId="48" applyNumberFormat="1" applyFont="1" applyBorder="1" applyAlignment="1">
      <alignment horizontal="right"/>
    </xf>
    <xf numFmtId="38" fontId="36" fillId="0" borderId="34" xfId="48" applyFont="1" applyBorder="1" applyAlignment="1">
      <alignment horizontal="right"/>
    </xf>
    <xf numFmtId="38" fontId="36" fillId="0" borderId="33" xfId="48" applyFont="1" applyBorder="1" applyAlignment="1">
      <alignment horizontal="right"/>
    </xf>
    <xf numFmtId="38" fontId="36" fillId="0" borderId="35" xfId="48" applyFont="1" applyBorder="1" applyAlignment="1">
      <alignment horizontal="right"/>
    </xf>
    <xf numFmtId="38" fontId="36" fillId="0" borderId="0" xfId="48" applyFont="1" applyAlignment="1">
      <alignment horizontal="right"/>
    </xf>
    <xf numFmtId="186" fontId="36" fillId="0" borderId="34" xfId="48" applyNumberFormat="1" applyFont="1" applyBorder="1" applyAlignment="1">
      <alignment horizontal="right"/>
    </xf>
    <xf numFmtId="186" fontId="36" fillId="0" borderId="33" xfId="48" applyNumberFormat="1" applyFont="1" applyBorder="1" applyAlignment="1">
      <alignment horizontal="right"/>
    </xf>
    <xf numFmtId="186" fontId="36" fillId="0" borderId="35" xfId="48" applyNumberFormat="1" applyFont="1" applyBorder="1" applyAlignment="1">
      <alignment horizontal="right"/>
    </xf>
    <xf numFmtId="38" fontId="36" fillId="0" borderId="16" xfId="48" applyFont="1" applyBorder="1" applyAlignment="1">
      <alignment horizontal="right"/>
    </xf>
    <xf numFmtId="38" fontId="36" fillId="0" borderId="18" xfId="48" applyFont="1" applyBorder="1" applyAlignment="1">
      <alignment horizontal="right"/>
    </xf>
    <xf numFmtId="38" fontId="36" fillId="0" borderId="21" xfId="48" applyFont="1" applyBorder="1" applyAlignment="1">
      <alignment horizontal="right"/>
    </xf>
    <xf numFmtId="0" fontId="40" fillId="0" borderId="0" xfId="0" applyFont="1" applyAlignment="1">
      <alignment/>
    </xf>
    <xf numFmtId="0" fontId="2" fillId="0" borderId="2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3" xfId="0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19" xfId="0" applyFont="1" applyBorder="1" applyAlignment="1">
      <alignment horizontal="right"/>
    </xf>
    <xf numFmtId="38" fontId="2" fillId="0" borderId="0" xfId="48" applyFont="1" applyAlignment="1">
      <alignment horizontal="right"/>
    </xf>
    <xf numFmtId="177" fontId="2" fillId="0" borderId="0" xfId="48" applyNumberFormat="1" applyFont="1" applyAlignment="1">
      <alignment horizontal="right"/>
    </xf>
    <xf numFmtId="0" fontId="42" fillId="0" borderId="0" xfId="0" applyFont="1" applyAlignment="1">
      <alignment horizontal="right"/>
    </xf>
    <xf numFmtId="38" fontId="2" fillId="0" borderId="0" xfId="0" applyNumberFormat="1" applyFont="1" applyAlignment="1">
      <alignment/>
    </xf>
    <xf numFmtId="38" fontId="2" fillId="0" borderId="0" xfId="48" applyFont="1" applyBorder="1" applyAlignment="1">
      <alignment horizontal="right"/>
    </xf>
    <xf numFmtId="0" fontId="42" fillId="0" borderId="0" xfId="0" applyFont="1" applyBorder="1" applyAlignment="1">
      <alignment horizontal="right"/>
    </xf>
    <xf numFmtId="0" fontId="43" fillId="0" borderId="19" xfId="0" applyFont="1" applyBorder="1" applyAlignment="1">
      <alignment horizontal="right"/>
    </xf>
    <xf numFmtId="38" fontId="43" fillId="0" borderId="0" xfId="48" applyFont="1" applyBorder="1" applyAlignment="1">
      <alignment horizontal="right"/>
    </xf>
    <xf numFmtId="177" fontId="42" fillId="0" borderId="0" xfId="48" applyNumberFormat="1" applyFont="1" applyAlignment="1">
      <alignment horizontal="right"/>
    </xf>
    <xf numFmtId="0" fontId="4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8" fontId="2" fillId="0" borderId="14" xfId="48" applyFont="1" applyBorder="1" applyAlignment="1">
      <alignment horizontal="right"/>
    </xf>
    <xf numFmtId="0" fontId="43" fillId="0" borderId="0" xfId="0" applyFont="1" applyAlignment="1">
      <alignment/>
    </xf>
    <xf numFmtId="38" fontId="4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77" fontId="2" fillId="0" borderId="0" xfId="48" applyNumberFormat="1" applyFont="1" applyBorder="1" applyAlignment="1">
      <alignment horizontal="right"/>
    </xf>
    <xf numFmtId="0" fontId="2" fillId="0" borderId="18" xfId="0" applyFont="1" applyBorder="1" applyAlignment="1">
      <alignment/>
    </xf>
    <xf numFmtId="177" fontId="2" fillId="0" borderId="18" xfId="48" applyNumberFormat="1" applyFont="1" applyBorder="1" applyAlignment="1">
      <alignment horizontal="right"/>
    </xf>
    <xf numFmtId="190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8" fontId="2" fillId="0" borderId="0" xfId="48" applyFont="1" applyAlignment="1">
      <alignment/>
    </xf>
    <xf numFmtId="177" fontId="2" fillId="0" borderId="0" xfId="48" applyNumberFormat="1" applyFont="1" applyAlignment="1">
      <alignment/>
    </xf>
    <xf numFmtId="177" fontId="2" fillId="0" borderId="19" xfId="48" applyNumberFormat="1" applyFont="1" applyBorder="1" applyAlignment="1">
      <alignment/>
    </xf>
    <xf numFmtId="38" fontId="2" fillId="0" borderId="14" xfId="48" applyFont="1" applyBorder="1" applyAlignment="1">
      <alignment/>
    </xf>
    <xf numFmtId="38" fontId="2" fillId="0" borderId="0" xfId="48" applyFont="1" applyBorder="1" applyAlignment="1">
      <alignment/>
    </xf>
    <xf numFmtId="38" fontId="43" fillId="0" borderId="0" xfId="48" applyFont="1" applyBorder="1" applyAlignment="1">
      <alignment/>
    </xf>
    <xf numFmtId="177" fontId="42" fillId="0" borderId="0" xfId="48" applyNumberFormat="1" applyFont="1" applyAlignment="1">
      <alignment/>
    </xf>
    <xf numFmtId="177" fontId="42" fillId="0" borderId="19" xfId="48" applyNumberFormat="1" applyFont="1" applyBorder="1" applyAlignment="1">
      <alignment/>
    </xf>
    <xf numFmtId="177" fontId="43" fillId="0" borderId="0" xfId="48" applyNumberFormat="1" applyFont="1" applyBorder="1" applyAlignment="1">
      <alignment horizontal="right"/>
    </xf>
    <xf numFmtId="38" fontId="2" fillId="0" borderId="0" xfId="48" applyFont="1" applyFill="1" applyBorder="1" applyAlignment="1">
      <alignment/>
    </xf>
    <xf numFmtId="177" fontId="2" fillId="0" borderId="18" xfId="48" applyNumberFormat="1" applyFont="1" applyBorder="1" applyAlignment="1">
      <alignment/>
    </xf>
    <xf numFmtId="177" fontId="2" fillId="0" borderId="21" xfId="48" applyNumberFormat="1" applyFont="1" applyBorder="1" applyAlignment="1">
      <alignment/>
    </xf>
    <xf numFmtId="0" fontId="2" fillId="0" borderId="16" xfId="0" applyFont="1" applyBorder="1" applyAlignment="1">
      <alignment/>
    </xf>
    <xf numFmtId="195" fontId="2" fillId="0" borderId="18" xfId="0" applyNumberFormat="1" applyFont="1" applyBorder="1" applyAlignment="1">
      <alignment/>
    </xf>
    <xf numFmtId="177" fontId="2" fillId="0" borderId="0" xfId="48" applyNumberFormat="1" applyFont="1" applyBorder="1" applyAlignment="1">
      <alignment/>
    </xf>
    <xf numFmtId="177" fontId="3" fillId="0" borderId="0" xfId="48" applyNumberFormat="1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188" fontId="2" fillId="0" borderId="0" xfId="0" applyNumberFormat="1" applyFont="1" applyAlignment="1">
      <alignment/>
    </xf>
    <xf numFmtId="188" fontId="42" fillId="0" borderId="19" xfId="0" applyNumberFormat="1" applyFont="1" applyBorder="1" applyAlignment="1">
      <alignment horizontal="right"/>
    </xf>
    <xf numFmtId="188" fontId="2" fillId="0" borderId="0" xfId="0" applyNumberFormat="1" applyFont="1" applyAlignment="1">
      <alignment horizontal="right"/>
    </xf>
    <xf numFmtId="188" fontId="2" fillId="0" borderId="0" xfId="0" applyNumberFormat="1" applyFont="1" applyBorder="1" applyAlignment="1">
      <alignment/>
    </xf>
    <xf numFmtId="188" fontId="2" fillId="0" borderId="19" xfId="0" applyNumberFormat="1" applyFont="1" applyBorder="1" applyAlignment="1">
      <alignment horizontal="right"/>
    </xf>
    <xf numFmtId="188" fontId="2" fillId="0" borderId="0" xfId="0" applyNumberFormat="1" applyFont="1" applyBorder="1" applyAlignment="1">
      <alignment horizontal="right"/>
    </xf>
    <xf numFmtId="188" fontId="43" fillId="0" borderId="0" xfId="0" applyNumberFormat="1" applyFont="1" applyBorder="1" applyAlignment="1">
      <alignment/>
    </xf>
    <xf numFmtId="188" fontId="43" fillId="0" borderId="0" xfId="0" applyNumberFormat="1" applyFont="1" applyBorder="1" applyAlignment="1">
      <alignment horizontal="right"/>
    </xf>
    <xf numFmtId="188" fontId="2" fillId="0" borderId="14" xfId="0" applyNumberFormat="1" applyFont="1" applyBorder="1" applyAlignment="1">
      <alignment/>
    </xf>
    <xf numFmtId="188" fontId="0" fillId="0" borderId="19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43" fillId="0" borderId="0" xfId="0" applyFont="1" applyBorder="1" applyAlignment="1">
      <alignment/>
    </xf>
    <xf numFmtId="188" fontId="43" fillId="0" borderId="14" xfId="0" applyNumberFormat="1" applyFont="1" applyBorder="1" applyAlignment="1">
      <alignment/>
    </xf>
    <xf numFmtId="188" fontId="42" fillId="0" borderId="0" xfId="0" applyNumberFormat="1" applyFont="1" applyBorder="1" applyAlignment="1">
      <alignment horizontal="right"/>
    </xf>
    <xf numFmtId="188" fontId="43" fillId="0" borderId="14" xfId="0" applyNumberFormat="1" applyFont="1" applyBorder="1" applyAlignment="1">
      <alignment horizontal="right"/>
    </xf>
    <xf numFmtId="0" fontId="42" fillId="0" borderId="0" xfId="0" applyFont="1" applyBorder="1" applyAlignment="1">
      <alignment/>
    </xf>
    <xf numFmtId="0" fontId="2" fillId="0" borderId="19" xfId="0" applyFont="1" applyFill="1" applyBorder="1" applyAlignment="1">
      <alignment horizontal="right"/>
    </xf>
    <xf numFmtId="189" fontId="2" fillId="0" borderId="0" xfId="0" applyNumberFormat="1" applyFont="1" applyBorder="1" applyAlignment="1">
      <alignment/>
    </xf>
    <xf numFmtId="189" fontId="2" fillId="0" borderId="19" xfId="0" applyNumberFormat="1" applyFont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188" fontId="2" fillId="0" borderId="18" xfId="0" applyNumberFormat="1" applyFont="1" applyBorder="1" applyAlignment="1">
      <alignment/>
    </xf>
    <xf numFmtId="0" fontId="0" fillId="0" borderId="21" xfId="0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12</xdr:row>
      <xdr:rowOff>19050</xdr:rowOff>
    </xdr:from>
    <xdr:to>
      <xdr:col>3</xdr:col>
      <xdr:colOff>314325</xdr:colOff>
      <xdr:row>12</xdr:row>
      <xdr:rowOff>209550</xdr:rowOff>
    </xdr:to>
    <xdr:sp>
      <xdr:nvSpPr>
        <xdr:cNvPr id="1" name="AutoShape 1"/>
        <xdr:cNvSpPr>
          <a:spLocks/>
        </xdr:cNvSpPr>
      </xdr:nvSpPr>
      <xdr:spPr>
        <a:xfrm rot="5400000">
          <a:off x="2057400" y="2847975"/>
          <a:ext cx="123825" cy="190500"/>
        </a:xfrm>
        <a:prstGeom prst="bentUpArrow">
          <a:avLst>
            <a:gd name="adj" fmla="val -4999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12</xdr:row>
      <xdr:rowOff>19050</xdr:rowOff>
    </xdr:from>
    <xdr:to>
      <xdr:col>6</xdr:col>
      <xdr:colOff>314325</xdr:colOff>
      <xdr:row>12</xdr:row>
      <xdr:rowOff>209550</xdr:rowOff>
    </xdr:to>
    <xdr:sp>
      <xdr:nvSpPr>
        <xdr:cNvPr id="2" name="AutoShape 2"/>
        <xdr:cNvSpPr>
          <a:spLocks/>
        </xdr:cNvSpPr>
      </xdr:nvSpPr>
      <xdr:spPr>
        <a:xfrm rot="5400000">
          <a:off x="4676775" y="2847975"/>
          <a:ext cx="123825" cy="190500"/>
        </a:xfrm>
        <a:prstGeom prst="bentUpArrow">
          <a:avLst>
            <a:gd name="adj" fmla="val -4999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12</xdr:row>
      <xdr:rowOff>19050</xdr:rowOff>
    </xdr:from>
    <xdr:to>
      <xdr:col>9</xdr:col>
      <xdr:colOff>314325</xdr:colOff>
      <xdr:row>12</xdr:row>
      <xdr:rowOff>209550</xdr:rowOff>
    </xdr:to>
    <xdr:sp>
      <xdr:nvSpPr>
        <xdr:cNvPr id="3" name="AutoShape 3"/>
        <xdr:cNvSpPr>
          <a:spLocks/>
        </xdr:cNvSpPr>
      </xdr:nvSpPr>
      <xdr:spPr>
        <a:xfrm rot="5400000">
          <a:off x="7496175" y="2847975"/>
          <a:ext cx="123825" cy="190500"/>
        </a:xfrm>
        <a:prstGeom prst="bentUpArrow">
          <a:avLst>
            <a:gd name="adj" fmla="val -4999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1">
      <selection activeCell="A2" sqref="A2"/>
    </sheetView>
  </sheetViews>
  <sheetFormatPr defaultColWidth="9.00390625" defaultRowHeight="13.5"/>
  <cols>
    <col min="1" max="1" width="14.50390625" style="1" customWidth="1"/>
    <col min="2" max="2" width="9.875" style="1" customWidth="1"/>
    <col min="3" max="3" width="12.25390625" style="1" customWidth="1"/>
    <col min="4" max="4" width="17.00390625" style="1" customWidth="1"/>
    <col min="5" max="5" width="32.875" style="1" customWidth="1"/>
    <col min="6" max="16384" width="9.00390625" style="1" customWidth="1"/>
  </cols>
  <sheetData>
    <row r="1" ht="13.5">
      <c r="A1" s="1" t="s">
        <v>143</v>
      </c>
    </row>
    <row r="2" ht="10.5" customHeight="1"/>
    <row r="3" spans="1:5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3"/>
      <c r="B4" s="4"/>
      <c r="C4" s="5" t="s">
        <v>6</v>
      </c>
      <c r="D4" s="4" t="s">
        <v>7</v>
      </c>
      <c r="E4" s="23"/>
    </row>
    <row r="5" spans="1:5" ht="13.5">
      <c r="A5" s="6" t="s">
        <v>8</v>
      </c>
      <c r="B5" s="7">
        <v>1446</v>
      </c>
      <c r="C5" s="8">
        <v>21375</v>
      </c>
      <c r="D5" s="7">
        <v>2880</v>
      </c>
      <c r="E5" s="24" t="s">
        <v>100</v>
      </c>
    </row>
    <row r="6" spans="1:5" ht="12" customHeight="1">
      <c r="A6" s="6"/>
      <c r="B6" s="7"/>
      <c r="C6" s="8"/>
      <c r="D6" s="7"/>
      <c r="E6" s="24"/>
    </row>
    <row r="7" spans="1:5" ht="13.5">
      <c r="A7" s="6" t="s">
        <v>0</v>
      </c>
      <c r="B7" s="7">
        <v>869</v>
      </c>
      <c r="C7" s="8">
        <v>15499</v>
      </c>
      <c r="D7" s="7">
        <v>3218</v>
      </c>
      <c r="E7" s="24" t="s">
        <v>101</v>
      </c>
    </row>
    <row r="8" spans="1:5" ht="12" customHeight="1">
      <c r="A8" s="9"/>
      <c r="B8" s="7"/>
      <c r="C8" s="8"/>
      <c r="D8" s="7"/>
      <c r="E8" s="24"/>
    </row>
    <row r="9" spans="1:5" ht="13.5">
      <c r="A9" s="10" t="s">
        <v>9</v>
      </c>
      <c r="B9" s="7">
        <v>1355</v>
      </c>
      <c r="C9" s="8">
        <v>29818</v>
      </c>
      <c r="D9" s="7">
        <v>21137</v>
      </c>
      <c r="E9" s="24" t="s">
        <v>102</v>
      </c>
    </row>
    <row r="10" spans="1:5" ht="13.5">
      <c r="A10" s="10" t="s">
        <v>10</v>
      </c>
      <c r="B10" s="7">
        <v>1288</v>
      </c>
      <c r="C10" s="8">
        <v>26276</v>
      </c>
      <c r="D10" s="7">
        <v>14006</v>
      </c>
      <c r="E10" s="24"/>
    </row>
    <row r="11" spans="1:5" ht="12" customHeight="1">
      <c r="A11" s="10"/>
      <c r="B11" s="7"/>
      <c r="C11" s="8"/>
      <c r="D11" s="7"/>
      <c r="E11" s="24"/>
    </row>
    <row r="12" spans="1:5" ht="13.5">
      <c r="A12" s="10" t="s">
        <v>11</v>
      </c>
      <c r="B12" s="7">
        <v>1064</v>
      </c>
      <c r="C12" s="8">
        <v>29029</v>
      </c>
      <c r="D12" s="7">
        <v>13558</v>
      </c>
      <c r="E12" s="24" t="s">
        <v>103</v>
      </c>
    </row>
    <row r="13" spans="1:5" ht="13.5">
      <c r="A13" s="10" t="s">
        <v>12</v>
      </c>
      <c r="B13" s="7">
        <v>1698</v>
      </c>
      <c r="C13" s="8">
        <v>23835</v>
      </c>
      <c r="D13" s="7">
        <v>10769</v>
      </c>
      <c r="E13" s="24" t="s">
        <v>104</v>
      </c>
    </row>
    <row r="14" spans="1:5" ht="13.5">
      <c r="A14" s="10" t="s">
        <v>13</v>
      </c>
      <c r="B14" s="7">
        <v>1115</v>
      </c>
      <c r="C14" s="8">
        <v>21968</v>
      </c>
      <c r="D14" s="7">
        <v>11146</v>
      </c>
      <c r="E14" s="24"/>
    </row>
    <row r="15" spans="1:5" ht="13.5">
      <c r="A15" s="10" t="s">
        <v>14</v>
      </c>
      <c r="B15" s="7">
        <v>1104</v>
      </c>
      <c r="C15" s="8">
        <v>23475</v>
      </c>
      <c r="D15" s="7">
        <v>17083</v>
      </c>
      <c r="E15" s="24"/>
    </row>
    <row r="16" spans="1:5" ht="13.5">
      <c r="A16" s="10" t="s">
        <v>15</v>
      </c>
      <c r="B16" s="7">
        <v>1072</v>
      </c>
      <c r="C16" s="8">
        <v>22920</v>
      </c>
      <c r="D16" s="7">
        <v>11670</v>
      </c>
      <c r="E16" s="24"/>
    </row>
    <row r="17" spans="1:5" ht="12" customHeight="1">
      <c r="A17" s="10"/>
      <c r="B17" s="7"/>
      <c r="C17" s="8"/>
      <c r="D17" s="7"/>
      <c r="E17" s="24"/>
    </row>
    <row r="18" spans="1:5" ht="13.5">
      <c r="A18" s="11" t="s">
        <v>91</v>
      </c>
      <c r="B18" s="7">
        <v>1093</v>
      </c>
      <c r="C18" s="8">
        <v>23806</v>
      </c>
      <c r="D18" s="7">
        <v>11248</v>
      </c>
      <c r="E18" s="24"/>
    </row>
    <row r="19" spans="1:5" ht="13.5">
      <c r="A19" s="10" t="s">
        <v>16</v>
      </c>
      <c r="B19" s="7">
        <v>1157</v>
      </c>
      <c r="C19" s="8">
        <v>26409</v>
      </c>
      <c r="D19" s="7">
        <v>11518</v>
      </c>
      <c r="E19" s="24"/>
    </row>
    <row r="20" spans="1:5" ht="13.5">
      <c r="A20" s="10" t="s">
        <v>17</v>
      </c>
      <c r="B20" s="7">
        <v>1114</v>
      </c>
      <c r="C20" s="8">
        <v>26778</v>
      </c>
      <c r="D20" s="7">
        <v>12886</v>
      </c>
      <c r="E20" s="24"/>
    </row>
    <row r="21" spans="1:5" ht="13.5">
      <c r="A21" s="10" t="s">
        <v>18</v>
      </c>
      <c r="B21" s="7">
        <v>1174</v>
      </c>
      <c r="C21" s="8">
        <v>26788</v>
      </c>
      <c r="D21" s="7">
        <v>12062</v>
      </c>
      <c r="E21" s="24"/>
    </row>
    <row r="22" spans="1:5" ht="13.5">
      <c r="A22" s="10" t="s">
        <v>19</v>
      </c>
      <c r="B22" s="7">
        <v>1650</v>
      </c>
      <c r="C22" s="8">
        <v>31213</v>
      </c>
      <c r="D22" s="7">
        <v>9828</v>
      </c>
      <c r="E22" s="24"/>
    </row>
    <row r="23" spans="1:5" ht="13.5">
      <c r="A23" s="10" t="s">
        <v>20</v>
      </c>
      <c r="B23" s="7">
        <v>1694</v>
      </c>
      <c r="C23" s="8">
        <v>32459</v>
      </c>
      <c r="D23" s="7">
        <v>9488</v>
      </c>
      <c r="E23" s="24"/>
    </row>
    <row r="24" spans="1:5" ht="13.5">
      <c r="A24" s="10" t="s">
        <v>21</v>
      </c>
      <c r="B24" s="7">
        <v>1818</v>
      </c>
      <c r="C24" s="8">
        <v>37046</v>
      </c>
      <c r="D24" s="7">
        <v>11829</v>
      </c>
      <c r="E24" s="24" t="s">
        <v>105</v>
      </c>
    </row>
    <row r="25" spans="1:5" ht="13.5">
      <c r="A25" s="10" t="s">
        <v>22</v>
      </c>
      <c r="B25" s="7">
        <v>1870</v>
      </c>
      <c r="C25" s="8">
        <v>39727</v>
      </c>
      <c r="D25" s="7">
        <v>13549</v>
      </c>
      <c r="E25" s="24"/>
    </row>
    <row r="26" spans="1:5" ht="13.5">
      <c r="A26" s="10" t="s">
        <v>10</v>
      </c>
      <c r="B26" s="7">
        <v>2317</v>
      </c>
      <c r="C26" s="8">
        <v>47871</v>
      </c>
      <c r="D26" s="7">
        <v>16519</v>
      </c>
      <c r="E26" s="24"/>
    </row>
    <row r="27" spans="1:5" ht="12" customHeight="1">
      <c r="A27" s="10"/>
      <c r="B27" s="7"/>
      <c r="C27" s="8"/>
      <c r="D27" s="7"/>
      <c r="E27" s="24"/>
    </row>
    <row r="28" spans="1:5" ht="13.5">
      <c r="A28" s="10" t="s">
        <v>11</v>
      </c>
      <c r="B28" s="7">
        <v>2557</v>
      </c>
      <c r="C28" s="8">
        <v>52201</v>
      </c>
      <c r="D28" s="7">
        <v>16144</v>
      </c>
      <c r="E28" s="24" t="s">
        <v>106</v>
      </c>
    </row>
    <row r="29" spans="1:5" ht="13.5">
      <c r="A29" s="10" t="s">
        <v>12</v>
      </c>
      <c r="B29" s="7">
        <v>2774</v>
      </c>
      <c r="C29" s="8">
        <v>60515</v>
      </c>
      <c r="D29" s="7">
        <v>16744</v>
      </c>
      <c r="E29" s="24"/>
    </row>
    <row r="30" spans="1:5" ht="13.5">
      <c r="A30" s="10" t="s">
        <v>23</v>
      </c>
      <c r="B30" s="7">
        <v>2788</v>
      </c>
      <c r="C30" s="8">
        <v>57408</v>
      </c>
      <c r="D30" s="7">
        <v>19953</v>
      </c>
      <c r="E30" s="24"/>
    </row>
    <row r="31" spans="1:5" ht="13.5">
      <c r="A31" s="10" t="s">
        <v>24</v>
      </c>
      <c r="B31" s="7">
        <v>2845</v>
      </c>
      <c r="C31" s="8">
        <v>56677</v>
      </c>
      <c r="D31" s="7">
        <v>19127</v>
      </c>
      <c r="E31" s="24"/>
    </row>
    <row r="32" spans="1:5" ht="13.5">
      <c r="A32" s="10" t="s">
        <v>25</v>
      </c>
      <c r="B32" s="7">
        <v>2963</v>
      </c>
      <c r="C32" s="8">
        <v>61737</v>
      </c>
      <c r="D32" s="7">
        <v>23543</v>
      </c>
      <c r="E32" s="24"/>
    </row>
    <row r="33" spans="1:5" ht="13.5">
      <c r="A33" s="10" t="s">
        <v>26</v>
      </c>
      <c r="B33" s="7">
        <v>2995</v>
      </c>
      <c r="C33" s="8">
        <v>57571</v>
      </c>
      <c r="D33" s="7">
        <v>23553</v>
      </c>
      <c r="E33" s="24"/>
    </row>
    <row r="34" spans="1:5" ht="9" customHeight="1">
      <c r="A34" s="10"/>
      <c r="B34" s="8"/>
      <c r="C34" s="8"/>
      <c r="D34" s="22"/>
      <c r="E34" s="24"/>
    </row>
    <row r="35" spans="1:5" ht="13.5">
      <c r="A35" s="169" t="s">
        <v>97</v>
      </c>
      <c r="B35" s="170"/>
      <c r="C35" s="170"/>
      <c r="D35" s="171"/>
      <c r="E35" s="24"/>
    </row>
    <row r="36" spans="1:5" ht="9" customHeight="1">
      <c r="A36" s="10"/>
      <c r="B36" s="8"/>
      <c r="C36" s="8"/>
      <c r="D36" s="22"/>
      <c r="E36" s="24"/>
    </row>
    <row r="37" spans="1:5" ht="13.5">
      <c r="A37" s="10" t="s">
        <v>27</v>
      </c>
      <c r="B37" s="7">
        <v>8018</v>
      </c>
      <c r="C37" s="8">
        <v>66508</v>
      </c>
      <c r="D37" s="7">
        <v>30032</v>
      </c>
      <c r="E37" s="24"/>
    </row>
    <row r="38" spans="1:5" ht="13.5">
      <c r="A38" s="10" t="s">
        <v>28</v>
      </c>
      <c r="B38" s="7">
        <v>7507</v>
      </c>
      <c r="C38" s="8">
        <v>66217</v>
      </c>
      <c r="D38" s="7">
        <v>28600</v>
      </c>
      <c r="E38" s="24"/>
    </row>
    <row r="39" spans="1:5" ht="13.5">
      <c r="A39" s="10" t="s">
        <v>29</v>
      </c>
      <c r="B39" s="12" t="s">
        <v>87</v>
      </c>
      <c r="C39" s="13" t="s">
        <v>88</v>
      </c>
      <c r="D39" s="12" t="s">
        <v>89</v>
      </c>
      <c r="E39" s="24"/>
    </row>
    <row r="40" spans="1:5" ht="13.5">
      <c r="A40" s="10" t="s">
        <v>30</v>
      </c>
      <c r="B40" s="12" t="s">
        <v>86</v>
      </c>
      <c r="C40" s="13" t="s">
        <v>88</v>
      </c>
      <c r="D40" s="12" t="s">
        <v>89</v>
      </c>
      <c r="E40" s="24"/>
    </row>
    <row r="41" spans="1:5" ht="12" customHeight="1">
      <c r="A41" s="10"/>
      <c r="B41" s="7"/>
      <c r="C41" s="8"/>
      <c r="D41" s="7"/>
      <c r="E41" s="24"/>
    </row>
    <row r="42" spans="1:5" ht="13.5">
      <c r="A42" s="11" t="s">
        <v>31</v>
      </c>
      <c r="B42" s="7">
        <v>2894</v>
      </c>
      <c r="C42" s="8">
        <v>28023</v>
      </c>
      <c r="D42" s="7">
        <v>20603</v>
      </c>
      <c r="E42" s="24" t="s">
        <v>107</v>
      </c>
    </row>
    <row r="43" spans="1:5" ht="13.5">
      <c r="A43" s="10" t="s">
        <v>32</v>
      </c>
      <c r="B43" s="7">
        <v>3756</v>
      </c>
      <c r="C43" s="8">
        <v>36999</v>
      </c>
      <c r="D43" s="7">
        <v>94801</v>
      </c>
      <c r="E43" s="24"/>
    </row>
    <row r="44" spans="1:5" ht="13.5">
      <c r="A44" s="10" t="s">
        <v>33</v>
      </c>
      <c r="B44" s="7">
        <v>6756</v>
      </c>
      <c r="C44" s="8">
        <v>51414</v>
      </c>
      <c r="D44" s="7">
        <v>317824</v>
      </c>
      <c r="E44" s="24"/>
    </row>
    <row r="45" spans="1:5" ht="13.5">
      <c r="A45" s="10" t="s">
        <v>34</v>
      </c>
      <c r="B45" s="7">
        <v>2319</v>
      </c>
      <c r="C45" s="8">
        <v>42556</v>
      </c>
      <c r="D45" s="7">
        <v>668082</v>
      </c>
      <c r="E45" s="24" t="s">
        <v>108</v>
      </c>
    </row>
    <row r="46" spans="1:5" ht="13.5">
      <c r="A46" s="10" t="s">
        <v>35</v>
      </c>
      <c r="B46" s="7">
        <v>3199</v>
      </c>
      <c r="C46" s="8">
        <v>38023</v>
      </c>
      <c r="D46" s="7">
        <v>1204094</v>
      </c>
      <c r="E46" s="24"/>
    </row>
    <row r="47" spans="1:5" ht="13.5">
      <c r="A47" s="10" t="s">
        <v>36</v>
      </c>
      <c r="B47" s="7">
        <v>5302</v>
      </c>
      <c r="C47" s="8">
        <v>59408</v>
      </c>
      <c r="D47" s="7">
        <v>2416148</v>
      </c>
      <c r="E47" s="24" t="s">
        <v>109</v>
      </c>
    </row>
    <row r="48" spans="1:5" ht="13.5">
      <c r="A48" s="10" t="s">
        <v>37</v>
      </c>
      <c r="B48" s="7">
        <v>5657</v>
      </c>
      <c r="C48" s="8">
        <v>59947</v>
      </c>
      <c r="D48" s="7">
        <v>3560258</v>
      </c>
      <c r="E48" s="24" t="s">
        <v>110</v>
      </c>
    </row>
    <row r="49" spans="1:5" ht="13.5">
      <c r="A49" s="10" t="s">
        <v>38</v>
      </c>
      <c r="B49" s="7">
        <v>5515</v>
      </c>
      <c r="C49" s="8">
        <v>55867</v>
      </c>
      <c r="D49" s="7">
        <v>3339807</v>
      </c>
      <c r="E49" s="24"/>
    </row>
    <row r="50" spans="1:5" ht="13.5">
      <c r="A50" s="10" t="s">
        <v>39</v>
      </c>
      <c r="B50" s="7">
        <v>5586</v>
      </c>
      <c r="C50" s="8">
        <v>58099</v>
      </c>
      <c r="D50" s="7">
        <v>3730934</v>
      </c>
      <c r="E50" s="24"/>
    </row>
    <row r="51" spans="1:5" ht="13.5">
      <c r="A51" s="10" t="s">
        <v>40</v>
      </c>
      <c r="B51" s="7">
        <v>5711</v>
      </c>
      <c r="C51" s="8">
        <v>59168</v>
      </c>
      <c r="D51" s="7">
        <v>4036334</v>
      </c>
      <c r="E51" s="24" t="s">
        <v>111</v>
      </c>
    </row>
    <row r="52" spans="1:5" ht="12" customHeight="1">
      <c r="A52" s="10"/>
      <c r="B52" s="7"/>
      <c r="C52" s="8"/>
      <c r="D52" s="7"/>
      <c r="E52" s="24" t="s">
        <v>112</v>
      </c>
    </row>
    <row r="53" spans="1:5" ht="13.5">
      <c r="A53" s="10" t="s">
        <v>41</v>
      </c>
      <c r="B53" s="7">
        <v>5984</v>
      </c>
      <c r="C53" s="8">
        <v>63100</v>
      </c>
      <c r="D53" s="7">
        <v>4494208</v>
      </c>
      <c r="E53" s="24" t="s">
        <v>113</v>
      </c>
    </row>
    <row r="54" spans="1:5" ht="13.5">
      <c r="A54" s="10" t="s">
        <v>42</v>
      </c>
      <c r="B54" s="7">
        <v>6096</v>
      </c>
      <c r="C54" s="8">
        <v>67222</v>
      </c>
      <c r="D54" s="7">
        <v>5489321</v>
      </c>
      <c r="E54" s="24"/>
    </row>
    <row r="55" spans="1:5" ht="13.5">
      <c r="A55" s="10" t="s">
        <v>43</v>
      </c>
      <c r="B55" s="7">
        <v>6996</v>
      </c>
      <c r="C55" s="8">
        <v>72817</v>
      </c>
      <c r="D55" s="7">
        <v>5958058</v>
      </c>
      <c r="E55" s="24"/>
    </row>
    <row r="56" spans="1:5" ht="13.5">
      <c r="A56" s="10" t="s">
        <v>44</v>
      </c>
      <c r="B56" s="7">
        <v>6747</v>
      </c>
      <c r="C56" s="8">
        <v>70307</v>
      </c>
      <c r="D56" s="7">
        <v>5437238</v>
      </c>
      <c r="E56" s="24" t="s">
        <v>114</v>
      </c>
    </row>
    <row r="57" spans="1:5" ht="13.5">
      <c r="A57" s="10" t="s">
        <v>45</v>
      </c>
      <c r="B57" s="7">
        <v>6793</v>
      </c>
      <c r="C57" s="8">
        <v>75906</v>
      </c>
      <c r="D57" s="7">
        <v>6186735</v>
      </c>
      <c r="E57" s="24" t="s">
        <v>115</v>
      </c>
    </row>
    <row r="58" spans="1:5" ht="9.75" customHeight="1">
      <c r="A58" s="10"/>
      <c r="B58" s="8"/>
      <c r="C58" s="8"/>
      <c r="D58" s="8"/>
      <c r="E58" s="26"/>
    </row>
    <row r="59" spans="1:5" ht="13.5">
      <c r="A59" s="172" t="s">
        <v>96</v>
      </c>
      <c r="B59" s="173"/>
      <c r="C59" s="173"/>
      <c r="D59" s="174"/>
      <c r="E59" s="24"/>
    </row>
    <row r="60" spans="1:5" ht="9" customHeight="1">
      <c r="A60" s="10"/>
      <c r="B60" s="8"/>
      <c r="C60" s="8"/>
      <c r="D60" s="22"/>
      <c r="E60" s="24"/>
    </row>
    <row r="61" spans="1:5" ht="13.5">
      <c r="A61" s="10" t="s">
        <v>46</v>
      </c>
      <c r="B61" s="7">
        <v>7258</v>
      </c>
      <c r="C61" s="8">
        <v>85645</v>
      </c>
      <c r="D61" s="7">
        <v>7908552</v>
      </c>
      <c r="E61" s="24"/>
    </row>
    <row r="62" spans="1:5" ht="13.5">
      <c r="A62" s="10" t="s">
        <v>47</v>
      </c>
      <c r="B62" s="7">
        <v>7469</v>
      </c>
      <c r="C62" s="8">
        <v>89234</v>
      </c>
      <c r="D62" s="7">
        <v>9306046</v>
      </c>
      <c r="E62" s="24"/>
    </row>
    <row r="63" spans="1:5" ht="13.5">
      <c r="A63" s="14" t="s">
        <v>48</v>
      </c>
      <c r="B63" s="15">
        <v>7458</v>
      </c>
      <c r="C63" s="16">
        <v>89523</v>
      </c>
      <c r="D63" s="15">
        <v>10409603</v>
      </c>
      <c r="E63" s="25" t="s">
        <v>116</v>
      </c>
    </row>
  </sheetData>
  <mergeCells count="2">
    <mergeCell ref="A35:D35"/>
    <mergeCell ref="A59:D59"/>
  </mergeCells>
  <printOptions/>
  <pageMargins left="0.7874015748031497" right="0.7874015748031497" top="0.6692913385826772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2" sqref="A2"/>
    </sheetView>
  </sheetViews>
  <sheetFormatPr defaultColWidth="9.00390625" defaultRowHeight="13.5"/>
  <cols>
    <col min="1" max="1" width="14.50390625" style="1" customWidth="1"/>
    <col min="2" max="2" width="9.875" style="1" customWidth="1"/>
    <col min="3" max="3" width="12.25390625" style="1" customWidth="1"/>
    <col min="4" max="4" width="17.00390625" style="1" customWidth="1"/>
    <col min="5" max="5" width="32.875" style="1" customWidth="1"/>
    <col min="6" max="16384" width="9.00390625" style="1" customWidth="1"/>
  </cols>
  <sheetData>
    <row r="1" spans="1:5" ht="13.5">
      <c r="A1" s="1" t="s">
        <v>143</v>
      </c>
      <c r="E1" s="20"/>
    </row>
    <row r="2" ht="10.5" customHeight="1"/>
    <row r="3" spans="1:5" ht="13.5" customHeight="1">
      <c r="A3" s="2" t="s">
        <v>1</v>
      </c>
      <c r="B3" s="2" t="s">
        <v>2</v>
      </c>
      <c r="C3" s="2" t="s">
        <v>49</v>
      </c>
      <c r="D3" s="2" t="s">
        <v>4</v>
      </c>
      <c r="E3" s="2" t="s">
        <v>5</v>
      </c>
    </row>
    <row r="4" spans="1:5" ht="13.5" customHeight="1">
      <c r="A4" s="3"/>
      <c r="B4" s="4"/>
      <c r="C4" s="5" t="s">
        <v>6</v>
      </c>
      <c r="D4" s="4" t="s">
        <v>50</v>
      </c>
      <c r="E4" s="23"/>
    </row>
    <row r="5" spans="1:5" ht="13.5" customHeight="1">
      <c r="A5" s="6" t="s">
        <v>92</v>
      </c>
      <c r="B5" s="7">
        <v>7955</v>
      </c>
      <c r="C5" s="8">
        <v>95735</v>
      </c>
      <c r="D5" s="7">
        <v>12107923</v>
      </c>
      <c r="E5" s="24"/>
    </row>
    <row r="6" spans="1:5" ht="13.5" customHeight="1">
      <c r="A6" s="10" t="s">
        <v>51</v>
      </c>
      <c r="B6" s="7">
        <v>8057</v>
      </c>
      <c r="C6" s="8">
        <v>100854</v>
      </c>
      <c r="D6" s="7">
        <v>14108210</v>
      </c>
      <c r="E6" s="24" t="s">
        <v>117</v>
      </c>
    </row>
    <row r="7" spans="1:5" ht="12" customHeight="1">
      <c r="A7" s="6"/>
      <c r="B7" s="7"/>
      <c r="C7" s="8"/>
      <c r="D7" s="7"/>
      <c r="E7" s="24"/>
    </row>
    <row r="8" spans="1:5" ht="13.5" customHeight="1">
      <c r="A8" s="10" t="s">
        <v>52</v>
      </c>
      <c r="B8" s="7">
        <v>8316</v>
      </c>
      <c r="C8" s="8">
        <v>101392</v>
      </c>
      <c r="D8" s="7">
        <v>15597421</v>
      </c>
      <c r="E8" s="24" t="s">
        <v>118</v>
      </c>
    </row>
    <row r="9" spans="1:5" ht="13.5" customHeight="1">
      <c r="A9" s="10" t="s">
        <v>53</v>
      </c>
      <c r="B9" s="7">
        <v>8530</v>
      </c>
      <c r="C9" s="8">
        <v>102901</v>
      </c>
      <c r="D9" s="7">
        <v>18491477</v>
      </c>
      <c r="E9" s="24" t="s">
        <v>119</v>
      </c>
    </row>
    <row r="10" spans="1:5" ht="13.5" customHeight="1">
      <c r="A10" s="10" t="s">
        <v>54</v>
      </c>
      <c r="B10" s="7">
        <v>8599</v>
      </c>
      <c r="C10" s="8">
        <v>106087</v>
      </c>
      <c r="D10" s="7">
        <v>22265317</v>
      </c>
      <c r="E10" s="24" t="s">
        <v>120</v>
      </c>
    </row>
    <row r="11" spans="1:5" ht="13.5" customHeight="1">
      <c r="A11" s="10" t="s">
        <v>55</v>
      </c>
      <c r="B11" s="7">
        <v>8680</v>
      </c>
      <c r="C11" s="8">
        <v>108380</v>
      </c>
      <c r="D11" s="7">
        <v>26208738</v>
      </c>
      <c r="E11" s="24" t="s">
        <v>121</v>
      </c>
    </row>
    <row r="12" spans="1:5" ht="13.5" customHeight="1">
      <c r="A12" s="10" t="s">
        <v>56</v>
      </c>
      <c r="B12" s="7">
        <v>9592</v>
      </c>
      <c r="C12" s="8">
        <v>115508</v>
      </c>
      <c r="D12" s="7">
        <v>33179490</v>
      </c>
      <c r="E12" s="26"/>
    </row>
    <row r="13" spans="1:5" ht="13.5" customHeight="1">
      <c r="A13" s="10" t="s">
        <v>57</v>
      </c>
      <c r="B13" s="7">
        <v>9650</v>
      </c>
      <c r="C13" s="8">
        <v>118495</v>
      </c>
      <c r="D13" s="7">
        <v>38735288</v>
      </c>
      <c r="E13" s="24"/>
    </row>
    <row r="14" spans="1:5" ht="13.5" customHeight="1">
      <c r="A14" s="10" t="s">
        <v>58</v>
      </c>
      <c r="B14" s="7">
        <v>9490</v>
      </c>
      <c r="C14" s="8">
        <v>116104</v>
      </c>
      <c r="D14" s="7">
        <v>41592026</v>
      </c>
      <c r="E14" s="24" t="s">
        <v>122</v>
      </c>
    </row>
    <row r="15" spans="1:5" ht="13.5" customHeight="1">
      <c r="A15" s="10" t="s">
        <v>59</v>
      </c>
      <c r="B15" s="7">
        <v>9949</v>
      </c>
      <c r="C15" s="8">
        <v>118512</v>
      </c>
      <c r="D15" s="7">
        <v>47914879</v>
      </c>
      <c r="E15" s="24"/>
    </row>
    <row r="16" spans="1:5" ht="13.5" customHeight="1">
      <c r="A16" s="10" t="s">
        <v>60</v>
      </c>
      <c r="B16" s="7">
        <v>10012</v>
      </c>
      <c r="C16" s="8">
        <v>120457</v>
      </c>
      <c r="D16" s="7">
        <v>63559039</v>
      </c>
      <c r="E16" s="24" t="s">
        <v>123</v>
      </c>
    </row>
    <row r="17" spans="1:5" ht="13.5" customHeight="1">
      <c r="A17" s="10" t="s">
        <v>61</v>
      </c>
      <c r="B17" s="7">
        <v>9598</v>
      </c>
      <c r="C17" s="8">
        <v>109420</v>
      </c>
      <c r="D17" s="7">
        <v>70646743</v>
      </c>
      <c r="E17" s="24" t="s">
        <v>124</v>
      </c>
    </row>
    <row r="18" spans="1:5" ht="12" customHeight="1">
      <c r="A18" s="11"/>
      <c r="B18" s="7"/>
      <c r="C18" s="8"/>
      <c r="D18" s="7"/>
      <c r="E18" s="24"/>
    </row>
    <row r="19" spans="1:5" ht="13.5" customHeight="1">
      <c r="A19" s="10" t="s">
        <v>62</v>
      </c>
      <c r="B19" s="7">
        <v>9744</v>
      </c>
      <c r="C19" s="8">
        <v>107502</v>
      </c>
      <c r="D19" s="7">
        <v>69804703</v>
      </c>
      <c r="E19" s="24" t="s">
        <v>125</v>
      </c>
    </row>
    <row r="20" spans="1:5" ht="13.5" customHeight="1">
      <c r="A20" s="10" t="s">
        <v>63</v>
      </c>
      <c r="B20" s="7">
        <v>9795</v>
      </c>
      <c r="C20" s="8">
        <v>108853</v>
      </c>
      <c r="D20" s="7">
        <v>83816848</v>
      </c>
      <c r="E20" s="24"/>
    </row>
    <row r="21" spans="1:5" ht="13.5" customHeight="1">
      <c r="A21" s="10" t="s">
        <v>64</v>
      </c>
      <c r="B21" s="7">
        <v>9638</v>
      </c>
      <c r="C21" s="8">
        <v>104817</v>
      </c>
      <c r="D21" s="7">
        <v>86399674</v>
      </c>
      <c r="E21" s="24"/>
    </row>
    <row r="22" spans="1:5" ht="13.5" customHeight="1">
      <c r="A22" s="10" t="s">
        <v>65</v>
      </c>
      <c r="B22" s="7">
        <v>10219</v>
      </c>
      <c r="C22" s="8">
        <v>106359</v>
      </c>
      <c r="D22" s="7">
        <v>91892229</v>
      </c>
      <c r="E22" s="24" t="s">
        <v>126</v>
      </c>
    </row>
    <row r="23" spans="1:5" ht="13.5" customHeight="1">
      <c r="A23" s="10" t="s">
        <v>66</v>
      </c>
      <c r="B23" s="7">
        <v>10079</v>
      </c>
      <c r="C23" s="8">
        <v>106766</v>
      </c>
      <c r="D23" s="7">
        <v>103922889</v>
      </c>
      <c r="E23" s="24"/>
    </row>
    <row r="24" spans="1:5" ht="13.5" customHeight="1">
      <c r="A24" s="10" t="s">
        <v>67</v>
      </c>
      <c r="B24" s="7">
        <v>9918</v>
      </c>
      <c r="C24" s="8">
        <v>107536</v>
      </c>
      <c r="D24" s="7">
        <v>117556593</v>
      </c>
      <c r="E24" s="24"/>
    </row>
    <row r="25" spans="1:5" ht="13.5" customHeight="1">
      <c r="A25" s="10" t="s">
        <v>68</v>
      </c>
      <c r="B25" s="7">
        <v>10305</v>
      </c>
      <c r="C25" s="8">
        <v>110783</v>
      </c>
      <c r="D25" s="7">
        <v>128643046</v>
      </c>
      <c r="E25" s="24" t="s">
        <v>127</v>
      </c>
    </row>
    <row r="26" spans="1:5" ht="10.5" customHeight="1">
      <c r="A26" s="10"/>
      <c r="B26" s="8"/>
      <c r="C26" s="8"/>
      <c r="D26" s="8"/>
      <c r="E26" s="26"/>
    </row>
    <row r="27" spans="1:5" ht="13.5">
      <c r="A27" s="172" t="s">
        <v>98</v>
      </c>
      <c r="B27" s="173"/>
      <c r="C27" s="173"/>
      <c r="D27" s="174"/>
      <c r="E27" s="24"/>
    </row>
    <row r="28" spans="1:5" ht="9.75" customHeight="1">
      <c r="A28" s="11"/>
      <c r="B28" s="8"/>
      <c r="C28" s="8"/>
      <c r="D28" s="22"/>
      <c r="E28" s="24"/>
    </row>
    <row r="29" spans="1:5" ht="13.5" customHeight="1">
      <c r="A29" s="10" t="s">
        <v>69</v>
      </c>
      <c r="B29" s="7">
        <v>5227</v>
      </c>
      <c r="C29" s="8">
        <v>100364</v>
      </c>
      <c r="D29" s="7">
        <v>127328019</v>
      </c>
      <c r="E29" s="24"/>
    </row>
    <row r="30" spans="1:5" ht="13.5" customHeight="1">
      <c r="A30" s="10" t="s">
        <v>70</v>
      </c>
      <c r="B30" s="7">
        <v>5172</v>
      </c>
      <c r="C30" s="8">
        <v>100034</v>
      </c>
      <c r="D30" s="7">
        <v>134291223</v>
      </c>
      <c r="E30" s="24"/>
    </row>
    <row r="31" spans="1:5" ht="13.5" customHeight="1">
      <c r="A31" s="10" t="s">
        <v>71</v>
      </c>
      <c r="B31" s="7">
        <v>5097</v>
      </c>
      <c r="C31" s="8">
        <v>100398</v>
      </c>
      <c r="D31" s="7">
        <v>149025976</v>
      </c>
      <c r="E31" s="24" t="s">
        <v>128</v>
      </c>
    </row>
    <row r="32" spans="1:5" ht="12" customHeight="1">
      <c r="A32" s="10"/>
      <c r="B32" s="7"/>
      <c r="C32" s="8"/>
      <c r="D32" s="7"/>
      <c r="E32" s="24"/>
    </row>
    <row r="33" spans="1:5" ht="13.5" customHeight="1">
      <c r="A33" s="10" t="s">
        <v>72</v>
      </c>
      <c r="B33" s="7">
        <v>5018</v>
      </c>
      <c r="C33" s="8">
        <v>100371</v>
      </c>
      <c r="D33" s="7">
        <v>159195578</v>
      </c>
      <c r="E33" s="24" t="s">
        <v>129</v>
      </c>
    </row>
    <row r="34" spans="1:5" ht="13.5" customHeight="1">
      <c r="A34" s="10" t="s">
        <v>73</v>
      </c>
      <c r="B34" s="7">
        <v>4890</v>
      </c>
      <c r="C34" s="8">
        <v>98705</v>
      </c>
      <c r="D34" s="7">
        <v>157397576</v>
      </c>
      <c r="E34" s="24" t="s">
        <v>130</v>
      </c>
    </row>
    <row r="35" spans="1:5" ht="13.5" customHeight="1">
      <c r="A35" s="10" t="s">
        <v>74</v>
      </c>
      <c r="B35" s="7">
        <v>4730</v>
      </c>
      <c r="C35" s="8">
        <v>97532</v>
      </c>
      <c r="D35" s="7">
        <v>158210141</v>
      </c>
      <c r="E35" s="24"/>
    </row>
    <row r="36" spans="1:5" ht="13.5" customHeight="1">
      <c r="A36" s="10" t="s">
        <v>75</v>
      </c>
      <c r="B36" s="7">
        <v>4707</v>
      </c>
      <c r="C36" s="8">
        <v>98208</v>
      </c>
      <c r="D36" s="7">
        <v>167268703</v>
      </c>
      <c r="E36" s="24"/>
    </row>
    <row r="37" spans="1:5" ht="12" customHeight="1">
      <c r="A37" s="10"/>
      <c r="B37" s="7"/>
      <c r="C37" s="8"/>
      <c r="D37" s="7"/>
      <c r="E37" s="24"/>
    </row>
    <row r="38" spans="1:5" ht="13.5" customHeight="1">
      <c r="A38" s="11" t="s">
        <v>90</v>
      </c>
      <c r="B38" s="7">
        <v>4774</v>
      </c>
      <c r="C38" s="8">
        <v>100021</v>
      </c>
      <c r="D38" s="7">
        <v>181924665</v>
      </c>
      <c r="E38" s="24"/>
    </row>
    <row r="39" spans="1:5" ht="13.5" customHeight="1">
      <c r="A39" s="10" t="s">
        <v>76</v>
      </c>
      <c r="B39" s="7">
        <v>4782</v>
      </c>
      <c r="C39" s="8">
        <v>101187</v>
      </c>
      <c r="D39" s="7">
        <v>195882212</v>
      </c>
      <c r="E39" s="24" t="s">
        <v>131</v>
      </c>
    </row>
    <row r="40" spans="1:5" ht="13.5" customHeight="1">
      <c r="A40" s="10" t="s">
        <v>17</v>
      </c>
      <c r="B40" s="18">
        <v>4922</v>
      </c>
      <c r="C40" s="19">
        <v>104113</v>
      </c>
      <c r="D40" s="18">
        <v>212864750</v>
      </c>
      <c r="E40" s="24" t="s">
        <v>132</v>
      </c>
    </row>
    <row r="41" spans="1:5" ht="13.5" customHeight="1">
      <c r="A41" s="10" t="s">
        <v>77</v>
      </c>
      <c r="B41" s="18">
        <v>4879</v>
      </c>
      <c r="C41" s="19">
        <v>103555</v>
      </c>
      <c r="D41" s="18">
        <v>206751979</v>
      </c>
      <c r="E41" s="24"/>
    </row>
    <row r="42" spans="1:5" ht="13.5" customHeight="1">
      <c r="A42" s="10" t="s">
        <v>78</v>
      </c>
      <c r="B42" s="7">
        <v>4631</v>
      </c>
      <c r="C42" s="8">
        <v>99852</v>
      </c>
      <c r="D42" s="7">
        <v>192530423</v>
      </c>
      <c r="E42" s="24"/>
    </row>
    <row r="43" spans="1:5" ht="13.5" customHeight="1">
      <c r="A43" s="10" t="s">
        <v>79</v>
      </c>
      <c r="B43" s="7">
        <v>4537</v>
      </c>
      <c r="C43" s="8">
        <v>97604</v>
      </c>
      <c r="D43" s="7">
        <v>185855575</v>
      </c>
      <c r="E43" s="24"/>
    </row>
    <row r="44" spans="1:5" ht="13.5" customHeight="1">
      <c r="A44" s="10" t="s">
        <v>80</v>
      </c>
      <c r="B44" s="7">
        <v>4449</v>
      </c>
      <c r="C44" s="8">
        <v>95606</v>
      </c>
      <c r="D44" s="7">
        <v>192346561</v>
      </c>
      <c r="E44" s="24" t="s">
        <v>133</v>
      </c>
    </row>
    <row r="45" spans="1:5" ht="13.5" customHeight="1">
      <c r="A45" s="10" t="s">
        <v>81</v>
      </c>
      <c r="B45" s="7">
        <v>4381</v>
      </c>
      <c r="C45" s="8">
        <v>94468</v>
      </c>
      <c r="D45" s="7">
        <v>195971259</v>
      </c>
      <c r="E45" s="24"/>
    </row>
    <row r="46" spans="1:5" ht="13.5" customHeight="1">
      <c r="A46" s="10" t="s">
        <v>82</v>
      </c>
      <c r="B46" s="7">
        <v>4275</v>
      </c>
      <c r="C46" s="8">
        <v>92852</v>
      </c>
      <c r="D46" s="7">
        <v>203825769</v>
      </c>
      <c r="E46" s="24"/>
    </row>
    <row r="47" spans="1:5" ht="13.5" customHeight="1">
      <c r="A47" s="10"/>
      <c r="B47" s="17"/>
      <c r="D47" s="7"/>
      <c r="E47" s="24"/>
    </row>
    <row r="48" spans="1:5" ht="13.5" customHeight="1">
      <c r="A48" s="10" t="s">
        <v>83</v>
      </c>
      <c r="B48" s="7">
        <v>4168</v>
      </c>
      <c r="C48" s="8">
        <v>92102</v>
      </c>
      <c r="D48" s="7">
        <v>194316384</v>
      </c>
      <c r="E48" s="24"/>
    </row>
    <row r="49" spans="1:5" ht="13.5" customHeight="1">
      <c r="A49" s="10" t="s">
        <v>84</v>
      </c>
      <c r="B49" s="7">
        <v>4055</v>
      </c>
      <c r="C49" s="8">
        <v>89475</v>
      </c>
      <c r="D49" s="7">
        <v>187713213</v>
      </c>
      <c r="E49" s="24"/>
    </row>
    <row r="50" spans="1:5" ht="13.5" customHeight="1">
      <c r="A50" s="10" t="s">
        <v>85</v>
      </c>
      <c r="B50" s="7">
        <v>3849</v>
      </c>
      <c r="C50" s="8">
        <v>86918</v>
      </c>
      <c r="D50" s="7">
        <v>197434742</v>
      </c>
      <c r="E50" s="24" t="s">
        <v>138</v>
      </c>
    </row>
    <row r="51" spans="1:5" ht="13.5" customHeight="1">
      <c r="A51" s="10" t="s">
        <v>93</v>
      </c>
      <c r="B51" s="7">
        <v>3751</v>
      </c>
      <c r="C51" s="8">
        <v>84227</v>
      </c>
      <c r="D51" s="7">
        <v>177705295</v>
      </c>
      <c r="E51" s="24" t="s">
        <v>134</v>
      </c>
    </row>
    <row r="52" spans="1:5" ht="9.75" customHeight="1">
      <c r="A52" s="10"/>
      <c r="B52" s="8"/>
      <c r="C52" s="8"/>
      <c r="D52" s="22"/>
      <c r="E52" s="24"/>
    </row>
    <row r="53" spans="1:5" ht="13.5">
      <c r="A53" s="169" t="s">
        <v>99</v>
      </c>
      <c r="B53" s="170"/>
      <c r="C53" s="170"/>
      <c r="D53" s="171"/>
      <c r="E53" s="24"/>
    </row>
    <row r="54" spans="1:5" ht="9" customHeight="1">
      <c r="A54" s="11"/>
      <c r="B54" s="8"/>
      <c r="C54" s="8"/>
      <c r="D54" s="22"/>
      <c r="E54" s="24"/>
    </row>
    <row r="55" spans="1:5" ht="13.5" customHeight="1">
      <c r="A55" s="10" t="s">
        <v>94</v>
      </c>
      <c r="B55" s="7">
        <v>3390</v>
      </c>
      <c r="C55" s="8">
        <v>79077</v>
      </c>
      <c r="D55" s="7">
        <v>168709409</v>
      </c>
      <c r="E55" s="24"/>
    </row>
    <row r="56" spans="1:5" ht="13.5" customHeight="1">
      <c r="A56" s="10" t="s">
        <v>95</v>
      </c>
      <c r="B56" s="7">
        <v>3367</v>
      </c>
      <c r="C56" s="8">
        <v>78026</v>
      </c>
      <c r="D56" s="7">
        <v>174755179</v>
      </c>
      <c r="E56" s="24"/>
    </row>
    <row r="57" spans="1:5" ht="13.5" customHeight="1">
      <c r="A57" s="10" t="s">
        <v>135</v>
      </c>
      <c r="B57" s="7">
        <v>3106</v>
      </c>
      <c r="C57" s="8">
        <v>76386</v>
      </c>
      <c r="D57" s="7">
        <v>181331862</v>
      </c>
      <c r="E57" s="24" t="s">
        <v>136</v>
      </c>
    </row>
    <row r="58" spans="1:5" ht="13.5" customHeight="1">
      <c r="A58" s="10" t="s">
        <v>137</v>
      </c>
      <c r="B58" s="7">
        <v>3152</v>
      </c>
      <c r="C58" s="8">
        <v>75209</v>
      </c>
      <c r="D58" s="7">
        <v>185226120</v>
      </c>
      <c r="E58" s="24"/>
    </row>
    <row r="59" spans="1:5" ht="13.5" customHeight="1">
      <c r="A59" s="10" t="s">
        <v>139</v>
      </c>
      <c r="B59" s="7">
        <v>2897</v>
      </c>
      <c r="C59" s="8">
        <v>76585</v>
      </c>
      <c r="D59" s="7">
        <v>201820051</v>
      </c>
      <c r="E59" s="24"/>
    </row>
    <row r="60" spans="1:5" ht="13.5" customHeight="1">
      <c r="A60" s="10" t="s">
        <v>140</v>
      </c>
      <c r="B60" s="7">
        <v>2859</v>
      </c>
      <c r="C60" s="8">
        <v>78164</v>
      </c>
      <c r="D60" s="7">
        <v>216122443</v>
      </c>
      <c r="E60" s="24"/>
    </row>
    <row r="61" spans="1:5" ht="13.5" customHeight="1">
      <c r="A61" s="10" t="s">
        <v>141</v>
      </c>
      <c r="B61" s="7">
        <v>2891</v>
      </c>
      <c r="C61" s="8">
        <v>75468</v>
      </c>
      <c r="D61" s="7">
        <v>209512022</v>
      </c>
      <c r="E61" s="24" t="s">
        <v>142</v>
      </c>
    </row>
    <row r="62" spans="1:5" ht="13.5" customHeight="1">
      <c r="A62" s="10"/>
      <c r="B62" s="7"/>
      <c r="C62" s="8"/>
      <c r="D62" s="7"/>
      <c r="E62" s="24"/>
    </row>
    <row r="63" spans="1:5" ht="13.5" customHeight="1">
      <c r="A63" s="14"/>
      <c r="B63" s="15"/>
      <c r="C63" s="16"/>
      <c r="D63" s="15"/>
      <c r="E63" s="25"/>
    </row>
    <row r="64" ht="13.5">
      <c r="E64" s="21"/>
    </row>
  </sheetData>
  <mergeCells count="2">
    <mergeCell ref="A53:D53"/>
    <mergeCell ref="A27:D27"/>
  </mergeCells>
  <printOptions/>
  <pageMargins left="0.7874015748031497" right="0.7874015748031497" top="0.6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pane ySplit="5" topLeftCell="BM9" activePane="bottomLeft" state="frozen"/>
      <selection pane="topLeft" activeCell="A1" sqref="A1"/>
      <selection pane="bottomLeft" activeCell="B21" sqref="B21"/>
    </sheetView>
  </sheetViews>
  <sheetFormatPr defaultColWidth="9.00390625" defaultRowHeight="13.5"/>
  <cols>
    <col min="1" max="1" width="7.75390625" style="0" customWidth="1"/>
    <col min="2" max="2" width="8.00390625" style="0" customWidth="1"/>
    <col min="3" max="3" width="9.50390625" style="68" customWidth="1"/>
    <col min="4" max="4" width="9.375" style="0" customWidth="1"/>
    <col min="5" max="5" width="10.625" style="0" bestFit="1" customWidth="1"/>
    <col min="6" max="6" width="9.50390625" style="69" customWidth="1"/>
    <col min="7" max="7" width="9.375" style="0" customWidth="1"/>
    <col min="8" max="8" width="13.875" style="0" bestFit="1" customWidth="1"/>
    <col min="9" max="9" width="9.50390625" style="69" customWidth="1"/>
    <col min="10" max="10" width="9.375" style="0" customWidth="1"/>
    <col min="11" max="11" width="11.625" style="0" bestFit="1" customWidth="1"/>
    <col min="12" max="12" width="9.50390625" style="69" customWidth="1"/>
    <col min="13" max="13" width="9.375" style="0" customWidth="1"/>
  </cols>
  <sheetData>
    <row r="1" spans="1:13" ht="18.75" customHeight="1">
      <c r="A1" s="176" t="s">
        <v>191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21" customHeight="1">
      <c r="A2" s="27"/>
      <c r="B2" s="27"/>
      <c r="C2" s="28"/>
      <c r="D2" s="27"/>
      <c r="E2" s="27"/>
      <c r="F2" s="29"/>
      <c r="G2" s="27"/>
      <c r="H2" s="27"/>
      <c r="I2" s="29"/>
      <c r="J2" s="27"/>
      <c r="K2" s="27"/>
      <c r="L2" s="29"/>
      <c r="M2" s="27"/>
    </row>
    <row r="3" spans="1:13" ht="18.75" customHeight="1">
      <c r="A3" s="177" t="s">
        <v>144</v>
      </c>
      <c r="B3" s="180" t="s">
        <v>145</v>
      </c>
      <c r="C3" s="180"/>
      <c r="D3" s="180"/>
      <c r="E3" s="180" t="s">
        <v>146</v>
      </c>
      <c r="F3" s="180"/>
      <c r="G3" s="180"/>
      <c r="H3" s="180" t="s">
        <v>147</v>
      </c>
      <c r="I3" s="180"/>
      <c r="J3" s="180"/>
      <c r="K3" s="180" t="s">
        <v>148</v>
      </c>
      <c r="L3" s="180"/>
      <c r="M3" s="180"/>
    </row>
    <row r="4" spans="1:13" ht="18.75" customHeight="1">
      <c r="A4" s="178"/>
      <c r="B4" s="30" t="s">
        <v>149</v>
      </c>
      <c r="C4" s="31" t="s">
        <v>150</v>
      </c>
      <c r="D4" s="32" t="s">
        <v>151</v>
      </c>
      <c r="E4" s="30" t="s">
        <v>149</v>
      </c>
      <c r="F4" s="31" t="s">
        <v>150</v>
      </c>
      <c r="G4" s="32" t="s">
        <v>151</v>
      </c>
      <c r="H4" s="30" t="s">
        <v>149</v>
      </c>
      <c r="I4" s="31" t="s">
        <v>150</v>
      </c>
      <c r="J4" s="32" t="s">
        <v>151</v>
      </c>
      <c r="K4" s="30" t="s">
        <v>149</v>
      </c>
      <c r="L4" s="31" t="s">
        <v>150</v>
      </c>
      <c r="M4" s="32" t="s">
        <v>151</v>
      </c>
    </row>
    <row r="5" spans="1:14" ht="18.75" customHeight="1">
      <c r="A5" s="179"/>
      <c r="B5" s="33"/>
      <c r="C5" s="34" t="s">
        <v>152</v>
      </c>
      <c r="D5" s="35" t="s">
        <v>192</v>
      </c>
      <c r="E5" s="33" t="s">
        <v>153</v>
      </c>
      <c r="F5" s="34" t="s">
        <v>152</v>
      </c>
      <c r="G5" s="32" t="s">
        <v>192</v>
      </c>
      <c r="H5" s="33" t="s">
        <v>154</v>
      </c>
      <c r="I5" s="34" t="s">
        <v>152</v>
      </c>
      <c r="J5" s="32" t="s">
        <v>192</v>
      </c>
      <c r="K5" s="36" t="s">
        <v>193</v>
      </c>
      <c r="L5" s="34" t="s">
        <v>152</v>
      </c>
      <c r="M5" s="32" t="s">
        <v>192</v>
      </c>
      <c r="N5" s="37"/>
    </row>
    <row r="6" spans="1:13" s="42" customFormat="1" ht="21.75" customHeight="1">
      <c r="A6" s="38" t="s">
        <v>155</v>
      </c>
      <c r="B6" s="39">
        <v>9918</v>
      </c>
      <c r="C6" s="40" t="s">
        <v>156</v>
      </c>
      <c r="D6" s="41">
        <f>ROUND(B6/$B$16*100,1)</f>
        <v>171.2</v>
      </c>
      <c r="E6" s="39">
        <v>107536</v>
      </c>
      <c r="F6" s="40">
        <v>0.7</v>
      </c>
      <c r="G6" s="41">
        <f>ROUND(E6/$E$16*100,1)</f>
        <v>133.5</v>
      </c>
      <c r="H6" s="39">
        <v>1175566</v>
      </c>
      <c r="I6" s="40">
        <v>13.1</v>
      </c>
      <c r="J6" s="41">
        <f>ROUND(H6/$H$16*100,1)</f>
        <v>62.5</v>
      </c>
      <c r="K6" s="39">
        <v>480303</v>
      </c>
      <c r="L6" s="40">
        <v>7.4</v>
      </c>
      <c r="M6" s="41">
        <f>ROUND(K6/$K$16*100,1)</f>
        <v>58.6</v>
      </c>
    </row>
    <row r="7" spans="1:13" s="47" customFormat="1" ht="21.75" customHeight="1">
      <c r="A7" s="43" t="s">
        <v>157</v>
      </c>
      <c r="B7" s="44">
        <v>10398</v>
      </c>
      <c r="C7" s="45">
        <v>4.8</v>
      </c>
      <c r="D7" s="46">
        <f aca="true" t="shared" si="0" ref="D7:D16">ROUND(B7/$B$16*100,1)</f>
        <v>179.5</v>
      </c>
      <c r="E7" s="44">
        <v>110984</v>
      </c>
      <c r="F7" s="45">
        <v>3.2</v>
      </c>
      <c r="G7" s="46">
        <f aca="true" t="shared" si="1" ref="G7:G16">ROUND(E7/$E$16*100,1)</f>
        <v>137.8</v>
      </c>
      <c r="H7" s="44">
        <v>1384930</v>
      </c>
      <c r="I7" s="45">
        <v>17.8</v>
      </c>
      <c r="J7" s="46">
        <f aca="true" t="shared" si="2" ref="J7:J16">ROUND(H7/$H$16*100,1)</f>
        <v>73.7</v>
      </c>
      <c r="K7" s="44">
        <v>578036</v>
      </c>
      <c r="L7" s="45">
        <v>20.3</v>
      </c>
      <c r="M7" s="46">
        <f aca="true" t="shared" si="3" ref="M7:M16">ROUND(K7/$K$16*100,1)</f>
        <v>70.6</v>
      </c>
    </row>
    <row r="8" spans="1:13" s="47" customFormat="1" ht="21.75" customHeight="1">
      <c r="A8" s="43" t="s">
        <v>158</v>
      </c>
      <c r="B8" s="44">
        <v>9845</v>
      </c>
      <c r="C8" s="45" t="s">
        <v>159</v>
      </c>
      <c r="D8" s="46">
        <f t="shared" si="0"/>
        <v>169.9</v>
      </c>
      <c r="E8" s="44">
        <v>110560</v>
      </c>
      <c r="F8" s="45" t="s">
        <v>160</v>
      </c>
      <c r="G8" s="46">
        <f t="shared" si="1"/>
        <v>137.2</v>
      </c>
      <c r="H8" s="44">
        <v>1632725</v>
      </c>
      <c r="I8" s="45">
        <v>17.9</v>
      </c>
      <c r="J8" s="46">
        <f t="shared" si="2"/>
        <v>86.9</v>
      </c>
      <c r="K8" s="44">
        <v>650126</v>
      </c>
      <c r="L8" s="45">
        <v>12.5</v>
      </c>
      <c r="M8" s="46">
        <f t="shared" si="3"/>
        <v>79.4</v>
      </c>
    </row>
    <row r="9" spans="1:13" s="47" customFormat="1" ht="21.75" customHeight="1">
      <c r="A9" s="48" t="s">
        <v>161</v>
      </c>
      <c r="B9" s="44">
        <v>9128</v>
      </c>
      <c r="C9" s="45" t="s">
        <v>162</v>
      </c>
      <c r="D9" s="46">
        <f t="shared" si="0"/>
        <v>157.6</v>
      </c>
      <c r="E9" s="44">
        <v>107597</v>
      </c>
      <c r="F9" s="45" t="s">
        <v>163</v>
      </c>
      <c r="G9" s="46">
        <f t="shared" si="1"/>
        <v>133.5</v>
      </c>
      <c r="H9" s="44">
        <v>1710539</v>
      </c>
      <c r="I9" s="45">
        <v>4.8</v>
      </c>
      <c r="J9" s="46">
        <f t="shared" si="2"/>
        <v>91</v>
      </c>
      <c r="K9" s="44">
        <v>729755</v>
      </c>
      <c r="L9" s="45">
        <v>12.2</v>
      </c>
      <c r="M9" s="46">
        <f t="shared" si="3"/>
        <v>89.1</v>
      </c>
    </row>
    <row r="10" spans="1:13" s="42" customFormat="1" ht="21.75" customHeight="1">
      <c r="A10" s="43" t="s">
        <v>164</v>
      </c>
      <c r="B10" s="44">
        <v>9097</v>
      </c>
      <c r="C10" s="45" t="s">
        <v>165</v>
      </c>
      <c r="D10" s="46">
        <f t="shared" si="0"/>
        <v>157</v>
      </c>
      <c r="E10" s="44">
        <v>110617</v>
      </c>
      <c r="F10" s="45">
        <v>2.8</v>
      </c>
      <c r="G10" s="46">
        <f t="shared" si="1"/>
        <v>137.3</v>
      </c>
      <c r="H10" s="44">
        <v>2009212</v>
      </c>
      <c r="I10" s="45">
        <v>17.5</v>
      </c>
      <c r="J10" s="46">
        <f t="shared" si="2"/>
        <v>106.9</v>
      </c>
      <c r="K10" s="44">
        <v>862660</v>
      </c>
      <c r="L10" s="45">
        <v>18.2</v>
      </c>
      <c r="M10" s="46">
        <f t="shared" si="3"/>
        <v>105.3</v>
      </c>
    </row>
    <row r="11" spans="1:13" s="49" customFormat="1" ht="21.75" customHeight="1">
      <c r="A11" s="43" t="s">
        <v>166</v>
      </c>
      <c r="B11" s="44">
        <v>8726</v>
      </c>
      <c r="C11" s="45" t="s">
        <v>167</v>
      </c>
      <c r="D11" s="46">
        <f t="shared" si="0"/>
        <v>150.6</v>
      </c>
      <c r="E11" s="44">
        <v>108502</v>
      </c>
      <c r="F11" s="45" t="s">
        <v>168</v>
      </c>
      <c r="G11" s="46">
        <f t="shared" si="1"/>
        <v>134.7</v>
      </c>
      <c r="H11" s="44">
        <v>1971467</v>
      </c>
      <c r="I11" s="45" t="s">
        <v>168</v>
      </c>
      <c r="J11" s="46">
        <f t="shared" si="2"/>
        <v>104.9</v>
      </c>
      <c r="K11" s="44">
        <v>896548</v>
      </c>
      <c r="L11" s="45">
        <v>3.9</v>
      </c>
      <c r="M11" s="46">
        <f t="shared" si="3"/>
        <v>109.4</v>
      </c>
    </row>
    <row r="12" spans="1:13" s="47" customFormat="1" ht="21.75" customHeight="1">
      <c r="A12" s="43" t="s">
        <v>169</v>
      </c>
      <c r="B12" s="44">
        <v>8240</v>
      </c>
      <c r="C12" s="45" t="s">
        <v>170</v>
      </c>
      <c r="D12" s="46">
        <f t="shared" si="0"/>
        <v>142.2</v>
      </c>
      <c r="E12" s="44">
        <v>103555</v>
      </c>
      <c r="F12" s="45" t="s">
        <v>171</v>
      </c>
      <c r="G12" s="46">
        <f t="shared" si="1"/>
        <v>128.5</v>
      </c>
      <c r="H12" s="44">
        <v>1967319</v>
      </c>
      <c r="I12" s="45" t="s">
        <v>172</v>
      </c>
      <c r="J12" s="46">
        <f t="shared" si="2"/>
        <v>104.7</v>
      </c>
      <c r="K12" s="44">
        <v>878498</v>
      </c>
      <c r="L12" s="45" t="s">
        <v>173</v>
      </c>
      <c r="M12" s="46">
        <f t="shared" si="3"/>
        <v>107.2</v>
      </c>
    </row>
    <row r="13" spans="1:13" s="47" customFormat="1" ht="21.75" customHeight="1">
      <c r="A13" s="43" t="s">
        <v>174</v>
      </c>
      <c r="B13" s="44">
        <v>7902</v>
      </c>
      <c r="C13" s="45" t="s">
        <v>167</v>
      </c>
      <c r="D13" s="46">
        <f t="shared" si="0"/>
        <v>136.4</v>
      </c>
      <c r="E13" s="44">
        <v>99904</v>
      </c>
      <c r="F13" s="45" t="s">
        <v>175</v>
      </c>
      <c r="G13" s="46">
        <f t="shared" si="1"/>
        <v>124</v>
      </c>
      <c r="H13" s="44">
        <v>1986035</v>
      </c>
      <c r="I13" s="45">
        <v>1</v>
      </c>
      <c r="J13" s="46">
        <f t="shared" si="2"/>
        <v>105.7</v>
      </c>
      <c r="K13" s="44">
        <v>896004</v>
      </c>
      <c r="L13" s="45">
        <v>2</v>
      </c>
      <c r="M13" s="46">
        <f t="shared" si="3"/>
        <v>109.4</v>
      </c>
    </row>
    <row r="14" spans="1:13" s="47" customFormat="1" ht="21.75" customHeight="1">
      <c r="A14" s="43" t="s">
        <v>176</v>
      </c>
      <c r="B14" s="44">
        <v>7292</v>
      </c>
      <c r="C14" s="45" t="s">
        <v>177</v>
      </c>
      <c r="D14" s="46">
        <f t="shared" si="0"/>
        <v>125.9</v>
      </c>
      <c r="E14" s="44">
        <v>94078</v>
      </c>
      <c r="F14" s="45" t="s">
        <v>178</v>
      </c>
      <c r="G14" s="46">
        <f t="shared" si="1"/>
        <v>116.8</v>
      </c>
      <c r="H14" s="44">
        <v>2013484</v>
      </c>
      <c r="I14" s="45">
        <v>1.4</v>
      </c>
      <c r="J14" s="46">
        <f t="shared" si="2"/>
        <v>107.1</v>
      </c>
      <c r="K14" s="44">
        <v>910356</v>
      </c>
      <c r="L14" s="45">
        <v>1.6</v>
      </c>
      <c r="M14" s="46">
        <f t="shared" si="3"/>
        <v>111.1</v>
      </c>
    </row>
    <row r="15" spans="1:13" s="42" customFormat="1" ht="21.75" customHeight="1">
      <c r="A15" s="43" t="s">
        <v>179</v>
      </c>
      <c r="B15" s="44">
        <v>6217</v>
      </c>
      <c r="C15" s="45" t="s">
        <v>180</v>
      </c>
      <c r="D15" s="46">
        <f t="shared" si="0"/>
        <v>107.3</v>
      </c>
      <c r="E15" s="44">
        <v>83873</v>
      </c>
      <c r="F15" s="45" t="s">
        <v>181</v>
      </c>
      <c r="G15" s="46">
        <f t="shared" si="1"/>
        <v>104.1</v>
      </c>
      <c r="H15" s="44">
        <v>1776536</v>
      </c>
      <c r="I15" s="45" t="s">
        <v>182</v>
      </c>
      <c r="J15" s="46">
        <f t="shared" si="2"/>
        <v>94.5</v>
      </c>
      <c r="K15" s="44">
        <v>792187</v>
      </c>
      <c r="L15" s="45" t="s">
        <v>183</v>
      </c>
      <c r="M15" s="46">
        <f t="shared" si="3"/>
        <v>96.7</v>
      </c>
    </row>
    <row r="16" spans="1:13" s="49" customFormat="1" ht="21.75" customHeight="1">
      <c r="A16" s="50" t="s">
        <v>184</v>
      </c>
      <c r="B16" s="51">
        <v>5793</v>
      </c>
      <c r="C16" s="52" t="s">
        <v>185</v>
      </c>
      <c r="D16" s="53">
        <f t="shared" si="0"/>
        <v>100</v>
      </c>
      <c r="E16" s="51">
        <v>80567</v>
      </c>
      <c r="F16" s="52" t="s">
        <v>186</v>
      </c>
      <c r="G16" s="53">
        <f t="shared" si="1"/>
        <v>100</v>
      </c>
      <c r="H16" s="51">
        <v>1879565</v>
      </c>
      <c r="I16" s="52">
        <v>5.8</v>
      </c>
      <c r="J16" s="53">
        <f t="shared" si="2"/>
        <v>100</v>
      </c>
      <c r="K16" s="51">
        <v>819245</v>
      </c>
      <c r="L16" s="52">
        <v>3.4</v>
      </c>
      <c r="M16" s="53">
        <f t="shared" si="3"/>
        <v>100</v>
      </c>
    </row>
    <row r="17" spans="1:13" s="47" customFormat="1" ht="21.75" customHeight="1">
      <c r="A17" s="43" t="s">
        <v>187</v>
      </c>
      <c r="B17" s="44">
        <v>5356</v>
      </c>
      <c r="C17" s="45" t="s">
        <v>188</v>
      </c>
      <c r="D17" s="54" t="s">
        <v>194</v>
      </c>
      <c r="E17" s="44">
        <v>80500</v>
      </c>
      <c r="F17" s="45" t="s">
        <v>189</v>
      </c>
      <c r="G17" s="54" t="s">
        <v>194</v>
      </c>
      <c r="H17" s="44">
        <v>2122059</v>
      </c>
      <c r="I17" s="45">
        <v>6.9</v>
      </c>
      <c r="J17" s="54" t="s">
        <v>194</v>
      </c>
      <c r="K17" s="44">
        <v>815874</v>
      </c>
      <c r="L17" s="45" t="s">
        <v>190</v>
      </c>
      <c r="M17" s="54" t="s">
        <v>194</v>
      </c>
    </row>
    <row r="18" spans="1:13" s="55" customFormat="1" ht="42" customHeight="1">
      <c r="A18" s="175" t="s">
        <v>195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</row>
    <row r="19" spans="1:13" s="55" customFormat="1" ht="15.75" customHeight="1">
      <c r="A19" s="56" t="s">
        <v>196</v>
      </c>
      <c r="B19" s="57"/>
      <c r="C19" s="58"/>
      <c r="D19" s="59"/>
      <c r="E19" s="57"/>
      <c r="F19" s="60"/>
      <c r="G19" s="59"/>
      <c r="H19" s="57"/>
      <c r="I19" s="61"/>
      <c r="J19" s="61"/>
      <c r="K19" s="62"/>
      <c r="L19" s="61"/>
      <c r="M19" s="61"/>
    </row>
    <row r="20" spans="1:13" ht="13.5">
      <c r="A20" s="63"/>
      <c r="B20" s="63"/>
      <c r="C20" s="64"/>
      <c r="D20" s="63"/>
      <c r="E20" s="63"/>
      <c r="F20" s="65"/>
      <c r="G20" s="63"/>
      <c r="H20" s="63"/>
      <c r="I20" s="65"/>
      <c r="J20" s="63"/>
      <c r="K20" s="63"/>
      <c r="L20" s="65"/>
      <c r="M20" s="66"/>
    </row>
    <row r="21" spans="2:5" ht="13.5">
      <c r="B21" s="67"/>
      <c r="E21" s="67"/>
    </row>
  </sheetData>
  <mergeCells count="7">
    <mergeCell ref="A18:M18"/>
    <mergeCell ref="A1:M1"/>
    <mergeCell ref="A3:A5"/>
    <mergeCell ref="B3:D3"/>
    <mergeCell ref="E3:G3"/>
    <mergeCell ref="H3:J3"/>
    <mergeCell ref="K3:M3"/>
  </mergeCells>
  <printOptions/>
  <pageMargins left="0.984251968503937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SheetLayoutView="100" workbookViewId="0" topLeftCell="A1">
      <pane ySplit="5" topLeftCell="BM15" activePane="bottomLeft" state="frozen"/>
      <selection pane="topLeft" activeCell="A1" sqref="A1"/>
      <selection pane="bottomLeft" activeCell="A1" sqref="A1:M1"/>
    </sheetView>
  </sheetViews>
  <sheetFormatPr defaultColWidth="9.00390625" defaultRowHeight="13.5"/>
  <cols>
    <col min="1" max="1" width="7.75390625" style="0" customWidth="1"/>
    <col min="2" max="2" width="8.00390625" style="0" customWidth="1"/>
    <col min="3" max="3" width="9.50390625" style="68" customWidth="1"/>
    <col min="4" max="4" width="9.375" style="0" customWidth="1"/>
    <col min="5" max="5" width="10.625" style="0" bestFit="1" customWidth="1"/>
    <col min="6" max="6" width="9.50390625" style="69" customWidth="1"/>
    <col min="7" max="7" width="9.375" style="0" customWidth="1"/>
    <col min="8" max="8" width="13.875" style="0" bestFit="1" customWidth="1"/>
    <col min="9" max="9" width="9.50390625" style="69" customWidth="1"/>
    <col min="10" max="10" width="9.375" style="0" customWidth="1"/>
    <col min="11" max="11" width="11.625" style="0" bestFit="1" customWidth="1"/>
    <col min="12" max="12" width="9.50390625" style="69" customWidth="1"/>
    <col min="13" max="13" width="9.375" style="0" customWidth="1"/>
  </cols>
  <sheetData>
    <row r="1" spans="1:13" ht="18.75" customHeight="1">
      <c r="A1" s="176" t="s">
        <v>199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10.5" customHeight="1">
      <c r="A2" s="27"/>
      <c r="B2" s="27"/>
      <c r="C2" s="28"/>
      <c r="D2" s="27"/>
      <c r="E2" s="27"/>
      <c r="F2" s="29"/>
      <c r="G2" s="27"/>
      <c r="H2" s="27"/>
      <c r="I2" s="29"/>
      <c r="J2" s="27"/>
      <c r="K2" s="27"/>
      <c r="L2" s="29"/>
      <c r="M2" s="27"/>
    </row>
    <row r="3" spans="1:13" ht="18.75" customHeight="1">
      <c r="A3" s="177" t="s">
        <v>144</v>
      </c>
      <c r="B3" s="180" t="s">
        <v>145</v>
      </c>
      <c r="C3" s="180"/>
      <c r="D3" s="180"/>
      <c r="E3" s="180" t="s">
        <v>146</v>
      </c>
      <c r="F3" s="180"/>
      <c r="G3" s="180"/>
      <c r="H3" s="180" t="s">
        <v>147</v>
      </c>
      <c r="I3" s="180"/>
      <c r="J3" s="180"/>
      <c r="K3" s="180" t="s">
        <v>148</v>
      </c>
      <c r="L3" s="180"/>
      <c r="M3" s="180"/>
    </row>
    <row r="4" spans="1:13" ht="18.75" customHeight="1">
      <c r="A4" s="178"/>
      <c r="B4" s="30" t="s">
        <v>149</v>
      </c>
      <c r="C4" s="31" t="s">
        <v>150</v>
      </c>
      <c r="D4" s="32" t="s">
        <v>151</v>
      </c>
      <c r="E4" s="30" t="s">
        <v>149</v>
      </c>
      <c r="F4" s="31" t="s">
        <v>150</v>
      </c>
      <c r="G4" s="32" t="s">
        <v>151</v>
      </c>
      <c r="H4" s="30" t="s">
        <v>149</v>
      </c>
      <c r="I4" s="31" t="s">
        <v>150</v>
      </c>
      <c r="J4" s="32" t="s">
        <v>151</v>
      </c>
      <c r="K4" s="30" t="s">
        <v>149</v>
      </c>
      <c r="L4" s="31" t="s">
        <v>150</v>
      </c>
      <c r="M4" s="32" t="s">
        <v>151</v>
      </c>
    </row>
    <row r="5" spans="1:14" ht="18.75" customHeight="1">
      <c r="A5" s="179"/>
      <c r="B5" s="33"/>
      <c r="C5" s="34" t="s">
        <v>152</v>
      </c>
      <c r="D5" s="35" t="s">
        <v>192</v>
      </c>
      <c r="E5" s="33" t="s">
        <v>153</v>
      </c>
      <c r="F5" s="34" t="s">
        <v>152</v>
      </c>
      <c r="G5" s="32" t="s">
        <v>192</v>
      </c>
      <c r="H5" s="33" t="s">
        <v>154</v>
      </c>
      <c r="I5" s="34" t="s">
        <v>152</v>
      </c>
      <c r="J5" s="32" t="s">
        <v>192</v>
      </c>
      <c r="K5" s="36" t="s">
        <v>193</v>
      </c>
      <c r="L5" s="34" t="s">
        <v>152</v>
      </c>
      <c r="M5" s="32" t="s">
        <v>192</v>
      </c>
      <c r="N5" s="37"/>
    </row>
    <row r="6" spans="1:13" ht="18.75" customHeight="1">
      <c r="A6" s="43" t="s">
        <v>200</v>
      </c>
      <c r="B6" s="70">
        <v>4707</v>
      </c>
      <c r="C6" s="71">
        <v>-0.5</v>
      </c>
      <c r="D6" s="72">
        <f aca="true" t="shared" si="0" ref="D6:D24">B6/$B$23*100</f>
        <v>149.33375634517768</v>
      </c>
      <c r="E6" s="70">
        <v>98208</v>
      </c>
      <c r="F6" s="71">
        <v>0.7</v>
      </c>
      <c r="G6" s="72">
        <f aca="true" t="shared" si="1" ref="G6:G24">E6/$E$23*100</f>
        <v>130.58011674134744</v>
      </c>
      <c r="H6" s="70">
        <v>1672687</v>
      </c>
      <c r="I6" s="71">
        <v>5.7</v>
      </c>
      <c r="J6" s="72">
        <f aca="true" t="shared" si="2" ref="J6:J24">H6/$H$23*100</f>
        <v>90.30514598104695</v>
      </c>
      <c r="K6" s="70">
        <v>708471</v>
      </c>
      <c r="L6" s="71">
        <v>9.6</v>
      </c>
      <c r="M6" s="72">
        <f aca="true" t="shared" si="3" ref="M6:M24">K6/$K$23*100</f>
        <v>88.16203563708855</v>
      </c>
    </row>
    <row r="7" spans="1:13" ht="18.75" customHeight="1">
      <c r="A7" s="48" t="s">
        <v>201</v>
      </c>
      <c r="B7" s="70">
        <v>4774</v>
      </c>
      <c r="C7" s="71">
        <f aca="true" t="shared" si="4" ref="C7:C20">+ROUND((B7/B6-1)*100,1)</f>
        <v>1.4</v>
      </c>
      <c r="D7" s="72">
        <f t="shared" si="0"/>
        <v>151.45939086294416</v>
      </c>
      <c r="E7" s="70">
        <v>100021</v>
      </c>
      <c r="F7" s="71">
        <f aca="true" t="shared" si="5" ref="F7:F20">+ROUND((E7/E6-1)*100,1)</f>
        <v>1.8</v>
      </c>
      <c r="G7" s="72">
        <f t="shared" si="1"/>
        <v>132.99073249212194</v>
      </c>
      <c r="H7" s="70">
        <v>1819247</v>
      </c>
      <c r="I7" s="71">
        <f aca="true" t="shared" si="6" ref="I7:I20">+ROUND((H7/H6-1)*100,1)</f>
        <v>8.8</v>
      </c>
      <c r="J7" s="72">
        <f t="shared" si="2"/>
        <v>98.21763779510555</v>
      </c>
      <c r="K7" s="70">
        <v>757877</v>
      </c>
      <c r="L7" s="71">
        <f aca="true" t="shared" si="7" ref="L7:L20">+ROUND((K7/K6-1)*100,1)</f>
        <v>7</v>
      </c>
      <c r="M7" s="72">
        <f t="shared" si="3"/>
        <v>94.31011161011497</v>
      </c>
    </row>
    <row r="8" spans="1:13" ht="18.75" customHeight="1">
      <c r="A8" s="50" t="s">
        <v>202</v>
      </c>
      <c r="B8" s="73">
        <v>4782</v>
      </c>
      <c r="C8" s="74">
        <f t="shared" si="4"/>
        <v>0.2</v>
      </c>
      <c r="D8" s="72">
        <f t="shared" si="0"/>
        <v>151.71319796954316</v>
      </c>
      <c r="E8" s="73">
        <v>101187</v>
      </c>
      <c r="F8" s="74">
        <f t="shared" si="5"/>
        <v>1.2</v>
      </c>
      <c r="G8" s="75">
        <f t="shared" si="1"/>
        <v>134.54107886024278</v>
      </c>
      <c r="H8" s="73">
        <v>1958822</v>
      </c>
      <c r="I8" s="74">
        <f t="shared" si="6"/>
        <v>7.7</v>
      </c>
      <c r="J8" s="75">
        <f t="shared" si="2"/>
        <v>105.75302292711449</v>
      </c>
      <c r="K8" s="73">
        <v>833755</v>
      </c>
      <c r="L8" s="74">
        <f t="shared" si="7"/>
        <v>10</v>
      </c>
      <c r="M8" s="75">
        <f t="shared" si="3"/>
        <v>103.75235969094115</v>
      </c>
    </row>
    <row r="9" spans="1:13" s="76" customFormat="1" ht="18.75" customHeight="1">
      <c r="A9" s="43" t="s">
        <v>203</v>
      </c>
      <c r="B9" s="70">
        <v>4922</v>
      </c>
      <c r="C9" s="71">
        <f t="shared" si="4"/>
        <v>2.9</v>
      </c>
      <c r="D9" s="72">
        <f t="shared" si="0"/>
        <v>156.1548223350254</v>
      </c>
      <c r="E9" s="70">
        <v>104113</v>
      </c>
      <c r="F9" s="71">
        <f t="shared" si="5"/>
        <v>2.9</v>
      </c>
      <c r="G9" s="72">
        <f t="shared" si="1"/>
        <v>138.4315706896781</v>
      </c>
      <c r="H9" s="70">
        <v>2128648</v>
      </c>
      <c r="I9" s="71">
        <f t="shared" si="6"/>
        <v>8.7</v>
      </c>
      <c r="J9" s="72">
        <f t="shared" si="2"/>
        <v>114.92160122142614</v>
      </c>
      <c r="K9" s="70">
        <v>914033</v>
      </c>
      <c r="L9" s="71">
        <f t="shared" si="7"/>
        <v>9.6</v>
      </c>
      <c r="M9" s="72">
        <f t="shared" si="3"/>
        <v>113.74214317801994</v>
      </c>
    </row>
    <row r="10" spans="1:13" ht="18.75" customHeight="1">
      <c r="A10" s="43" t="s">
        <v>204</v>
      </c>
      <c r="B10" s="70">
        <v>4879</v>
      </c>
      <c r="C10" s="71">
        <f t="shared" si="4"/>
        <v>-0.9</v>
      </c>
      <c r="D10" s="72">
        <f t="shared" si="0"/>
        <v>154.79060913705584</v>
      </c>
      <c r="E10" s="70">
        <v>103555</v>
      </c>
      <c r="F10" s="71">
        <f t="shared" si="5"/>
        <v>-0.5</v>
      </c>
      <c r="G10" s="72">
        <f t="shared" si="1"/>
        <v>137.68963820819317</v>
      </c>
      <c r="H10" s="70">
        <v>2067520</v>
      </c>
      <c r="I10" s="71">
        <f t="shared" si="6"/>
        <v>-2.9</v>
      </c>
      <c r="J10" s="72">
        <f t="shared" si="2"/>
        <v>111.62141836382669</v>
      </c>
      <c r="K10" s="70">
        <v>922871</v>
      </c>
      <c r="L10" s="71">
        <f t="shared" si="7"/>
        <v>1</v>
      </c>
      <c r="M10" s="72">
        <f t="shared" si="3"/>
        <v>114.84194270539734</v>
      </c>
    </row>
    <row r="11" spans="1:13" ht="18.75" customHeight="1">
      <c r="A11" s="43" t="s">
        <v>205</v>
      </c>
      <c r="B11" s="70">
        <v>4631</v>
      </c>
      <c r="C11" s="71">
        <f t="shared" si="4"/>
        <v>-5.1</v>
      </c>
      <c r="D11" s="72">
        <f t="shared" si="0"/>
        <v>146.9225888324873</v>
      </c>
      <c r="E11" s="70">
        <v>99852</v>
      </c>
      <c r="F11" s="71">
        <f t="shared" si="5"/>
        <v>-3.6</v>
      </c>
      <c r="G11" s="72">
        <f t="shared" si="1"/>
        <v>132.76602534271166</v>
      </c>
      <c r="H11" s="70">
        <v>1925304</v>
      </c>
      <c r="I11" s="71">
        <f t="shared" si="6"/>
        <v>-6.9</v>
      </c>
      <c r="J11" s="72">
        <f t="shared" si="2"/>
        <v>103.94345073399482</v>
      </c>
      <c r="K11" s="70">
        <v>869197</v>
      </c>
      <c r="L11" s="71">
        <f t="shared" si="7"/>
        <v>-5.8</v>
      </c>
      <c r="M11" s="72">
        <f t="shared" si="3"/>
        <v>108.16275738830589</v>
      </c>
    </row>
    <row r="12" spans="1:13" ht="18.75" customHeight="1">
      <c r="A12" s="43" t="s">
        <v>206</v>
      </c>
      <c r="B12" s="70">
        <v>4537</v>
      </c>
      <c r="C12" s="71">
        <f t="shared" si="4"/>
        <v>-2</v>
      </c>
      <c r="D12" s="72">
        <f t="shared" si="0"/>
        <v>143.94035532994926</v>
      </c>
      <c r="E12" s="70">
        <v>97604</v>
      </c>
      <c r="F12" s="71">
        <f t="shared" si="5"/>
        <v>-2.3</v>
      </c>
      <c r="G12" s="72">
        <f t="shared" si="1"/>
        <v>129.7770213671236</v>
      </c>
      <c r="H12" s="70">
        <v>1858556</v>
      </c>
      <c r="I12" s="71">
        <f t="shared" si="6"/>
        <v>-3.5</v>
      </c>
      <c r="J12" s="72">
        <f t="shared" si="2"/>
        <v>100.33985491245565</v>
      </c>
      <c r="K12" s="70">
        <v>848291</v>
      </c>
      <c r="L12" s="71">
        <f t="shared" si="7"/>
        <v>-2.4</v>
      </c>
      <c r="M12" s="72">
        <f t="shared" si="3"/>
        <v>105.56121756941567</v>
      </c>
    </row>
    <row r="13" spans="1:13" ht="18.75" customHeight="1">
      <c r="A13" s="50" t="s">
        <v>207</v>
      </c>
      <c r="B13" s="73">
        <v>4449</v>
      </c>
      <c r="C13" s="74">
        <f t="shared" si="4"/>
        <v>-1.9</v>
      </c>
      <c r="D13" s="75">
        <f t="shared" si="0"/>
        <v>141.14847715736042</v>
      </c>
      <c r="E13" s="73">
        <v>95606</v>
      </c>
      <c r="F13" s="74">
        <f t="shared" si="5"/>
        <v>-2</v>
      </c>
      <c r="G13" s="75">
        <f t="shared" si="1"/>
        <v>127.12042441729048</v>
      </c>
      <c r="H13" s="73">
        <v>1923466</v>
      </c>
      <c r="I13" s="74">
        <f t="shared" si="6"/>
        <v>3.5</v>
      </c>
      <c r="J13" s="75">
        <f t="shared" si="2"/>
        <v>103.84422065788786</v>
      </c>
      <c r="K13" s="73">
        <v>852313</v>
      </c>
      <c r="L13" s="74">
        <f t="shared" si="7"/>
        <v>0.5</v>
      </c>
      <c r="M13" s="75">
        <f t="shared" si="3"/>
        <v>106.06171470667658</v>
      </c>
    </row>
    <row r="14" spans="1:13" s="76" customFormat="1" ht="18.75" customHeight="1">
      <c r="A14" s="43" t="s">
        <v>208</v>
      </c>
      <c r="B14" s="70">
        <v>4381</v>
      </c>
      <c r="C14" s="71">
        <f t="shared" si="4"/>
        <v>-1.5</v>
      </c>
      <c r="D14" s="72">
        <f t="shared" si="0"/>
        <v>138.99111675126903</v>
      </c>
      <c r="E14" s="70">
        <v>94468</v>
      </c>
      <c r="F14" s="71">
        <f t="shared" si="5"/>
        <v>-1.2</v>
      </c>
      <c r="G14" s="72">
        <f t="shared" si="1"/>
        <v>125.60730763605419</v>
      </c>
      <c r="H14" s="70">
        <v>1959713</v>
      </c>
      <c r="I14" s="71">
        <f t="shared" si="6"/>
        <v>1.9</v>
      </c>
      <c r="J14" s="72">
        <f t="shared" si="2"/>
        <v>105.80112629915546</v>
      </c>
      <c r="K14" s="70">
        <v>872094</v>
      </c>
      <c r="L14" s="71">
        <f t="shared" si="7"/>
        <v>2.3</v>
      </c>
      <c r="M14" s="72">
        <f t="shared" si="3"/>
        <v>108.52325967737721</v>
      </c>
    </row>
    <row r="15" spans="1:13" ht="18.75" customHeight="1">
      <c r="A15" s="43" t="s">
        <v>209</v>
      </c>
      <c r="B15" s="70">
        <v>4275</v>
      </c>
      <c r="C15" s="71">
        <f t="shared" si="4"/>
        <v>-2.4</v>
      </c>
      <c r="D15" s="72">
        <f t="shared" si="0"/>
        <v>135.62817258883248</v>
      </c>
      <c r="E15" s="70">
        <v>92852</v>
      </c>
      <c r="F15" s="71">
        <f t="shared" si="5"/>
        <v>-1.7</v>
      </c>
      <c r="G15" s="72">
        <f t="shared" si="1"/>
        <v>123.45862862157455</v>
      </c>
      <c r="H15" s="70">
        <v>2038258</v>
      </c>
      <c r="I15" s="71">
        <f t="shared" si="6"/>
        <v>4</v>
      </c>
      <c r="J15" s="72">
        <f t="shared" si="2"/>
        <v>110.04161940460875</v>
      </c>
      <c r="K15" s="70">
        <v>916495</v>
      </c>
      <c r="L15" s="71">
        <f t="shared" si="7"/>
        <v>5.1</v>
      </c>
      <c r="M15" s="72">
        <f t="shared" si="3"/>
        <v>114.04851412579129</v>
      </c>
    </row>
    <row r="16" spans="1:13" ht="18.75" customHeight="1">
      <c r="A16" s="43" t="s">
        <v>210</v>
      </c>
      <c r="B16" s="70">
        <v>4168</v>
      </c>
      <c r="C16" s="71">
        <f t="shared" si="4"/>
        <v>-2.5</v>
      </c>
      <c r="D16" s="72">
        <f t="shared" si="0"/>
        <v>132.23350253807106</v>
      </c>
      <c r="E16" s="70">
        <v>92102</v>
      </c>
      <c r="F16" s="71">
        <f t="shared" si="5"/>
        <v>-0.8</v>
      </c>
      <c r="G16" s="72">
        <f t="shared" si="1"/>
        <v>122.46140754430985</v>
      </c>
      <c r="H16" s="70">
        <v>1943164</v>
      </c>
      <c r="I16" s="71">
        <f t="shared" si="6"/>
        <v>-4.7</v>
      </c>
      <c r="J16" s="72">
        <f t="shared" si="2"/>
        <v>104.90767769768948</v>
      </c>
      <c r="K16" s="70">
        <v>870111</v>
      </c>
      <c r="L16" s="71">
        <f t="shared" si="7"/>
        <v>-5.1</v>
      </c>
      <c r="M16" s="72">
        <f t="shared" si="3"/>
        <v>108.27649542496836</v>
      </c>
    </row>
    <row r="17" spans="1:13" ht="18.75" customHeight="1">
      <c r="A17" s="43" t="s">
        <v>211</v>
      </c>
      <c r="B17" s="70">
        <v>4055</v>
      </c>
      <c r="C17" s="71">
        <f t="shared" si="4"/>
        <v>-2.7</v>
      </c>
      <c r="D17" s="72">
        <f t="shared" si="0"/>
        <v>128.64847715736042</v>
      </c>
      <c r="E17" s="70">
        <v>89475</v>
      </c>
      <c r="F17" s="71">
        <f t="shared" si="5"/>
        <v>-2.9</v>
      </c>
      <c r="G17" s="72">
        <f t="shared" si="1"/>
        <v>118.96847451767741</v>
      </c>
      <c r="H17" s="70">
        <v>1877132</v>
      </c>
      <c r="I17" s="71">
        <f t="shared" si="6"/>
        <v>-3.4</v>
      </c>
      <c r="J17" s="72">
        <f t="shared" si="2"/>
        <v>101.34273733561308</v>
      </c>
      <c r="K17" s="70">
        <v>745562</v>
      </c>
      <c r="L17" s="71">
        <f t="shared" si="7"/>
        <v>-14.3</v>
      </c>
      <c r="M17" s="72">
        <f t="shared" si="3"/>
        <v>92.77763467193296</v>
      </c>
    </row>
    <row r="18" spans="1:13" ht="18.75" customHeight="1">
      <c r="A18" s="77" t="s">
        <v>212</v>
      </c>
      <c r="B18" s="78">
        <v>3849</v>
      </c>
      <c r="C18" s="74">
        <f t="shared" si="4"/>
        <v>-5.1</v>
      </c>
      <c r="D18" s="75">
        <f t="shared" si="0"/>
        <v>122.11294416243655</v>
      </c>
      <c r="E18" s="78">
        <v>86918</v>
      </c>
      <c r="F18" s="74">
        <f t="shared" si="5"/>
        <v>-2.9</v>
      </c>
      <c r="G18" s="75">
        <f t="shared" si="1"/>
        <v>115.56861545825632</v>
      </c>
      <c r="H18" s="78">
        <v>1974347</v>
      </c>
      <c r="I18" s="79">
        <f t="shared" si="6"/>
        <v>5.2</v>
      </c>
      <c r="J18" s="75">
        <f t="shared" si="2"/>
        <v>106.59118774298007</v>
      </c>
      <c r="K18" s="78">
        <v>815105</v>
      </c>
      <c r="L18" s="79">
        <f t="shared" si="7"/>
        <v>9.3</v>
      </c>
      <c r="M18" s="75">
        <f t="shared" si="3"/>
        <v>101.43155620762046</v>
      </c>
    </row>
    <row r="19" spans="1:13" s="76" customFormat="1" ht="18.75" customHeight="1">
      <c r="A19" s="80" t="s">
        <v>213</v>
      </c>
      <c r="B19" s="81">
        <v>3751</v>
      </c>
      <c r="C19" s="71">
        <f t="shared" si="4"/>
        <v>-2.5</v>
      </c>
      <c r="D19" s="72">
        <f t="shared" si="0"/>
        <v>119.003807106599</v>
      </c>
      <c r="E19" s="81">
        <v>84227</v>
      </c>
      <c r="F19" s="82">
        <f t="shared" si="5"/>
        <v>-3.1</v>
      </c>
      <c r="G19" s="72">
        <f t="shared" si="1"/>
        <v>111.99058623303063</v>
      </c>
      <c r="H19" s="81">
        <v>1777053</v>
      </c>
      <c r="I19" s="83">
        <f t="shared" si="6"/>
        <v>-10</v>
      </c>
      <c r="J19" s="72">
        <f t="shared" si="2"/>
        <v>95.93966509039493</v>
      </c>
      <c r="K19" s="81">
        <v>805258</v>
      </c>
      <c r="L19" s="83">
        <f t="shared" si="7"/>
        <v>-1.2</v>
      </c>
      <c r="M19" s="72">
        <f t="shared" si="3"/>
        <v>100.20619685640013</v>
      </c>
    </row>
    <row r="20" spans="1:13" s="27" customFormat="1" ht="18.75" customHeight="1">
      <c r="A20" s="80" t="s">
        <v>214</v>
      </c>
      <c r="B20" s="81">
        <v>3390</v>
      </c>
      <c r="C20" s="71">
        <f t="shared" si="4"/>
        <v>-9.6</v>
      </c>
      <c r="D20" s="72">
        <f t="shared" si="0"/>
        <v>107.5507614213198</v>
      </c>
      <c r="E20" s="81">
        <v>79077</v>
      </c>
      <c r="F20" s="82">
        <f t="shared" si="5"/>
        <v>-6.1</v>
      </c>
      <c r="G20" s="72">
        <f t="shared" si="1"/>
        <v>105.14300150247975</v>
      </c>
      <c r="H20" s="81">
        <v>1687094</v>
      </c>
      <c r="I20" s="83">
        <f t="shared" si="6"/>
        <v>-5.1</v>
      </c>
      <c r="J20" s="72">
        <f t="shared" si="2"/>
        <v>91.08295213255583</v>
      </c>
      <c r="K20" s="81">
        <v>775276</v>
      </c>
      <c r="L20" s="83">
        <f t="shared" si="7"/>
        <v>-3.7</v>
      </c>
      <c r="M20" s="72">
        <f t="shared" si="3"/>
        <v>96.47524082224885</v>
      </c>
    </row>
    <row r="21" spans="1:13" s="27" customFormat="1" ht="18.75" customHeight="1">
      <c r="A21" s="84" t="s">
        <v>215</v>
      </c>
      <c r="B21" s="85">
        <v>3367</v>
      </c>
      <c r="C21" s="86">
        <f>+ROUND((B21/B20-1)*100,1)</f>
        <v>-0.7</v>
      </c>
      <c r="D21" s="72">
        <f t="shared" si="0"/>
        <v>106.82106598984771</v>
      </c>
      <c r="E21" s="85">
        <v>78026</v>
      </c>
      <c r="F21" s="87">
        <f>+ROUND((E21/E20-1)*100,1)</f>
        <v>-1.3</v>
      </c>
      <c r="G21" s="72">
        <f t="shared" si="1"/>
        <v>103.74556236620617</v>
      </c>
      <c r="H21" s="85">
        <v>1747552</v>
      </c>
      <c r="I21" s="88">
        <f>+ROUND((H21/H20-1)*100,1)</f>
        <v>3.6</v>
      </c>
      <c r="J21" s="72">
        <f t="shared" si="2"/>
        <v>94.34696298199876</v>
      </c>
      <c r="K21" s="85">
        <v>775391</v>
      </c>
      <c r="L21" s="88">
        <f>+ROUND((K21/K20-1)*100,1)</f>
        <v>0</v>
      </c>
      <c r="M21" s="72">
        <f t="shared" si="3"/>
        <v>96.48955140673046</v>
      </c>
    </row>
    <row r="22" spans="1:13" s="27" customFormat="1" ht="18.75" customHeight="1">
      <c r="A22" s="84" t="s">
        <v>197</v>
      </c>
      <c r="B22" s="85">
        <v>3106</v>
      </c>
      <c r="C22" s="86">
        <f>+ROUND((B22/B21-1)*100,1)</f>
        <v>-7.8</v>
      </c>
      <c r="D22" s="72">
        <f t="shared" si="0"/>
        <v>98.54060913705584</v>
      </c>
      <c r="E22" s="85">
        <v>76386</v>
      </c>
      <c r="F22" s="87">
        <f>+ROUND((E22/E21-1)*100,1)</f>
        <v>-2.1</v>
      </c>
      <c r="G22" s="72">
        <f t="shared" si="1"/>
        <v>101.56497227725406</v>
      </c>
      <c r="H22" s="85">
        <v>1813319</v>
      </c>
      <c r="I22" s="88">
        <f>+ROUND((H22/H21-1)*100,1)</f>
        <v>3.8</v>
      </c>
      <c r="J22" s="72">
        <f t="shared" si="2"/>
        <v>97.89759650502819</v>
      </c>
      <c r="K22" s="85">
        <v>791956</v>
      </c>
      <c r="L22" s="88">
        <f>+ROUND((K22/K21-1)*100,1)</f>
        <v>2.1</v>
      </c>
      <c r="M22" s="72">
        <f t="shared" si="3"/>
        <v>98.55089777140645</v>
      </c>
    </row>
    <row r="23" spans="1:13" s="92" customFormat="1" ht="18.75" customHeight="1">
      <c r="A23" s="77" t="s">
        <v>198</v>
      </c>
      <c r="B23" s="89">
        <v>3152</v>
      </c>
      <c r="C23" s="74">
        <f>+ROUND((B23/B22-1)*100,1)</f>
        <v>1.5</v>
      </c>
      <c r="D23" s="75">
        <f t="shared" si="0"/>
        <v>100</v>
      </c>
      <c r="E23" s="89">
        <v>75209</v>
      </c>
      <c r="F23" s="90">
        <f>+ROUND((E23/E22-1)*100,1)</f>
        <v>-1.5</v>
      </c>
      <c r="G23" s="75">
        <f t="shared" si="1"/>
        <v>100</v>
      </c>
      <c r="H23" s="89">
        <v>1852261</v>
      </c>
      <c r="I23" s="91">
        <f>+ROUND((H23/H22-1)*100,1)</f>
        <v>2.1</v>
      </c>
      <c r="J23" s="75">
        <f t="shared" si="2"/>
        <v>100</v>
      </c>
      <c r="K23" s="89">
        <v>803601</v>
      </c>
      <c r="L23" s="91">
        <f>+ROUND((K23/K22-1)*100,1)</f>
        <v>1.5</v>
      </c>
      <c r="M23" s="75">
        <f t="shared" si="3"/>
        <v>100</v>
      </c>
    </row>
    <row r="24" spans="1:13" s="55" customFormat="1" ht="18.75" customHeight="1">
      <c r="A24" s="93" t="s">
        <v>216</v>
      </c>
      <c r="B24" s="94">
        <v>2897</v>
      </c>
      <c r="C24" s="71">
        <f>+ROUND((B24/B23-1)*100,1)</f>
        <v>-8.1</v>
      </c>
      <c r="D24" s="72">
        <f t="shared" si="0"/>
        <v>91.90989847715736</v>
      </c>
      <c r="E24" s="94">
        <v>76585</v>
      </c>
      <c r="F24" s="82">
        <f>+ROUND((E24/E23-1)*100,1)</f>
        <v>1.8</v>
      </c>
      <c r="G24" s="72">
        <f t="shared" si="1"/>
        <v>101.82956826975496</v>
      </c>
      <c r="H24" s="94">
        <v>2018201</v>
      </c>
      <c r="I24" s="95">
        <f>+ROUND((H24/H22-1)*100,1)</f>
        <v>11.3</v>
      </c>
      <c r="J24" s="72">
        <f t="shared" si="2"/>
        <v>108.95878064700386</v>
      </c>
      <c r="K24" s="94">
        <v>823170</v>
      </c>
      <c r="L24" s="95">
        <f>+ROUND((K24/K22-1)*100,1)</f>
        <v>3.9</v>
      </c>
      <c r="M24" s="72">
        <f t="shared" si="3"/>
        <v>102.43516371930845</v>
      </c>
    </row>
    <row r="25" spans="1:13" s="55" customFormat="1" ht="18.75" customHeight="1">
      <c r="A25" s="80" t="s">
        <v>217</v>
      </c>
      <c r="B25" s="81">
        <v>2859</v>
      </c>
      <c r="C25" s="96">
        <v>-6.7</v>
      </c>
      <c r="D25" s="96" t="s">
        <v>218</v>
      </c>
      <c r="E25" s="81">
        <v>78164</v>
      </c>
      <c r="F25" s="96">
        <v>-1.1</v>
      </c>
      <c r="G25" s="96" t="s">
        <v>218</v>
      </c>
      <c r="H25" s="81">
        <v>2161224</v>
      </c>
      <c r="I25" s="96">
        <v>0.4</v>
      </c>
      <c r="J25" s="96" t="s">
        <v>218</v>
      </c>
      <c r="K25" s="97">
        <v>824182</v>
      </c>
      <c r="L25" s="96">
        <v>-2.8</v>
      </c>
      <c r="M25" s="96" t="s">
        <v>218</v>
      </c>
    </row>
    <row r="26" spans="1:13" s="55" customFormat="1" ht="18.75" customHeight="1">
      <c r="A26" s="98" t="s">
        <v>219</v>
      </c>
      <c r="B26" s="99">
        <v>2891</v>
      </c>
      <c r="C26" s="100">
        <f>+ROUND((B26/B25-1)*100,1)</f>
        <v>1.1</v>
      </c>
      <c r="D26" s="101" t="s">
        <v>218</v>
      </c>
      <c r="E26" s="99">
        <v>75468</v>
      </c>
      <c r="F26" s="100">
        <f>+ROUND((E26/E25-1)*100,1)</f>
        <v>-3.4</v>
      </c>
      <c r="G26" s="101" t="s">
        <v>218</v>
      </c>
      <c r="H26" s="99">
        <v>2095120</v>
      </c>
      <c r="I26" s="100">
        <f>+ROUND((H26/H25-1)*100,1)</f>
        <v>-3.1</v>
      </c>
      <c r="J26" s="101" t="s">
        <v>218</v>
      </c>
      <c r="K26" s="102">
        <v>801030</v>
      </c>
      <c r="L26" s="100">
        <f>+ROUND((K26/K25-1)*100,1)</f>
        <v>-2.8</v>
      </c>
      <c r="M26" s="101" t="s">
        <v>218</v>
      </c>
    </row>
    <row r="27" spans="1:13" s="55" customFormat="1" ht="15.75" customHeight="1">
      <c r="A27" s="56" t="s">
        <v>220</v>
      </c>
      <c r="B27" s="57"/>
      <c r="C27" s="58"/>
      <c r="D27" s="59"/>
      <c r="E27" s="57"/>
      <c r="F27" s="60"/>
      <c r="G27" s="59"/>
      <c r="H27" s="57"/>
      <c r="I27" s="61"/>
      <c r="J27" s="61"/>
      <c r="K27" s="62"/>
      <c r="L27" s="61"/>
      <c r="M27" s="61"/>
    </row>
    <row r="28" spans="1:13" s="55" customFormat="1" ht="15.75" customHeight="1">
      <c r="A28" s="56" t="s">
        <v>221</v>
      </c>
      <c r="B28" s="57"/>
      <c r="C28" s="58"/>
      <c r="D28" s="59"/>
      <c r="E28" s="57"/>
      <c r="F28" s="60"/>
      <c r="G28" s="59"/>
      <c r="H28" s="57"/>
      <c r="I28" s="61"/>
      <c r="J28" s="61"/>
      <c r="K28" s="62"/>
      <c r="L28" s="61"/>
      <c r="M28" s="61"/>
    </row>
    <row r="29" spans="1:13" ht="13.5">
      <c r="A29" s="63"/>
      <c r="B29" s="63"/>
      <c r="C29" s="64"/>
      <c r="D29" s="63"/>
      <c r="E29" s="63"/>
      <c r="F29" s="65"/>
      <c r="G29" s="63"/>
      <c r="H29" s="63"/>
      <c r="I29" s="65"/>
      <c r="J29" s="63"/>
      <c r="K29" s="63"/>
      <c r="L29" s="65"/>
      <c r="M29" s="66"/>
    </row>
    <row r="30" spans="2:5" ht="13.5">
      <c r="B30" s="67"/>
      <c r="E30" s="67"/>
    </row>
  </sheetData>
  <mergeCells count="6">
    <mergeCell ref="A1:M1"/>
    <mergeCell ref="A3:A5"/>
    <mergeCell ref="B3:D3"/>
    <mergeCell ref="E3:G3"/>
    <mergeCell ref="H3:J3"/>
    <mergeCell ref="K3:M3"/>
  </mergeCells>
  <printOptions/>
  <pageMargins left="0.984251968503937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2" sqref="B2"/>
    </sheetView>
  </sheetViews>
  <sheetFormatPr defaultColWidth="9.00390625" defaultRowHeight="13.5"/>
  <cols>
    <col min="1" max="1" width="3.375" style="0" customWidth="1"/>
    <col min="2" max="2" width="10.625" style="0" customWidth="1"/>
    <col min="3" max="3" width="10.50390625" style="0" customWidth="1"/>
    <col min="4" max="4" width="10.75390625" style="68" customWidth="1"/>
    <col min="5" max="5" width="10.125" style="0" customWidth="1"/>
    <col min="6" max="6" width="13.50390625" style="0" customWidth="1"/>
    <col min="7" max="7" width="10.75390625" style="69" customWidth="1"/>
    <col min="8" max="8" width="10.375" style="0" customWidth="1"/>
    <col min="9" max="9" width="15.875" style="0" customWidth="1"/>
    <col min="10" max="10" width="10.25390625" style="69" customWidth="1"/>
    <col min="11" max="11" width="10.375" style="0" customWidth="1"/>
    <col min="12" max="12" width="11.625" style="0" bestFit="1" customWidth="1"/>
    <col min="13" max="13" width="9.50390625" style="69" customWidth="1"/>
    <col min="14" max="14" width="9.375" style="0" customWidth="1"/>
  </cols>
  <sheetData>
    <row r="1" spans="2:14" ht="18.75" customHeight="1">
      <c r="B1" s="176" t="s">
        <v>222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2:14" ht="16.5" customHeight="1">
      <c r="B2" s="27"/>
      <c r="C2" s="27"/>
      <c r="D2" s="28"/>
      <c r="E2" s="27"/>
      <c r="F2" s="27"/>
      <c r="G2" s="29"/>
      <c r="H2" s="27"/>
      <c r="I2" s="27"/>
      <c r="J2" s="29"/>
      <c r="K2" s="27"/>
      <c r="L2" s="27"/>
      <c r="M2" s="29"/>
      <c r="N2" s="27"/>
    </row>
    <row r="3" spans="2:13" ht="18.75" customHeight="1">
      <c r="B3" s="177" t="s">
        <v>144</v>
      </c>
      <c r="C3" s="180" t="s">
        <v>145</v>
      </c>
      <c r="D3" s="180"/>
      <c r="E3" s="180"/>
      <c r="F3" s="180" t="s">
        <v>146</v>
      </c>
      <c r="G3" s="180"/>
      <c r="H3" s="180"/>
      <c r="I3" s="180" t="s">
        <v>147</v>
      </c>
      <c r="J3" s="180"/>
      <c r="K3" s="180"/>
      <c r="M3"/>
    </row>
    <row r="4" spans="2:13" ht="18.75" customHeight="1">
      <c r="B4" s="178"/>
      <c r="C4" s="30" t="s">
        <v>149</v>
      </c>
      <c r="D4" s="31" t="s">
        <v>150</v>
      </c>
      <c r="E4" s="32" t="s">
        <v>151</v>
      </c>
      <c r="F4" s="30" t="s">
        <v>149</v>
      </c>
      <c r="G4" s="31" t="s">
        <v>150</v>
      </c>
      <c r="H4" s="32" t="s">
        <v>151</v>
      </c>
      <c r="I4" s="30" t="s">
        <v>149</v>
      </c>
      <c r="J4" s="31" t="s">
        <v>150</v>
      </c>
      <c r="K4" s="32" t="s">
        <v>151</v>
      </c>
      <c r="M4"/>
    </row>
    <row r="5" spans="2:13" ht="18.75" customHeight="1">
      <c r="B5" s="179"/>
      <c r="C5" s="33"/>
      <c r="D5" s="34" t="s">
        <v>152</v>
      </c>
      <c r="E5" s="35" t="s">
        <v>192</v>
      </c>
      <c r="F5" s="33" t="s">
        <v>153</v>
      </c>
      <c r="G5" s="34" t="s">
        <v>152</v>
      </c>
      <c r="H5" s="32" t="s">
        <v>192</v>
      </c>
      <c r="I5" s="33" t="s">
        <v>154</v>
      </c>
      <c r="J5" s="34" t="s">
        <v>152</v>
      </c>
      <c r="K5" s="32" t="s">
        <v>192</v>
      </c>
      <c r="L5" s="37"/>
      <c r="M5"/>
    </row>
    <row r="6" spans="2:13" ht="18.75" customHeight="1">
      <c r="B6" s="43" t="s">
        <v>200</v>
      </c>
      <c r="C6" s="103">
        <v>437574</v>
      </c>
      <c r="D6" s="71">
        <v>4</v>
      </c>
      <c r="E6" s="72">
        <f aca="true" t="shared" si="0" ref="E6:E11">C6/$C$23*100</f>
        <v>158.13108024111364</v>
      </c>
      <c r="F6" s="103">
        <v>10911123</v>
      </c>
      <c r="G6" s="71">
        <v>1.6</v>
      </c>
      <c r="H6" s="72">
        <f aca="true" t="shared" si="1" ref="H6:H11">F6/$F$23*100</f>
        <v>133.72516534376945</v>
      </c>
      <c r="I6" s="103">
        <v>274400736</v>
      </c>
      <c r="J6" s="71">
        <v>8.2</v>
      </c>
      <c r="K6" s="72">
        <f aca="true" t="shared" si="2" ref="K6:K11">I6/$I$23*100</f>
        <v>92.76553674894853</v>
      </c>
      <c r="M6"/>
    </row>
    <row r="7" spans="2:13" ht="18.75" customHeight="1">
      <c r="B7" s="48" t="s">
        <v>223</v>
      </c>
      <c r="C7" s="103">
        <v>421757</v>
      </c>
      <c r="D7" s="71">
        <f aca="true" t="shared" si="3" ref="D7:D20">+ROUND((C7/C6-1)*100,1)</f>
        <v>-3.6</v>
      </c>
      <c r="E7" s="72">
        <f t="shared" si="0"/>
        <v>152.41511152228279</v>
      </c>
      <c r="F7" s="103">
        <v>10963094</v>
      </c>
      <c r="G7" s="71">
        <f aca="true" t="shared" si="4" ref="G7:G20">+ROUND((F7/F6-1)*100,1)</f>
        <v>0.5</v>
      </c>
      <c r="H7" s="72">
        <f t="shared" si="1"/>
        <v>134.3621144981398</v>
      </c>
      <c r="I7" s="103">
        <v>298893142</v>
      </c>
      <c r="J7" s="71">
        <f aca="true" t="shared" si="5" ref="J7:J20">+ROUND((I7/I6-1)*100,1)</f>
        <v>8.9</v>
      </c>
      <c r="K7" s="72">
        <f t="shared" si="2"/>
        <v>101.04558447033354</v>
      </c>
      <c r="M7"/>
    </row>
    <row r="8" spans="2:11" s="76" customFormat="1" ht="18.75" customHeight="1">
      <c r="B8" s="50" t="s">
        <v>202</v>
      </c>
      <c r="C8" s="104">
        <v>435997</v>
      </c>
      <c r="D8" s="74">
        <f t="shared" si="3"/>
        <v>3.4</v>
      </c>
      <c r="E8" s="75">
        <f t="shared" si="0"/>
        <v>157.56118186154757</v>
      </c>
      <c r="F8" s="104">
        <v>11172829</v>
      </c>
      <c r="G8" s="74">
        <f t="shared" si="4"/>
        <v>1.9</v>
      </c>
      <c r="H8" s="75">
        <f t="shared" si="1"/>
        <v>136.9325967072924</v>
      </c>
      <c r="I8" s="104">
        <v>323372603</v>
      </c>
      <c r="J8" s="74">
        <f t="shared" si="5"/>
        <v>8.2</v>
      </c>
      <c r="K8" s="75">
        <f t="shared" si="2"/>
        <v>109.32125592840846</v>
      </c>
    </row>
    <row r="9" spans="2:11" s="76" customFormat="1" ht="18.75" customHeight="1">
      <c r="B9" s="43" t="s">
        <v>224</v>
      </c>
      <c r="C9" s="103">
        <v>430414</v>
      </c>
      <c r="D9" s="71">
        <f t="shared" si="3"/>
        <v>-1.3</v>
      </c>
      <c r="E9" s="72">
        <f t="shared" si="0"/>
        <v>155.54358981771927</v>
      </c>
      <c r="F9" s="103">
        <v>11351033</v>
      </c>
      <c r="G9" s="71">
        <f t="shared" si="4"/>
        <v>1.6</v>
      </c>
      <c r="H9" s="72">
        <f t="shared" si="1"/>
        <v>139.11663948317542</v>
      </c>
      <c r="I9" s="103">
        <v>340834634</v>
      </c>
      <c r="J9" s="71">
        <f t="shared" si="5"/>
        <v>5.4</v>
      </c>
      <c r="K9" s="72">
        <f t="shared" si="2"/>
        <v>115.22457347068276</v>
      </c>
    </row>
    <row r="10" spans="2:13" ht="18.75" customHeight="1">
      <c r="B10" s="43" t="s">
        <v>225</v>
      </c>
      <c r="C10" s="103">
        <v>415112</v>
      </c>
      <c r="D10" s="71">
        <f t="shared" si="3"/>
        <v>-3.6</v>
      </c>
      <c r="E10" s="72">
        <f t="shared" si="0"/>
        <v>150.01373249107388</v>
      </c>
      <c r="F10" s="103">
        <v>11157466</v>
      </c>
      <c r="G10" s="71">
        <f t="shared" si="4"/>
        <v>-1.7</v>
      </c>
      <c r="H10" s="72">
        <f t="shared" si="1"/>
        <v>136.74430997317927</v>
      </c>
      <c r="I10" s="103">
        <v>329520639</v>
      </c>
      <c r="J10" s="71">
        <f t="shared" si="5"/>
        <v>-3.3</v>
      </c>
      <c r="K10" s="72">
        <f t="shared" si="2"/>
        <v>111.3996973633901</v>
      </c>
      <c r="M10"/>
    </row>
    <row r="11" spans="2:13" ht="18.75" customHeight="1">
      <c r="B11" s="43" t="s">
        <v>205</v>
      </c>
      <c r="C11" s="103">
        <v>413670</v>
      </c>
      <c r="D11" s="71">
        <f t="shared" si="3"/>
        <v>-0.3</v>
      </c>
      <c r="E11" s="72">
        <f t="shared" si="0"/>
        <v>149.49262059295452</v>
      </c>
      <c r="F11" s="103">
        <v>10885119</v>
      </c>
      <c r="G11" s="71">
        <f t="shared" si="4"/>
        <v>-2.4</v>
      </c>
      <c r="H11" s="72">
        <f t="shared" si="1"/>
        <v>133.40646403322611</v>
      </c>
      <c r="I11" s="103">
        <v>311199479</v>
      </c>
      <c r="J11" s="71">
        <f t="shared" si="5"/>
        <v>-5.6</v>
      </c>
      <c r="K11" s="72">
        <f t="shared" si="2"/>
        <v>105.20593758694632</v>
      </c>
      <c r="M11"/>
    </row>
    <row r="12" spans="2:13" ht="18.75" customHeight="1">
      <c r="B12" s="43" t="s">
        <v>206</v>
      </c>
      <c r="C12" s="103">
        <v>382825</v>
      </c>
      <c r="D12" s="86" t="s">
        <v>226</v>
      </c>
      <c r="E12" s="72"/>
      <c r="F12" s="103">
        <v>10416123</v>
      </c>
      <c r="G12" s="86" t="s">
        <v>226</v>
      </c>
      <c r="H12" s="72"/>
      <c r="I12" s="103">
        <v>299027369</v>
      </c>
      <c r="J12" s="86" t="s">
        <v>226</v>
      </c>
      <c r="K12" s="72"/>
      <c r="M12"/>
    </row>
    <row r="13" spans="2:11" s="76" customFormat="1" ht="18.75" customHeight="1">
      <c r="B13" s="50" t="s">
        <v>227</v>
      </c>
      <c r="C13" s="104">
        <v>387726</v>
      </c>
      <c r="D13" s="105">
        <f>+ROUND((C13/C11-1)*100,1)</f>
        <v>-6.3</v>
      </c>
      <c r="E13" s="106">
        <f>C13/$C$23*100</f>
        <v>140.11694300293442</v>
      </c>
      <c r="F13" s="104">
        <v>10320583</v>
      </c>
      <c r="G13" s="105">
        <f>+ROUND((F13/F11-1)*100,1)</f>
        <v>-5.2</v>
      </c>
      <c r="H13" s="106">
        <f>F13/$F$23*100</f>
        <v>126.48759143482262</v>
      </c>
      <c r="I13" s="104">
        <v>306029559</v>
      </c>
      <c r="J13" s="105">
        <f>+ROUND((I13/I11-1)*100,1)</f>
        <v>-1.7</v>
      </c>
      <c r="K13" s="106">
        <f>I13/$I$23*100</f>
        <v>103.45816383553364</v>
      </c>
    </row>
    <row r="14" spans="2:11" s="76" customFormat="1" ht="18.75" customHeight="1">
      <c r="B14" s="43" t="s">
        <v>228</v>
      </c>
      <c r="C14" s="103">
        <v>369612</v>
      </c>
      <c r="D14" s="71">
        <f t="shared" si="3"/>
        <v>-4.7</v>
      </c>
      <c r="E14" s="72">
        <f>C14/$C$23*100</f>
        <v>133.57088133682186</v>
      </c>
      <c r="F14" s="103">
        <v>10103284</v>
      </c>
      <c r="G14" s="71">
        <f t="shared" si="4"/>
        <v>-2.1</v>
      </c>
      <c r="H14" s="72">
        <f>F14/$F$23*100</f>
        <v>123.8244059218341</v>
      </c>
      <c r="I14" s="103">
        <v>313068385</v>
      </c>
      <c r="J14" s="71">
        <f t="shared" si="5"/>
        <v>2.3</v>
      </c>
      <c r="K14" s="72">
        <f>I14/$I$23*100</f>
        <v>105.83775100971837</v>
      </c>
    </row>
    <row r="15" spans="2:13" ht="18.75" customHeight="1">
      <c r="B15" s="43" t="s">
        <v>229</v>
      </c>
      <c r="C15" s="103">
        <v>358246</v>
      </c>
      <c r="D15" s="71">
        <f t="shared" si="3"/>
        <v>-3.1</v>
      </c>
      <c r="E15" s="72">
        <f aca="true" t="shared" si="6" ref="E15:E25">C15/$C$23*100</f>
        <v>129.4634209803553</v>
      </c>
      <c r="F15" s="103">
        <v>9937330</v>
      </c>
      <c r="G15" s="71">
        <f t="shared" si="4"/>
        <v>-1.6</v>
      </c>
      <c r="H15" s="72">
        <f aca="true" t="shared" si="7" ref="H15:H25">F15/$F$23*100</f>
        <v>121.7904973966108</v>
      </c>
      <c r="I15" s="103">
        <v>323071831</v>
      </c>
      <c r="J15" s="71">
        <f t="shared" si="5"/>
        <v>3.2</v>
      </c>
      <c r="K15" s="72">
        <f aca="true" t="shared" si="8" ref="K15:K24">I15/$I$23*100</f>
        <v>109.21957516608333</v>
      </c>
      <c r="M15"/>
    </row>
    <row r="16" spans="2:13" ht="18.75" customHeight="1">
      <c r="B16" s="43" t="s">
        <v>230</v>
      </c>
      <c r="C16" s="103">
        <v>373713</v>
      </c>
      <c r="D16" s="71">
        <f t="shared" si="3"/>
        <v>4.3</v>
      </c>
      <c r="E16" s="72">
        <f t="shared" si="6"/>
        <v>135.05290622876885</v>
      </c>
      <c r="F16" s="103">
        <v>9837464</v>
      </c>
      <c r="G16" s="71">
        <f t="shared" si="4"/>
        <v>-1</v>
      </c>
      <c r="H16" s="72">
        <f t="shared" si="7"/>
        <v>120.56655396180389</v>
      </c>
      <c r="I16" s="103">
        <v>305839992</v>
      </c>
      <c r="J16" s="71">
        <f t="shared" si="5"/>
        <v>-5.3</v>
      </c>
      <c r="K16" s="72">
        <f t="shared" si="8"/>
        <v>103.39407769363318</v>
      </c>
      <c r="M16"/>
    </row>
    <row r="17" spans="2:13" ht="18.75" customHeight="1">
      <c r="B17" s="43" t="s">
        <v>231</v>
      </c>
      <c r="C17" s="103">
        <v>345457</v>
      </c>
      <c r="D17" s="71">
        <f t="shared" si="3"/>
        <v>-7.6</v>
      </c>
      <c r="E17" s="72">
        <f t="shared" si="6"/>
        <v>124.84171497130632</v>
      </c>
      <c r="F17" s="103">
        <v>9377750</v>
      </c>
      <c r="G17" s="71">
        <f t="shared" si="4"/>
        <v>-4.7</v>
      </c>
      <c r="H17" s="72">
        <f t="shared" si="7"/>
        <v>114.93236482647421</v>
      </c>
      <c r="I17" s="103">
        <v>291449554</v>
      </c>
      <c r="J17" s="71">
        <f t="shared" si="5"/>
        <v>-4.7</v>
      </c>
      <c r="K17" s="72">
        <f t="shared" si="8"/>
        <v>98.52916105899826</v>
      </c>
      <c r="M17"/>
    </row>
    <row r="18" spans="2:11" s="76" customFormat="1" ht="18.75" customHeight="1">
      <c r="B18" s="77" t="s">
        <v>232</v>
      </c>
      <c r="C18" s="104">
        <v>341421</v>
      </c>
      <c r="D18" s="74">
        <f t="shared" si="3"/>
        <v>-1.2</v>
      </c>
      <c r="E18" s="75">
        <f t="shared" si="6"/>
        <v>123.38317986672256</v>
      </c>
      <c r="F18" s="104">
        <v>9183833</v>
      </c>
      <c r="G18" s="74">
        <f t="shared" si="4"/>
        <v>-2.1</v>
      </c>
      <c r="H18" s="75">
        <f t="shared" si="7"/>
        <v>112.55574576645925</v>
      </c>
      <c r="I18" s="104">
        <v>300477604</v>
      </c>
      <c r="J18" s="79">
        <f t="shared" si="5"/>
        <v>3.1</v>
      </c>
      <c r="K18" s="75">
        <f t="shared" si="8"/>
        <v>101.58123707109155</v>
      </c>
    </row>
    <row r="19" spans="2:11" s="76" customFormat="1" ht="18.75" customHeight="1">
      <c r="B19" s="80" t="s">
        <v>233</v>
      </c>
      <c r="C19" s="103">
        <v>316267</v>
      </c>
      <c r="D19" s="71">
        <f t="shared" si="3"/>
        <v>-7.4</v>
      </c>
      <c r="E19" s="72">
        <f t="shared" si="6"/>
        <v>114.29299353850158</v>
      </c>
      <c r="F19" s="103">
        <v>8866220</v>
      </c>
      <c r="G19" s="82">
        <f t="shared" si="4"/>
        <v>-3.5</v>
      </c>
      <c r="H19" s="72">
        <f t="shared" si="7"/>
        <v>108.66312619463967</v>
      </c>
      <c r="I19" s="103">
        <v>286667406</v>
      </c>
      <c r="J19" s="83">
        <f t="shared" si="5"/>
        <v>-4.6</v>
      </c>
      <c r="K19" s="72">
        <f t="shared" si="8"/>
        <v>96.91247980478722</v>
      </c>
    </row>
    <row r="20" spans="2:11" s="27" customFormat="1" ht="18.75" customHeight="1">
      <c r="B20" s="80" t="s">
        <v>234</v>
      </c>
      <c r="C20" s="103">
        <v>290848</v>
      </c>
      <c r="D20" s="71">
        <f t="shared" si="3"/>
        <v>-8</v>
      </c>
      <c r="E20" s="72">
        <f t="shared" si="6"/>
        <v>105.10704115410745</v>
      </c>
      <c r="F20" s="103">
        <v>8323589</v>
      </c>
      <c r="G20" s="82">
        <f t="shared" si="4"/>
        <v>-6.1</v>
      </c>
      <c r="H20" s="72">
        <f t="shared" si="7"/>
        <v>102.01271814813018</v>
      </c>
      <c r="I20" s="103">
        <v>269361805</v>
      </c>
      <c r="J20" s="83">
        <f t="shared" si="5"/>
        <v>-6</v>
      </c>
      <c r="K20" s="72">
        <f t="shared" si="8"/>
        <v>91.06204591408459</v>
      </c>
    </row>
    <row r="21" spans="2:11" s="27" customFormat="1" ht="18.75" customHeight="1">
      <c r="B21" s="80" t="s">
        <v>235</v>
      </c>
      <c r="C21" s="103">
        <v>293911</v>
      </c>
      <c r="D21" s="71">
        <f>+ROUND((C21/C20-1)*100,1)</f>
        <v>1.1</v>
      </c>
      <c r="E21" s="72">
        <f t="shared" si="6"/>
        <v>106.21395221093107</v>
      </c>
      <c r="F21" s="103">
        <v>8228150</v>
      </c>
      <c r="G21" s="82">
        <f>+ROUND((F21/F20-1)*100,1)</f>
        <v>-1.1</v>
      </c>
      <c r="H21" s="72">
        <f t="shared" si="7"/>
        <v>100.84303139313309</v>
      </c>
      <c r="I21" s="103">
        <v>273734436</v>
      </c>
      <c r="J21" s="83">
        <f>+ROUND((I21/I20-1)*100,1)</f>
        <v>1.6</v>
      </c>
      <c r="K21" s="72">
        <f t="shared" si="8"/>
        <v>92.54028342770444</v>
      </c>
    </row>
    <row r="22" spans="2:11" s="27" customFormat="1" ht="18.75" customHeight="1">
      <c r="B22" s="80" t="s">
        <v>197</v>
      </c>
      <c r="C22" s="103">
        <v>270906</v>
      </c>
      <c r="D22" s="71">
        <f>+ROUND((C22/C21-1)*100,1)</f>
        <v>-7.8</v>
      </c>
      <c r="E22" s="72">
        <f t="shared" si="6"/>
        <v>97.90037439107243</v>
      </c>
      <c r="F22" s="103">
        <v>8113676</v>
      </c>
      <c r="G22" s="82">
        <f>+ROUND((F22/F21-1)*100,1)</f>
        <v>-1.4</v>
      </c>
      <c r="H22" s="72">
        <f t="shared" si="7"/>
        <v>99.44005439639658</v>
      </c>
      <c r="I22" s="103">
        <v>283967087</v>
      </c>
      <c r="J22" s="83">
        <f>+ROUND((I22/I21-1)*100,1)</f>
        <v>3.7</v>
      </c>
      <c r="K22" s="72">
        <f t="shared" si="8"/>
        <v>95.99959398283234</v>
      </c>
    </row>
    <row r="23" spans="2:11" s="107" customFormat="1" ht="18.75" customHeight="1">
      <c r="B23" s="77" t="s">
        <v>198</v>
      </c>
      <c r="C23" s="104">
        <v>276716</v>
      </c>
      <c r="D23" s="74">
        <f>+ROUND((C23/C22-1)*100,1)</f>
        <v>2.1</v>
      </c>
      <c r="E23" s="75">
        <f t="shared" si="6"/>
        <v>100</v>
      </c>
      <c r="F23" s="104">
        <v>8159364</v>
      </c>
      <c r="G23" s="90">
        <f>+ROUND((F23/F22-1)*100,1)</f>
        <v>0.6</v>
      </c>
      <c r="H23" s="75">
        <f t="shared" si="7"/>
        <v>100</v>
      </c>
      <c r="I23" s="104">
        <v>295800300</v>
      </c>
      <c r="J23" s="91">
        <f>+ROUND((I23/I22-1)*100,1)</f>
        <v>4.2</v>
      </c>
      <c r="K23" s="75">
        <f t="shared" si="8"/>
        <v>100</v>
      </c>
    </row>
    <row r="24" spans="2:11" s="55" customFormat="1" ht="18.75" customHeight="1">
      <c r="B24" s="80" t="s">
        <v>236</v>
      </c>
      <c r="C24" s="108">
        <v>258543</v>
      </c>
      <c r="D24" s="71">
        <f>+ROUND((C24/C23-1)*100,1)</f>
        <v>-6.6</v>
      </c>
      <c r="E24" s="72">
        <f t="shared" si="6"/>
        <v>93.43261683458853</v>
      </c>
      <c r="F24" s="108">
        <v>8225442</v>
      </c>
      <c r="G24" s="82">
        <f>+ROUND((F24/F23-1)*100,1)</f>
        <v>0.8</v>
      </c>
      <c r="H24" s="72">
        <f t="shared" si="7"/>
        <v>100.8098425318444</v>
      </c>
      <c r="I24" s="108">
        <v>314834621</v>
      </c>
      <c r="J24" s="83">
        <f>+ROUND((I24/I22-1)*100,1)</f>
        <v>10.9</v>
      </c>
      <c r="K24" s="72">
        <f t="shared" si="8"/>
        <v>106.43485520467695</v>
      </c>
    </row>
    <row r="25" spans="1:11" s="55" customFormat="1" ht="18.75" customHeight="1">
      <c r="A25" s="109"/>
      <c r="B25" s="110" t="s">
        <v>237</v>
      </c>
      <c r="C25" s="111">
        <v>258232</v>
      </c>
      <c r="D25" s="112">
        <v>-5.9</v>
      </c>
      <c r="E25" s="113">
        <f t="shared" si="6"/>
        <v>93.32022723658913</v>
      </c>
      <c r="F25" s="111">
        <v>8518545</v>
      </c>
      <c r="G25" s="114">
        <v>0.1</v>
      </c>
      <c r="H25" s="113">
        <f t="shared" si="7"/>
        <v>104.40207104377252</v>
      </c>
      <c r="I25" s="111">
        <v>336756635</v>
      </c>
      <c r="J25" s="101" t="s">
        <v>238</v>
      </c>
      <c r="K25" s="115" t="s">
        <v>238</v>
      </c>
    </row>
    <row r="26" spans="2:11" s="55" customFormat="1" ht="18.75" customHeight="1">
      <c r="B26" s="116" t="s">
        <v>239</v>
      </c>
      <c r="C26"/>
      <c r="D26" s="68"/>
      <c r="E26"/>
      <c r="F26"/>
      <c r="G26" s="69"/>
      <c r="H26"/>
      <c r="I26"/>
      <c r="J26" s="117" t="s">
        <v>240</v>
      </c>
      <c r="K26"/>
    </row>
    <row r="27" spans="2:14" ht="13.5">
      <c r="B27" s="118" t="s">
        <v>241</v>
      </c>
      <c r="L27" s="63"/>
      <c r="M27" s="65"/>
      <c r="N27" s="66"/>
    </row>
    <row r="28" ht="13.5">
      <c r="B28" s="119" t="s">
        <v>220</v>
      </c>
    </row>
    <row r="29" ht="13.5">
      <c r="B29" s="56" t="s">
        <v>221</v>
      </c>
    </row>
  </sheetData>
  <mergeCells count="5">
    <mergeCell ref="B1:N1"/>
    <mergeCell ref="B3:B5"/>
    <mergeCell ref="C3:E3"/>
    <mergeCell ref="F3:H3"/>
    <mergeCell ref="I3:K3"/>
  </mergeCells>
  <printOptions/>
  <pageMargins left="0.984251968503937" right="0.7874015748031497" top="0.7874015748031497" bottom="0.5905511811023623" header="0.5118110236220472" footer="0.5118110236220472"/>
  <pageSetup horizontalDpi="600" verticalDpi="600" orientation="landscape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37"/>
  <sheetViews>
    <sheetView zoomScale="115" zoomScaleNormal="115" workbookViewId="0" topLeftCell="A1">
      <selection activeCell="A2" sqref="A2"/>
    </sheetView>
  </sheetViews>
  <sheetFormatPr defaultColWidth="9.00390625" defaultRowHeight="13.5"/>
  <cols>
    <col min="1" max="1" width="2.50390625" style="122" customWidth="1"/>
    <col min="2" max="2" width="11.75390625" style="122" customWidth="1"/>
    <col min="3" max="4" width="6.875" style="122" customWidth="1"/>
    <col min="5" max="5" width="10.00390625" style="122" customWidth="1"/>
    <col min="6" max="7" width="6.875" style="122" customWidth="1"/>
    <col min="8" max="8" width="10.00390625" style="122" customWidth="1"/>
    <col min="9" max="10" width="6.875" style="122" customWidth="1"/>
    <col min="11" max="11" width="10.00390625" style="122" customWidth="1"/>
    <col min="12" max="13" width="6.875" style="122" customWidth="1"/>
    <col min="14" max="14" width="10.00390625" style="122" customWidth="1"/>
    <col min="15" max="16" width="6.875" style="122" customWidth="1"/>
    <col min="17" max="17" width="10.00390625" style="122" customWidth="1"/>
    <col min="18" max="18" width="9.00390625" style="121" customWidth="1"/>
    <col min="19" max="19" width="10.00390625" style="121" bestFit="1" customWidth="1"/>
    <col min="20" max="20" width="9.125" style="121" bestFit="1" customWidth="1"/>
    <col min="21" max="16384" width="9.00390625" style="122" customWidth="1"/>
  </cols>
  <sheetData>
    <row r="1" spans="1:18" ht="13.5">
      <c r="A1" s="141" t="s">
        <v>290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20"/>
    </row>
    <row r="2" spans="3:17" ht="10.5"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59" t="s">
        <v>291</v>
      </c>
      <c r="Q2" s="159"/>
    </row>
    <row r="3" spans="1:17" ht="10.5">
      <c r="A3" s="187" t="s">
        <v>292</v>
      </c>
      <c r="B3" s="188"/>
      <c r="C3" s="182" t="s">
        <v>242</v>
      </c>
      <c r="D3" s="183"/>
      <c r="E3" s="184"/>
      <c r="F3" s="181" t="s">
        <v>243</v>
      </c>
      <c r="G3" s="181"/>
      <c r="H3" s="181"/>
      <c r="I3" s="181" t="s">
        <v>244</v>
      </c>
      <c r="J3" s="181"/>
      <c r="K3" s="182"/>
      <c r="L3" s="181" t="s">
        <v>245</v>
      </c>
      <c r="M3" s="181"/>
      <c r="N3" s="181"/>
      <c r="O3" s="182" t="s">
        <v>246</v>
      </c>
      <c r="P3" s="183"/>
      <c r="Q3" s="184"/>
    </row>
    <row r="4" spans="1:17" ht="10.5">
      <c r="A4" s="185" t="s">
        <v>247</v>
      </c>
      <c r="B4" s="186"/>
      <c r="C4" s="124" t="s">
        <v>248</v>
      </c>
      <c r="D4" s="124" t="s">
        <v>249</v>
      </c>
      <c r="E4" s="124" t="s">
        <v>250</v>
      </c>
      <c r="F4" s="124" t="s">
        <v>248</v>
      </c>
      <c r="G4" s="124" t="s">
        <v>249</v>
      </c>
      <c r="H4" s="124" t="s">
        <v>250</v>
      </c>
      <c r="I4" s="124" t="s">
        <v>248</v>
      </c>
      <c r="J4" s="124" t="s">
        <v>249</v>
      </c>
      <c r="K4" s="124" t="s">
        <v>250</v>
      </c>
      <c r="L4" s="124" t="s">
        <v>248</v>
      </c>
      <c r="M4" s="124" t="s">
        <v>249</v>
      </c>
      <c r="N4" s="124" t="s">
        <v>250</v>
      </c>
      <c r="O4" s="124" t="s">
        <v>248</v>
      </c>
      <c r="P4" s="124" t="s">
        <v>249</v>
      </c>
      <c r="Q4" s="124" t="s">
        <v>250</v>
      </c>
    </row>
    <row r="5" spans="1:19" ht="10.5">
      <c r="A5" s="187" t="s">
        <v>251</v>
      </c>
      <c r="B5" s="188"/>
      <c r="C5" s="125">
        <v>4707</v>
      </c>
      <c r="D5" s="125">
        <v>98208</v>
      </c>
      <c r="E5" s="126">
        <v>1672687</v>
      </c>
      <c r="F5" s="127">
        <v>4774</v>
      </c>
      <c r="G5" s="125">
        <v>100021</v>
      </c>
      <c r="H5" s="126">
        <v>1819247</v>
      </c>
      <c r="I5" s="125">
        <v>4782</v>
      </c>
      <c r="J5" s="125">
        <v>101187</v>
      </c>
      <c r="K5" s="125">
        <v>1958822</v>
      </c>
      <c r="L5" s="127">
        <v>4922</v>
      </c>
      <c r="M5" s="125">
        <v>104113</v>
      </c>
      <c r="N5" s="126">
        <v>2128648</v>
      </c>
      <c r="O5" s="127">
        <v>4879</v>
      </c>
      <c r="P5" s="125">
        <v>103555</v>
      </c>
      <c r="Q5" s="126">
        <v>2067520</v>
      </c>
      <c r="S5" s="120"/>
    </row>
    <row r="6" spans="1:19" ht="10.5">
      <c r="A6" s="128">
        <v>9</v>
      </c>
      <c r="B6" s="129" t="s">
        <v>293</v>
      </c>
      <c r="C6" s="120">
        <v>366</v>
      </c>
      <c r="D6" s="120">
        <v>5358</v>
      </c>
      <c r="E6" s="130">
        <v>61684</v>
      </c>
      <c r="F6" s="131">
        <v>363</v>
      </c>
      <c r="G6" s="120">
        <v>5355</v>
      </c>
      <c r="H6" s="130">
        <v>62948</v>
      </c>
      <c r="I6" s="120">
        <v>363</v>
      </c>
      <c r="J6" s="120">
        <v>5302</v>
      </c>
      <c r="K6" s="120">
        <v>67403</v>
      </c>
      <c r="L6" s="131">
        <v>372</v>
      </c>
      <c r="M6" s="120">
        <v>5456</v>
      </c>
      <c r="N6" s="130">
        <v>72295</v>
      </c>
      <c r="O6" s="131">
        <v>359</v>
      </c>
      <c r="P6" s="120">
        <v>5130</v>
      </c>
      <c r="Q6" s="130">
        <v>71593</v>
      </c>
      <c r="S6" s="120"/>
    </row>
    <row r="7" spans="1:19" ht="10.5">
      <c r="A7" s="128">
        <v>10</v>
      </c>
      <c r="B7" s="129" t="s">
        <v>294</v>
      </c>
      <c r="C7" s="120">
        <v>57</v>
      </c>
      <c r="D7" s="120">
        <v>570</v>
      </c>
      <c r="E7" s="130">
        <v>24136</v>
      </c>
      <c r="F7" s="131">
        <v>53</v>
      </c>
      <c r="G7" s="120">
        <v>527</v>
      </c>
      <c r="H7" s="130">
        <v>29255</v>
      </c>
      <c r="I7" s="120">
        <v>51</v>
      </c>
      <c r="J7" s="120">
        <v>512</v>
      </c>
      <c r="K7" s="120">
        <v>29957</v>
      </c>
      <c r="L7" s="131">
        <v>48</v>
      </c>
      <c r="M7" s="120">
        <v>459</v>
      </c>
      <c r="N7" s="130">
        <v>31806</v>
      </c>
      <c r="O7" s="131">
        <v>47</v>
      </c>
      <c r="P7" s="120">
        <v>446</v>
      </c>
      <c r="Q7" s="130">
        <v>31833</v>
      </c>
      <c r="S7" s="120"/>
    </row>
    <row r="8" spans="1:19" ht="10.5">
      <c r="A8" s="128">
        <v>11</v>
      </c>
      <c r="B8" s="129" t="s">
        <v>295</v>
      </c>
      <c r="C8" s="120">
        <v>1464</v>
      </c>
      <c r="D8" s="120">
        <v>27147</v>
      </c>
      <c r="E8" s="130">
        <v>356551</v>
      </c>
      <c r="F8" s="131">
        <v>1469</v>
      </c>
      <c r="G8" s="120">
        <v>27009</v>
      </c>
      <c r="H8" s="130">
        <v>374311</v>
      </c>
      <c r="I8" s="120">
        <v>1457</v>
      </c>
      <c r="J8" s="120">
        <v>26775</v>
      </c>
      <c r="K8" s="120">
        <v>397436</v>
      </c>
      <c r="L8" s="131">
        <v>1466</v>
      </c>
      <c r="M8" s="120">
        <v>26851</v>
      </c>
      <c r="N8" s="130">
        <v>420664</v>
      </c>
      <c r="O8" s="131">
        <v>1444</v>
      </c>
      <c r="P8" s="120">
        <v>26746</v>
      </c>
      <c r="Q8" s="130">
        <v>429577</v>
      </c>
      <c r="S8" s="120"/>
    </row>
    <row r="9" spans="1:19" ht="10.5">
      <c r="A9" s="128">
        <v>12</v>
      </c>
      <c r="B9" s="129" t="s">
        <v>296</v>
      </c>
      <c r="C9" s="120">
        <v>321</v>
      </c>
      <c r="D9" s="120">
        <v>5978</v>
      </c>
      <c r="E9" s="130">
        <v>36530</v>
      </c>
      <c r="F9" s="131">
        <v>333</v>
      </c>
      <c r="G9" s="120">
        <v>6035</v>
      </c>
      <c r="H9" s="130">
        <v>37932</v>
      </c>
      <c r="I9" s="120">
        <v>326</v>
      </c>
      <c r="J9" s="120">
        <v>6245</v>
      </c>
      <c r="K9" s="120">
        <v>45118</v>
      </c>
      <c r="L9" s="131">
        <v>340</v>
      </c>
      <c r="M9" s="120">
        <v>6488</v>
      </c>
      <c r="N9" s="130">
        <v>53002</v>
      </c>
      <c r="O9" s="131">
        <v>337</v>
      </c>
      <c r="P9" s="120">
        <v>6202</v>
      </c>
      <c r="Q9" s="130">
        <v>49201</v>
      </c>
      <c r="S9" s="120"/>
    </row>
    <row r="10" spans="1:19" ht="10.5">
      <c r="A10" s="128">
        <v>13</v>
      </c>
      <c r="B10" s="129" t="s">
        <v>297</v>
      </c>
      <c r="C10" s="120">
        <v>260</v>
      </c>
      <c r="D10" s="120">
        <v>2802</v>
      </c>
      <c r="E10" s="130">
        <v>44542</v>
      </c>
      <c r="F10" s="131">
        <v>247</v>
      </c>
      <c r="G10" s="120">
        <v>2723</v>
      </c>
      <c r="H10" s="130">
        <v>46695</v>
      </c>
      <c r="I10" s="120">
        <v>241</v>
      </c>
      <c r="J10" s="120">
        <v>2652</v>
      </c>
      <c r="K10" s="120">
        <v>49707</v>
      </c>
      <c r="L10" s="131">
        <v>246</v>
      </c>
      <c r="M10" s="120">
        <v>2790</v>
      </c>
      <c r="N10" s="130">
        <v>51921</v>
      </c>
      <c r="O10" s="131">
        <v>247</v>
      </c>
      <c r="P10" s="120">
        <v>2602</v>
      </c>
      <c r="Q10" s="130">
        <v>47857</v>
      </c>
      <c r="S10" s="120"/>
    </row>
    <row r="11" spans="1:19" ht="10.5">
      <c r="A11" s="128">
        <v>14</v>
      </c>
      <c r="B11" s="129" t="s">
        <v>298</v>
      </c>
      <c r="C11" s="120">
        <v>129</v>
      </c>
      <c r="D11" s="120">
        <v>1942</v>
      </c>
      <c r="E11" s="130">
        <v>24971</v>
      </c>
      <c r="F11" s="131">
        <v>122</v>
      </c>
      <c r="G11" s="120">
        <v>1912</v>
      </c>
      <c r="H11" s="130">
        <v>27253</v>
      </c>
      <c r="I11" s="120">
        <v>126</v>
      </c>
      <c r="J11" s="120">
        <v>1985</v>
      </c>
      <c r="K11" s="120">
        <v>25265</v>
      </c>
      <c r="L11" s="131">
        <v>132</v>
      </c>
      <c r="M11" s="120">
        <v>2025</v>
      </c>
      <c r="N11" s="130">
        <v>31236</v>
      </c>
      <c r="O11" s="131">
        <v>126</v>
      </c>
      <c r="P11" s="120">
        <v>2102</v>
      </c>
      <c r="Q11" s="130">
        <v>36383</v>
      </c>
      <c r="S11" s="120"/>
    </row>
    <row r="12" spans="1:19" ht="10.5">
      <c r="A12" s="128">
        <v>15</v>
      </c>
      <c r="B12" s="129" t="s">
        <v>299</v>
      </c>
      <c r="C12" s="120">
        <v>135</v>
      </c>
      <c r="D12" s="120">
        <v>2506</v>
      </c>
      <c r="E12" s="130">
        <v>62694</v>
      </c>
      <c r="F12" s="131">
        <v>137</v>
      </c>
      <c r="G12" s="120">
        <v>2496</v>
      </c>
      <c r="H12" s="130">
        <v>50494</v>
      </c>
      <c r="I12" s="120">
        <v>140</v>
      </c>
      <c r="J12" s="120">
        <v>2534</v>
      </c>
      <c r="K12" s="120">
        <v>54803</v>
      </c>
      <c r="L12" s="131">
        <v>141</v>
      </c>
      <c r="M12" s="120">
        <v>2977</v>
      </c>
      <c r="N12" s="130">
        <v>73149</v>
      </c>
      <c r="O12" s="131">
        <v>140</v>
      </c>
      <c r="P12" s="120">
        <v>2594</v>
      </c>
      <c r="Q12" s="130">
        <v>56329</v>
      </c>
      <c r="S12" s="120"/>
    </row>
    <row r="13" spans="1:19" ht="10.5">
      <c r="A13" s="128">
        <v>16</v>
      </c>
      <c r="B13" s="129" t="s">
        <v>300</v>
      </c>
      <c r="C13" s="120">
        <v>158</v>
      </c>
      <c r="D13" s="120">
        <v>2232</v>
      </c>
      <c r="E13" s="130">
        <v>26195</v>
      </c>
      <c r="F13" s="131">
        <v>160</v>
      </c>
      <c r="G13" s="120">
        <v>2219</v>
      </c>
      <c r="H13" s="130">
        <v>28664</v>
      </c>
      <c r="I13" s="120">
        <v>155</v>
      </c>
      <c r="J13" s="120">
        <v>2370</v>
      </c>
      <c r="K13" s="120">
        <v>33381</v>
      </c>
      <c r="L13" s="131">
        <v>163</v>
      </c>
      <c r="M13" s="120">
        <v>2436</v>
      </c>
      <c r="N13" s="130">
        <v>34535</v>
      </c>
      <c r="O13" s="131">
        <v>164</v>
      </c>
      <c r="P13" s="120">
        <v>2467</v>
      </c>
      <c r="Q13" s="130">
        <v>36200</v>
      </c>
      <c r="S13" s="120"/>
    </row>
    <row r="14" spans="1:19" ht="10.5">
      <c r="A14" s="128">
        <v>17</v>
      </c>
      <c r="B14" s="129" t="s">
        <v>301</v>
      </c>
      <c r="C14" s="120">
        <v>31</v>
      </c>
      <c r="D14" s="120">
        <v>3447</v>
      </c>
      <c r="E14" s="130">
        <v>115663</v>
      </c>
      <c r="F14" s="131">
        <v>31</v>
      </c>
      <c r="G14" s="120">
        <v>3743</v>
      </c>
      <c r="H14" s="130">
        <v>147130</v>
      </c>
      <c r="I14" s="120">
        <v>36</v>
      </c>
      <c r="J14" s="120">
        <v>3736</v>
      </c>
      <c r="K14" s="120">
        <v>148778</v>
      </c>
      <c r="L14" s="131">
        <v>41</v>
      </c>
      <c r="M14" s="120">
        <v>3830</v>
      </c>
      <c r="N14" s="130">
        <v>147304</v>
      </c>
      <c r="O14" s="131">
        <v>47</v>
      </c>
      <c r="P14" s="120">
        <v>4619</v>
      </c>
      <c r="Q14" s="130">
        <v>164377</v>
      </c>
      <c r="S14" s="120"/>
    </row>
    <row r="15" spans="1:19" ht="10.5">
      <c r="A15" s="128">
        <v>18</v>
      </c>
      <c r="B15" s="129" t="s">
        <v>302</v>
      </c>
      <c r="C15" s="120">
        <v>8</v>
      </c>
      <c r="D15" s="120">
        <v>64</v>
      </c>
      <c r="E15" s="130">
        <v>3312</v>
      </c>
      <c r="F15" s="131">
        <v>7</v>
      </c>
      <c r="G15" s="120">
        <v>68</v>
      </c>
      <c r="H15" s="130">
        <v>3271</v>
      </c>
      <c r="I15" s="120">
        <v>7</v>
      </c>
      <c r="J15" s="120">
        <v>64</v>
      </c>
      <c r="K15" s="120">
        <v>3292</v>
      </c>
      <c r="L15" s="131">
        <v>10</v>
      </c>
      <c r="M15" s="120">
        <v>82</v>
      </c>
      <c r="N15" s="130">
        <v>5164</v>
      </c>
      <c r="O15" s="131">
        <v>11</v>
      </c>
      <c r="P15" s="120">
        <v>88</v>
      </c>
      <c r="Q15" s="130">
        <v>3733</v>
      </c>
      <c r="S15" s="120"/>
    </row>
    <row r="16" spans="1:19" ht="10.5">
      <c r="A16" s="128">
        <v>19</v>
      </c>
      <c r="B16" s="129" t="s">
        <v>303</v>
      </c>
      <c r="C16" s="120">
        <v>173</v>
      </c>
      <c r="D16" s="120">
        <v>4006</v>
      </c>
      <c r="E16" s="130">
        <v>72974</v>
      </c>
      <c r="F16" s="131">
        <v>188</v>
      </c>
      <c r="G16" s="120">
        <v>4276</v>
      </c>
      <c r="H16" s="130">
        <v>80826</v>
      </c>
      <c r="I16" s="120">
        <v>200</v>
      </c>
      <c r="J16" s="120">
        <v>4403</v>
      </c>
      <c r="K16" s="120">
        <v>88497</v>
      </c>
      <c r="L16" s="131">
        <v>203</v>
      </c>
      <c r="M16" s="120">
        <v>4478</v>
      </c>
      <c r="N16" s="130">
        <v>94551</v>
      </c>
      <c r="O16" s="131">
        <v>212</v>
      </c>
      <c r="P16" s="120">
        <v>4826</v>
      </c>
      <c r="Q16" s="130">
        <v>98329</v>
      </c>
      <c r="S16" s="120"/>
    </row>
    <row r="17" spans="1:19" ht="10.5">
      <c r="A17" s="128">
        <v>20</v>
      </c>
      <c r="B17" s="129" t="s">
        <v>304</v>
      </c>
      <c r="C17" s="120">
        <v>12</v>
      </c>
      <c r="D17" s="120">
        <v>180</v>
      </c>
      <c r="E17" s="130">
        <v>1686</v>
      </c>
      <c r="F17" s="131">
        <v>12</v>
      </c>
      <c r="G17" s="120">
        <v>167</v>
      </c>
      <c r="H17" s="130">
        <v>1754</v>
      </c>
      <c r="I17" s="120">
        <v>13</v>
      </c>
      <c r="J17" s="120">
        <v>198</v>
      </c>
      <c r="K17" s="120">
        <v>1924</v>
      </c>
      <c r="L17" s="131">
        <v>13</v>
      </c>
      <c r="M17" s="120">
        <v>203</v>
      </c>
      <c r="N17" s="130">
        <v>1899</v>
      </c>
      <c r="O17" s="131">
        <v>13</v>
      </c>
      <c r="P17" s="120">
        <v>213</v>
      </c>
      <c r="Q17" s="130">
        <v>1884</v>
      </c>
      <c r="S17" s="120"/>
    </row>
    <row r="18" spans="1:19" ht="10.5">
      <c r="A18" s="128">
        <v>21</v>
      </c>
      <c r="B18" s="129" t="s">
        <v>305</v>
      </c>
      <c r="C18" s="120">
        <v>9</v>
      </c>
      <c r="D18" s="120">
        <v>147</v>
      </c>
      <c r="E18" s="130">
        <v>2060</v>
      </c>
      <c r="F18" s="131">
        <v>11</v>
      </c>
      <c r="G18" s="120">
        <v>154</v>
      </c>
      <c r="H18" s="130">
        <v>2409</v>
      </c>
      <c r="I18" s="120">
        <v>11</v>
      </c>
      <c r="J18" s="120">
        <v>149</v>
      </c>
      <c r="K18" s="120">
        <v>2291</v>
      </c>
      <c r="L18" s="131">
        <v>9</v>
      </c>
      <c r="M18" s="120">
        <v>144</v>
      </c>
      <c r="N18" s="130">
        <v>2043</v>
      </c>
      <c r="O18" s="131">
        <v>9</v>
      </c>
      <c r="P18" s="120">
        <v>122</v>
      </c>
      <c r="Q18" s="130">
        <v>1954</v>
      </c>
      <c r="S18" s="120"/>
    </row>
    <row r="19" spans="1:19" ht="10.5">
      <c r="A19" s="128">
        <v>22</v>
      </c>
      <c r="B19" s="129" t="s">
        <v>306</v>
      </c>
      <c r="C19" s="120">
        <v>181</v>
      </c>
      <c r="D19" s="120">
        <v>3223</v>
      </c>
      <c r="E19" s="130">
        <v>64970</v>
      </c>
      <c r="F19" s="131">
        <v>182</v>
      </c>
      <c r="G19" s="120">
        <v>3198</v>
      </c>
      <c r="H19" s="130">
        <v>71879</v>
      </c>
      <c r="I19" s="120">
        <v>178</v>
      </c>
      <c r="J19" s="120">
        <v>3173</v>
      </c>
      <c r="K19" s="120">
        <v>76028</v>
      </c>
      <c r="L19" s="131">
        <v>198</v>
      </c>
      <c r="M19" s="120">
        <v>3561</v>
      </c>
      <c r="N19" s="130">
        <v>81586</v>
      </c>
      <c r="O19" s="131">
        <v>200</v>
      </c>
      <c r="P19" s="120">
        <v>3514</v>
      </c>
      <c r="Q19" s="130">
        <v>81452</v>
      </c>
      <c r="S19" s="120"/>
    </row>
    <row r="20" spans="1:19" ht="10.5">
      <c r="A20" s="128">
        <v>23</v>
      </c>
      <c r="B20" s="129" t="s">
        <v>307</v>
      </c>
      <c r="C20" s="120">
        <v>25</v>
      </c>
      <c r="D20" s="120">
        <v>453</v>
      </c>
      <c r="E20" s="130">
        <v>10724</v>
      </c>
      <c r="F20" s="131">
        <v>29</v>
      </c>
      <c r="G20" s="120">
        <v>495</v>
      </c>
      <c r="H20" s="130">
        <v>14533</v>
      </c>
      <c r="I20" s="120">
        <v>28</v>
      </c>
      <c r="J20" s="120">
        <v>478</v>
      </c>
      <c r="K20" s="120">
        <v>17558</v>
      </c>
      <c r="L20" s="131">
        <v>26</v>
      </c>
      <c r="M20" s="120">
        <v>470</v>
      </c>
      <c r="N20" s="130">
        <v>17520</v>
      </c>
      <c r="O20" s="131">
        <v>26</v>
      </c>
      <c r="P20" s="120">
        <v>456</v>
      </c>
      <c r="Q20" s="130">
        <v>15160</v>
      </c>
      <c r="S20" s="120"/>
    </row>
    <row r="21" spans="1:19" ht="10.5">
      <c r="A21" s="128">
        <v>24</v>
      </c>
      <c r="B21" s="129" t="s">
        <v>308</v>
      </c>
      <c r="C21" s="120">
        <v>22</v>
      </c>
      <c r="D21" s="120">
        <v>1236</v>
      </c>
      <c r="E21" s="130">
        <v>68492</v>
      </c>
      <c r="F21" s="131">
        <v>21</v>
      </c>
      <c r="G21" s="120">
        <v>1308</v>
      </c>
      <c r="H21" s="130">
        <v>87198</v>
      </c>
      <c r="I21" s="120">
        <v>23</v>
      </c>
      <c r="J21" s="120">
        <v>1395</v>
      </c>
      <c r="K21" s="120">
        <v>113222</v>
      </c>
      <c r="L21" s="131">
        <v>25</v>
      </c>
      <c r="M21" s="120">
        <v>1455</v>
      </c>
      <c r="N21" s="130">
        <v>116147</v>
      </c>
      <c r="O21" s="131">
        <v>28</v>
      </c>
      <c r="P21" s="120">
        <v>1464</v>
      </c>
      <c r="Q21" s="130">
        <v>110551</v>
      </c>
      <c r="S21" s="120"/>
    </row>
    <row r="22" spans="1:19" ht="10.5">
      <c r="A22" s="128">
        <v>25</v>
      </c>
      <c r="B22" s="129" t="s">
        <v>309</v>
      </c>
      <c r="C22" s="120">
        <v>338</v>
      </c>
      <c r="D22" s="120">
        <v>4941</v>
      </c>
      <c r="E22" s="130">
        <v>74025</v>
      </c>
      <c r="F22" s="131">
        <v>347</v>
      </c>
      <c r="G22" s="120">
        <v>5111</v>
      </c>
      <c r="H22" s="130">
        <v>82844</v>
      </c>
      <c r="I22" s="120">
        <v>357</v>
      </c>
      <c r="J22" s="120">
        <v>5340</v>
      </c>
      <c r="K22" s="120">
        <v>91925</v>
      </c>
      <c r="L22" s="131">
        <v>400</v>
      </c>
      <c r="M22" s="120">
        <v>5971</v>
      </c>
      <c r="N22" s="130">
        <v>108934</v>
      </c>
      <c r="O22" s="131">
        <v>406</v>
      </c>
      <c r="P22" s="120">
        <v>6236</v>
      </c>
      <c r="Q22" s="130">
        <v>117773</v>
      </c>
      <c r="S22" s="120"/>
    </row>
    <row r="23" spans="1:19" ht="10.5">
      <c r="A23" s="128">
        <v>26</v>
      </c>
      <c r="B23" s="129" t="s">
        <v>310</v>
      </c>
      <c r="C23" s="120">
        <v>250</v>
      </c>
      <c r="D23" s="120">
        <v>4664</v>
      </c>
      <c r="E23" s="130">
        <v>91146</v>
      </c>
      <c r="F23" s="131">
        <v>259</v>
      </c>
      <c r="G23" s="120">
        <v>4889</v>
      </c>
      <c r="H23" s="130">
        <v>108977</v>
      </c>
      <c r="I23" s="120">
        <v>269</v>
      </c>
      <c r="J23" s="120">
        <v>5173</v>
      </c>
      <c r="K23" s="120">
        <v>126500</v>
      </c>
      <c r="L23" s="131">
        <v>273</v>
      </c>
      <c r="M23" s="120">
        <v>5544</v>
      </c>
      <c r="N23" s="130">
        <v>143161</v>
      </c>
      <c r="O23" s="131">
        <v>266</v>
      </c>
      <c r="P23" s="120">
        <v>5257</v>
      </c>
      <c r="Q23" s="130">
        <v>118067</v>
      </c>
      <c r="S23" s="120"/>
    </row>
    <row r="24" spans="1:19" ht="10.5">
      <c r="A24" s="128">
        <v>27</v>
      </c>
      <c r="B24" s="129" t="s">
        <v>311</v>
      </c>
      <c r="C24" s="120">
        <v>224</v>
      </c>
      <c r="D24" s="120">
        <v>17773</v>
      </c>
      <c r="E24" s="130">
        <v>406191</v>
      </c>
      <c r="F24" s="131">
        <v>243</v>
      </c>
      <c r="G24" s="120">
        <v>18384</v>
      </c>
      <c r="H24" s="130">
        <v>422247</v>
      </c>
      <c r="I24" s="120">
        <v>237</v>
      </c>
      <c r="J24" s="120">
        <v>18729</v>
      </c>
      <c r="K24" s="120">
        <v>424264</v>
      </c>
      <c r="L24" s="131">
        <v>255</v>
      </c>
      <c r="M24" s="120">
        <v>18914</v>
      </c>
      <c r="N24" s="130">
        <v>462332</v>
      </c>
      <c r="O24" s="131">
        <v>246</v>
      </c>
      <c r="P24" s="120">
        <v>18238</v>
      </c>
      <c r="Q24" s="130">
        <v>404438</v>
      </c>
      <c r="S24" s="120"/>
    </row>
    <row r="25" spans="1:19" ht="10.5">
      <c r="A25" s="128">
        <v>30</v>
      </c>
      <c r="B25" s="129" t="s">
        <v>312</v>
      </c>
      <c r="C25" s="120">
        <v>22</v>
      </c>
      <c r="D25" s="120">
        <v>512</v>
      </c>
      <c r="E25" s="130">
        <v>15779</v>
      </c>
      <c r="F25" s="131">
        <v>22</v>
      </c>
      <c r="G25" s="120">
        <v>668</v>
      </c>
      <c r="H25" s="130">
        <v>18177</v>
      </c>
      <c r="I25" s="120">
        <v>30</v>
      </c>
      <c r="J25" s="120">
        <v>927</v>
      </c>
      <c r="K25" s="120">
        <v>32393</v>
      </c>
      <c r="L25" s="131">
        <v>31</v>
      </c>
      <c r="M25" s="120">
        <v>1261</v>
      </c>
      <c r="N25" s="130">
        <v>43875</v>
      </c>
      <c r="O25" s="131">
        <v>33</v>
      </c>
      <c r="P25" s="120">
        <v>1345</v>
      </c>
      <c r="Q25" s="130">
        <v>49752</v>
      </c>
      <c r="S25" s="120"/>
    </row>
    <row r="26" spans="1:19" ht="10.5">
      <c r="A26" s="128">
        <v>31</v>
      </c>
      <c r="B26" s="129" t="s">
        <v>313</v>
      </c>
      <c r="C26" s="120">
        <v>346</v>
      </c>
      <c r="D26" s="120">
        <v>7408</v>
      </c>
      <c r="E26" s="130">
        <v>86487</v>
      </c>
      <c r="F26" s="131">
        <v>353</v>
      </c>
      <c r="G26" s="120">
        <v>7573</v>
      </c>
      <c r="H26" s="130">
        <v>96112</v>
      </c>
      <c r="I26" s="120">
        <v>359</v>
      </c>
      <c r="J26" s="120">
        <v>7378</v>
      </c>
      <c r="K26" s="120">
        <v>103338</v>
      </c>
      <c r="L26" s="131">
        <v>349</v>
      </c>
      <c r="M26" s="120">
        <v>7112</v>
      </c>
      <c r="N26" s="130">
        <v>111376</v>
      </c>
      <c r="O26" s="131">
        <v>346</v>
      </c>
      <c r="P26" s="120">
        <v>7211</v>
      </c>
      <c r="Q26" s="130">
        <v>118152</v>
      </c>
      <c r="S26" s="120"/>
    </row>
    <row r="27" spans="1:19" ht="10.5">
      <c r="A27" s="132">
        <v>32</v>
      </c>
      <c r="B27" s="133" t="s">
        <v>314</v>
      </c>
      <c r="C27" s="134">
        <v>176</v>
      </c>
      <c r="D27" s="134">
        <v>1619</v>
      </c>
      <c r="E27" s="135">
        <v>21877</v>
      </c>
      <c r="F27" s="136">
        <v>185</v>
      </c>
      <c r="G27" s="134">
        <v>1711</v>
      </c>
      <c r="H27" s="135">
        <v>24338</v>
      </c>
      <c r="I27" s="134">
        <v>175</v>
      </c>
      <c r="J27" s="134">
        <v>1669</v>
      </c>
      <c r="K27" s="134">
        <v>25744</v>
      </c>
      <c r="L27" s="136">
        <v>181</v>
      </c>
      <c r="M27" s="134">
        <v>1606</v>
      </c>
      <c r="N27" s="135">
        <v>24149</v>
      </c>
      <c r="O27" s="136">
        <v>172</v>
      </c>
      <c r="P27" s="134">
        <v>1677</v>
      </c>
      <c r="Q27" s="135">
        <v>22925</v>
      </c>
      <c r="S27" s="120"/>
    </row>
    <row r="28" spans="2:17" ht="10.5">
      <c r="B28" s="123"/>
      <c r="C28" s="123"/>
      <c r="D28" s="123"/>
      <c r="E28" s="123"/>
      <c r="F28" s="123"/>
      <c r="G28" s="123"/>
      <c r="H28" s="123"/>
      <c r="I28" s="134"/>
      <c r="J28" s="134"/>
      <c r="K28" s="134"/>
      <c r="L28" s="123"/>
      <c r="M28" s="123"/>
      <c r="N28" s="123"/>
      <c r="O28" s="123"/>
      <c r="P28" s="159" t="s">
        <v>291</v>
      </c>
      <c r="Q28" s="159"/>
    </row>
    <row r="29" spans="1:17" ht="10.5">
      <c r="A29" s="187" t="s">
        <v>292</v>
      </c>
      <c r="B29" s="188"/>
      <c r="C29" s="182" t="s">
        <v>252</v>
      </c>
      <c r="D29" s="183"/>
      <c r="E29" s="184"/>
      <c r="F29" s="181" t="s">
        <v>253</v>
      </c>
      <c r="G29" s="181"/>
      <c r="H29" s="181"/>
      <c r="I29" s="181" t="s">
        <v>254</v>
      </c>
      <c r="J29" s="181"/>
      <c r="K29" s="181"/>
      <c r="L29" s="181" t="s">
        <v>255</v>
      </c>
      <c r="M29" s="181"/>
      <c r="N29" s="181"/>
      <c r="O29" s="182" t="s">
        <v>256</v>
      </c>
      <c r="P29" s="183"/>
      <c r="Q29" s="184"/>
    </row>
    <row r="30" spans="1:17" ht="10.5">
      <c r="A30" s="185" t="s">
        <v>247</v>
      </c>
      <c r="B30" s="186"/>
      <c r="C30" s="124" t="s">
        <v>248</v>
      </c>
      <c r="D30" s="124" t="s">
        <v>249</v>
      </c>
      <c r="E30" s="124" t="s">
        <v>250</v>
      </c>
      <c r="F30" s="124" t="s">
        <v>248</v>
      </c>
      <c r="G30" s="124" t="s">
        <v>249</v>
      </c>
      <c r="H30" s="124" t="s">
        <v>250</v>
      </c>
      <c r="I30" s="124" t="s">
        <v>248</v>
      </c>
      <c r="J30" s="124" t="s">
        <v>249</v>
      </c>
      <c r="K30" s="124" t="s">
        <v>250</v>
      </c>
      <c r="L30" s="124" t="s">
        <v>248</v>
      </c>
      <c r="M30" s="124" t="s">
        <v>249</v>
      </c>
      <c r="N30" s="124" t="s">
        <v>250</v>
      </c>
      <c r="O30" s="124" t="s">
        <v>248</v>
      </c>
      <c r="P30" s="124" t="s">
        <v>249</v>
      </c>
      <c r="Q30" s="124" t="s">
        <v>250</v>
      </c>
    </row>
    <row r="31" spans="1:19" ht="10.5">
      <c r="A31" s="187" t="s">
        <v>251</v>
      </c>
      <c r="B31" s="188"/>
      <c r="C31" s="127">
        <v>4631</v>
      </c>
      <c r="D31" s="125">
        <v>99852</v>
      </c>
      <c r="E31" s="126">
        <v>1925304</v>
      </c>
      <c r="F31" s="127">
        <v>4537</v>
      </c>
      <c r="G31" s="125">
        <v>97604</v>
      </c>
      <c r="H31" s="126">
        <v>1858556</v>
      </c>
      <c r="I31" s="125">
        <v>4449</v>
      </c>
      <c r="J31" s="125">
        <v>95606</v>
      </c>
      <c r="K31" s="126">
        <v>1923466</v>
      </c>
      <c r="L31" s="127">
        <v>4381</v>
      </c>
      <c r="M31" s="125">
        <v>94468</v>
      </c>
      <c r="N31" s="126">
        <v>1959713</v>
      </c>
      <c r="O31" s="127">
        <v>4275</v>
      </c>
      <c r="P31" s="125">
        <v>92852</v>
      </c>
      <c r="Q31" s="126">
        <v>2038258</v>
      </c>
      <c r="S31" s="120"/>
    </row>
    <row r="32" spans="1:19" ht="10.5">
      <c r="A32" s="128">
        <v>9</v>
      </c>
      <c r="B32" s="129" t="s">
        <v>293</v>
      </c>
      <c r="C32" s="131">
        <v>356</v>
      </c>
      <c r="D32" s="120">
        <v>5105</v>
      </c>
      <c r="E32" s="130">
        <v>69934</v>
      </c>
      <c r="F32" s="131">
        <v>360</v>
      </c>
      <c r="G32" s="120">
        <v>5258</v>
      </c>
      <c r="H32" s="130">
        <v>71886</v>
      </c>
      <c r="I32" s="120">
        <v>354</v>
      </c>
      <c r="J32" s="120">
        <v>5388</v>
      </c>
      <c r="K32" s="130">
        <v>74229</v>
      </c>
      <c r="L32" s="131">
        <v>351</v>
      </c>
      <c r="M32" s="120">
        <v>5522</v>
      </c>
      <c r="N32" s="130">
        <v>75982</v>
      </c>
      <c r="O32" s="131">
        <v>346</v>
      </c>
      <c r="P32" s="120">
        <v>5648</v>
      </c>
      <c r="Q32" s="130">
        <v>75225</v>
      </c>
      <c r="S32" s="120"/>
    </row>
    <row r="33" spans="1:19" ht="10.5">
      <c r="A33" s="128">
        <v>10</v>
      </c>
      <c r="B33" s="129" t="s">
        <v>294</v>
      </c>
      <c r="C33" s="131">
        <v>44</v>
      </c>
      <c r="D33" s="120">
        <v>467</v>
      </c>
      <c r="E33" s="130">
        <v>28759</v>
      </c>
      <c r="F33" s="131">
        <v>42</v>
      </c>
      <c r="G33" s="120">
        <v>458</v>
      </c>
      <c r="H33" s="130">
        <v>30166</v>
      </c>
      <c r="I33" s="120">
        <v>45</v>
      </c>
      <c r="J33" s="120">
        <v>481</v>
      </c>
      <c r="K33" s="130">
        <v>29147</v>
      </c>
      <c r="L33" s="131">
        <v>46</v>
      </c>
      <c r="M33" s="120">
        <v>473</v>
      </c>
      <c r="N33" s="130">
        <v>30407</v>
      </c>
      <c r="O33" s="131">
        <v>45</v>
      </c>
      <c r="P33" s="120">
        <v>448</v>
      </c>
      <c r="Q33" s="130">
        <v>29925</v>
      </c>
      <c r="S33" s="120"/>
    </row>
    <row r="34" spans="1:19" ht="10.5">
      <c r="A34" s="128">
        <v>11</v>
      </c>
      <c r="B34" s="129" t="s">
        <v>295</v>
      </c>
      <c r="C34" s="131">
        <v>1323</v>
      </c>
      <c r="D34" s="120">
        <v>25724</v>
      </c>
      <c r="E34" s="130">
        <v>386482</v>
      </c>
      <c r="F34" s="131">
        <v>1088</v>
      </c>
      <c r="G34" s="120">
        <v>19854</v>
      </c>
      <c r="H34" s="130">
        <v>295922</v>
      </c>
      <c r="I34" s="120">
        <v>1041</v>
      </c>
      <c r="J34" s="120">
        <v>19312</v>
      </c>
      <c r="K34" s="130">
        <v>294037</v>
      </c>
      <c r="L34" s="131">
        <v>1006</v>
      </c>
      <c r="M34" s="120">
        <v>18798</v>
      </c>
      <c r="N34" s="130">
        <v>289800</v>
      </c>
      <c r="O34" s="131">
        <v>994</v>
      </c>
      <c r="P34" s="120">
        <v>18514</v>
      </c>
      <c r="Q34" s="130">
        <v>296060</v>
      </c>
      <c r="S34" s="120"/>
    </row>
    <row r="35" spans="1:19" ht="10.5">
      <c r="A35" s="128">
        <v>12</v>
      </c>
      <c r="B35" s="129" t="s">
        <v>296</v>
      </c>
      <c r="C35" s="131">
        <v>328</v>
      </c>
      <c r="D35" s="120">
        <v>5782</v>
      </c>
      <c r="E35" s="130">
        <v>47146</v>
      </c>
      <c r="F35" s="131">
        <v>514</v>
      </c>
      <c r="G35" s="120">
        <v>10468</v>
      </c>
      <c r="H35" s="130">
        <v>103579</v>
      </c>
      <c r="I35" s="120">
        <v>484</v>
      </c>
      <c r="J35" s="120">
        <v>9775</v>
      </c>
      <c r="K35" s="130">
        <v>101437</v>
      </c>
      <c r="L35" s="131">
        <v>468</v>
      </c>
      <c r="M35" s="120">
        <v>9419</v>
      </c>
      <c r="N35" s="130">
        <v>102679</v>
      </c>
      <c r="O35" s="131">
        <v>452</v>
      </c>
      <c r="P35" s="120">
        <v>9061</v>
      </c>
      <c r="Q35" s="130">
        <v>106719</v>
      </c>
      <c r="S35" s="120"/>
    </row>
    <row r="36" spans="1:19" ht="10.5">
      <c r="A36" s="128">
        <v>13</v>
      </c>
      <c r="B36" s="129" t="s">
        <v>297</v>
      </c>
      <c r="C36" s="131">
        <v>234</v>
      </c>
      <c r="D36" s="120">
        <v>2523</v>
      </c>
      <c r="E36" s="130">
        <v>49530</v>
      </c>
      <c r="F36" s="131">
        <v>233</v>
      </c>
      <c r="G36" s="120">
        <v>2499</v>
      </c>
      <c r="H36" s="130">
        <v>49599</v>
      </c>
      <c r="I36" s="120">
        <v>234</v>
      </c>
      <c r="J36" s="120">
        <v>2438</v>
      </c>
      <c r="K36" s="130">
        <v>46741</v>
      </c>
      <c r="L36" s="131">
        <v>225</v>
      </c>
      <c r="M36" s="120">
        <v>2439</v>
      </c>
      <c r="N36" s="130">
        <v>53367</v>
      </c>
      <c r="O36" s="131">
        <v>211</v>
      </c>
      <c r="P36" s="120">
        <v>2334</v>
      </c>
      <c r="Q36" s="130">
        <v>56242</v>
      </c>
      <c r="S36" s="120"/>
    </row>
    <row r="37" spans="1:19" ht="10.5">
      <c r="A37" s="128">
        <v>14</v>
      </c>
      <c r="B37" s="129" t="s">
        <v>298</v>
      </c>
      <c r="C37" s="131">
        <v>126</v>
      </c>
      <c r="D37" s="120">
        <v>2120</v>
      </c>
      <c r="E37" s="130">
        <v>36470</v>
      </c>
      <c r="F37" s="131">
        <v>123</v>
      </c>
      <c r="G37" s="120">
        <v>2074</v>
      </c>
      <c r="H37" s="130">
        <v>36234</v>
      </c>
      <c r="I37" s="120">
        <v>132</v>
      </c>
      <c r="J37" s="120">
        <v>2148</v>
      </c>
      <c r="K37" s="130">
        <v>38249</v>
      </c>
      <c r="L37" s="131">
        <v>122</v>
      </c>
      <c r="M37" s="120">
        <v>2050</v>
      </c>
      <c r="N37" s="130">
        <v>37039</v>
      </c>
      <c r="O37" s="131">
        <v>110</v>
      </c>
      <c r="P37" s="120">
        <v>1708</v>
      </c>
      <c r="Q37" s="130">
        <v>32209</v>
      </c>
      <c r="S37" s="120"/>
    </row>
    <row r="38" spans="1:19" ht="10.5">
      <c r="A38" s="128">
        <v>15</v>
      </c>
      <c r="B38" s="129" t="s">
        <v>299</v>
      </c>
      <c r="C38" s="131">
        <v>140</v>
      </c>
      <c r="D38" s="120">
        <v>2545</v>
      </c>
      <c r="E38" s="130">
        <v>54137</v>
      </c>
      <c r="F38" s="131">
        <v>131</v>
      </c>
      <c r="G38" s="120">
        <v>2451</v>
      </c>
      <c r="H38" s="130">
        <v>50896</v>
      </c>
      <c r="I38" s="120">
        <v>135</v>
      </c>
      <c r="J38" s="120">
        <v>2521</v>
      </c>
      <c r="K38" s="130">
        <v>56343</v>
      </c>
      <c r="L38" s="131">
        <v>134</v>
      </c>
      <c r="M38" s="120">
        <v>2503</v>
      </c>
      <c r="N38" s="130">
        <v>58927</v>
      </c>
      <c r="O38" s="131">
        <v>133</v>
      </c>
      <c r="P38" s="120">
        <v>2556</v>
      </c>
      <c r="Q38" s="130">
        <v>62627</v>
      </c>
      <c r="S38" s="120"/>
    </row>
    <row r="39" spans="1:19" ht="10.5">
      <c r="A39" s="128">
        <v>16</v>
      </c>
      <c r="B39" s="129" t="s">
        <v>300</v>
      </c>
      <c r="C39" s="131">
        <v>159</v>
      </c>
      <c r="D39" s="120">
        <v>2352</v>
      </c>
      <c r="E39" s="130">
        <v>34444</v>
      </c>
      <c r="F39" s="131">
        <v>156</v>
      </c>
      <c r="G39" s="120">
        <v>2361</v>
      </c>
      <c r="H39" s="130">
        <v>33722</v>
      </c>
      <c r="I39" s="120">
        <v>163</v>
      </c>
      <c r="J39" s="120">
        <v>2349</v>
      </c>
      <c r="K39" s="130">
        <v>35337</v>
      </c>
      <c r="L39" s="131">
        <v>166</v>
      </c>
      <c r="M39" s="120">
        <v>2267</v>
      </c>
      <c r="N39" s="130">
        <v>34334</v>
      </c>
      <c r="O39" s="131">
        <v>164</v>
      </c>
      <c r="P39" s="120">
        <v>2272</v>
      </c>
      <c r="Q39" s="130">
        <v>34748</v>
      </c>
      <c r="S39" s="120"/>
    </row>
    <row r="40" spans="1:19" ht="10.5">
      <c r="A40" s="128">
        <v>17</v>
      </c>
      <c r="B40" s="129" t="s">
        <v>301</v>
      </c>
      <c r="C40" s="131">
        <v>48</v>
      </c>
      <c r="D40" s="120">
        <v>4294</v>
      </c>
      <c r="E40" s="130">
        <v>165207</v>
      </c>
      <c r="F40" s="131">
        <v>48</v>
      </c>
      <c r="G40" s="120">
        <v>4215</v>
      </c>
      <c r="H40" s="130">
        <v>165325</v>
      </c>
      <c r="I40" s="120">
        <v>47</v>
      </c>
      <c r="J40" s="120">
        <v>4088</v>
      </c>
      <c r="K40" s="130">
        <v>172396</v>
      </c>
      <c r="L40" s="131">
        <v>48</v>
      </c>
      <c r="M40" s="120">
        <v>4113</v>
      </c>
      <c r="N40" s="130">
        <v>177787</v>
      </c>
      <c r="O40" s="131">
        <v>46</v>
      </c>
      <c r="P40" s="120">
        <v>4040</v>
      </c>
      <c r="Q40" s="130">
        <v>194584</v>
      </c>
      <c r="S40" s="120"/>
    </row>
    <row r="41" spans="1:19" ht="10.5">
      <c r="A41" s="128">
        <v>18</v>
      </c>
      <c r="B41" s="129" t="s">
        <v>302</v>
      </c>
      <c r="C41" s="131">
        <v>12</v>
      </c>
      <c r="D41" s="120">
        <v>93</v>
      </c>
      <c r="E41" s="130">
        <v>4268</v>
      </c>
      <c r="F41" s="131">
        <v>12</v>
      </c>
      <c r="G41" s="120">
        <v>95</v>
      </c>
      <c r="H41" s="130">
        <v>4065</v>
      </c>
      <c r="I41" s="120">
        <v>12</v>
      </c>
      <c r="J41" s="120">
        <v>94</v>
      </c>
      <c r="K41" s="130">
        <v>3891</v>
      </c>
      <c r="L41" s="131">
        <v>12</v>
      </c>
      <c r="M41" s="120">
        <v>103</v>
      </c>
      <c r="N41" s="130">
        <v>3830</v>
      </c>
      <c r="O41" s="131">
        <v>12</v>
      </c>
      <c r="P41" s="120">
        <v>103</v>
      </c>
      <c r="Q41" s="130">
        <v>4050</v>
      </c>
      <c r="S41" s="120"/>
    </row>
    <row r="42" spans="1:19" ht="10.5">
      <c r="A42" s="128">
        <v>19</v>
      </c>
      <c r="B42" s="129" t="s">
        <v>303</v>
      </c>
      <c r="C42" s="131">
        <v>197</v>
      </c>
      <c r="D42" s="120">
        <v>4847</v>
      </c>
      <c r="E42" s="130">
        <v>99215</v>
      </c>
      <c r="F42" s="131">
        <v>192</v>
      </c>
      <c r="G42" s="120">
        <v>4891</v>
      </c>
      <c r="H42" s="130">
        <v>103451</v>
      </c>
      <c r="I42" s="120">
        <v>199</v>
      </c>
      <c r="J42" s="120">
        <v>4979</v>
      </c>
      <c r="K42" s="130">
        <v>112549</v>
      </c>
      <c r="L42" s="131">
        <v>216</v>
      </c>
      <c r="M42" s="120">
        <v>5079</v>
      </c>
      <c r="N42" s="130">
        <v>113089</v>
      </c>
      <c r="O42" s="131">
        <v>206</v>
      </c>
      <c r="P42" s="120">
        <v>4696</v>
      </c>
      <c r="Q42" s="130">
        <v>109208</v>
      </c>
      <c r="S42" s="120"/>
    </row>
    <row r="43" spans="1:19" ht="10.5">
      <c r="A43" s="128">
        <v>20</v>
      </c>
      <c r="B43" s="129" t="s">
        <v>304</v>
      </c>
      <c r="C43" s="131">
        <v>9</v>
      </c>
      <c r="D43" s="120">
        <v>167</v>
      </c>
      <c r="E43" s="130">
        <v>1538</v>
      </c>
      <c r="F43" s="131">
        <v>10</v>
      </c>
      <c r="G43" s="120">
        <v>175</v>
      </c>
      <c r="H43" s="130">
        <v>1582</v>
      </c>
      <c r="I43" s="120">
        <v>10</v>
      </c>
      <c r="J43" s="120">
        <v>179</v>
      </c>
      <c r="K43" s="130">
        <v>1794</v>
      </c>
      <c r="L43" s="131">
        <v>10</v>
      </c>
      <c r="M43" s="120">
        <v>199</v>
      </c>
      <c r="N43" s="130">
        <v>2130</v>
      </c>
      <c r="O43" s="131">
        <v>7</v>
      </c>
      <c r="P43" s="120">
        <v>180</v>
      </c>
      <c r="Q43" s="130">
        <v>1877</v>
      </c>
      <c r="S43" s="120"/>
    </row>
    <row r="44" spans="1:19" ht="10.5">
      <c r="A44" s="128">
        <v>21</v>
      </c>
      <c r="B44" s="129" t="s">
        <v>305</v>
      </c>
      <c r="C44" s="131">
        <v>9</v>
      </c>
      <c r="D44" s="120">
        <v>115</v>
      </c>
      <c r="E44" s="130">
        <v>801</v>
      </c>
      <c r="F44" s="131">
        <v>8</v>
      </c>
      <c r="G44" s="120">
        <v>106</v>
      </c>
      <c r="H44" s="130">
        <v>659</v>
      </c>
      <c r="I44" s="120">
        <v>8</v>
      </c>
      <c r="J44" s="120">
        <v>104</v>
      </c>
      <c r="K44" s="130">
        <v>610</v>
      </c>
      <c r="L44" s="131">
        <v>8</v>
      </c>
      <c r="M44" s="120">
        <v>100</v>
      </c>
      <c r="N44" s="130">
        <v>596</v>
      </c>
      <c r="O44" s="131">
        <v>7</v>
      </c>
      <c r="P44" s="120">
        <v>80</v>
      </c>
      <c r="Q44" s="130">
        <v>452</v>
      </c>
      <c r="S44" s="120"/>
    </row>
    <row r="45" spans="1:19" ht="10.5">
      <c r="A45" s="128">
        <v>22</v>
      </c>
      <c r="B45" s="129" t="s">
        <v>306</v>
      </c>
      <c r="C45" s="131">
        <v>194</v>
      </c>
      <c r="D45" s="120">
        <v>3578</v>
      </c>
      <c r="E45" s="130">
        <v>85964</v>
      </c>
      <c r="F45" s="131">
        <v>202</v>
      </c>
      <c r="G45" s="120">
        <v>3607</v>
      </c>
      <c r="H45" s="130">
        <v>85611</v>
      </c>
      <c r="I45" s="120">
        <v>195</v>
      </c>
      <c r="J45" s="120">
        <v>3683</v>
      </c>
      <c r="K45" s="130">
        <v>86701</v>
      </c>
      <c r="L45" s="131">
        <v>195</v>
      </c>
      <c r="M45" s="120">
        <v>3607</v>
      </c>
      <c r="N45" s="130">
        <v>94405</v>
      </c>
      <c r="O45" s="131">
        <v>183</v>
      </c>
      <c r="P45" s="120">
        <v>3494</v>
      </c>
      <c r="Q45" s="130">
        <v>102642</v>
      </c>
      <c r="S45" s="120"/>
    </row>
    <row r="46" spans="1:19" ht="10.5">
      <c r="A46" s="128">
        <v>23</v>
      </c>
      <c r="B46" s="129" t="s">
        <v>307</v>
      </c>
      <c r="C46" s="131">
        <v>27</v>
      </c>
      <c r="D46" s="120">
        <v>459</v>
      </c>
      <c r="E46" s="130">
        <v>12483</v>
      </c>
      <c r="F46" s="131">
        <v>30</v>
      </c>
      <c r="G46" s="120">
        <v>474</v>
      </c>
      <c r="H46" s="130">
        <v>11626</v>
      </c>
      <c r="I46" s="120">
        <v>28</v>
      </c>
      <c r="J46" s="120">
        <v>466</v>
      </c>
      <c r="K46" s="130">
        <v>12117</v>
      </c>
      <c r="L46" s="131">
        <v>21</v>
      </c>
      <c r="M46" s="120">
        <v>395</v>
      </c>
      <c r="N46" s="130">
        <v>11001</v>
      </c>
      <c r="O46" s="131">
        <v>19</v>
      </c>
      <c r="P46" s="120">
        <v>387</v>
      </c>
      <c r="Q46" s="130">
        <v>11164</v>
      </c>
      <c r="S46" s="120"/>
    </row>
    <row r="47" spans="1:19" ht="10.5">
      <c r="A47" s="128">
        <v>24</v>
      </c>
      <c r="B47" s="129" t="s">
        <v>308</v>
      </c>
      <c r="C47" s="131">
        <v>24</v>
      </c>
      <c r="D47" s="120">
        <v>1401</v>
      </c>
      <c r="E47" s="130">
        <v>92842</v>
      </c>
      <c r="F47" s="131">
        <v>24</v>
      </c>
      <c r="G47" s="120">
        <v>1378</v>
      </c>
      <c r="H47" s="130">
        <v>89514</v>
      </c>
      <c r="I47" s="120">
        <v>24</v>
      </c>
      <c r="J47" s="120">
        <v>1379</v>
      </c>
      <c r="K47" s="130">
        <v>92465</v>
      </c>
      <c r="L47" s="131">
        <v>26</v>
      </c>
      <c r="M47" s="120">
        <v>1356</v>
      </c>
      <c r="N47" s="130">
        <v>87675</v>
      </c>
      <c r="O47" s="131">
        <v>26</v>
      </c>
      <c r="P47" s="120">
        <v>1352</v>
      </c>
      <c r="Q47" s="130">
        <v>95880</v>
      </c>
      <c r="S47" s="120"/>
    </row>
    <row r="48" spans="1:19" ht="10.5">
      <c r="A48" s="128">
        <v>25</v>
      </c>
      <c r="B48" s="129" t="s">
        <v>309</v>
      </c>
      <c r="C48" s="131">
        <v>384</v>
      </c>
      <c r="D48" s="120">
        <v>6057</v>
      </c>
      <c r="E48" s="130">
        <v>103314</v>
      </c>
      <c r="F48" s="131">
        <v>364</v>
      </c>
      <c r="G48" s="120">
        <v>5612</v>
      </c>
      <c r="H48" s="130">
        <v>86712</v>
      </c>
      <c r="I48" s="120">
        <v>359</v>
      </c>
      <c r="J48" s="120">
        <v>5594</v>
      </c>
      <c r="K48" s="130">
        <v>89447</v>
      </c>
      <c r="L48" s="131">
        <v>306</v>
      </c>
      <c r="M48" s="120">
        <v>5351</v>
      </c>
      <c r="N48" s="130">
        <v>95687</v>
      </c>
      <c r="O48" s="131">
        <v>299</v>
      </c>
      <c r="P48" s="120">
        <v>5405</v>
      </c>
      <c r="Q48" s="130">
        <v>98948</v>
      </c>
      <c r="S48" s="120"/>
    </row>
    <row r="49" spans="1:19" ht="10.5">
      <c r="A49" s="128">
        <v>26</v>
      </c>
      <c r="B49" s="129" t="s">
        <v>310</v>
      </c>
      <c r="C49" s="131">
        <v>263</v>
      </c>
      <c r="D49" s="120">
        <v>4893</v>
      </c>
      <c r="E49" s="130">
        <v>93003</v>
      </c>
      <c r="F49" s="131">
        <v>255</v>
      </c>
      <c r="G49" s="120">
        <v>4706</v>
      </c>
      <c r="H49" s="130">
        <v>84208</v>
      </c>
      <c r="I49" s="120">
        <v>255</v>
      </c>
      <c r="J49" s="120">
        <v>4751</v>
      </c>
      <c r="K49" s="130">
        <v>109303</v>
      </c>
      <c r="L49" s="131">
        <v>256</v>
      </c>
      <c r="M49" s="120">
        <v>4737</v>
      </c>
      <c r="N49" s="130">
        <v>113686</v>
      </c>
      <c r="O49" s="131">
        <v>265</v>
      </c>
      <c r="P49" s="120">
        <v>4944</v>
      </c>
      <c r="Q49" s="130">
        <v>123792</v>
      </c>
      <c r="S49" s="120"/>
    </row>
    <row r="50" spans="1:19" ht="10.5">
      <c r="A50" s="128">
        <v>27</v>
      </c>
      <c r="B50" s="129" t="s">
        <v>311</v>
      </c>
      <c r="C50" s="131">
        <v>233</v>
      </c>
      <c r="D50" s="120">
        <v>17452</v>
      </c>
      <c r="E50" s="130">
        <v>379754</v>
      </c>
      <c r="F50" s="131">
        <v>224</v>
      </c>
      <c r="G50" s="120">
        <v>17052</v>
      </c>
      <c r="H50" s="130">
        <v>372367</v>
      </c>
      <c r="I50" s="120">
        <v>216</v>
      </c>
      <c r="J50" s="120">
        <v>16442</v>
      </c>
      <c r="K50" s="130">
        <v>386042</v>
      </c>
      <c r="L50" s="131">
        <v>209</v>
      </c>
      <c r="M50" s="120">
        <v>15959</v>
      </c>
      <c r="N50" s="130">
        <v>390424</v>
      </c>
      <c r="O50" s="131">
        <v>202</v>
      </c>
      <c r="P50" s="120">
        <v>15481</v>
      </c>
      <c r="Q50" s="130">
        <v>405638</v>
      </c>
      <c r="S50" s="120"/>
    </row>
    <row r="51" spans="1:19" ht="10.5">
      <c r="A51" s="128">
        <v>30</v>
      </c>
      <c r="B51" s="129" t="s">
        <v>312</v>
      </c>
      <c r="C51" s="131">
        <v>31</v>
      </c>
      <c r="D51" s="120">
        <v>1395</v>
      </c>
      <c r="E51" s="130">
        <v>49889</v>
      </c>
      <c r="F51" s="131">
        <v>33</v>
      </c>
      <c r="G51" s="120">
        <v>1319</v>
      </c>
      <c r="H51" s="130">
        <v>51149</v>
      </c>
      <c r="I51" s="120">
        <v>27</v>
      </c>
      <c r="J51" s="120">
        <v>1347</v>
      </c>
      <c r="K51" s="130">
        <v>56867</v>
      </c>
      <c r="L51" s="131">
        <v>30</v>
      </c>
      <c r="M51" s="120">
        <v>1741</v>
      </c>
      <c r="N51" s="130">
        <v>57839</v>
      </c>
      <c r="O51" s="131">
        <v>28</v>
      </c>
      <c r="P51" s="120">
        <v>1848</v>
      </c>
      <c r="Q51" s="130">
        <v>64488</v>
      </c>
      <c r="S51" s="120"/>
    </row>
    <row r="52" spans="1:19" ht="10.5">
      <c r="A52" s="128">
        <v>31</v>
      </c>
      <c r="B52" s="129" t="s">
        <v>313</v>
      </c>
      <c r="C52" s="131">
        <v>328</v>
      </c>
      <c r="D52" s="120">
        <v>6817</v>
      </c>
      <c r="E52" s="130">
        <v>107391</v>
      </c>
      <c r="F52" s="131">
        <v>312</v>
      </c>
      <c r="G52" s="120">
        <v>6786</v>
      </c>
      <c r="H52" s="130">
        <v>102149</v>
      </c>
      <c r="I52" s="120">
        <v>310</v>
      </c>
      <c r="J52" s="120">
        <v>6287</v>
      </c>
      <c r="K52" s="130">
        <v>95397</v>
      </c>
      <c r="L52" s="131">
        <v>364</v>
      </c>
      <c r="M52" s="120">
        <v>6504</v>
      </c>
      <c r="N52" s="130">
        <v>101382</v>
      </c>
      <c r="O52" s="131">
        <v>361</v>
      </c>
      <c r="P52" s="120">
        <v>6656</v>
      </c>
      <c r="Q52" s="130">
        <v>105817</v>
      </c>
      <c r="S52" s="120"/>
    </row>
    <row r="53" spans="1:19" ht="10.5">
      <c r="A53" s="132">
        <v>32</v>
      </c>
      <c r="B53" s="133" t="s">
        <v>314</v>
      </c>
      <c r="C53" s="136">
        <v>162</v>
      </c>
      <c r="D53" s="134">
        <v>1666</v>
      </c>
      <c r="E53" s="135">
        <v>22732</v>
      </c>
      <c r="F53" s="136">
        <v>176</v>
      </c>
      <c r="G53" s="134">
        <v>1765</v>
      </c>
      <c r="H53" s="135">
        <v>28134</v>
      </c>
      <c r="I53" s="134">
        <v>171</v>
      </c>
      <c r="J53" s="134">
        <v>1801</v>
      </c>
      <c r="K53" s="135">
        <v>28365</v>
      </c>
      <c r="L53" s="136">
        <v>162</v>
      </c>
      <c r="M53" s="134">
        <v>1753</v>
      </c>
      <c r="N53" s="135">
        <v>27644</v>
      </c>
      <c r="O53" s="136">
        <v>159</v>
      </c>
      <c r="P53" s="134">
        <v>1645</v>
      </c>
      <c r="Q53" s="135">
        <v>25963</v>
      </c>
      <c r="S53" s="120"/>
    </row>
    <row r="54" spans="3:17" ht="10.5"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59" t="s">
        <v>291</v>
      </c>
      <c r="Q54" s="159"/>
    </row>
    <row r="55" spans="1:17" ht="10.5">
      <c r="A55" s="187" t="s">
        <v>292</v>
      </c>
      <c r="B55" s="188"/>
      <c r="C55" s="182" t="s">
        <v>257</v>
      </c>
      <c r="D55" s="183"/>
      <c r="E55" s="184"/>
      <c r="F55" s="181" t="s">
        <v>258</v>
      </c>
      <c r="G55" s="181"/>
      <c r="H55" s="181"/>
      <c r="I55" s="181" t="s">
        <v>259</v>
      </c>
      <c r="J55" s="181"/>
      <c r="K55" s="181"/>
      <c r="L55" s="181" t="s">
        <v>260</v>
      </c>
      <c r="M55" s="181"/>
      <c r="N55" s="182"/>
      <c r="O55" s="181" t="s">
        <v>315</v>
      </c>
      <c r="P55" s="181"/>
      <c r="Q55" s="181"/>
    </row>
    <row r="56" spans="1:17" ht="10.5">
      <c r="A56" s="185" t="s">
        <v>247</v>
      </c>
      <c r="B56" s="186"/>
      <c r="C56" s="124" t="s">
        <v>248</v>
      </c>
      <c r="D56" s="124" t="s">
        <v>249</v>
      </c>
      <c r="E56" s="124" t="s">
        <v>250</v>
      </c>
      <c r="F56" s="124" t="s">
        <v>248</v>
      </c>
      <c r="G56" s="124" t="s">
        <v>249</v>
      </c>
      <c r="H56" s="124" t="s">
        <v>250</v>
      </c>
      <c r="I56" s="124" t="s">
        <v>248</v>
      </c>
      <c r="J56" s="124" t="s">
        <v>249</v>
      </c>
      <c r="K56" s="124" t="s">
        <v>250</v>
      </c>
      <c r="L56" s="124" t="s">
        <v>248</v>
      </c>
      <c r="M56" s="124" t="s">
        <v>249</v>
      </c>
      <c r="N56" s="124" t="s">
        <v>250</v>
      </c>
      <c r="O56" s="124" t="s">
        <v>248</v>
      </c>
      <c r="P56" s="124" t="s">
        <v>249</v>
      </c>
      <c r="Q56" s="124" t="s">
        <v>250</v>
      </c>
    </row>
    <row r="57" spans="1:17" ht="10.5">
      <c r="A57" s="187" t="s">
        <v>251</v>
      </c>
      <c r="B57" s="188"/>
      <c r="C57" s="127">
        <v>4168</v>
      </c>
      <c r="D57" s="125">
        <v>92102</v>
      </c>
      <c r="E57" s="126">
        <v>1943164</v>
      </c>
      <c r="F57" s="127">
        <v>4055</v>
      </c>
      <c r="G57" s="125">
        <v>89475</v>
      </c>
      <c r="H57" s="126">
        <v>1877132</v>
      </c>
      <c r="I57" s="125">
        <v>3849</v>
      </c>
      <c r="J57" s="125">
        <v>86918</v>
      </c>
      <c r="K57" s="126">
        <v>1974347</v>
      </c>
      <c r="L57" s="127">
        <v>3751</v>
      </c>
      <c r="M57" s="125">
        <v>84227</v>
      </c>
      <c r="N57" s="126">
        <v>1777053</v>
      </c>
      <c r="O57" s="127">
        <v>3390</v>
      </c>
      <c r="P57" s="125">
        <v>79077</v>
      </c>
      <c r="Q57" s="126">
        <v>1687094</v>
      </c>
    </row>
    <row r="58" spans="1:17" ht="10.5">
      <c r="A58" s="128">
        <v>9</v>
      </c>
      <c r="B58" s="129" t="s">
        <v>293</v>
      </c>
      <c r="C58" s="131">
        <v>349</v>
      </c>
      <c r="D58" s="120">
        <v>5467</v>
      </c>
      <c r="E58" s="130">
        <v>72957</v>
      </c>
      <c r="F58" s="131">
        <v>353</v>
      </c>
      <c r="G58" s="120">
        <v>5721</v>
      </c>
      <c r="H58" s="130">
        <v>73974</v>
      </c>
      <c r="I58" s="120">
        <v>330</v>
      </c>
      <c r="J58" s="120">
        <v>5228</v>
      </c>
      <c r="K58" s="130">
        <v>66755</v>
      </c>
      <c r="L58" s="131">
        <v>332</v>
      </c>
      <c r="M58" s="120">
        <v>5889</v>
      </c>
      <c r="N58" s="130">
        <v>66655</v>
      </c>
      <c r="O58" s="131">
        <v>312</v>
      </c>
      <c r="P58" s="120">
        <v>6089</v>
      </c>
      <c r="Q58" s="130">
        <v>66963</v>
      </c>
    </row>
    <row r="59" spans="1:17" ht="10.5">
      <c r="A59" s="128">
        <v>10</v>
      </c>
      <c r="B59" s="129" t="s">
        <v>294</v>
      </c>
      <c r="C59" s="131">
        <v>45</v>
      </c>
      <c r="D59" s="120">
        <v>409</v>
      </c>
      <c r="E59" s="130">
        <v>29820</v>
      </c>
      <c r="F59" s="131">
        <v>45</v>
      </c>
      <c r="G59" s="120">
        <v>387</v>
      </c>
      <c r="H59" s="130">
        <v>13775</v>
      </c>
      <c r="I59" s="120">
        <v>44</v>
      </c>
      <c r="J59" s="120">
        <v>366</v>
      </c>
      <c r="K59" s="130">
        <v>6456</v>
      </c>
      <c r="L59" s="131">
        <v>39</v>
      </c>
      <c r="M59" s="120">
        <v>362</v>
      </c>
      <c r="N59" s="130">
        <v>6322</v>
      </c>
      <c r="O59" s="131">
        <v>37</v>
      </c>
      <c r="P59" s="120">
        <v>369</v>
      </c>
      <c r="Q59" s="130">
        <v>6398</v>
      </c>
    </row>
    <row r="60" spans="1:17" ht="10.5">
      <c r="A60" s="128">
        <v>11</v>
      </c>
      <c r="B60" s="129" t="s">
        <v>295</v>
      </c>
      <c r="C60" s="131">
        <v>920</v>
      </c>
      <c r="D60" s="120">
        <v>17319</v>
      </c>
      <c r="E60" s="130">
        <v>271811</v>
      </c>
      <c r="F60" s="131">
        <v>867</v>
      </c>
      <c r="G60" s="120">
        <v>16600</v>
      </c>
      <c r="H60" s="130">
        <v>247858</v>
      </c>
      <c r="I60" s="120">
        <v>812</v>
      </c>
      <c r="J60" s="120">
        <v>15283</v>
      </c>
      <c r="K60" s="130">
        <v>235275</v>
      </c>
      <c r="L60" s="131">
        <v>770</v>
      </c>
      <c r="M60" s="120">
        <v>14758</v>
      </c>
      <c r="N60" s="130">
        <v>209706</v>
      </c>
      <c r="O60" s="131">
        <v>670</v>
      </c>
      <c r="P60" s="120">
        <v>13221</v>
      </c>
      <c r="Q60" s="130">
        <v>191967</v>
      </c>
    </row>
    <row r="61" spans="1:17" ht="10.5">
      <c r="A61" s="128">
        <v>12</v>
      </c>
      <c r="B61" s="129" t="s">
        <v>296</v>
      </c>
      <c r="C61" s="131">
        <v>429</v>
      </c>
      <c r="D61" s="120">
        <v>8639</v>
      </c>
      <c r="E61" s="130">
        <v>97252</v>
      </c>
      <c r="F61" s="131">
        <v>400</v>
      </c>
      <c r="G61" s="120">
        <v>8479</v>
      </c>
      <c r="H61" s="130">
        <v>94160</v>
      </c>
      <c r="I61" s="120">
        <v>349</v>
      </c>
      <c r="J61" s="120">
        <v>7789</v>
      </c>
      <c r="K61" s="130">
        <v>86086</v>
      </c>
      <c r="L61" s="131">
        <v>326</v>
      </c>
      <c r="M61" s="120">
        <v>7285</v>
      </c>
      <c r="N61" s="130">
        <v>81679</v>
      </c>
      <c r="O61" s="131">
        <v>298</v>
      </c>
      <c r="P61" s="120">
        <v>6814</v>
      </c>
      <c r="Q61" s="130">
        <v>78344</v>
      </c>
    </row>
    <row r="62" spans="1:17" ht="10.5">
      <c r="A62" s="128">
        <v>13</v>
      </c>
      <c r="B62" s="129" t="s">
        <v>297</v>
      </c>
      <c r="C62" s="131">
        <v>203</v>
      </c>
      <c r="D62" s="120">
        <v>2243</v>
      </c>
      <c r="E62" s="130">
        <v>47131</v>
      </c>
      <c r="F62" s="131">
        <v>195</v>
      </c>
      <c r="G62" s="120">
        <v>2014</v>
      </c>
      <c r="H62" s="130">
        <v>39016</v>
      </c>
      <c r="I62" s="120">
        <v>181</v>
      </c>
      <c r="J62" s="120">
        <v>1891</v>
      </c>
      <c r="K62" s="130">
        <v>37652</v>
      </c>
      <c r="L62" s="131">
        <v>183</v>
      </c>
      <c r="M62" s="120">
        <v>1831</v>
      </c>
      <c r="N62" s="130">
        <v>35499</v>
      </c>
      <c r="O62" s="131">
        <v>159</v>
      </c>
      <c r="P62" s="120">
        <v>1603</v>
      </c>
      <c r="Q62" s="130">
        <v>32992</v>
      </c>
    </row>
    <row r="63" spans="1:17" ht="10.5">
      <c r="A63" s="128">
        <v>14</v>
      </c>
      <c r="B63" s="129" t="s">
        <v>298</v>
      </c>
      <c r="C63" s="131">
        <v>109</v>
      </c>
      <c r="D63" s="120">
        <v>1663</v>
      </c>
      <c r="E63" s="130">
        <v>27060</v>
      </c>
      <c r="F63" s="131">
        <v>114</v>
      </c>
      <c r="G63" s="120">
        <v>1687</v>
      </c>
      <c r="H63" s="130">
        <v>27286</v>
      </c>
      <c r="I63" s="120">
        <v>102</v>
      </c>
      <c r="J63" s="120">
        <v>1419</v>
      </c>
      <c r="K63" s="130">
        <v>23883</v>
      </c>
      <c r="L63" s="131">
        <v>102</v>
      </c>
      <c r="M63" s="120">
        <v>1373</v>
      </c>
      <c r="N63" s="130">
        <v>24131</v>
      </c>
      <c r="O63" s="131">
        <v>88</v>
      </c>
      <c r="P63" s="120">
        <v>1158</v>
      </c>
      <c r="Q63" s="130">
        <v>19051</v>
      </c>
    </row>
    <row r="64" spans="1:17" ht="10.5">
      <c r="A64" s="128">
        <v>15</v>
      </c>
      <c r="B64" s="129" t="s">
        <v>299</v>
      </c>
      <c r="C64" s="131">
        <v>132</v>
      </c>
      <c r="D64" s="120">
        <v>2402</v>
      </c>
      <c r="E64" s="130">
        <v>66193</v>
      </c>
      <c r="F64" s="131">
        <v>132</v>
      </c>
      <c r="G64" s="120">
        <v>2359</v>
      </c>
      <c r="H64" s="130">
        <v>55741</v>
      </c>
      <c r="I64" s="120">
        <v>128</v>
      </c>
      <c r="J64" s="120">
        <v>2132</v>
      </c>
      <c r="K64" s="130">
        <v>50886</v>
      </c>
      <c r="L64" s="131">
        <v>128</v>
      </c>
      <c r="M64" s="120">
        <v>2408</v>
      </c>
      <c r="N64" s="130">
        <v>55974</v>
      </c>
      <c r="O64" s="131">
        <v>116</v>
      </c>
      <c r="P64" s="120">
        <v>1996</v>
      </c>
      <c r="Q64" s="130">
        <v>45436</v>
      </c>
    </row>
    <row r="65" spans="1:17" ht="10.5">
      <c r="A65" s="128">
        <v>16</v>
      </c>
      <c r="B65" s="129" t="s">
        <v>316</v>
      </c>
      <c r="C65" s="131">
        <v>167</v>
      </c>
      <c r="D65" s="120">
        <v>2472</v>
      </c>
      <c r="E65" s="130">
        <v>37123</v>
      </c>
      <c r="F65" s="131">
        <v>161</v>
      </c>
      <c r="G65" s="120">
        <v>2402</v>
      </c>
      <c r="H65" s="130">
        <v>36282</v>
      </c>
      <c r="I65" s="120">
        <v>162</v>
      </c>
      <c r="J65" s="120">
        <v>2423</v>
      </c>
      <c r="K65" s="130">
        <v>36395</v>
      </c>
      <c r="L65" s="131">
        <v>152</v>
      </c>
      <c r="M65" s="120">
        <v>2330</v>
      </c>
      <c r="N65" s="130">
        <v>35352</v>
      </c>
      <c r="O65" s="131">
        <v>145</v>
      </c>
      <c r="P65" s="120">
        <v>2030</v>
      </c>
      <c r="Q65" s="130">
        <v>26293</v>
      </c>
    </row>
    <row r="66" spans="1:17" ht="10.5">
      <c r="A66" s="128">
        <v>17</v>
      </c>
      <c r="B66" s="129" t="s">
        <v>301</v>
      </c>
      <c r="C66" s="131">
        <v>53</v>
      </c>
      <c r="D66" s="120">
        <v>4573</v>
      </c>
      <c r="E66" s="130">
        <v>187636</v>
      </c>
      <c r="F66" s="131">
        <v>58</v>
      </c>
      <c r="G66" s="120">
        <v>4446</v>
      </c>
      <c r="H66" s="130">
        <v>180194</v>
      </c>
      <c r="I66" s="120">
        <v>58</v>
      </c>
      <c r="J66" s="120">
        <v>4713</v>
      </c>
      <c r="K66" s="130">
        <v>195877</v>
      </c>
      <c r="L66" s="131">
        <v>60</v>
      </c>
      <c r="M66" s="120">
        <v>4332</v>
      </c>
      <c r="N66" s="130">
        <v>189736</v>
      </c>
      <c r="O66" s="131">
        <v>59</v>
      </c>
      <c r="P66" s="120">
        <v>4465</v>
      </c>
      <c r="Q66" s="130">
        <v>181830</v>
      </c>
    </row>
    <row r="67" spans="1:17" ht="10.5">
      <c r="A67" s="128">
        <v>18</v>
      </c>
      <c r="B67" s="129" t="s">
        <v>302</v>
      </c>
      <c r="C67" s="131">
        <v>12</v>
      </c>
      <c r="D67" s="120">
        <v>100</v>
      </c>
      <c r="E67" s="130">
        <v>4682</v>
      </c>
      <c r="F67" s="131">
        <v>13</v>
      </c>
      <c r="G67" s="120">
        <v>98</v>
      </c>
      <c r="H67" s="130">
        <v>4548</v>
      </c>
      <c r="I67" s="120">
        <v>13</v>
      </c>
      <c r="J67" s="120">
        <v>93</v>
      </c>
      <c r="K67" s="130">
        <v>4734</v>
      </c>
      <c r="L67" s="131">
        <v>11</v>
      </c>
      <c r="M67" s="120">
        <v>90</v>
      </c>
      <c r="N67" s="130">
        <v>3863</v>
      </c>
      <c r="O67" s="131">
        <v>11</v>
      </c>
      <c r="P67" s="137">
        <v>94</v>
      </c>
      <c r="Q67" s="138">
        <v>3810</v>
      </c>
    </row>
    <row r="68" spans="1:17" ht="10.5">
      <c r="A68" s="128">
        <v>19</v>
      </c>
      <c r="B68" s="129" t="s">
        <v>303</v>
      </c>
      <c r="C68" s="131">
        <v>182</v>
      </c>
      <c r="D68" s="120">
        <v>4512</v>
      </c>
      <c r="E68" s="130">
        <v>101693</v>
      </c>
      <c r="F68" s="131">
        <v>182</v>
      </c>
      <c r="G68" s="120">
        <v>4549</v>
      </c>
      <c r="H68" s="130">
        <v>103934</v>
      </c>
      <c r="I68" s="120">
        <v>177</v>
      </c>
      <c r="J68" s="120">
        <v>4622</v>
      </c>
      <c r="K68" s="130">
        <v>114504</v>
      </c>
      <c r="L68" s="131">
        <v>175</v>
      </c>
      <c r="M68" s="120">
        <v>4602</v>
      </c>
      <c r="N68" s="130">
        <v>116199</v>
      </c>
      <c r="O68" s="131">
        <v>156</v>
      </c>
      <c r="P68" s="120">
        <v>4442</v>
      </c>
      <c r="Q68" s="130">
        <v>115984</v>
      </c>
    </row>
    <row r="69" spans="1:17" ht="10.5">
      <c r="A69" s="128">
        <v>20</v>
      </c>
      <c r="B69" s="129" t="s">
        <v>304</v>
      </c>
      <c r="C69" s="131">
        <v>10</v>
      </c>
      <c r="D69" s="120">
        <v>197</v>
      </c>
      <c r="E69" s="130">
        <v>1978</v>
      </c>
      <c r="F69" s="131">
        <v>8</v>
      </c>
      <c r="G69" s="120">
        <v>151</v>
      </c>
      <c r="H69" s="130">
        <v>1535</v>
      </c>
      <c r="I69" s="120">
        <v>7</v>
      </c>
      <c r="J69" s="120">
        <v>147</v>
      </c>
      <c r="K69" s="130">
        <v>1578</v>
      </c>
      <c r="L69" s="131">
        <v>8</v>
      </c>
      <c r="M69" s="120">
        <v>158</v>
      </c>
      <c r="N69" s="130">
        <v>1459</v>
      </c>
      <c r="O69" s="131">
        <v>5</v>
      </c>
      <c r="P69" s="120">
        <v>122</v>
      </c>
      <c r="Q69" s="130">
        <v>1134</v>
      </c>
    </row>
    <row r="70" spans="1:17" ht="10.5">
      <c r="A70" s="128">
        <v>21</v>
      </c>
      <c r="B70" s="129" t="s">
        <v>305</v>
      </c>
      <c r="C70" s="131">
        <v>6</v>
      </c>
      <c r="D70" s="120">
        <v>81</v>
      </c>
      <c r="E70" s="130">
        <v>472</v>
      </c>
      <c r="F70" s="131">
        <v>6</v>
      </c>
      <c r="G70" s="120">
        <v>79</v>
      </c>
      <c r="H70" s="130">
        <v>466</v>
      </c>
      <c r="I70" s="120">
        <v>6</v>
      </c>
      <c r="J70" s="120">
        <v>79</v>
      </c>
      <c r="K70" s="130">
        <v>477</v>
      </c>
      <c r="L70" s="131">
        <v>6</v>
      </c>
      <c r="M70" s="120">
        <v>85</v>
      </c>
      <c r="N70" s="130">
        <v>472</v>
      </c>
      <c r="O70" s="131">
        <v>7</v>
      </c>
      <c r="P70" s="137">
        <v>90</v>
      </c>
      <c r="Q70" s="138">
        <v>476</v>
      </c>
    </row>
    <row r="71" spans="1:17" ht="10.5">
      <c r="A71" s="128">
        <v>22</v>
      </c>
      <c r="B71" s="129" t="s">
        <v>306</v>
      </c>
      <c r="C71" s="131">
        <v>188</v>
      </c>
      <c r="D71" s="120">
        <v>3489</v>
      </c>
      <c r="E71" s="130">
        <v>86460</v>
      </c>
      <c r="F71" s="131">
        <v>185</v>
      </c>
      <c r="G71" s="120">
        <v>3343</v>
      </c>
      <c r="H71" s="130">
        <v>91048</v>
      </c>
      <c r="I71" s="120">
        <v>180</v>
      </c>
      <c r="J71" s="120">
        <v>3241</v>
      </c>
      <c r="K71" s="130">
        <v>90620</v>
      </c>
      <c r="L71" s="131">
        <v>183</v>
      </c>
      <c r="M71" s="120">
        <v>3109</v>
      </c>
      <c r="N71" s="130">
        <v>78859</v>
      </c>
      <c r="O71" s="131">
        <v>168</v>
      </c>
      <c r="P71" s="120">
        <v>2833</v>
      </c>
      <c r="Q71" s="130">
        <v>74317</v>
      </c>
    </row>
    <row r="72" spans="1:17" ht="10.5">
      <c r="A72" s="128">
        <v>23</v>
      </c>
      <c r="B72" s="129" t="s">
        <v>307</v>
      </c>
      <c r="C72" s="131">
        <v>20</v>
      </c>
      <c r="D72" s="120">
        <v>387</v>
      </c>
      <c r="E72" s="130">
        <v>10402</v>
      </c>
      <c r="F72" s="131">
        <v>21</v>
      </c>
      <c r="G72" s="120">
        <v>381</v>
      </c>
      <c r="H72" s="130">
        <v>9542</v>
      </c>
      <c r="I72" s="120">
        <v>20</v>
      </c>
      <c r="J72" s="120">
        <v>381</v>
      </c>
      <c r="K72" s="130">
        <v>9534</v>
      </c>
      <c r="L72" s="131">
        <v>20</v>
      </c>
      <c r="M72" s="120">
        <v>382</v>
      </c>
      <c r="N72" s="130">
        <v>9366</v>
      </c>
      <c r="O72" s="131">
        <v>17</v>
      </c>
      <c r="P72" s="120">
        <v>315</v>
      </c>
      <c r="Q72" s="130">
        <v>7830</v>
      </c>
    </row>
    <row r="73" spans="1:17" ht="10.5">
      <c r="A73" s="128">
        <v>24</v>
      </c>
      <c r="B73" s="129" t="s">
        <v>308</v>
      </c>
      <c r="C73" s="131">
        <v>28</v>
      </c>
      <c r="D73" s="120">
        <v>1424</v>
      </c>
      <c r="E73" s="130">
        <v>98053</v>
      </c>
      <c r="F73" s="131">
        <v>25</v>
      </c>
      <c r="G73" s="120">
        <v>1334</v>
      </c>
      <c r="H73" s="130">
        <v>99952</v>
      </c>
      <c r="I73" s="120">
        <v>25</v>
      </c>
      <c r="J73" s="120">
        <v>1321</v>
      </c>
      <c r="K73" s="130">
        <v>102487</v>
      </c>
      <c r="L73" s="131">
        <v>26</v>
      </c>
      <c r="M73" s="120">
        <v>1377</v>
      </c>
      <c r="N73" s="130">
        <v>100160</v>
      </c>
      <c r="O73" s="131">
        <v>24</v>
      </c>
      <c r="P73" s="120">
        <v>1344</v>
      </c>
      <c r="Q73" s="130">
        <v>100665</v>
      </c>
    </row>
    <row r="74" spans="1:17" ht="10.5">
      <c r="A74" s="128">
        <v>25</v>
      </c>
      <c r="B74" s="129" t="s">
        <v>309</v>
      </c>
      <c r="C74" s="131">
        <v>249</v>
      </c>
      <c r="D74" s="120">
        <v>4341</v>
      </c>
      <c r="E74" s="130">
        <v>80823</v>
      </c>
      <c r="F74" s="131">
        <v>244</v>
      </c>
      <c r="G74" s="120">
        <v>4225</v>
      </c>
      <c r="H74" s="130">
        <v>76061</v>
      </c>
      <c r="I74" s="120">
        <v>241</v>
      </c>
      <c r="J74" s="120">
        <v>4495</v>
      </c>
      <c r="K74" s="130">
        <v>92981</v>
      </c>
      <c r="L74" s="131">
        <v>260</v>
      </c>
      <c r="M74" s="120">
        <v>4610</v>
      </c>
      <c r="N74" s="130">
        <v>75521</v>
      </c>
      <c r="O74" s="131">
        <v>237</v>
      </c>
      <c r="P74" s="120">
        <v>4526</v>
      </c>
      <c r="Q74" s="130">
        <v>74800</v>
      </c>
    </row>
    <row r="75" spans="1:17" ht="10.5">
      <c r="A75" s="128">
        <v>26</v>
      </c>
      <c r="B75" s="129" t="s">
        <v>310</v>
      </c>
      <c r="C75" s="131">
        <v>276</v>
      </c>
      <c r="D75" s="120">
        <v>5919</v>
      </c>
      <c r="E75" s="130">
        <v>143308</v>
      </c>
      <c r="F75" s="131">
        <v>255</v>
      </c>
      <c r="G75" s="120">
        <v>5000</v>
      </c>
      <c r="H75" s="130">
        <v>100415</v>
      </c>
      <c r="I75" s="120">
        <v>250</v>
      </c>
      <c r="J75" s="120">
        <v>4972</v>
      </c>
      <c r="K75" s="130">
        <v>111646</v>
      </c>
      <c r="L75" s="131">
        <v>244</v>
      </c>
      <c r="M75" s="120">
        <v>4343</v>
      </c>
      <c r="N75" s="130">
        <v>100811</v>
      </c>
      <c r="O75" s="131">
        <v>224</v>
      </c>
      <c r="P75" s="120">
        <v>3960</v>
      </c>
      <c r="Q75" s="130">
        <v>80964</v>
      </c>
    </row>
    <row r="76" spans="1:17" ht="10.5">
      <c r="A76" s="128">
        <v>27</v>
      </c>
      <c r="B76" s="129" t="s">
        <v>311</v>
      </c>
      <c r="C76" s="131">
        <v>203</v>
      </c>
      <c r="D76" s="120">
        <v>15937</v>
      </c>
      <c r="E76" s="130">
        <v>386637</v>
      </c>
      <c r="F76" s="131">
        <v>197</v>
      </c>
      <c r="G76" s="120">
        <v>15331</v>
      </c>
      <c r="H76" s="130">
        <v>424650</v>
      </c>
      <c r="I76" s="120">
        <v>189</v>
      </c>
      <c r="J76" s="120">
        <v>15468</v>
      </c>
      <c r="K76" s="130">
        <v>498335</v>
      </c>
      <c r="L76" s="131">
        <v>179</v>
      </c>
      <c r="M76" s="120">
        <v>14820</v>
      </c>
      <c r="N76" s="130">
        <v>400158</v>
      </c>
      <c r="O76" s="131">
        <v>80</v>
      </c>
      <c r="P76" s="120">
        <v>3696</v>
      </c>
      <c r="Q76" s="130">
        <v>111732</v>
      </c>
    </row>
    <row r="77" spans="1:17" ht="10.5">
      <c r="A77" s="128">
        <v>28</v>
      </c>
      <c r="B77" s="129" t="s">
        <v>317</v>
      </c>
      <c r="C77" s="139" t="s">
        <v>318</v>
      </c>
      <c r="D77" s="137" t="s">
        <v>318</v>
      </c>
      <c r="E77" s="138" t="s">
        <v>318</v>
      </c>
      <c r="F77" s="139" t="s">
        <v>318</v>
      </c>
      <c r="G77" s="137" t="s">
        <v>318</v>
      </c>
      <c r="H77" s="138" t="s">
        <v>318</v>
      </c>
      <c r="I77" s="139" t="s">
        <v>318</v>
      </c>
      <c r="J77" s="137" t="s">
        <v>318</v>
      </c>
      <c r="K77" s="138" t="s">
        <v>318</v>
      </c>
      <c r="L77" s="139" t="s">
        <v>318</v>
      </c>
      <c r="M77" s="137" t="s">
        <v>318</v>
      </c>
      <c r="N77" s="138" t="s">
        <v>318</v>
      </c>
      <c r="O77" s="131">
        <v>10</v>
      </c>
      <c r="P77" s="120">
        <v>455</v>
      </c>
      <c r="Q77" s="130">
        <v>21048</v>
      </c>
    </row>
    <row r="78" spans="1:17" ht="10.5">
      <c r="A78" s="128">
        <v>29</v>
      </c>
      <c r="B78" s="129" t="s">
        <v>319</v>
      </c>
      <c r="C78" s="139" t="s">
        <v>318</v>
      </c>
      <c r="D78" s="137" t="s">
        <v>318</v>
      </c>
      <c r="E78" s="138" t="s">
        <v>318</v>
      </c>
      <c r="F78" s="139" t="s">
        <v>318</v>
      </c>
      <c r="G78" s="137" t="s">
        <v>318</v>
      </c>
      <c r="H78" s="138" t="s">
        <v>318</v>
      </c>
      <c r="I78" s="139" t="s">
        <v>318</v>
      </c>
      <c r="J78" s="137" t="s">
        <v>318</v>
      </c>
      <c r="K78" s="138" t="s">
        <v>318</v>
      </c>
      <c r="L78" s="139" t="s">
        <v>318</v>
      </c>
      <c r="M78" s="137" t="s">
        <v>318</v>
      </c>
      <c r="N78" s="138" t="s">
        <v>318</v>
      </c>
      <c r="O78" s="131">
        <v>77</v>
      </c>
      <c r="P78" s="120">
        <v>10230</v>
      </c>
      <c r="Q78" s="130">
        <v>281683</v>
      </c>
    </row>
    <row r="79" spans="1:17" ht="10.5">
      <c r="A79" s="128">
        <v>30</v>
      </c>
      <c r="B79" s="129" t="s">
        <v>320</v>
      </c>
      <c r="C79" s="131">
        <v>23</v>
      </c>
      <c r="D79" s="120">
        <v>1482</v>
      </c>
      <c r="E79" s="130">
        <v>56488</v>
      </c>
      <c r="F79" s="131">
        <v>22</v>
      </c>
      <c r="G79" s="120">
        <v>1485</v>
      </c>
      <c r="H79" s="130">
        <v>57140</v>
      </c>
      <c r="I79" s="131">
        <v>23</v>
      </c>
      <c r="J79" s="120">
        <v>1527</v>
      </c>
      <c r="K79" s="130">
        <v>63383</v>
      </c>
      <c r="L79" s="131">
        <v>26</v>
      </c>
      <c r="M79" s="120">
        <v>1592</v>
      </c>
      <c r="N79" s="130">
        <v>64130</v>
      </c>
      <c r="O79" s="131">
        <v>23</v>
      </c>
      <c r="P79" s="120">
        <v>1575</v>
      </c>
      <c r="Q79" s="130">
        <v>60215</v>
      </c>
    </row>
    <row r="80" spans="1:17" ht="10.5">
      <c r="A80" s="128">
        <v>31</v>
      </c>
      <c r="B80" s="129" t="s">
        <v>321</v>
      </c>
      <c r="C80" s="131">
        <v>415</v>
      </c>
      <c r="D80" s="120">
        <v>7599</v>
      </c>
      <c r="E80" s="130">
        <v>112344</v>
      </c>
      <c r="F80" s="131">
        <v>429</v>
      </c>
      <c r="G80" s="120">
        <v>7922</v>
      </c>
      <c r="H80" s="130">
        <v>114801</v>
      </c>
      <c r="I80" s="120">
        <v>416</v>
      </c>
      <c r="J80" s="120">
        <v>7852</v>
      </c>
      <c r="K80" s="130">
        <v>119799</v>
      </c>
      <c r="L80" s="131">
        <v>382</v>
      </c>
      <c r="M80" s="120">
        <v>7020</v>
      </c>
      <c r="N80" s="130">
        <v>99957</v>
      </c>
      <c r="O80" s="131">
        <v>338</v>
      </c>
      <c r="P80" s="120">
        <v>6263</v>
      </c>
      <c r="Q80" s="130">
        <v>84373</v>
      </c>
    </row>
    <row r="81" spans="1:17" ht="10.5">
      <c r="A81" s="132">
        <v>32</v>
      </c>
      <c r="B81" s="133" t="s">
        <v>322</v>
      </c>
      <c r="C81" s="136">
        <v>149</v>
      </c>
      <c r="D81" s="134">
        <v>1447</v>
      </c>
      <c r="E81" s="135">
        <v>22844</v>
      </c>
      <c r="F81" s="136">
        <v>143</v>
      </c>
      <c r="G81" s="134">
        <v>1482</v>
      </c>
      <c r="H81" s="135">
        <v>24755</v>
      </c>
      <c r="I81" s="134">
        <v>136</v>
      </c>
      <c r="J81" s="134">
        <v>1476</v>
      </c>
      <c r="K81" s="135">
        <v>25005</v>
      </c>
      <c r="L81" s="136">
        <v>139</v>
      </c>
      <c r="M81" s="134">
        <v>1471</v>
      </c>
      <c r="N81" s="135">
        <v>21045</v>
      </c>
      <c r="O81" s="136">
        <v>129</v>
      </c>
      <c r="P81" s="134">
        <v>1387</v>
      </c>
      <c r="Q81" s="135">
        <v>18787</v>
      </c>
    </row>
    <row r="82" spans="3:17" ht="10.5">
      <c r="C82" s="123"/>
      <c r="F82" s="121"/>
      <c r="G82" s="159"/>
      <c r="H82" s="159"/>
      <c r="I82" s="121"/>
      <c r="P82" s="159" t="s">
        <v>291</v>
      </c>
      <c r="Q82" s="159"/>
    </row>
    <row r="83" spans="1:17" ht="10.5">
      <c r="A83" s="187" t="s">
        <v>323</v>
      </c>
      <c r="B83" s="188"/>
      <c r="C83" s="181" t="s">
        <v>262</v>
      </c>
      <c r="D83" s="181"/>
      <c r="E83" s="181"/>
      <c r="F83" s="181" t="s">
        <v>263</v>
      </c>
      <c r="G83" s="181"/>
      <c r="H83" s="181"/>
      <c r="I83" s="181" t="s">
        <v>264</v>
      </c>
      <c r="J83" s="181"/>
      <c r="K83" s="181"/>
      <c r="L83" s="181" t="s">
        <v>265</v>
      </c>
      <c r="M83" s="181"/>
      <c r="N83" s="181"/>
      <c r="O83" s="181" t="s">
        <v>324</v>
      </c>
      <c r="P83" s="181"/>
      <c r="Q83" s="181"/>
    </row>
    <row r="84" spans="1:17" ht="10.5">
      <c r="A84" s="185" t="s">
        <v>247</v>
      </c>
      <c r="B84" s="186"/>
      <c r="C84" s="124" t="s">
        <v>248</v>
      </c>
      <c r="D84" s="124" t="s">
        <v>249</v>
      </c>
      <c r="E84" s="124" t="s">
        <v>250</v>
      </c>
      <c r="F84" s="124" t="s">
        <v>248</v>
      </c>
      <c r="G84" s="124" t="s">
        <v>249</v>
      </c>
      <c r="H84" s="124" t="s">
        <v>250</v>
      </c>
      <c r="I84" s="124" t="s">
        <v>248</v>
      </c>
      <c r="J84" s="124" t="s">
        <v>249</v>
      </c>
      <c r="K84" s="124" t="s">
        <v>250</v>
      </c>
      <c r="L84" s="124" t="s">
        <v>248</v>
      </c>
      <c r="M84" s="124" t="s">
        <v>249</v>
      </c>
      <c r="N84" s="124" t="s">
        <v>250</v>
      </c>
      <c r="O84" s="124" t="s">
        <v>248</v>
      </c>
      <c r="P84" s="124" t="s">
        <v>249</v>
      </c>
      <c r="Q84" s="124" t="s">
        <v>250</v>
      </c>
    </row>
    <row r="85" spans="1:20" ht="10.5">
      <c r="A85" s="187" t="s">
        <v>251</v>
      </c>
      <c r="B85" s="188"/>
      <c r="C85" s="127">
        <v>3367</v>
      </c>
      <c r="D85" s="125">
        <v>78026</v>
      </c>
      <c r="E85" s="126">
        <v>1747552</v>
      </c>
      <c r="F85" s="127">
        <v>3106</v>
      </c>
      <c r="G85" s="125">
        <v>76386</v>
      </c>
      <c r="H85" s="140">
        <v>1813319</v>
      </c>
      <c r="I85" s="127">
        <v>3152</v>
      </c>
      <c r="J85" s="125">
        <v>75209</v>
      </c>
      <c r="K85" s="126">
        <v>1852261</v>
      </c>
      <c r="L85" s="127">
        <v>2897</v>
      </c>
      <c r="M85" s="125">
        <v>76585</v>
      </c>
      <c r="N85" s="126">
        <v>2018201</v>
      </c>
      <c r="O85" s="127">
        <v>2859</v>
      </c>
      <c r="P85" s="125">
        <v>78164</v>
      </c>
      <c r="Q85" s="126">
        <v>2161224</v>
      </c>
      <c r="T85" s="122"/>
    </row>
    <row r="86" spans="1:20" ht="10.5">
      <c r="A86" s="128">
        <v>9</v>
      </c>
      <c r="B86" s="129" t="s">
        <v>325</v>
      </c>
      <c r="C86" s="131">
        <v>319</v>
      </c>
      <c r="D86" s="120">
        <v>5648</v>
      </c>
      <c r="E86" s="130">
        <v>63607</v>
      </c>
      <c r="F86" s="131">
        <v>294</v>
      </c>
      <c r="G86" s="120">
        <v>5480</v>
      </c>
      <c r="H86" s="130">
        <v>61782</v>
      </c>
      <c r="I86" s="131">
        <v>298</v>
      </c>
      <c r="J86" s="120">
        <v>5291</v>
      </c>
      <c r="K86" s="130">
        <v>58374</v>
      </c>
      <c r="L86" s="142">
        <v>279</v>
      </c>
      <c r="M86" s="143">
        <v>5215</v>
      </c>
      <c r="N86" s="130">
        <v>58080</v>
      </c>
      <c r="O86" s="142">
        <v>284</v>
      </c>
      <c r="P86" s="143">
        <v>5390</v>
      </c>
      <c r="Q86" s="130">
        <v>59794</v>
      </c>
      <c r="T86" s="122"/>
    </row>
    <row r="87" spans="1:20" ht="10.5">
      <c r="A87" s="128">
        <v>10</v>
      </c>
      <c r="B87" s="129" t="s">
        <v>326</v>
      </c>
      <c r="C87" s="131">
        <v>42</v>
      </c>
      <c r="D87" s="120">
        <v>386</v>
      </c>
      <c r="E87" s="130">
        <v>6545</v>
      </c>
      <c r="F87" s="131">
        <v>34</v>
      </c>
      <c r="G87" s="120">
        <v>346</v>
      </c>
      <c r="H87" s="130">
        <v>6071</v>
      </c>
      <c r="I87" s="131">
        <v>40</v>
      </c>
      <c r="J87" s="120">
        <v>355</v>
      </c>
      <c r="K87" s="130">
        <v>6030</v>
      </c>
      <c r="L87" s="142">
        <v>31</v>
      </c>
      <c r="M87" s="143">
        <v>306</v>
      </c>
      <c r="N87" s="130">
        <v>5376</v>
      </c>
      <c r="O87" s="142">
        <v>32</v>
      </c>
      <c r="P87" s="143">
        <v>379</v>
      </c>
      <c r="Q87" s="130">
        <v>6238</v>
      </c>
      <c r="T87" s="122"/>
    </row>
    <row r="88" spans="1:20" ht="10.5">
      <c r="A88" s="128">
        <v>11</v>
      </c>
      <c r="B88" s="129" t="s">
        <v>327</v>
      </c>
      <c r="C88" s="131">
        <v>668</v>
      </c>
      <c r="D88" s="120">
        <v>13025</v>
      </c>
      <c r="E88" s="130">
        <v>187164</v>
      </c>
      <c r="F88" s="131">
        <v>609</v>
      </c>
      <c r="G88" s="120">
        <v>12697</v>
      </c>
      <c r="H88" s="130">
        <v>192155</v>
      </c>
      <c r="I88" s="131">
        <v>609</v>
      </c>
      <c r="J88" s="120">
        <v>12449</v>
      </c>
      <c r="K88" s="130">
        <v>185799</v>
      </c>
      <c r="L88" s="142">
        <v>543</v>
      </c>
      <c r="M88" s="143">
        <v>12367</v>
      </c>
      <c r="N88" s="130">
        <v>186262</v>
      </c>
      <c r="O88" s="142">
        <v>531</v>
      </c>
      <c r="P88" s="143">
        <v>12493</v>
      </c>
      <c r="Q88" s="130">
        <v>209517</v>
      </c>
      <c r="T88" s="122"/>
    </row>
    <row r="89" spans="1:20" ht="10.5">
      <c r="A89" s="128">
        <v>12</v>
      </c>
      <c r="B89" s="129" t="s">
        <v>328</v>
      </c>
      <c r="C89" s="131">
        <v>285</v>
      </c>
      <c r="D89" s="120">
        <v>6459</v>
      </c>
      <c r="E89" s="130">
        <v>70875</v>
      </c>
      <c r="F89" s="131">
        <v>267</v>
      </c>
      <c r="G89" s="120">
        <v>6288</v>
      </c>
      <c r="H89" s="130">
        <v>68724</v>
      </c>
      <c r="I89" s="131">
        <v>263</v>
      </c>
      <c r="J89" s="120">
        <v>5902</v>
      </c>
      <c r="K89" s="130">
        <v>65645</v>
      </c>
      <c r="L89" s="142">
        <v>247</v>
      </c>
      <c r="M89" s="143">
        <v>5723</v>
      </c>
      <c r="N89" s="130">
        <v>64949</v>
      </c>
      <c r="O89" s="142">
        <v>237</v>
      </c>
      <c r="P89" s="143">
        <v>5535</v>
      </c>
      <c r="Q89" s="130">
        <v>62172</v>
      </c>
      <c r="T89" s="122"/>
    </row>
    <row r="90" spans="1:20" ht="10.5">
      <c r="A90" s="128">
        <v>13</v>
      </c>
      <c r="B90" s="129" t="s">
        <v>329</v>
      </c>
      <c r="C90" s="131">
        <v>157</v>
      </c>
      <c r="D90" s="120">
        <v>1550</v>
      </c>
      <c r="E90" s="130">
        <v>32526</v>
      </c>
      <c r="F90" s="131">
        <v>144</v>
      </c>
      <c r="G90" s="120">
        <v>1473</v>
      </c>
      <c r="H90" s="130">
        <v>33620</v>
      </c>
      <c r="I90" s="131">
        <v>143</v>
      </c>
      <c r="J90" s="120">
        <v>1471</v>
      </c>
      <c r="K90" s="130">
        <v>33236</v>
      </c>
      <c r="L90" s="142">
        <v>130</v>
      </c>
      <c r="M90" s="143">
        <v>1371</v>
      </c>
      <c r="N90" s="130">
        <v>29406</v>
      </c>
      <c r="O90" s="142">
        <v>122</v>
      </c>
      <c r="P90" s="143">
        <v>1352</v>
      </c>
      <c r="Q90" s="130">
        <v>29875</v>
      </c>
      <c r="T90" s="122"/>
    </row>
    <row r="91" spans="1:20" ht="10.5">
      <c r="A91" s="128">
        <v>14</v>
      </c>
      <c r="B91" s="129" t="s">
        <v>330</v>
      </c>
      <c r="C91" s="131">
        <v>88</v>
      </c>
      <c r="D91" s="120">
        <v>1095</v>
      </c>
      <c r="E91" s="130">
        <v>16978</v>
      </c>
      <c r="F91" s="131">
        <v>76</v>
      </c>
      <c r="G91" s="120">
        <v>1037</v>
      </c>
      <c r="H91" s="130">
        <v>15505</v>
      </c>
      <c r="I91" s="131">
        <v>79</v>
      </c>
      <c r="J91" s="120">
        <v>994</v>
      </c>
      <c r="K91" s="130">
        <v>15040</v>
      </c>
      <c r="L91" s="142">
        <v>69</v>
      </c>
      <c r="M91" s="143">
        <v>959</v>
      </c>
      <c r="N91" s="130">
        <v>15007</v>
      </c>
      <c r="O91" s="142">
        <v>67</v>
      </c>
      <c r="P91" s="143">
        <v>1000</v>
      </c>
      <c r="Q91" s="130">
        <v>16074</v>
      </c>
      <c r="T91" s="122"/>
    </row>
    <row r="92" spans="1:20" ht="10.5">
      <c r="A92" s="128">
        <v>15</v>
      </c>
      <c r="B92" s="129" t="s">
        <v>331</v>
      </c>
      <c r="C92" s="131">
        <v>114</v>
      </c>
      <c r="D92" s="120">
        <v>1917</v>
      </c>
      <c r="E92" s="130">
        <v>45073</v>
      </c>
      <c r="F92" s="131">
        <v>111</v>
      </c>
      <c r="G92" s="120">
        <v>1881</v>
      </c>
      <c r="H92" s="130">
        <v>44364</v>
      </c>
      <c r="I92" s="131">
        <v>112</v>
      </c>
      <c r="J92" s="120">
        <v>1898</v>
      </c>
      <c r="K92" s="130">
        <v>44768</v>
      </c>
      <c r="L92" s="142">
        <v>103</v>
      </c>
      <c r="M92" s="143">
        <v>1775</v>
      </c>
      <c r="N92" s="130">
        <v>44225</v>
      </c>
      <c r="O92" s="142">
        <v>105</v>
      </c>
      <c r="P92" s="143">
        <v>1740</v>
      </c>
      <c r="Q92" s="130">
        <v>46271</v>
      </c>
      <c r="T92" s="122"/>
    </row>
    <row r="93" spans="1:20" ht="10.5">
      <c r="A93" s="128">
        <v>16</v>
      </c>
      <c r="B93" s="129" t="s">
        <v>332</v>
      </c>
      <c r="C93" s="131">
        <v>143</v>
      </c>
      <c r="D93" s="120">
        <v>2141</v>
      </c>
      <c r="E93" s="130">
        <v>27230</v>
      </c>
      <c r="F93" s="131">
        <v>132</v>
      </c>
      <c r="G93" s="120">
        <v>2175</v>
      </c>
      <c r="H93" s="130">
        <v>28541</v>
      </c>
      <c r="I93" s="131">
        <v>131</v>
      </c>
      <c r="J93" s="120">
        <v>2117</v>
      </c>
      <c r="K93" s="130">
        <v>28565</v>
      </c>
      <c r="L93" s="142">
        <v>126</v>
      </c>
      <c r="M93" s="143">
        <v>2212</v>
      </c>
      <c r="N93" s="130">
        <v>29454</v>
      </c>
      <c r="O93" s="142">
        <v>124</v>
      </c>
      <c r="P93" s="143">
        <v>2376</v>
      </c>
      <c r="Q93" s="130">
        <v>37400</v>
      </c>
      <c r="T93" s="122"/>
    </row>
    <row r="94" spans="1:20" ht="10.5">
      <c r="A94" s="128">
        <v>17</v>
      </c>
      <c r="B94" s="129" t="s">
        <v>333</v>
      </c>
      <c r="C94" s="131">
        <v>59</v>
      </c>
      <c r="D94" s="120">
        <v>4115</v>
      </c>
      <c r="E94" s="130">
        <v>210561</v>
      </c>
      <c r="F94" s="131">
        <v>57</v>
      </c>
      <c r="G94" s="120">
        <v>4052</v>
      </c>
      <c r="H94" s="130">
        <v>240397</v>
      </c>
      <c r="I94" s="131">
        <v>53</v>
      </c>
      <c r="J94" s="120">
        <v>3863</v>
      </c>
      <c r="K94" s="130">
        <v>250208</v>
      </c>
      <c r="L94" s="142">
        <v>56</v>
      </c>
      <c r="M94" s="143">
        <v>4236</v>
      </c>
      <c r="N94" s="130">
        <v>282616</v>
      </c>
      <c r="O94" s="142">
        <v>63</v>
      </c>
      <c r="P94" s="143">
        <v>4028</v>
      </c>
      <c r="Q94" s="130">
        <v>293216</v>
      </c>
      <c r="T94" s="122"/>
    </row>
    <row r="95" spans="1:20" ht="10.5">
      <c r="A95" s="128">
        <v>18</v>
      </c>
      <c r="B95" s="129" t="s">
        <v>334</v>
      </c>
      <c r="C95" s="131">
        <v>9</v>
      </c>
      <c r="D95" s="137">
        <v>82</v>
      </c>
      <c r="E95" s="138">
        <v>3292</v>
      </c>
      <c r="F95" s="131">
        <v>9</v>
      </c>
      <c r="G95" s="137">
        <v>79</v>
      </c>
      <c r="H95" s="138">
        <v>3392</v>
      </c>
      <c r="I95" s="131">
        <v>10</v>
      </c>
      <c r="J95" s="137">
        <v>84</v>
      </c>
      <c r="K95" s="138">
        <v>3788</v>
      </c>
      <c r="L95" s="142">
        <v>9</v>
      </c>
      <c r="M95" s="144">
        <v>78</v>
      </c>
      <c r="N95" s="138">
        <v>3294</v>
      </c>
      <c r="O95" s="142">
        <v>9</v>
      </c>
      <c r="P95" s="144">
        <v>71</v>
      </c>
      <c r="Q95" s="138">
        <v>3679</v>
      </c>
      <c r="T95" s="122"/>
    </row>
    <row r="96" spans="1:20" ht="10.5">
      <c r="A96" s="128">
        <v>19</v>
      </c>
      <c r="B96" s="129" t="s">
        <v>335</v>
      </c>
      <c r="C96" s="131">
        <v>160</v>
      </c>
      <c r="D96" s="120">
        <v>4665</v>
      </c>
      <c r="E96" s="130">
        <v>114914</v>
      </c>
      <c r="F96" s="131">
        <v>145</v>
      </c>
      <c r="G96" s="120">
        <v>4341</v>
      </c>
      <c r="H96" s="130">
        <v>116605</v>
      </c>
      <c r="I96" s="131">
        <v>148</v>
      </c>
      <c r="J96" s="120">
        <v>4352</v>
      </c>
      <c r="K96" s="130">
        <v>121334</v>
      </c>
      <c r="L96" s="142">
        <v>129</v>
      </c>
      <c r="M96" s="143">
        <v>4411</v>
      </c>
      <c r="N96" s="130">
        <v>106202</v>
      </c>
      <c r="O96" s="142">
        <v>130</v>
      </c>
      <c r="P96" s="143">
        <v>4615</v>
      </c>
      <c r="Q96" s="130">
        <v>141132</v>
      </c>
      <c r="T96" s="122"/>
    </row>
    <row r="97" spans="1:20" ht="10.5">
      <c r="A97" s="128">
        <v>20</v>
      </c>
      <c r="B97" s="129" t="s">
        <v>336</v>
      </c>
      <c r="C97" s="131">
        <v>7</v>
      </c>
      <c r="D97" s="120">
        <v>135</v>
      </c>
      <c r="E97" s="130">
        <v>1155</v>
      </c>
      <c r="F97" s="131">
        <v>6</v>
      </c>
      <c r="G97" s="120">
        <v>135</v>
      </c>
      <c r="H97" s="130">
        <v>1134</v>
      </c>
      <c r="I97" s="131">
        <v>5</v>
      </c>
      <c r="J97" s="120">
        <v>128</v>
      </c>
      <c r="K97" s="130">
        <v>1078</v>
      </c>
      <c r="L97" s="142">
        <v>6</v>
      </c>
      <c r="M97" s="143">
        <v>135</v>
      </c>
      <c r="N97" s="130">
        <v>1068</v>
      </c>
      <c r="O97" s="142">
        <v>8</v>
      </c>
      <c r="P97" s="143">
        <v>171</v>
      </c>
      <c r="Q97" s="130">
        <v>1030</v>
      </c>
      <c r="T97" s="122"/>
    </row>
    <row r="98" spans="1:20" ht="10.5">
      <c r="A98" s="128">
        <v>21</v>
      </c>
      <c r="B98" s="129" t="s">
        <v>337</v>
      </c>
      <c r="C98" s="131">
        <v>7</v>
      </c>
      <c r="D98" s="137">
        <v>88</v>
      </c>
      <c r="E98" s="138">
        <v>479</v>
      </c>
      <c r="F98" s="131">
        <v>6</v>
      </c>
      <c r="G98" s="137">
        <v>83</v>
      </c>
      <c r="H98" s="138">
        <v>474</v>
      </c>
      <c r="I98" s="131">
        <v>5</v>
      </c>
      <c r="J98" s="137">
        <v>77</v>
      </c>
      <c r="K98" s="138">
        <v>488</v>
      </c>
      <c r="L98" s="142">
        <v>5</v>
      </c>
      <c r="M98" s="144">
        <v>85</v>
      </c>
      <c r="N98" s="138">
        <v>513</v>
      </c>
      <c r="O98" s="142">
        <v>5</v>
      </c>
      <c r="P98" s="144">
        <v>85</v>
      </c>
      <c r="Q98" s="138">
        <v>524</v>
      </c>
      <c r="T98" s="122"/>
    </row>
    <row r="99" spans="1:20" ht="10.5">
      <c r="A99" s="128">
        <v>22</v>
      </c>
      <c r="B99" s="129" t="s">
        <v>338</v>
      </c>
      <c r="C99" s="131">
        <v>162</v>
      </c>
      <c r="D99" s="120">
        <v>3100</v>
      </c>
      <c r="E99" s="130">
        <v>78546</v>
      </c>
      <c r="F99" s="131">
        <v>149</v>
      </c>
      <c r="G99" s="120">
        <v>2925</v>
      </c>
      <c r="H99" s="130">
        <v>79470</v>
      </c>
      <c r="I99" s="131">
        <v>154</v>
      </c>
      <c r="J99" s="120">
        <v>2927</v>
      </c>
      <c r="K99" s="130">
        <v>76881</v>
      </c>
      <c r="L99" s="142">
        <v>146</v>
      </c>
      <c r="M99" s="143">
        <v>2870</v>
      </c>
      <c r="N99" s="130">
        <v>98395</v>
      </c>
      <c r="O99" s="142">
        <v>134</v>
      </c>
      <c r="P99" s="143">
        <v>2568</v>
      </c>
      <c r="Q99" s="130">
        <v>81678</v>
      </c>
      <c r="T99" s="122"/>
    </row>
    <row r="100" spans="1:20" ht="10.5">
      <c r="A100" s="128">
        <v>23</v>
      </c>
      <c r="B100" s="129" t="s">
        <v>339</v>
      </c>
      <c r="C100" s="131">
        <v>20</v>
      </c>
      <c r="D100" s="120">
        <v>354</v>
      </c>
      <c r="E100" s="130">
        <v>10590</v>
      </c>
      <c r="F100" s="131">
        <v>20</v>
      </c>
      <c r="G100" s="120">
        <v>350</v>
      </c>
      <c r="H100" s="130">
        <v>12317</v>
      </c>
      <c r="I100" s="131">
        <v>24</v>
      </c>
      <c r="J100" s="120">
        <v>381</v>
      </c>
      <c r="K100" s="130">
        <v>14506</v>
      </c>
      <c r="L100" s="142">
        <v>20</v>
      </c>
      <c r="M100" s="143">
        <v>361</v>
      </c>
      <c r="N100" s="130">
        <v>15828</v>
      </c>
      <c r="O100" s="142">
        <v>25</v>
      </c>
      <c r="P100" s="143">
        <v>392</v>
      </c>
      <c r="Q100" s="130">
        <v>25590</v>
      </c>
      <c r="T100" s="122"/>
    </row>
    <row r="101" spans="1:20" ht="10.5">
      <c r="A101" s="128">
        <v>24</v>
      </c>
      <c r="B101" s="129" t="s">
        <v>340</v>
      </c>
      <c r="C101" s="131">
        <v>23</v>
      </c>
      <c r="D101" s="120">
        <v>1295</v>
      </c>
      <c r="E101" s="130">
        <v>105105</v>
      </c>
      <c r="F101" s="131">
        <v>21</v>
      </c>
      <c r="G101" s="120">
        <v>1296</v>
      </c>
      <c r="H101" s="130">
        <v>108963</v>
      </c>
      <c r="I101" s="131">
        <v>21</v>
      </c>
      <c r="J101" s="120">
        <v>1306</v>
      </c>
      <c r="K101" s="130">
        <v>109298</v>
      </c>
      <c r="L101" s="142">
        <v>19</v>
      </c>
      <c r="M101" s="143">
        <v>1358</v>
      </c>
      <c r="N101" s="130">
        <v>136941</v>
      </c>
      <c r="O101" s="142">
        <v>20</v>
      </c>
      <c r="P101" s="143">
        <v>1281</v>
      </c>
      <c r="Q101" s="130">
        <v>157286</v>
      </c>
      <c r="T101" s="122"/>
    </row>
    <row r="102" spans="1:20" ht="10.5">
      <c r="A102" s="128">
        <v>25</v>
      </c>
      <c r="B102" s="129" t="s">
        <v>341</v>
      </c>
      <c r="C102" s="131">
        <v>229</v>
      </c>
      <c r="D102" s="120">
        <v>4419</v>
      </c>
      <c r="E102" s="130">
        <v>76559</v>
      </c>
      <c r="F102" s="131">
        <v>216</v>
      </c>
      <c r="G102" s="120">
        <v>4609</v>
      </c>
      <c r="H102" s="130">
        <v>78909</v>
      </c>
      <c r="I102" s="131">
        <v>219</v>
      </c>
      <c r="J102" s="120">
        <v>4513</v>
      </c>
      <c r="K102" s="130">
        <v>83087</v>
      </c>
      <c r="L102" s="142">
        <v>217</v>
      </c>
      <c r="M102" s="143">
        <v>4619</v>
      </c>
      <c r="N102" s="130">
        <v>90793</v>
      </c>
      <c r="O102" s="142">
        <v>221</v>
      </c>
      <c r="P102" s="143">
        <v>5007</v>
      </c>
      <c r="Q102" s="130">
        <v>106306</v>
      </c>
      <c r="T102" s="122"/>
    </row>
    <row r="103" spans="1:20" ht="10.5">
      <c r="A103" s="128">
        <v>26</v>
      </c>
      <c r="B103" s="129" t="s">
        <v>342</v>
      </c>
      <c r="C103" s="131">
        <v>231</v>
      </c>
      <c r="D103" s="120">
        <v>4105</v>
      </c>
      <c r="E103" s="130">
        <v>93553</v>
      </c>
      <c r="F103" s="131">
        <v>224</v>
      </c>
      <c r="G103" s="120">
        <v>4332</v>
      </c>
      <c r="H103" s="130">
        <v>105990</v>
      </c>
      <c r="I103" s="131">
        <v>234</v>
      </c>
      <c r="J103" s="120">
        <v>4249</v>
      </c>
      <c r="K103" s="130">
        <v>116757</v>
      </c>
      <c r="L103" s="142">
        <v>218</v>
      </c>
      <c r="M103" s="143">
        <v>4387</v>
      </c>
      <c r="N103" s="130">
        <v>123178</v>
      </c>
      <c r="O103" s="142">
        <v>217</v>
      </c>
      <c r="P103" s="143">
        <v>5324</v>
      </c>
      <c r="Q103" s="130">
        <v>159943</v>
      </c>
      <c r="T103" s="122"/>
    </row>
    <row r="104" spans="1:20" ht="10.5">
      <c r="A104" s="128">
        <v>27</v>
      </c>
      <c r="B104" s="129" t="s">
        <v>343</v>
      </c>
      <c r="C104" s="142">
        <v>72</v>
      </c>
      <c r="D104" s="143">
        <v>3603</v>
      </c>
      <c r="E104" s="130">
        <v>116420</v>
      </c>
      <c r="F104" s="131">
        <v>68</v>
      </c>
      <c r="G104" s="120">
        <v>3397</v>
      </c>
      <c r="H104" s="130">
        <v>110559</v>
      </c>
      <c r="I104" s="131">
        <v>76</v>
      </c>
      <c r="J104" s="120">
        <v>3572</v>
      </c>
      <c r="K104" s="130">
        <v>120166</v>
      </c>
      <c r="L104" s="142">
        <v>72</v>
      </c>
      <c r="M104" s="143">
        <v>3878</v>
      </c>
      <c r="N104" s="130">
        <v>147374</v>
      </c>
      <c r="O104" s="142">
        <v>73</v>
      </c>
      <c r="P104" s="143">
        <v>3474</v>
      </c>
      <c r="Q104" s="130">
        <v>142317</v>
      </c>
      <c r="T104" s="122"/>
    </row>
    <row r="105" spans="1:20" ht="10.5">
      <c r="A105" s="128">
        <v>28</v>
      </c>
      <c r="B105" s="129" t="s">
        <v>317</v>
      </c>
      <c r="C105" s="142">
        <v>12</v>
      </c>
      <c r="D105" s="143">
        <v>498</v>
      </c>
      <c r="E105" s="130">
        <v>20277</v>
      </c>
      <c r="F105" s="131">
        <v>13</v>
      </c>
      <c r="G105" s="120">
        <v>500</v>
      </c>
      <c r="H105" s="130">
        <v>13950</v>
      </c>
      <c r="I105" s="131">
        <v>10</v>
      </c>
      <c r="J105" s="120">
        <v>462</v>
      </c>
      <c r="K105" s="130">
        <v>13843</v>
      </c>
      <c r="L105" s="142">
        <v>6</v>
      </c>
      <c r="M105" s="143">
        <v>273</v>
      </c>
      <c r="N105" s="130">
        <v>14030</v>
      </c>
      <c r="O105" s="142">
        <v>7</v>
      </c>
      <c r="P105" s="143">
        <v>280</v>
      </c>
      <c r="Q105" s="130">
        <v>10952</v>
      </c>
      <c r="T105" s="122"/>
    </row>
    <row r="106" spans="1:20" ht="10.5">
      <c r="A106" s="128">
        <v>29</v>
      </c>
      <c r="B106" s="129" t="s">
        <v>319</v>
      </c>
      <c r="C106" s="142">
        <v>69</v>
      </c>
      <c r="D106" s="143">
        <v>10158</v>
      </c>
      <c r="E106" s="130">
        <v>298899</v>
      </c>
      <c r="F106" s="131">
        <v>68</v>
      </c>
      <c r="G106" s="120">
        <v>10114</v>
      </c>
      <c r="H106" s="130">
        <v>323678</v>
      </c>
      <c r="I106" s="131">
        <v>66</v>
      </c>
      <c r="J106" s="120">
        <v>9660</v>
      </c>
      <c r="K106" s="130">
        <v>332807</v>
      </c>
      <c r="L106" s="142">
        <v>66</v>
      </c>
      <c r="M106" s="143">
        <v>10966</v>
      </c>
      <c r="N106" s="130">
        <v>383544</v>
      </c>
      <c r="O106" s="142">
        <v>60</v>
      </c>
      <c r="P106" s="143">
        <v>11097</v>
      </c>
      <c r="Q106" s="130">
        <v>382155</v>
      </c>
      <c r="T106" s="122"/>
    </row>
    <row r="107" spans="1:20" ht="10.5">
      <c r="A107" s="128">
        <v>30</v>
      </c>
      <c r="B107" s="129" t="s">
        <v>320</v>
      </c>
      <c r="C107" s="131">
        <v>24</v>
      </c>
      <c r="D107" s="120">
        <v>1700</v>
      </c>
      <c r="E107" s="130">
        <v>69737</v>
      </c>
      <c r="F107" s="131">
        <v>23</v>
      </c>
      <c r="G107" s="120">
        <v>1609</v>
      </c>
      <c r="H107" s="130">
        <v>70569</v>
      </c>
      <c r="I107" s="131">
        <v>24</v>
      </c>
      <c r="J107" s="120">
        <v>2056</v>
      </c>
      <c r="K107" s="130">
        <v>76355</v>
      </c>
      <c r="L107" s="142">
        <v>24</v>
      </c>
      <c r="M107" s="143">
        <v>2226</v>
      </c>
      <c r="N107" s="130">
        <v>89972</v>
      </c>
      <c r="O107" s="142">
        <v>25</v>
      </c>
      <c r="P107" s="143">
        <v>2903</v>
      </c>
      <c r="Q107" s="130">
        <v>92411</v>
      </c>
      <c r="T107" s="122"/>
    </row>
    <row r="108" spans="1:20" ht="10.5">
      <c r="A108" s="128">
        <v>31</v>
      </c>
      <c r="B108" s="129" t="s">
        <v>321</v>
      </c>
      <c r="C108" s="131">
        <v>331</v>
      </c>
      <c r="D108" s="120">
        <v>6039</v>
      </c>
      <c r="E108" s="130">
        <v>79524</v>
      </c>
      <c r="F108" s="131">
        <v>296</v>
      </c>
      <c r="G108" s="120">
        <v>5835</v>
      </c>
      <c r="H108" s="130">
        <v>78604</v>
      </c>
      <c r="I108" s="131">
        <v>297</v>
      </c>
      <c r="J108" s="120">
        <v>5659</v>
      </c>
      <c r="K108" s="130">
        <v>74897</v>
      </c>
      <c r="L108" s="142">
        <v>261</v>
      </c>
      <c r="M108" s="143">
        <v>5410</v>
      </c>
      <c r="N108" s="130">
        <v>73751</v>
      </c>
      <c r="O108" s="142">
        <v>249</v>
      </c>
      <c r="P108" s="143">
        <v>5234</v>
      </c>
      <c r="Q108" s="130">
        <v>76268</v>
      </c>
      <c r="T108" s="122"/>
    </row>
    <row r="109" spans="1:20" ht="10.5">
      <c r="A109" s="132">
        <v>32</v>
      </c>
      <c r="B109" s="133" t="s">
        <v>322</v>
      </c>
      <c r="C109" s="136">
        <v>136</v>
      </c>
      <c r="D109" s="134">
        <v>1449</v>
      </c>
      <c r="E109" s="135">
        <v>17943</v>
      </c>
      <c r="F109" s="136">
        <v>118</v>
      </c>
      <c r="G109" s="134">
        <v>1352</v>
      </c>
      <c r="H109" s="135">
        <v>17547</v>
      </c>
      <c r="I109" s="136">
        <v>131</v>
      </c>
      <c r="J109" s="134">
        <v>1443</v>
      </c>
      <c r="K109" s="135">
        <v>19312</v>
      </c>
      <c r="L109" s="145">
        <v>115</v>
      </c>
      <c r="M109" s="146">
        <v>1364</v>
      </c>
      <c r="N109" s="135">
        <v>17941</v>
      </c>
      <c r="O109" s="145">
        <v>111</v>
      </c>
      <c r="P109" s="146">
        <v>1369</v>
      </c>
      <c r="Q109" s="135">
        <v>19396</v>
      </c>
      <c r="T109" s="122"/>
    </row>
    <row r="110" spans="4:20" ht="10.5">
      <c r="D110" s="159" t="s">
        <v>291</v>
      </c>
      <c r="E110" s="159"/>
      <c r="H110" s="147"/>
      <c r="Q110" s="121"/>
      <c r="T110" s="122"/>
    </row>
    <row r="111" spans="1:20" ht="10.5">
      <c r="A111" s="187" t="s">
        <v>323</v>
      </c>
      <c r="B111" s="188"/>
      <c r="C111" s="181" t="s">
        <v>344</v>
      </c>
      <c r="D111" s="181"/>
      <c r="E111" s="181"/>
      <c r="Q111" s="121"/>
      <c r="T111" s="122"/>
    </row>
    <row r="112" spans="1:20" ht="10.5">
      <c r="A112" s="185" t="s">
        <v>247</v>
      </c>
      <c r="B112" s="186"/>
      <c r="C112" s="124" t="s">
        <v>248</v>
      </c>
      <c r="D112" s="124" t="s">
        <v>249</v>
      </c>
      <c r="E112" s="124" t="s">
        <v>250</v>
      </c>
      <c r="Q112" s="121"/>
      <c r="T112" s="122"/>
    </row>
    <row r="113" spans="1:20" ht="10.5">
      <c r="A113" s="187" t="s">
        <v>251</v>
      </c>
      <c r="B113" s="188"/>
      <c r="C113" s="127">
        <v>2891</v>
      </c>
      <c r="D113" s="125">
        <v>75468</v>
      </c>
      <c r="E113" s="126">
        <v>2095120</v>
      </c>
      <c r="Q113" s="121"/>
      <c r="T113" s="122"/>
    </row>
    <row r="114" spans="1:9" ht="10.5">
      <c r="A114" s="128">
        <v>9</v>
      </c>
      <c r="B114" s="129" t="s">
        <v>266</v>
      </c>
      <c r="C114" s="131">
        <v>281</v>
      </c>
      <c r="D114" s="120">
        <v>5139</v>
      </c>
      <c r="E114" s="130">
        <v>57335</v>
      </c>
      <c r="H114" s="148"/>
      <c r="I114" s="148"/>
    </row>
    <row r="115" spans="1:9" ht="10.5">
      <c r="A115" s="128">
        <v>10</v>
      </c>
      <c r="B115" s="129" t="s">
        <v>267</v>
      </c>
      <c r="C115" s="131">
        <v>33</v>
      </c>
      <c r="D115" s="120">
        <v>324</v>
      </c>
      <c r="E115" s="130">
        <v>560248</v>
      </c>
      <c r="H115" s="148"/>
      <c r="I115" s="148"/>
    </row>
    <row r="116" spans="1:9" ht="10.5">
      <c r="A116" s="128">
        <v>11</v>
      </c>
      <c r="B116" s="129" t="s">
        <v>268</v>
      </c>
      <c r="C116" s="131">
        <v>770</v>
      </c>
      <c r="D116" s="120">
        <v>17764</v>
      </c>
      <c r="E116" s="130">
        <v>277486</v>
      </c>
      <c r="H116" s="148"/>
      <c r="I116" s="148"/>
    </row>
    <row r="117" spans="1:9" ht="10.5">
      <c r="A117" s="128">
        <v>12</v>
      </c>
      <c r="B117" s="129" t="s">
        <v>269</v>
      </c>
      <c r="C117" s="131">
        <v>112</v>
      </c>
      <c r="D117" s="120">
        <v>1205</v>
      </c>
      <c r="E117" s="130">
        <v>27258</v>
      </c>
      <c r="H117" s="148"/>
      <c r="I117" s="148"/>
    </row>
    <row r="118" spans="1:9" ht="10.5">
      <c r="A118" s="128">
        <v>13</v>
      </c>
      <c r="B118" s="129" t="s">
        <v>270</v>
      </c>
      <c r="C118" s="131">
        <v>71</v>
      </c>
      <c r="D118" s="120">
        <v>839</v>
      </c>
      <c r="E118" s="130">
        <v>13709</v>
      </c>
      <c r="H118" s="148"/>
      <c r="I118" s="148"/>
    </row>
    <row r="119" spans="1:9" ht="10.5">
      <c r="A119" s="128">
        <v>14</v>
      </c>
      <c r="B119" s="129" t="s">
        <v>271</v>
      </c>
      <c r="C119" s="131">
        <v>105</v>
      </c>
      <c r="D119" s="120">
        <v>1827</v>
      </c>
      <c r="E119" s="130">
        <v>55653</v>
      </c>
      <c r="H119" s="148"/>
      <c r="I119" s="148"/>
    </row>
    <row r="120" spans="1:9" ht="10.5">
      <c r="A120" s="128">
        <v>15</v>
      </c>
      <c r="B120" s="129" t="s">
        <v>272</v>
      </c>
      <c r="C120" s="131">
        <v>119</v>
      </c>
      <c r="D120" s="120">
        <v>2236</v>
      </c>
      <c r="E120" s="130">
        <v>31584</v>
      </c>
      <c r="H120" s="148"/>
      <c r="I120" s="148"/>
    </row>
    <row r="121" spans="1:9" ht="10.5">
      <c r="A121" s="128">
        <v>16</v>
      </c>
      <c r="B121" s="129" t="s">
        <v>273</v>
      </c>
      <c r="C121" s="131">
        <v>59</v>
      </c>
      <c r="D121" s="120">
        <v>3549</v>
      </c>
      <c r="E121" s="130">
        <v>283454</v>
      </c>
      <c r="H121" s="148"/>
      <c r="I121" s="148"/>
    </row>
    <row r="122" spans="1:9" ht="10.5">
      <c r="A122" s="128">
        <v>17</v>
      </c>
      <c r="B122" s="129" t="s">
        <v>274</v>
      </c>
      <c r="C122" s="131">
        <v>8</v>
      </c>
      <c r="D122" s="120">
        <v>71</v>
      </c>
      <c r="E122" s="130">
        <v>3603</v>
      </c>
      <c r="H122" s="148"/>
      <c r="I122" s="148"/>
    </row>
    <row r="123" spans="1:9" ht="10.5">
      <c r="A123" s="128">
        <v>18</v>
      </c>
      <c r="B123" s="129" t="s">
        <v>275</v>
      </c>
      <c r="C123" s="131">
        <v>143</v>
      </c>
      <c r="D123" s="137">
        <v>5204</v>
      </c>
      <c r="E123" s="138">
        <v>147961</v>
      </c>
      <c r="H123" s="148"/>
      <c r="I123" s="148"/>
    </row>
    <row r="124" spans="1:9" ht="10.5">
      <c r="A124" s="128">
        <v>19</v>
      </c>
      <c r="B124" s="129" t="s">
        <v>276</v>
      </c>
      <c r="C124" s="131">
        <v>7</v>
      </c>
      <c r="D124" s="120">
        <v>169</v>
      </c>
      <c r="E124" s="130">
        <v>1020</v>
      </c>
      <c r="H124" s="148"/>
      <c r="I124" s="148"/>
    </row>
    <row r="125" spans="1:9" ht="10.5">
      <c r="A125" s="128">
        <v>20</v>
      </c>
      <c r="B125" s="129" t="s">
        <v>277</v>
      </c>
      <c r="C125" s="131">
        <v>4</v>
      </c>
      <c r="D125" s="120">
        <v>73</v>
      </c>
      <c r="E125" s="130">
        <v>566</v>
      </c>
      <c r="H125" s="148"/>
      <c r="I125" s="148"/>
    </row>
    <row r="126" spans="1:9" ht="10.5">
      <c r="A126" s="128">
        <v>21</v>
      </c>
      <c r="B126" s="129" t="s">
        <v>278</v>
      </c>
      <c r="C126" s="131">
        <v>134</v>
      </c>
      <c r="D126" s="137">
        <v>2408</v>
      </c>
      <c r="E126" s="138">
        <v>80778</v>
      </c>
      <c r="H126" s="148"/>
      <c r="I126" s="148"/>
    </row>
    <row r="127" spans="1:9" ht="10.5">
      <c r="A127" s="128">
        <v>22</v>
      </c>
      <c r="B127" s="129" t="s">
        <v>279</v>
      </c>
      <c r="C127" s="131">
        <v>25</v>
      </c>
      <c r="D127" s="120">
        <v>410</v>
      </c>
      <c r="E127" s="130">
        <v>28517</v>
      </c>
      <c r="H127" s="148"/>
      <c r="I127" s="148"/>
    </row>
    <row r="128" spans="1:9" ht="10.5">
      <c r="A128" s="128">
        <v>23</v>
      </c>
      <c r="B128" s="129" t="s">
        <v>280</v>
      </c>
      <c r="C128" s="131">
        <v>17</v>
      </c>
      <c r="D128" s="120">
        <v>1245</v>
      </c>
      <c r="E128" s="130">
        <v>163815</v>
      </c>
      <c r="H128" s="148"/>
      <c r="I128" s="148"/>
    </row>
    <row r="129" spans="1:9" ht="10.5">
      <c r="A129" s="128">
        <v>24</v>
      </c>
      <c r="B129" s="129" t="s">
        <v>281</v>
      </c>
      <c r="C129" s="131">
        <v>224</v>
      </c>
      <c r="D129" s="120">
        <v>4566</v>
      </c>
      <c r="E129" s="130">
        <v>94984</v>
      </c>
      <c r="H129" s="148"/>
      <c r="I129" s="148"/>
    </row>
    <row r="130" spans="1:9" ht="10.5">
      <c r="A130" s="128">
        <v>25</v>
      </c>
      <c r="B130" s="129" t="s">
        <v>282</v>
      </c>
      <c r="C130" s="131">
        <v>48</v>
      </c>
      <c r="D130" s="120">
        <v>788</v>
      </c>
      <c r="E130" s="130">
        <v>18594</v>
      </c>
      <c r="H130" s="148"/>
      <c r="I130" s="148"/>
    </row>
    <row r="131" spans="1:9" ht="10.5">
      <c r="A131" s="128">
        <v>26</v>
      </c>
      <c r="B131" s="129" t="s">
        <v>283</v>
      </c>
      <c r="C131" s="131">
        <v>166</v>
      </c>
      <c r="D131" s="120">
        <v>3643</v>
      </c>
      <c r="E131" s="130">
        <v>115810</v>
      </c>
      <c r="H131" s="148"/>
      <c r="I131" s="148"/>
    </row>
    <row r="132" spans="1:9" ht="10.5">
      <c r="A132" s="128">
        <v>27</v>
      </c>
      <c r="B132" s="129" t="s">
        <v>284</v>
      </c>
      <c r="C132" s="142">
        <v>21</v>
      </c>
      <c r="D132" s="143">
        <v>985</v>
      </c>
      <c r="E132" s="130">
        <v>16662</v>
      </c>
      <c r="H132" s="148"/>
      <c r="I132" s="148"/>
    </row>
    <row r="133" spans="1:9" ht="10.5">
      <c r="A133" s="128">
        <v>28</v>
      </c>
      <c r="B133" s="129" t="s">
        <v>285</v>
      </c>
      <c r="C133" s="142">
        <v>59</v>
      </c>
      <c r="D133" s="143">
        <v>10426</v>
      </c>
      <c r="E133" s="130">
        <v>331039</v>
      </c>
      <c r="H133" s="148"/>
      <c r="I133" s="148"/>
    </row>
    <row r="134" spans="1:9" ht="10.5">
      <c r="A134" s="128">
        <v>29</v>
      </c>
      <c r="B134" s="129" t="s">
        <v>286</v>
      </c>
      <c r="C134" s="142">
        <v>73</v>
      </c>
      <c r="D134" s="143">
        <v>3332</v>
      </c>
      <c r="E134" s="130">
        <v>129789</v>
      </c>
      <c r="H134" s="148"/>
      <c r="I134" s="148"/>
    </row>
    <row r="135" spans="1:9" ht="10.5">
      <c r="A135" s="128">
        <v>30</v>
      </c>
      <c r="B135" s="129" t="s">
        <v>287</v>
      </c>
      <c r="C135" s="131">
        <v>7</v>
      </c>
      <c r="D135" s="120">
        <v>228</v>
      </c>
      <c r="E135" s="130">
        <v>10166</v>
      </c>
      <c r="H135" s="148"/>
      <c r="I135" s="148"/>
    </row>
    <row r="136" spans="1:9" ht="10.5">
      <c r="A136" s="128">
        <v>31</v>
      </c>
      <c r="B136" s="129" t="s">
        <v>288</v>
      </c>
      <c r="C136" s="131">
        <v>26</v>
      </c>
      <c r="D136" s="120">
        <v>2537</v>
      </c>
      <c r="E136" s="130">
        <v>104708</v>
      </c>
      <c r="H136" s="148"/>
      <c r="I136" s="148"/>
    </row>
    <row r="137" spans="1:9" ht="10.5">
      <c r="A137" s="132">
        <v>32</v>
      </c>
      <c r="B137" s="133" t="s">
        <v>289</v>
      </c>
      <c r="C137" s="136">
        <v>379</v>
      </c>
      <c r="D137" s="134">
        <v>6500</v>
      </c>
      <c r="E137" s="135">
        <v>95026</v>
      </c>
      <c r="H137" s="148"/>
      <c r="I137" s="148"/>
    </row>
  </sheetData>
  <mergeCells count="43">
    <mergeCell ref="A112:B112"/>
    <mergeCell ref="A113:B113"/>
    <mergeCell ref="A3:B3"/>
    <mergeCell ref="C3:E3"/>
    <mergeCell ref="A111:B111"/>
    <mergeCell ref="C111:E111"/>
    <mergeCell ref="A57:B57"/>
    <mergeCell ref="G82:H82"/>
    <mergeCell ref="A84:B84"/>
    <mergeCell ref="D110:E110"/>
    <mergeCell ref="A85:B85"/>
    <mergeCell ref="A83:B83"/>
    <mergeCell ref="C83:E83"/>
    <mergeCell ref="I55:K55"/>
    <mergeCell ref="A1:Q1"/>
    <mergeCell ref="P2:Q2"/>
    <mergeCell ref="P28:Q28"/>
    <mergeCell ref="L3:N3"/>
    <mergeCell ref="O3:Q3"/>
    <mergeCell ref="A4:B4"/>
    <mergeCell ref="A5:B5"/>
    <mergeCell ref="I3:K3"/>
    <mergeCell ref="F3:H3"/>
    <mergeCell ref="A56:B56"/>
    <mergeCell ref="A55:B55"/>
    <mergeCell ref="C55:E55"/>
    <mergeCell ref="F55:H55"/>
    <mergeCell ref="L83:N83"/>
    <mergeCell ref="P82:Q82"/>
    <mergeCell ref="O83:Q83"/>
    <mergeCell ref="P54:Q54"/>
    <mergeCell ref="L55:N55"/>
    <mergeCell ref="O55:Q55"/>
    <mergeCell ref="F83:H83"/>
    <mergeCell ref="L29:N29"/>
    <mergeCell ref="O29:Q29"/>
    <mergeCell ref="A30:B30"/>
    <mergeCell ref="A31:B31"/>
    <mergeCell ref="A29:B29"/>
    <mergeCell ref="C29:E29"/>
    <mergeCell ref="F29:H29"/>
    <mergeCell ref="I29:K29"/>
    <mergeCell ref="I83:K83"/>
  </mergeCells>
  <printOptions horizontalCentered="1"/>
  <pageMargins left="0.5511811023622047" right="0.5905511811023623" top="0.5905511811023623" bottom="0.5905511811023623" header="0.5118110236220472" footer="0.35433070866141736"/>
  <pageSetup horizontalDpi="600" verticalDpi="600" orientation="landscape" paperSize="9" scale="94" r:id="rId1"/>
  <rowBreaks count="2" manualBreakCount="2">
    <brk id="27" max="16" man="1"/>
    <brk id="81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85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2.50390625" style="122" customWidth="1"/>
    <col min="2" max="2" width="11.75390625" style="122" customWidth="1"/>
    <col min="3" max="4" width="6.875" style="122" customWidth="1"/>
    <col min="5" max="5" width="10.00390625" style="122" customWidth="1"/>
    <col min="6" max="7" width="6.875" style="122" customWidth="1"/>
    <col min="8" max="8" width="10.00390625" style="122" customWidth="1"/>
    <col min="9" max="10" width="6.875" style="122" customWidth="1"/>
    <col min="11" max="11" width="10.00390625" style="122" customWidth="1"/>
    <col min="12" max="13" width="6.875" style="122" customWidth="1"/>
    <col min="14" max="14" width="10.00390625" style="122" customWidth="1"/>
    <col min="15" max="16" width="6.875" style="122" customWidth="1"/>
    <col min="17" max="17" width="10.00390625" style="122" customWidth="1"/>
    <col min="18" max="18" width="9.00390625" style="121" customWidth="1"/>
    <col min="19" max="19" width="10.00390625" style="121" bestFit="1" customWidth="1"/>
    <col min="20" max="20" width="9.125" style="121" bestFit="1" customWidth="1"/>
    <col min="21" max="16384" width="9.00390625" style="122" customWidth="1"/>
  </cols>
  <sheetData>
    <row r="1" spans="1:18" ht="14.25">
      <c r="A1" s="194" t="s">
        <v>345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20"/>
    </row>
    <row r="2" spans="1:17" ht="32.25" customHeight="1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96" t="s">
        <v>291</v>
      </c>
      <c r="Q2" s="196"/>
    </row>
    <row r="3" spans="1:17" ht="13.5" customHeight="1">
      <c r="A3" s="199" t="s">
        <v>346</v>
      </c>
      <c r="B3" s="200"/>
      <c r="C3" s="201" t="s">
        <v>347</v>
      </c>
      <c r="D3" s="202"/>
      <c r="E3" s="203"/>
      <c r="F3" s="202" t="s">
        <v>348</v>
      </c>
      <c r="G3" s="202"/>
      <c r="H3" s="202"/>
      <c r="I3" s="201" t="s">
        <v>349</v>
      </c>
      <c r="J3" s="202"/>
      <c r="K3" s="203"/>
      <c r="L3" s="202" t="s">
        <v>350</v>
      </c>
      <c r="M3" s="202"/>
      <c r="N3" s="202"/>
      <c r="O3" s="197" t="s">
        <v>351</v>
      </c>
      <c r="P3" s="197"/>
      <c r="Q3" s="197"/>
    </row>
    <row r="4" spans="1:17" ht="13.5" customHeight="1">
      <c r="A4" s="204" t="s">
        <v>352</v>
      </c>
      <c r="B4" s="205"/>
      <c r="C4" s="151" t="s">
        <v>248</v>
      </c>
      <c r="D4" s="151" t="s">
        <v>249</v>
      </c>
      <c r="E4" s="151" t="s">
        <v>250</v>
      </c>
      <c r="F4" s="151" t="s">
        <v>248</v>
      </c>
      <c r="G4" s="151" t="s">
        <v>249</v>
      </c>
      <c r="H4" s="151" t="s">
        <v>250</v>
      </c>
      <c r="I4" s="151" t="s">
        <v>248</v>
      </c>
      <c r="J4" s="151" t="s">
        <v>249</v>
      </c>
      <c r="K4" s="151" t="s">
        <v>250</v>
      </c>
      <c r="L4" s="151" t="s">
        <v>248</v>
      </c>
      <c r="M4" s="151" t="s">
        <v>249</v>
      </c>
      <c r="N4" s="151" t="s">
        <v>250</v>
      </c>
      <c r="O4" s="151" t="s">
        <v>248</v>
      </c>
      <c r="P4" s="151" t="s">
        <v>249</v>
      </c>
      <c r="Q4" s="151" t="s">
        <v>250</v>
      </c>
    </row>
    <row r="5" spans="1:20" s="156" customFormat="1" ht="13.5" customHeight="1">
      <c r="A5" s="206" t="s">
        <v>251</v>
      </c>
      <c r="B5" s="207"/>
      <c r="C5" s="152">
        <v>4381</v>
      </c>
      <c r="D5" s="153">
        <v>94468</v>
      </c>
      <c r="E5" s="154">
        <v>1959713</v>
      </c>
      <c r="F5" s="152">
        <v>4275</v>
      </c>
      <c r="G5" s="153">
        <v>92852</v>
      </c>
      <c r="H5" s="154">
        <v>2038258</v>
      </c>
      <c r="I5" s="152">
        <v>4168</v>
      </c>
      <c r="J5" s="153">
        <v>92102</v>
      </c>
      <c r="K5" s="154">
        <v>1943164</v>
      </c>
      <c r="L5" s="152">
        <v>4055</v>
      </c>
      <c r="M5" s="153">
        <v>89475</v>
      </c>
      <c r="N5" s="154">
        <v>1877132</v>
      </c>
      <c r="O5" s="152">
        <v>3849</v>
      </c>
      <c r="P5" s="153">
        <v>86918</v>
      </c>
      <c r="Q5" s="154">
        <v>1974347</v>
      </c>
      <c r="R5" s="155"/>
      <c r="S5" s="155"/>
      <c r="T5" s="155"/>
    </row>
    <row r="6" spans="1:17" ht="13.5" customHeight="1">
      <c r="A6" s="190" t="s">
        <v>353</v>
      </c>
      <c r="B6" s="191"/>
      <c r="C6" s="157">
        <v>2585</v>
      </c>
      <c r="D6" s="158">
        <v>15117</v>
      </c>
      <c r="E6" s="160">
        <v>161881</v>
      </c>
      <c r="F6" s="157">
        <v>2543</v>
      </c>
      <c r="G6" s="158">
        <v>14863</v>
      </c>
      <c r="H6" s="160">
        <v>162231</v>
      </c>
      <c r="I6" s="157">
        <v>2456</v>
      </c>
      <c r="J6" s="158">
        <v>14239</v>
      </c>
      <c r="K6" s="160">
        <v>152739</v>
      </c>
      <c r="L6" s="157">
        <v>2376</v>
      </c>
      <c r="M6" s="158">
        <v>13906</v>
      </c>
      <c r="N6" s="160">
        <v>143056</v>
      </c>
      <c r="O6" s="157">
        <v>2226</v>
      </c>
      <c r="P6" s="158">
        <v>13078</v>
      </c>
      <c r="Q6" s="160">
        <v>136016</v>
      </c>
    </row>
    <row r="7" spans="1:17" ht="13.5" customHeight="1">
      <c r="A7" s="190" t="s">
        <v>354</v>
      </c>
      <c r="B7" s="191"/>
      <c r="C7" s="157">
        <v>834</v>
      </c>
      <c r="D7" s="158">
        <v>11464</v>
      </c>
      <c r="E7" s="160">
        <v>165453</v>
      </c>
      <c r="F7" s="157">
        <v>786</v>
      </c>
      <c r="G7" s="158">
        <v>10919</v>
      </c>
      <c r="H7" s="160">
        <v>164496</v>
      </c>
      <c r="I7" s="157">
        <v>780</v>
      </c>
      <c r="J7" s="158">
        <v>10936</v>
      </c>
      <c r="K7" s="160">
        <v>153301</v>
      </c>
      <c r="L7" s="157">
        <v>755</v>
      </c>
      <c r="M7" s="158">
        <v>10527</v>
      </c>
      <c r="N7" s="160">
        <v>140187</v>
      </c>
      <c r="O7" s="157">
        <v>728</v>
      </c>
      <c r="P7" s="158">
        <v>10166</v>
      </c>
      <c r="Q7" s="160">
        <v>145047</v>
      </c>
    </row>
    <row r="8" spans="1:17" ht="13.5" customHeight="1">
      <c r="A8" s="190" t="s">
        <v>355</v>
      </c>
      <c r="B8" s="191"/>
      <c r="C8" s="157">
        <v>400</v>
      </c>
      <c r="D8" s="158">
        <v>9730</v>
      </c>
      <c r="E8" s="160">
        <v>150157</v>
      </c>
      <c r="F8" s="157">
        <v>389</v>
      </c>
      <c r="G8" s="158">
        <v>9508</v>
      </c>
      <c r="H8" s="160">
        <v>153119</v>
      </c>
      <c r="I8" s="157">
        <v>375</v>
      </c>
      <c r="J8" s="158">
        <v>9068</v>
      </c>
      <c r="K8" s="160">
        <v>147907</v>
      </c>
      <c r="L8" s="157">
        <v>378</v>
      </c>
      <c r="M8" s="158">
        <v>9206</v>
      </c>
      <c r="N8" s="160">
        <v>156742</v>
      </c>
      <c r="O8" s="157">
        <v>359</v>
      </c>
      <c r="P8" s="158">
        <v>8819</v>
      </c>
      <c r="Q8" s="160">
        <v>147800</v>
      </c>
    </row>
    <row r="9" spans="1:17" ht="13.5" customHeight="1">
      <c r="A9" s="190" t="s">
        <v>356</v>
      </c>
      <c r="B9" s="191"/>
      <c r="C9" s="157">
        <v>427</v>
      </c>
      <c r="D9" s="158">
        <v>23322</v>
      </c>
      <c r="E9" s="160">
        <v>484896</v>
      </c>
      <c r="F9" s="157">
        <v>420</v>
      </c>
      <c r="G9" s="158">
        <v>22687</v>
      </c>
      <c r="H9" s="160">
        <v>503354</v>
      </c>
      <c r="I9" s="157">
        <v>418</v>
      </c>
      <c r="J9" s="158">
        <v>22391</v>
      </c>
      <c r="K9" s="160">
        <v>475025</v>
      </c>
      <c r="L9" s="157">
        <v>413</v>
      </c>
      <c r="M9" s="158">
        <v>22342</v>
      </c>
      <c r="N9" s="160">
        <v>434384</v>
      </c>
      <c r="O9" s="157">
        <v>402</v>
      </c>
      <c r="P9" s="158">
        <v>21471</v>
      </c>
      <c r="Q9" s="160">
        <v>457670</v>
      </c>
    </row>
    <row r="10" spans="1:17" ht="13.5" customHeight="1">
      <c r="A10" s="190" t="s">
        <v>357</v>
      </c>
      <c r="B10" s="191"/>
      <c r="C10" s="157">
        <v>105</v>
      </c>
      <c r="D10" s="158">
        <v>17540</v>
      </c>
      <c r="E10" s="160">
        <v>429748</v>
      </c>
      <c r="F10" s="157">
        <v>108</v>
      </c>
      <c r="G10" s="158">
        <v>17874</v>
      </c>
      <c r="H10" s="160">
        <v>469194</v>
      </c>
      <c r="I10" s="157">
        <v>112</v>
      </c>
      <c r="J10" s="158">
        <v>18049</v>
      </c>
      <c r="K10" s="160">
        <v>435455</v>
      </c>
      <c r="L10" s="157">
        <v>106</v>
      </c>
      <c r="M10" s="158">
        <v>17010</v>
      </c>
      <c r="N10" s="160">
        <v>401962</v>
      </c>
      <c r="O10" s="157">
        <v>108</v>
      </c>
      <c r="P10" s="158">
        <v>17110</v>
      </c>
      <c r="Q10" s="160">
        <v>418454</v>
      </c>
    </row>
    <row r="11" spans="1:17" ht="13.5" customHeight="1">
      <c r="A11" s="192" t="s">
        <v>358</v>
      </c>
      <c r="B11" s="193"/>
      <c r="C11" s="161">
        <v>30</v>
      </c>
      <c r="D11" s="162">
        <v>17295</v>
      </c>
      <c r="E11" s="163">
        <v>567577</v>
      </c>
      <c r="F11" s="161">
        <v>29</v>
      </c>
      <c r="G11" s="162">
        <v>17001</v>
      </c>
      <c r="H11" s="163">
        <v>585863</v>
      </c>
      <c r="I11" s="161">
        <v>27</v>
      </c>
      <c r="J11" s="162">
        <v>17419</v>
      </c>
      <c r="K11" s="163">
        <v>578738</v>
      </c>
      <c r="L11" s="161">
        <v>27</v>
      </c>
      <c r="M11" s="162">
        <v>16484</v>
      </c>
      <c r="N11" s="163">
        <v>600800</v>
      </c>
      <c r="O11" s="161">
        <v>26</v>
      </c>
      <c r="P11" s="162">
        <v>16274</v>
      </c>
      <c r="Q11" s="163">
        <v>669361</v>
      </c>
    </row>
    <row r="12" spans="1:19" ht="27.75" customHeight="1">
      <c r="A12" s="149"/>
      <c r="B12" s="149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96" t="s">
        <v>291</v>
      </c>
      <c r="Q12" s="196"/>
      <c r="S12" s="120"/>
    </row>
    <row r="13" spans="1:19" ht="13.5" customHeight="1">
      <c r="A13" s="199" t="s">
        <v>359</v>
      </c>
      <c r="B13" s="200"/>
      <c r="C13" s="201" t="s">
        <v>360</v>
      </c>
      <c r="D13" s="202"/>
      <c r="E13" s="203"/>
      <c r="F13" s="203" t="s">
        <v>261</v>
      </c>
      <c r="G13" s="197"/>
      <c r="H13" s="201"/>
      <c r="I13" s="197" t="s">
        <v>361</v>
      </c>
      <c r="J13" s="197"/>
      <c r="K13" s="197"/>
      <c r="L13" s="203" t="s">
        <v>362</v>
      </c>
      <c r="M13" s="197"/>
      <c r="N13" s="201"/>
      <c r="O13" s="197" t="s">
        <v>363</v>
      </c>
      <c r="P13" s="197"/>
      <c r="Q13" s="197"/>
      <c r="S13" s="120"/>
    </row>
    <row r="14" spans="1:19" ht="13.5" customHeight="1">
      <c r="A14" s="204" t="s">
        <v>352</v>
      </c>
      <c r="B14" s="205"/>
      <c r="C14" s="151" t="s">
        <v>248</v>
      </c>
      <c r="D14" s="151" t="s">
        <v>249</v>
      </c>
      <c r="E14" s="151" t="s">
        <v>250</v>
      </c>
      <c r="F14" s="151" t="s">
        <v>248</v>
      </c>
      <c r="G14" s="151" t="s">
        <v>249</v>
      </c>
      <c r="H14" s="151" t="s">
        <v>250</v>
      </c>
      <c r="I14" s="151" t="s">
        <v>248</v>
      </c>
      <c r="J14" s="151" t="s">
        <v>249</v>
      </c>
      <c r="K14" s="151" t="s">
        <v>250</v>
      </c>
      <c r="L14" s="151" t="s">
        <v>248</v>
      </c>
      <c r="M14" s="151" t="s">
        <v>249</v>
      </c>
      <c r="N14" s="151" t="s">
        <v>250</v>
      </c>
      <c r="O14" s="151" t="s">
        <v>248</v>
      </c>
      <c r="P14" s="151" t="s">
        <v>249</v>
      </c>
      <c r="Q14" s="151" t="s">
        <v>250</v>
      </c>
      <c r="S14" s="120"/>
    </row>
    <row r="15" spans="1:20" s="156" customFormat="1" ht="13.5" customHeight="1">
      <c r="A15" s="206" t="s">
        <v>251</v>
      </c>
      <c r="B15" s="207"/>
      <c r="C15" s="152">
        <v>3751</v>
      </c>
      <c r="D15" s="153">
        <v>84227</v>
      </c>
      <c r="E15" s="154">
        <v>1777053</v>
      </c>
      <c r="F15" s="152">
        <v>3390</v>
      </c>
      <c r="G15" s="153">
        <v>79077</v>
      </c>
      <c r="H15" s="154">
        <v>1687094</v>
      </c>
      <c r="I15" s="152">
        <v>3367</v>
      </c>
      <c r="J15" s="153">
        <f>SUM(J16:J21)</f>
        <v>78026</v>
      </c>
      <c r="K15" s="154">
        <v>1747552</v>
      </c>
      <c r="L15" s="152">
        <v>3106</v>
      </c>
      <c r="M15" s="153">
        <v>76386</v>
      </c>
      <c r="N15" s="154">
        <v>1813319</v>
      </c>
      <c r="O15" s="152">
        <v>3152</v>
      </c>
      <c r="P15" s="153">
        <v>75209</v>
      </c>
      <c r="Q15" s="154">
        <v>1852261</v>
      </c>
      <c r="R15" s="155"/>
      <c r="S15" s="164"/>
      <c r="T15" s="155"/>
    </row>
    <row r="16" spans="1:19" ht="13.5" customHeight="1">
      <c r="A16" s="190" t="s">
        <v>353</v>
      </c>
      <c r="B16" s="191"/>
      <c r="C16" s="157">
        <v>2112</v>
      </c>
      <c r="D16" s="158">
        <v>12114</v>
      </c>
      <c r="E16" s="160">
        <v>119556</v>
      </c>
      <c r="F16" s="157">
        <v>1822</v>
      </c>
      <c r="G16" s="158">
        <v>10539</v>
      </c>
      <c r="H16" s="160">
        <v>105507</v>
      </c>
      <c r="I16" s="157">
        <v>1839</v>
      </c>
      <c r="J16" s="158">
        <v>10540</v>
      </c>
      <c r="K16" s="160">
        <v>97425</v>
      </c>
      <c r="L16" s="157">
        <v>1587</v>
      </c>
      <c r="M16" s="158">
        <v>9326</v>
      </c>
      <c r="N16" s="160">
        <v>91205</v>
      </c>
      <c r="O16" s="157">
        <v>1750</v>
      </c>
      <c r="P16" s="158">
        <v>10104</v>
      </c>
      <c r="Q16" s="160">
        <v>96212</v>
      </c>
      <c r="S16" s="120"/>
    </row>
    <row r="17" spans="1:19" ht="13.5" customHeight="1">
      <c r="A17" s="190" t="s">
        <v>354</v>
      </c>
      <c r="B17" s="191"/>
      <c r="C17" s="157">
        <v>780</v>
      </c>
      <c r="D17" s="158">
        <v>10624</v>
      </c>
      <c r="E17" s="160">
        <v>138173</v>
      </c>
      <c r="F17" s="157">
        <v>762</v>
      </c>
      <c r="G17" s="158">
        <v>10344</v>
      </c>
      <c r="H17" s="160">
        <v>130202</v>
      </c>
      <c r="I17" s="157">
        <v>737</v>
      </c>
      <c r="J17" s="158">
        <v>9974</v>
      </c>
      <c r="K17" s="160">
        <v>119183</v>
      </c>
      <c r="L17" s="157">
        <v>723</v>
      </c>
      <c r="M17" s="158">
        <v>9795</v>
      </c>
      <c r="N17" s="160">
        <v>116540</v>
      </c>
      <c r="O17" s="157">
        <v>645</v>
      </c>
      <c r="P17" s="158">
        <v>8964</v>
      </c>
      <c r="Q17" s="160">
        <v>115560</v>
      </c>
      <c r="S17" s="120"/>
    </row>
    <row r="18" spans="1:19" ht="13.5" customHeight="1">
      <c r="A18" s="190" t="s">
        <v>355</v>
      </c>
      <c r="B18" s="191"/>
      <c r="C18" s="157">
        <v>328</v>
      </c>
      <c r="D18" s="158">
        <v>8043</v>
      </c>
      <c r="E18" s="160">
        <v>123911</v>
      </c>
      <c r="F18" s="157">
        <v>311</v>
      </c>
      <c r="G18" s="158">
        <v>7676</v>
      </c>
      <c r="H18" s="160">
        <v>109546</v>
      </c>
      <c r="I18" s="157">
        <v>306</v>
      </c>
      <c r="J18" s="158">
        <v>7520</v>
      </c>
      <c r="K18" s="160">
        <v>105864</v>
      </c>
      <c r="L18" s="157">
        <v>314</v>
      </c>
      <c r="M18" s="158">
        <v>7662</v>
      </c>
      <c r="N18" s="160">
        <v>118164</v>
      </c>
      <c r="O18" s="157">
        <v>305</v>
      </c>
      <c r="P18" s="158">
        <v>7525</v>
      </c>
      <c r="Q18" s="160">
        <v>122976</v>
      </c>
      <c r="S18" s="120"/>
    </row>
    <row r="19" spans="1:19" ht="13.5" customHeight="1">
      <c r="A19" s="190" t="s">
        <v>356</v>
      </c>
      <c r="B19" s="191"/>
      <c r="C19" s="157">
        <v>397</v>
      </c>
      <c r="D19" s="158">
        <v>20954</v>
      </c>
      <c r="E19" s="160">
        <v>425674</v>
      </c>
      <c r="F19" s="157">
        <v>367</v>
      </c>
      <c r="G19" s="158">
        <v>19228</v>
      </c>
      <c r="H19" s="160">
        <v>390109</v>
      </c>
      <c r="I19" s="157">
        <v>360</v>
      </c>
      <c r="J19" s="158">
        <v>19259</v>
      </c>
      <c r="K19" s="160">
        <v>395879</v>
      </c>
      <c r="L19" s="157">
        <v>352</v>
      </c>
      <c r="M19" s="158">
        <v>18686</v>
      </c>
      <c r="N19" s="160">
        <v>410405</v>
      </c>
      <c r="O19" s="157">
        <v>323</v>
      </c>
      <c r="P19" s="158">
        <v>17233</v>
      </c>
      <c r="Q19" s="160">
        <v>377451</v>
      </c>
      <c r="S19" s="120"/>
    </row>
    <row r="20" spans="1:19" ht="13.5" customHeight="1">
      <c r="A20" s="190" t="s">
        <v>357</v>
      </c>
      <c r="B20" s="191"/>
      <c r="C20" s="157">
        <v>108</v>
      </c>
      <c r="D20" s="158">
        <v>17149</v>
      </c>
      <c r="E20" s="160">
        <v>401093</v>
      </c>
      <c r="F20" s="157">
        <v>102</v>
      </c>
      <c r="G20" s="158">
        <v>16144</v>
      </c>
      <c r="H20" s="160">
        <v>415106</v>
      </c>
      <c r="I20" s="157">
        <v>101</v>
      </c>
      <c r="J20" s="158">
        <v>16449</v>
      </c>
      <c r="K20" s="160">
        <v>498852</v>
      </c>
      <c r="L20" s="157">
        <v>105</v>
      </c>
      <c r="M20" s="158">
        <v>16670</v>
      </c>
      <c r="N20" s="160">
        <v>511578</v>
      </c>
      <c r="O20" s="157">
        <v>106</v>
      </c>
      <c r="P20" s="158">
        <v>17110</v>
      </c>
      <c r="Q20" s="160">
        <v>574157</v>
      </c>
      <c r="S20" s="120"/>
    </row>
    <row r="21" spans="1:19" ht="13.5" customHeight="1">
      <c r="A21" s="192" t="s">
        <v>358</v>
      </c>
      <c r="B21" s="193"/>
      <c r="C21" s="161">
        <v>26</v>
      </c>
      <c r="D21" s="162">
        <v>15343</v>
      </c>
      <c r="E21" s="163">
        <v>568646</v>
      </c>
      <c r="F21" s="161">
        <v>26</v>
      </c>
      <c r="G21" s="162">
        <v>15146</v>
      </c>
      <c r="H21" s="163">
        <v>536625</v>
      </c>
      <c r="I21" s="161">
        <v>24</v>
      </c>
      <c r="J21" s="162">
        <v>14284</v>
      </c>
      <c r="K21" s="163">
        <v>530349</v>
      </c>
      <c r="L21" s="161">
        <v>25</v>
      </c>
      <c r="M21" s="162">
        <v>14247</v>
      </c>
      <c r="N21" s="163">
        <v>565427</v>
      </c>
      <c r="O21" s="161">
        <v>23</v>
      </c>
      <c r="P21" s="162">
        <v>14273</v>
      </c>
      <c r="Q21" s="163">
        <v>565905</v>
      </c>
      <c r="S21" s="120"/>
    </row>
    <row r="22" spans="1:17" ht="27.75" customHeight="1">
      <c r="A22" s="149"/>
      <c r="B22" s="149"/>
      <c r="C22" s="150"/>
      <c r="D22" s="149"/>
      <c r="E22" s="149"/>
      <c r="F22" s="165"/>
      <c r="I22" s="149"/>
      <c r="J22" s="198" t="s">
        <v>291</v>
      </c>
      <c r="K22" s="198"/>
      <c r="L22" s="149"/>
      <c r="M22" s="149"/>
      <c r="N22" s="149"/>
      <c r="O22" s="149"/>
      <c r="P22" s="149"/>
      <c r="Q22" s="149"/>
    </row>
    <row r="23" spans="1:20" ht="13.5" customHeight="1">
      <c r="A23" s="199" t="s">
        <v>359</v>
      </c>
      <c r="B23" s="200"/>
      <c r="C23" s="197" t="s">
        <v>364</v>
      </c>
      <c r="D23" s="197"/>
      <c r="E23" s="197"/>
      <c r="F23" s="197" t="s">
        <v>365</v>
      </c>
      <c r="G23" s="197"/>
      <c r="H23" s="197"/>
      <c r="I23" s="197" t="s">
        <v>366</v>
      </c>
      <c r="J23" s="197"/>
      <c r="K23" s="197"/>
      <c r="L23" s="149"/>
      <c r="M23" s="149"/>
      <c r="N23" s="149"/>
      <c r="O23" s="149"/>
      <c r="P23" s="149"/>
      <c r="Q23" s="149"/>
      <c r="R23" s="122"/>
      <c r="S23" s="122"/>
      <c r="T23" s="122"/>
    </row>
    <row r="24" spans="1:20" ht="13.5" customHeight="1">
      <c r="A24" s="204" t="s">
        <v>352</v>
      </c>
      <c r="B24" s="205"/>
      <c r="C24" s="151" t="s">
        <v>248</v>
      </c>
      <c r="D24" s="151" t="s">
        <v>249</v>
      </c>
      <c r="E24" s="151" t="s">
        <v>250</v>
      </c>
      <c r="F24" s="151" t="s">
        <v>248</v>
      </c>
      <c r="G24" s="151" t="s">
        <v>249</v>
      </c>
      <c r="H24" s="151" t="s">
        <v>250</v>
      </c>
      <c r="I24" s="151" t="s">
        <v>248</v>
      </c>
      <c r="J24" s="151" t="s">
        <v>249</v>
      </c>
      <c r="K24" s="151" t="s">
        <v>250</v>
      </c>
      <c r="L24" s="149"/>
      <c r="M24" s="149"/>
      <c r="N24" s="149"/>
      <c r="O24" s="149"/>
      <c r="P24" s="149"/>
      <c r="Q24" s="149"/>
      <c r="R24" s="122"/>
      <c r="S24" s="122"/>
      <c r="T24" s="122"/>
    </row>
    <row r="25" spans="1:17" s="156" customFormat="1" ht="13.5" customHeight="1">
      <c r="A25" s="206" t="s">
        <v>251</v>
      </c>
      <c r="B25" s="207"/>
      <c r="C25" s="152">
        <v>2897</v>
      </c>
      <c r="D25" s="153">
        <v>76585</v>
      </c>
      <c r="E25" s="154">
        <v>2018201</v>
      </c>
      <c r="F25" s="152">
        <v>2859</v>
      </c>
      <c r="G25" s="153">
        <v>78164</v>
      </c>
      <c r="H25" s="154">
        <v>2161224</v>
      </c>
      <c r="I25" s="152">
        <v>2891</v>
      </c>
      <c r="J25" s="153">
        <v>75468</v>
      </c>
      <c r="K25" s="166">
        <v>2095120</v>
      </c>
      <c r="L25" s="167"/>
      <c r="M25" s="167"/>
      <c r="N25" s="167"/>
      <c r="O25" s="167"/>
      <c r="P25" s="167"/>
      <c r="Q25" s="167"/>
    </row>
    <row r="26" spans="1:17" ht="13.5" customHeight="1">
      <c r="A26" s="190" t="s">
        <v>353</v>
      </c>
      <c r="B26" s="191"/>
      <c r="C26" s="157">
        <v>1456</v>
      </c>
      <c r="D26" s="158">
        <v>8586</v>
      </c>
      <c r="E26" s="160">
        <v>86791</v>
      </c>
      <c r="F26" s="157">
        <v>1388</v>
      </c>
      <c r="G26" s="158">
        <v>8283</v>
      </c>
      <c r="H26" s="160">
        <v>88466</v>
      </c>
      <c r="I26" s="157">
        <v>1477</v>
      </c>
      <c r="J26" s="158">
        <v>8530</v>
      </c>
      <c r="K26" s="160">
        <v>89190</v>
      </c>
      <c r="L26" s="158"/>
      <c r="M26" s="158"/>
      <c r="N26" s="158"/>
      <c r="O26" s="158"/>
      <c r="P26" s="158"/>
      <c r="Q26" s="158"/>
    </row>
    <row r="27" spans="1:17" ht="13.5" customHeight="1">
      <c r="A27" s="190" t="s">
        <v>354</v>
      </c>
      <c r="B27" s="191"/>
      <c r="C27" s="157">
        <v>679</v>
      </c>
      <c r="D27" s="158">
        <v>9313</v>
      </c>
      <c r="E27" s="160">
        <v>118624</v>
      </c>
      <c r="F27" s="157">
        <v>682</v>
      </c>
      <c r="G27" s="158">
        <v>9273</v>
      </c>
      <c r="H27" s="160">
        <v>122546</v>
      </c>
      <c r="I27" s="157">
        <v>670</v>
      </c>
      <c r="J27" s="158">
        <v>9109</v>
      </c>
      <c r="K27" s="160">
        <v>121045</v>
      </c>
      <c r="L27" s="158"/>
      <c r="M27" s="158"/>
      <c r="N27" s="158"/>
      <c r="O27" s="158"/>
      <c r="P27" s="158"/>
      <c r="Q27" s="158"/>
    </row>
    <row r="28" spans="1:17" ht="13.5" customHeight="1">
      <c r="A28" s="190" t="s">
        <v>355</v>
      </c>
      <c r="B28" s="191"/>
      <c r="C28" s="157">
        <v>308</v>
      </c>
      <c r="D28" s="158">
        <v>7650</v>
      </c>
      <c r="E28" s="160">
        <v>127808</v>
      </c>
      <c r="F28" s="157">
        <v>332</v>
      </c>
      <c r="G28" s="158">
        <v>8207</v>
      </c>
      <c r="H28" s="160">
        <v>148761</v>
      </c>
      <c r="I28" s="157">
        <v>301</v>
      </c>
      <c r="J28" s="158">
        <v>7422</v>
      </c>
      <c r="K28" s="160">
        <v>138227</v>
      </c>
      <c r="L28" s="158"/>
      <c r="M28" s="158"/>
      <c r="N28" s="158"/>
      <c r="O28" s="158"/>
      <c r="P28" s="158"/>
      <c r="Q28" s="158"/>
    </row>
    <row r="29" spans="1:17" ht="13.5" customHeight="1">
      <c r="A29" s="190" t="s">
        <v>356</v>
      </c>
      <c r="B29" s="191"/>
      <c r="C29" s="157">
        <v>313</v>
      </c>
      <c r="D29" s="158">
        <v>16556</v>
      </c>
      <c r="E29" s="160">
        <v>378346</v>
      </c>
      <c r="F29" s="157">
        <v>310</v>
      </c>
      <c r="G29" s="158">
        <v>16289</v>
      </c>
      <c r="H29" s="160">
        <v>419103</v>
      </c>
      <c r="I29" s="157">
        <v>304</v>
      </c>
      <c r="J29" s="158">
        <v>16217</v>
      </c>
      <c r="K29" s="160">
        <v>443327</v>
      </c>
      <c r="L29" s="158"/>
      <c r="M29" s="158"/>
      <c r="N29" s="158"/>
      <c r="O29" s="158"/>
      <c r="P29" s="158"/>
      <c r="Q29" s="158"/>
    </row>
    <row r="30" spans="1:17" ht="13.5" customHeight="1">
      <c r="A30" s="190" t="s">
        <v>357</v>
      </c>
      <c r="B30" s="191"/>
      <c r="C30" s="157">
        <v>117</v>
      </c>
      <c r="D30" s="158">
        <v>18956</v>
      </c>
      <c r="E30" s="160">
        <v>631354</v>
      </c>
      <c r="F30" s="157">
        <v>121</v>
      </c>
      <c r="G30" s="158">
        <v>19260</v>
      </c>
      <c r="H30" s="160">
        <v>659316</v>
      </c>
      <c r="I30" s="157">
        <v>113</v>
      </c>
      <c r="J30" s="158">
        <v>18145</v>
      </c>
      <c r="K30" s="160">
        <v>628163</v>
      </c>
      <c r="L30" s="158"/>
      <c r="M30" s="158"/>
      <c r="N30" s="158"/>
      <c r="O30" s="158"/>
      <c r="P30" s="158"/>
      <c r="Q30" s="158"/>
    </row>
    <row r="31" spans="1:17" ht="13.5" customHeight="1">
      <c r="A31" s="192" t="s">
        <v>358</v>
      </c>
      <c r="B31" s="193"/>
      <c r="C31" s="161">
        <v>24</v>
      </c>
      <c r="D31" s="162">
        <v>15524</v>
      </c>
      <c r="E31" s="163">
        <v>675277</v>
      </c>
      <c r="F31" s="161">
        <v>26</v>
      </c>
      <c r="G31" s="162">
        <v>16852</v>
      </c>
      <c r="H31" s="163">
        <v>723033</v>
      </c>
      <c r="I31" s="161">
        <v>26</v>
      </c>
      <c r="J31" s="162">
        <v>16045</v>
      </c>
      <c r="K31" s="163">
        <v>675168</v>
      </c>
      <c r="L31" s="158"/>
      <c r="M31" s="158"/>
      <c r="N31" s="158"/>
      <c r="O31" s="158"/>
      <c r="P31" s="158"/>
      <c r="Q31" s="158"/>
    </row>
    <row r="32" spans="1:17" ht="10.5">
      <c r="A32" s="168"/>
      <c r="B32" s="168"/>
      <c r="C32" s="125"/>
      <c r="D32" s="120"/>
      <c r="E32" s="120"/>
      <c r="F32" s="125"/>
      <c r="G32" s="120"/>
      <c r="H32" s="143"/>
      <c r="I32" s="120"/>
      <c r="J32" s="120"/>
      <c r="K32" s="120"/>
      <c r="L32" s="120"/>
      <c r="M32" s="120"/>
      <c r="N32" s="120"/>
      <c r="O32" s="120"/>
      <c r="P32" s="120"/>
      <c r="Q32" s="120"/>
    </row>
    <row r="33" spans="1:17" ht="10.5">
      <c r="A33" s="168"/>
      <c r="B33" s="168"/>
      <c r="C33" s="120"/>
      <c r="D33" s="120"/>
      <c r="E33" s="120"/>
      <c r="F33" s="120"/>
      <c r="G33" s="120"/>
      <c r="H33" s="143"/>
      <c r="I33" s="120"/>
      <c r="J33" s="120"/>
      <c r="K33" s="120"/>
      <c r="L33" s="120"/>
      <c r="M33" s="120"/>
      <c r="N33" s="120"/>
      <c r="O33" s="120"/>
      <c r="P33" s="120"/>
      <c r="Q33" s="120"/>
    </row>
    <row r="34" spans="1:17" ht="10.5">
      <c r="A34" s="168"/>
      <c r="B34" s="168"/>
      <c r="C34" s="120"/>
      <c r="D34" s="120"/>
      <c r="E34" s="120"/>
      <c r="F34" s="120"/>
      <c r="G34" s="120"/>
      <c r="H34" s="143"/>
      <c r="I34" s="120"/>
      <c r="J34" s="120"/>
      <c r="K34" s="120"/>
      <c r="L34" s="120"/>
      <c r="M34" s="120"/>
      <c r="N34" s="120"/>
      <c r="O34" s="120"/>
      <c r="P34" s="120"/>
      <c r="Q34" s="120"/>
    </row>
    <row r="35" spans="1:17" ht="10.5">
      <c r="A35" s="168"/>
      <c r="B35" s="168"/>
      <c r="C35" s="120"/>
      <c r="D35" s="120"/>
      <c r="E35" s="120"/>
      <c r="F35" s="120"/>
      <c r="G35" s="120"/>
      <c r="H35" s="143"/>
      <c r="I35" s="120"/>
      <c r="J35" s="120"/>
      <c r="K35" s="120"/>
      <c r="L35" s="120"/>
      <c r="M35" s="120"/>
      <c r="N35" s="120"/>
      <c r="O35" s="120"/>
      <c r="P35" s="120"/>
      <c r="Q35" s="120"/>
    </row>
    <row r="36" spans="1:17" ht="10.5">
      <c r="A36" s="168"/>
      <c r="B36" s="168"/>
      <c r="C36" s="120"/>
      <c r="D36" s="120"/>
      <c r="E36" s="120"/>
      <c r="F36" s="120"/>
      <c r="G36" s="120"/>
      <c r="H36" s="143"/>
      <c r="I36" s="120"/>
      <c r="J36" s="120"/>
      <c r="K36" s="120"/>
      <c r="L36" s="120"/>
      <c r="M36" s="120"/>
      <c r="N36" s="120"/>
      <c r="O36" s="120"/>
      <c r="P36" s="120"/>
      <c r="Q36" s="120"/>
    </row>
    <row r="37" spans="1:17" ht="10.5">
      <c r="A37" s="168"/>
      <c r="B37" s="168"/>
      <c r="C37" s="120"/>
      <c r="D37" s="120"/>
      <c r="E37" s="120"/>
      <c r="F37" s="120"/>
      <c r="G37" s="120"/>
      <c r="H37" s="143"/>
      <c r="I37" s="120"/>
      <c r="J37" s="120"/>
      <c r="K37" s="120"/>
      <c r="L37" s="120"/>
      <c r="M37" s="120"/>
      <c r="N37" s="120"/>
      <c r="O37" s="120"/>
      <c r="P37" s="120"/>
      <c r="Q37" s="120"/>
    </row>
    <row r="38" spans="1:17" ht="10.5">
      <c r="A38" s="168"/>
      <c r="B38" s="168"/>
      <c r="C38" s="120"/>
      <c r="D38" s="120"/>
      <c r="E38" s="120"/>
      <c r="F38" s="120"/>
      <c r="G38" s="120"/>
      <c r="H38" s="143"/>
      <c r="I38" s="120"/>
      <c r="J38" s="120"/>
      <c r="K38" s="120"/>
      <c r="L38" s="120"/>
      <c r="M38" s="120"/>
      <c r="N38" s="120"/>
      <c r="O38" s="120"/>
      <c r="P38" s="120"/>
      <c r="Q38" s="120"/>
    </row>
    <row r="39" spans="1:17" ht="10.5">
      <c r="A39" s="168"/>
      <c r="B39" s="168"/>
      <c r="C39" s="120"/>
      <c r="D39" s="120"/>
      <c r="E39" s="120"/>
      <c r="F39" s="120"/>
      <c r="G39" s="120"/>
      <c r="H39" s="143"/>
      <c r="I39" s="120"/>
      <c r="J39" s="120"/>
      <c r="K39" s="120"/>
      <c r="L39" s="120"/>
      <c r="M39" s="120"/>
      <c r="N39" s="120"/>
      <c r="O39" s="120"/>
      <c r="P39" s="120"/>
      <c r="Q39" s="120"/>
    </row>
    <row r="40" spans="1:17" ht="10.5">
      <c r="A40" s="168"/>
      <c r="B40" s="168"/>
      <c r="C40" s="120"/>
      <c r="D40" s="120"/>
      <c r="E40" s="120"/>
      <c r="F40" s="120"/>
      <c r="G40" s="120"/>
      <c r="H40" s="143"/>
      <c r="I40" s="120"/>
      <c r="J40" s="120"/>
      <c r="K40" s="120"/>
      <c r="L40" s="120"/>
      <c r="M40" s="120"/>
      <c r="N40" s="120"/>
      <c r="O40" s="120"/>
      <c r="P40" s="120"/>
      <c r="Q40" s="120"/>
    </row>
    <row r="41" spans="1:17" ht="10.5">
      <c r="A41" s="168"/>
      <c r="B41" s="168"/>
      <c r="C41" s="120"/>
      <c r="D41" s="120"/>
      <c r="E41" s="120"/>
      <c r="F41" s="120"/>
      <c r="G41" s="120"/>
      <c r="H41" s="143"/>
      <c r="I41" s="120"/>
      <c r="J41" s="120"/>
      <c r="K41" s="120"/>
      <c r="L41" s="120"/>
      <c r="M41" s="120"/>
      <c r="N41" s="120"/>
      <c r="O41" s="120"/>
      <c r="P41" s="120"/>
      <c r="Q41" s="120"/>
    </row>
    <row r="42" spans="1:17" ht="10.5">
      <c r="A42" s="168"/>
      <c r="B42" s="168"/>
      <c r="C42" s="120"/>
      <c r="D42" s="120"/>
      <c r="E42" s="120"/>
      <c r="F42" s="120"/>
      <c r="G42" s="120"/>
      <c r="H42" s="143"/>
      <c r="I42" s="120"/>
      <c r="J42" s="120"/>
      <c r="K42" s="120"/>
      <c r="L42" s="120"/>
      <c r="M42" s="120"/>
      <c r="N42" s="120"/>
      <c r="O42" s="120"/>
      <c r="P42" s="120"/>
      <c r="Q42" s="120"/>
    </row>
    <row r="43" spans="1:17" ht="10.5">
      <c r="A43" s="168"/>
      <c r="B43" s="168"/>
      <c r="C43" s="120"/>
      <c r="D43" s="120"/>
      <c r="E43" s="120"/>
      <c r="F43" s="120"/>
      <c r="G43" s="120"/>
      <c r="H43" s="143"/>
      <c r="I43" s="120"/>
      <c r="J43" s="120"/>
      <c r="K43" s="120"/>
      <c r="L43" s="120"/>
      <c r="M43" s="120"/>
      <c r="N43" s="120"/>
      <c r="O43" s="120"/>
      <c r="P43" s="120"/>
      <c r="Q43" s="120"/>
    </row>
    <row r="44" spans="1:17" ht="10.5">
      <c r="A44" s="168"/>
      <c r="B44" s="168"/>
      <c r="C44" s="120"/>
      <c r="D44" s="120"/>
      <c r="E44" s="120"/>
      <c r="F44" s="120"/>
      <c r="G44" s="120"/>
      <c r="H44" s="143"/>
      <c r="I44" s="120"/>
      <c r="J44" s="120"/>
      <c r="K44" s="120"/>
      <c r="L44" s="120"/>
      <c r="M44" s="120"/>
      <c r="N44" s="120"/>
      <c r="O44" s="120"/>
      <c r="P44" s="120"/>
      <c r="Q44" s="120"/>
    </row>
    <row r="45" spans="1:17" ht="10.5">
      <c r="A45" s="168"/>
      <c r="B45" s="168"/>
      <c r="C45" s="120"/>
      <c r="D45" s="120"/>
      <c r="E45" s="120"/>
      <c r="F45" s="120"/>
      <c r="G45" s="120"/>
      <c r="H45" s="143"/>
      <c r="I45" s="120"/>
      <c r="J45" s="120"/>
      <c r="K45" s="120"/>
      <c r="L45" s="120"/>
      <c r="M45" s="120"/>
      <c r="N45" s="120"/>
      <c r="O45" s="120"/>
      <c r="P45" s="120"/>
      <c r="Q45" s="120"/>
    </row>
    <row r="46" spans="1:17" ht="10.5">
      <c r="A46" s="168"/>
      <c r="B46" s="168"/>
      <c r="C46" s="120"/>
      <c r="D46" s="120"/>
      <c r="E46" s="120"/>
      <c r="F46" s="120"/>
      <c r="G46" s="120"/>
      <c r="H46" s="143"/>
      <c r="I46" s="120"/>
      <c r="J46" s="120"/>
      <c r="K46" s="120"/>
      <c r="L46" s="120"/>
      <c r="M46" s="120"/>
      <c r="N46" s="120"/>
      <c r="O46" s="120"/>
      <c r="P46" s="120"/>
      <c r="Q46" s="120"/>
    </row>
    <row r="47" spans="1:17" ht="10.5">
      <c r="A47" s="168"/>
      <c r="B47" s="168"/>
      <c r="C47" s="120"/>
      <c r="D47" s="120"/>
      <c r="E47" s="120"/>
      <c r="F47" s="120"/>
      <c r="G47" s="120"/>
      <c r="H47" s="143"/>
      <c r="I47" s="120"/>
      <c r="J47" s="120"/>
      <c r="K47" s="120"/>
      <c r="L47" s="120"/>
      <c r="M47" s="120"/>
      <c r="N47" s="120"/>
      <c r="O47" s="120"/>
      <c r="P47" s="120"/>
      <c r="Q47" s="120"/>
    </row>
    <row r="48" spans="1:17" ht="10.5">
      <c r="A48" s="168"/>
      <c r="B48" s="168"/>
      <c r="C48" s="120"/>
      <c r="D48" s="120"/>
      <c r="E48" s="120"/>
      <c r="F48" s="120"/>
      <c r="G48" s="120"/>
      <c r="H48" s="143"/>
      <c r="I48" s="120"/>
      <c r="J48" s="120"/>
      <c r="K48" s="120"/>
      <c r="L48" s="120"/>
      <c r="M48" s="120"/>
      <c r="N48" s="120"/>
      <c r="O48" s="120"/>
      <c r="P48" s="120"/>
      <c r="Q48" s="120"/>
    </row>
    <row r="49" spans="1:17" ht="10.5">
      <c r="A49" s="168"/>
      <c r="B49" s="168"/>
      <c r="C49" s="120"/>
      <c r="D49" s="120"/>
      <c r="E49" s="120"/>
      <c r="F49" s="120"/>
      <c r="G49" s="120"/>
      <c r="H49" s="143"/>
      <c r="I49" s="120"/>
      <c r="J49" s="120"/>
      <c r="K49" s="120"/>
      <c r="L49" s="120"/>
      <c r="M49" s="120"/>
      <c r="N49" s="120"/>
      <c r="O49" s="120"/>
      <c r="P49" s="120"/>
      <c r="Q49" s="120"/>
    </row>
    <row r="50" spans="2:20" ht="10.5">
      <c r="B50" s="147"/>
      <c r="K50" s="121"/>
      <c r="L50" s="121"/>
      <c r="M50" s="121"/>
      <c r="R50" s="122"/>
      <c r="S50" s="122"/>
      <c r="T50" s="122"/>
    </row>
    <row r="51" spans="11:20" ht="10.5">
      <c r="K51" s="121"/>
      <c r="L51" s="121"/>
      <c r="M51" s="121"/>
      <c r="R51" s="122"/>
      <c r="S51" s="122"/>
      <c r="T51" s="122"/>
    </row>
    <row r="52" spans="11:20" ht="10.5">
      <c r="K52" s="121"/>
      <c r="L52" s="121"/>
      <c r="M52" s="121"/>
      <c r="R52" s="122"/>
      <c r="S52" s="122"/>
      <c r="T52" s="122"/>
    </row>
    <row r="53" spans="11:20" ht="10.5">
      <c r="K53" s="121"/>
      <c r="L53" s="121"/>
      <c r="M53" s="121"/>
      <c r="R53" s="122"/>
      <c r="S53" s="122"/>
      <c r="T53" s="122"/>
    </row>
    <row r="54" spans="2:20" ht="10.5">
      <c r="B54" s="148"/>
      <c r="C54" s="148"/>
      <c r="L54" s="121"/>
      <c r="M54" s="121"/>
      <c r="R54" s="122"/>
      <c r="S54" s="122"/>
      <c r="T54" s="122"/>
    </row>
    <row r="55" spans="2:20" ht="10.5">
      <c r="B55" s="148"/>
      <c r="C55" s="148"/>
      <c r="L55" s="121"/>
      <c r="M55" s="121"/>
      <c r="R55" s="122"/>
      <c r="S55" s="122"/>
      <c r="T55" s="122"/>
    </row>
    <row r="56" spans="2:20" ht="10.5">
      <c r="B56" s="148"/>
      <c r="C56" s="148"/>
      <c r="L56" s="121"/>
      <c r="M56" s="121"/>
      <c r="R56" s="122"/>
      <c r="S56" s="122"/>
      <c r="T56" s="122"/>
    </row>
    <row r="57" spans="2:20" ht="10.5">
      <c r="B57" s="148"/>
      <c r="C57" s="148"/>
      <c r="L57" s="121"/>
      <c r="M57" s="121"/>
      <c r="R57" s="122"/>
      <c r="S57" s="122"/>
      <c r="T57" s="122"/>
    </row>
    <row r="58" spans="2:20" ht="10.5">
      <c r="B58" s="148"/>
      <c r="C58" s="148"/>
      <c r="L58" s="121"/>
      <c r="M58" s="121"/>
      <c r="R58" s="122"/>
      <c r="S58" s="122"/>
      <c r="T58" s="122"/>
    </row>
    <row r="59" spans="2:20" ht="10.5">
      <c r="B59" s="148"/>
      <c r="C59" s="148"/>
      <c r="L59" s="121"/>
      <c r="M59" s="121"/>
      <c r="R59" s="122"/>
      <c r="S59" s="122"/>
      <c r="T59" s="122"/>
    </row>
    <row r="60" spans="2:20" ht="10.5">
      <c r="B60" s="148"/>
      <c r="C60" s="148"/>
      <c r="L60" s="121"/>
      <c r="M60" s="121"/>
      <c r="R60" s="122"/>
      <c r="S60" s="122"/>
      <c r="T60" s="122"/>
    </row>
    <row r="61" spans="2:20" ht="10.5">
      <c r="B61" s="148"/>
      <c r="C61" s="148"/>
      <c r="L61" s="121"/>
      <c r="M61" s="121"/>
      <c r="R61" s="122"/>
      <c r="S61" s="122"/>
      <c r="T61" s="122"/>
    </row>
    <row r="62" spans="2:20" ht="10.5">
      <c r="B62" s="148"/>
      <c r="C62" s="148"/>
      <c r="L62" s="121"/>
      <c r="M62" s="121"/>
      <c r="R62" s="122"/>
      <c r="S62" s="122"/>
      <c r="T62" s="122"/>
    </row>
    <row r="63" spans="2:20" ht="10.5">
      <c r="B63" s="148"/>
      <c r="C63" s="148"/>
      <c r="L63" s="121"/>
      <c r="M63" s="121"/>
      <c r="R63" s="122"/>
      <c r="S63" s="122"/>
      <c r="T63" s="122"/>
    </row>
    <row r="64" spans="2:20" ht="10.5">
      <c r="B64" s="148"/>
      <c r="C64" s="148"/>
      <c r="L64" s="121"/>
      <c r="M64" s="121"/>
      <c r="R64" s="122"/>
      <c r="S64" s="122"/>
      <c r="T64" s="122"/>
    </row>
    <row r="65" spans="2:20" ht="10.5">
      <c r="B65" s="148"/>
      <c r="C65" s="148"/>
      <c r="L65" s="121"/>
      <c r="M65" s="121"/>
      <c r="R65" s="122"/>
      <c r="S65" s="122"/>
      <c r="T65" s="122"/>
    </row>
    <row r="66" spans="2:20" ht="10.5">
      <c r="B66" s="148"/>
      <c r="C66" s="148"/>
      <c r="L66" s="121"/>
      <c r="M66" s="121"/>
      <c r="R66" s="122"/>
      <c r="S66" s="122"/>
      <c r="T66" s="122"/>
    </row>
    <row r="67" spans="2:20" ht="10.5">
      <c r="B67" s="148"/>
      <c r="C67" s="148"/>
      <c r="L67" s="121"/>
      <c r="M67" s="121"/>
      <c r="R67" s="122"/>
      <c r="S67" s="122"/>
      <c r="T67" s="122"/>
    </row>
    <row r="68" spans="2:20" ht="10.5">
      <c r="B68" s="148"/>
      <c r="C68" s="148"/>
      <c r="L68" s="121"/>
      <c r="M68" s="121"/>
      <c r="R68" s="122"/>
      <c r="S68" s="122"/>
      <c r="T68" s="122"/>
    </row>
    <row r="69" spans="2:20" ht="10.5">
      <c r="B69" s="148"/>
      <c r="C69" s="148"/>
      <c r="L69" s="121"/>
      <c r="M69" s="121"/>
      <c r="R69" s="122"/>
      <c r="S69" s="122"/>
      <c r="T69" s="122"/>
    </row>
    <row r="70" spans="2:20" ht="10.5">
      <c r="B70" s="148"/>
      <c r="C70" s="148"/>
      <c r="L70" s="121"/>
      <c r="M70" s="121"/>
      <c r="R70" s="122"/>
      <c r="S70" s="122"/>
      <c r="T70" s="122"/>
    </row>
    <row r="71" spans="2:20" ht="10.5">
      <c r="B71" s="148"/>
      <c r="C71" s="148"/>
      <c r="L71" s="121"/>
      <c r="M71" s="121"/>
      <c r="R71" s="122"/>
      <c r="S71" s="122"/>
      <c r="T71" s="122"/>
    </row>
    <row r="72" spans="2:20" ht="10.5">
      <c r="B72" s="148"/>
      <c r="C72" s="148"/>
      <c r="L72" s="121"/>
      <c r="M72" s="121"/>
      <c r="R72" s="122"/>
      <c r="S72" s="122"/>
      <c r="T72" s="122"/>
    </row>
    <row r="73" spans="2:20" ht="10.5">
      <c r="B73" s="148"/>
      <c r="C73" s="148"/>
      <c r="L73" s="121"/>
      <c r="M73" s="121"/>
      <c r="R73" s="122"/>
      <c r="S73" s="122"/>
      <c r="T73" s="122"/>
    </row>
    <row r="74" spans="2:20" ht="10.5">
      <c r="B74" s="148"/>
      <c r="C74" s="148"/>
      <c r="L74" s="121"/>
      <c r="M74" s="121"/>
      <c r="R74" s="122"/>
      <c r="S74" s="122"/>
      <c r="T74" s="122"/>
    </row>
    <row r="75" spans="2:20" ht="10.5">
      <c r="B75" s="148"/>
      <c r="C75" s="148"/>
      <c r="L75" s="121"/>
      <c r="M75" s="121"/>
      <c r="R75" s="122"/>
      <c r="S75" s="122"/>
      <c r="T75" s="122"/>
    </row>
    <row r="76" spans="2:20" ht="10.5">
      <c r="B76" s="148"/>
      <c r="C76" s="148"/>
      <c r="L76" s="121"/>
      <c r="M76" s="121"/>
      <c r="R76" s="122"/>
      <c r="S76" s="122"/>
      <c r="T76" s="122"/>
    </row>
    <row r="77" spans="2:20" ht="10.5">
      <c r="B77" s="148"/>
      <c r="C77" s="148"/>
      <c r="L77" s="121"/>
      <c r="M77" s="121"/>
      <c r="N77" s="121"/>
      <c r="R77" s="122"/>
      <c r="S77" s="122"/>
      <c r="T77" s="122"/>
    </row>
    <row r="78" spans="12:20" ht="10.5">
      <c r="L78" s="121"/>
      <c r="M78" s="121"/>
      <c r="N78" s="121"/>
      <c r="R78" s="122"/>
      <c r="S78" s="122"/>
      <c r="T78" s="122"/>
    </row>
    <row r="79" spans="12:20" ht="10.5">
      <c r="L79" s="121"/>
      <c r="M79" s="121"/>
      <c r="N79" s="121"/>
      <c r="R79" s="122"/>
      <c r="S79" s="122"/>
      <c r="T79" s="122"/>
    </row>
    <row r="80" spans="12:20" ht="10.5">
      <c r="L80" s="121"/>
      <c r="M80" s="121"/>
      <c r="N80" s="121"/>
      <c r="R80" s="122"/>
      <c r="S80" s="122"/>
      <c r="T80" s="122"/>
    </row>
    <row r="81" spans="12:20" ht="10.5">
      <c r="L81" s="121"/>
      <c r="M81" s="121"/>
      <c r="N81" s="121"/>
      <c r="R81" s="122"/>
      <c r="S81" s="122"/>
      <c r="T81" s="122"/>
    </row>
    <row r="82" spans="12:20" ht="10.5">
      <c r="L82" s="121"/>
      <c r="M82" s="121"/>
      <c r="N82" s="121"/>
      <c r="R82" s="122"/>
      <c r="S82" s="122"/>
      <c r="T82" s="122"/>
    </row>
    <row r="83" spans="12:20" ht="10.5">
      <c r="L83" s="121"/>
      <c r="M83" s="121"/>
      <c r="N83" s="121"/>
      <c r="R83" s="122"/>
      <c r="S83" s="122"/>
      <c r="T83" s="122"/>
    </row>
    <row r="84" spans="12:20" ht="10.5">
      <c r="L84" s="121"/>
      <c r="M84" s="121"/>
      <c r="N84" s="121"/>
      <c r="R84" s="122"/>
      <c r="S84" s="122"/>
      <c r="T84" s="122"/>
    </row>
    <row r="85" spans="12:20" ht="10.5">
      <c r="L85" s="121"/>
      <c r="M85" s="121"/>
      <c r="N85" s="121"/>
      <c r="R85" s="122"/>
      <c r="S85" s="122"/>
      <c r="T85" s="122"/>
    </row>
  </sheetData>
  <sheetProtection/>
  <mergeCells count="44">
    <mergeCell ref="I23:K23"/>
    <mergeCell ref="A5:B5"/>
    <mergeCell ref="L3:N3"/>
    <mergeCell ref="C3:E3"/>
    <mergeCell ref="F3:H3"/>
    <mergeCell ref="I3:K3"/>
    <mergeCell ref="A6:B6"/>
    <mergeCell ref="A11:B11"/>
    <mergeCell ref="A9:B9"/>
    <mergeCell ref="A7:B7"/>
    <mergeCell ref="O13:Q13"/>
    <mergeCell ref="A25:B25"/>
    <mergeCell ref="A23:B23"/>
    <mergeCell ref="C23:E23"/>
    <mergeCell ref="A14:B14"/>
    <mergeCell ref="A15:B15"/>
    <mergeCell ref="F13:H13"/>
    <mergeCell ref="I13:K13"/>
    <mergeCell ref="A24:B24"/>
    <mergeCell ref="L13:N13"/>
    <mergeCell ref="A1:Q1"/>
    <mergeCell ref="P2:Q2"/>
    <mergeCell ref="F23:H23"/>
    <mergeCell ref="J22:K22"/>
    <mergeCell ref="P12:Q12"/>
    <mergeCell ref="A13:B13"/>
    <mergeCell ref="C13:E13"/>
    <mergeCell ref="O3:Q3"/>
    <mergeCell ref="A4:B4"/>
    <mergeCell ref="A3:B3"/>
    <mergeCell ref="A8:B8"/>
    <mergeCell ref="A10:B10"/>
    <mergeCell ref="A16:B16"/>
    <mergeCell ref="A17:B17"/>
    <mergeCell ref="A18:B18"/>
    <mergeCell ref="A19:B19"/>
    <mergeCell ref="A20:B20"/>
    <mergeCell ref="A21:B21"/>
    <mergeCell ref="A30:B30"/>
    <mergeCell ref="A31:B31"/>
    <mergeCell ref="A26:B26"/>
    <mergeCell ref="A27:B27"/>
    <mergeCell ref="A28:B28"/>
    <mergeCell ref="A29:B29"/>
  </mergeCells>
  <printOptions horizontalCentered="1"/>
  <pageMargins left="0.5511811023622047" right="0.5905511811023623" top="0.984251968503937" bottom="0.984251968503937" header="0.5118110236220472" footer="0.35433070866141736"/>
  <pageSetup horizontalDpi="600" verticalDpi="600" orientation="landscape" paperSize="9" r:id="rId1"/>
  <rowBreaks count="1" manualBreakCount="1">
    <brk id="32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242"/>
  <sheetViews>
    <sheetView view="pageBreakPreview" zoomScaleNormal="105" zoomScaleSheetLayoutView="100" workbookViewId="0" topLeftCell="A1">
      <pane xSplit="1" topLeftCell="B1" activePane="topRight" state="frozen"/>
      <selection pane="topLeft" activeCell="A165" sqref="A165"/>
      <selection pane="topRight" activeCell="A2" sqref="A2"/>
    </sheetView>
  </sheetViews>
  <sheetFormatPr defaultColWidth="9.00390625" defaultRowHeight="13.5"/>
  <cols>
    <col min="1" max="1" width="8.875" style="209" customWidth="1"/>
    <col min="2" max="2" width="6.625" style="209" customWidth="1"/>
    <col min="3" max="3" width="7.25390625" style="209" customWidth="1"/>
    <col min="4" max="4" width="10.875" style="209" customWidth="1"/>
    <col min="5" max="5" width="6.625" style="209" customWidth="1"/>
    <col min="6" max="6" width="7.25390625" style="209" customWidth="1"/>
    <col min="7" max="7" width="11.00390625" style="209" customWidth="1"/>
    <col min="8" max="8" width="6.625" style="209" customWidth="1"/>
    <col min="9" max="9" width="7.25390625" style="209" customWidth="1"/>
    <col min="10" max="10" width="12.00390625" style="209" customWidth="1"/>
    <col min="11" max="11" width="6.625" style="209" customWidth="1"/>
    <col min="12" max="12" width="7.25390625" style="209" customWidth="1"/>
    <col min="13" max="13" width="11.75390625" style="209" customWidth="1"/>
    <col min="14" max="14" width="6.625" style="209" customWidth="1"/>
    <col min="15" max="15" width="7.25390625" style="209" customWidth="1"/>
    <col min="16" max="16" width="10.875" style="209" customWidth="1"/>
    <col min="17" max="16384" width="9.00390625" style="209" customWidth="1"/>
  </cols>
  <sheetData>
    <row r="1" spans="1:16" ht="13.5">
      <c r="A1" s="208" t="s">
        <v>367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" ht="13.5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</row>
    <row r="3" spans="15:16" ht="11.25">
      <c r="O3" s="211" t="s">
        <v>416</v>
      </c>
      <c r="P3" s="211"/>
    </row>
    <row r="4" spans="1:16" ht="11.25">
      <c r="A4" s="212" t="s">
        <v>368</v>
      </c>
      <c r="B4" s="213" t="s">
        <v>242</v>
      </c>
      <c r="C4" s="214"/>
      <c r="D4" s="215"/>
      <c r="E4" s="216" t="s">
        <v>243</v>
      </c>
      <c r="F4" s="216"/>
      <c r="G4" s="213"/>
      <c r="H4" s="216" t="s">
        <v>244</v>
      </c>
      <c r="I4" s="216"/>
      <c r="J4" s="216"/>
      <c r="K4" s="215" t="s">
        <v>245</v>
      </c>
      <c r="L4" s="216"/>
      <c r="M4" s="216"/>
      <c r="N4" s="216" t="s">
        <v>246</v>
      </c>
      <c r="O4" s="216"/>
      <c r="P4" s="216"/>
    </row>
    <row r="5" spans="1:16" ht="11.25">
      <c r="A5" s="217" t="s">
        <v>369</v>
      </c>
      <c r="B5" s="218" t="s">
        <v>248</v>
      </c>
      <c r="C5" s="218" t="s">
        <v>249</v>
      </c>
      <c r="D5" s="218" t="s">
        <v>250</v>
      </c>
      <c r="E5" s="218" t="s">
        <v>248</v>
      </c>
      <c r="F5" s="218" t="s">
        <v>249</v>
      </c>
      <c r="G5" s="219" t="s">
        <v>250</v>
      </c>
      <c r="H5" s="218" t="s">
        <v>248</v>
      </c>
      <c r="I5" s="218" t="s">
        <v>249</v>
      </c>
      <c r="J5" s="218" t="s">
        <v>250</v>
      </c>
      <c r="K5" s="220" t="s">
        <v>248</v>
      </c>
      <c r="L5" s="218" t="s">
        <v>249</v>
      </c>
      <c r="M5" s="218" t="s">
        <v>250</v>
      </c>
      <c r="N5" s="218" t="s">
        <v>248</v>
      </c>
      <c r="O5" s="218" t="s">
        <v>249</v>
      </c>
      <c r="P5" s="218" t="s">
        <v>250</v>
      </c>
    </row>
    <row r="6" spans="1:16" ht="11.25">
      <c r="A6" s="221"/>
      <c r="B6" s="222"/>
      <c r="C6" s="222"/>
      <c r="D6" s="222"/>
      <c r="E6" s="223"/>
      <c r="F6" s="224"/>
      <c r="G6" s="224"/>
      <c r="H6" s="225"/>
      <c r="I6" s="226"/>
      <c r="J6" s="227"/>
      <c r="K6" s="226"/>
      <c r="L6" s="226"/>
      <c r="M6" s="226"/>
      <c r="N6" s="223"/>
      <c r="O6" s="224"/>
      <c r="P6" s="228"/>
    </row>
    <row r="7" spans="1:16" s="236" customFormat="1" ht="11.25">
      <c r="A7" s="229" t="s">
        <v>417</v>
      </c>
      <c r="B7" s="230">
        <v>4707</v>
      </c>
      <c r="C7" s="230">
        <v>98208</v>
      </c>
      <c r="D7" s="230">
        <v>167268703</v>
      </c>
      <c r="E7" s="231">
        <v>4774</v>
      </c>
      <c r="F7" s="230">
        <v>100021</v>
      </c>
      <c r="G7" s="230">
        <v>181924665</v>
      </c>
      <c r="H7" s="232">
        <v>4782</v>
      </c>
      <c r="I7" s="233">
        <v>101187</v>
      </c>
      <c r="J7" s="234">
        <v>195882212</v>
      </c>
      <c r="K7" s="233">
        <v>4922</v>
      </c>
      <c r="L7" s="233">
        <v>104113</v>
      </c>
      <c r="M7" s="233">
        <v>212864750</v>
      </c>
      <c r="N7" s="231">
        <v>4879</v>
      </c>
      <c r="O7" s="230">
        <v>103555</v>
      </c>
      <c r="P7" s="235">
        <v>206751979</v>
      </c>
    </row>
    <row r="8" spans="1:16" ht="11.25">
      <c r="A8" s="237"/>
      <c r="B8" s="222"/>
      <c r="C8" s="222"/>
      <c r="D8" s="222"/>
      <c r="E8" s="238"/>
      <c r="F8" s="222"/>
      <c r="G8" s="222"/>
      <c r="H8" s="225"/>
      <c r="I8" s="226"/>
      <c r="J8" s="227"/>
      <c r="K8" s="226"/>
      <c r="L8" s="226"/>
      <c r="M8" s="226"/>
      <c r="N8" s="238"/>
      <c r="O8" s="222"/>
      <c r="P8" s="239"/>
    </row>
    <row r="9" spans="1:16" s="236" customFormat="1" ht="11.25">
      <c r="A9" s="229" t="s">
        <v>418</v>
      </c>
      <c r="B9" s="230">
        <v>3191</v>
      </c>
      <c r="C9" s="230">
        <v>71661</v>
      </c>
      <c r="D9" s="230">
        <v>122549278</v>
      </c>
      <c r="E9" s="231">
        <v>3240</v>
      </c>
      <c r="F9" s="230">
        <v>72610</v>
      </c>
      <c r="G9" s="230">
        <v>132441681</v>
      </c>
      <c r="H9" s="232">
        <v>3235</v>
      </c>
      <c r="I9" s="233">
        <v>72870</v>
      </c>
      <c r="J9" s="234">
        <v>139590601</v>
      </c>
      <c r="K9" s="233">
        <v>3285</v>
      </c>
      <c r="L9" s="233">
        <v>74214</v>
      </c>
      <c r="M9" s="233">
        <v>150302978</v>
      </c>
      <c r="N9" s="231">
        <v>3233</v>
      </c>
      <c r="O9" s="230">
        <v>73381</v>
      </c>
      <c r="P9" s="235">
        <v>145189319</v>
      </c>
    </row>
    <row r="10" spans="1:16" ht="11.25">
      <c r="A10" s="237" t="s">
        <v>419</v>
      </c>
      <c r="B10" s="222">
        <v>1156</v>
      </c>
      <c r="C10" s="222">
        <v>23337</v>
      </c>
      <c r="D10" s="222">
        <v>34443574</v>
      </c>
      <c r="E10" s="238">
        <v>1178</v>
      </c>
      <c r="F10" s="222">
        <v>23475</v>
      </c>
      <c r="G10" s="222">
        <v>36921698</v>
      </c>
      <c r="H10" s="225">
        <v>1169</v>
      </c>
      <c r="I10" s="226">
        <v>23521</v>
      </c>
      <c r="J10" s="227">
        <v>39386637</v>
      </c>
      <c r="K10" s="226">
        <v>1164</v>
      </c>
      <c r="L10" s="226">
        <v>23436</v>
      </c>
      <c r="M10" s="226">
        <v>41423055</v>
      </c>
      <c r="N10" s="238">
        <v>1135</v>
      </c>
      <c r="O10" s="222">
        <v>23280</v>
      </c>
      <c r="P10" s="239">
        <v>41981963</v>
      </c>
    </row>
    <row r="11" spans="1:16" ht="11.25">
      <c r="A11" s="237" t="s">
        <v>420</v>
      </c>
      <c r="B11" s="222">
        <v>182</v>
      </c>
      <c r="C11" s="222">
        <v>5857</v>
      </c>
      <c r="D11" s="222">
        <v>13595555</v>
      </c>
      <c r="E11" s="238">
        <v>180</v>
      </c>
      <c r="F11" s="222">
        <v>5826</v>
      </c>
      <c r="G11" s="222">
        <v>15408057</v>
      </c>
      <c r="H11" s="225">
        <v>180</v>
      </c>
      <c r="I11" s="226">
        <v>5801</v>
      </c>
      <c r="J11" s="227">
        <v>16331318</v>
      </c>
      <c r="K11" s="226">
        <v>191</v>
      </c>
      <c r="L11" s="226">
        <v>6019</v>
      </c>
      <c r="M11" s="226">
        <v>17049703</v>
      </c>
      <c r="N11" s="238">
        <v>181</v>
      </c>
      <c r="O11" s="222">
        <v>5714</v>
      </c>
      <c r="P11" s="239">
        <v>15881078</v>
      </c>
    </row>
    <row r="12" spans="1:16" ht="11.25">
      <c r="A12" s="237" t="s">
        <v>421</v>
      </c>
      <c r="B12" s="222">
        <v>492</v>
      </c>
      <c r="C12" s="222">
        <v>15174</v>
      </c>
      <c r="D12" s="222">
        <v>35435554</v>
      </c>
      <c r="E12" s="238">
        <v>501</v>
      </c>
      <c r="F12" s="222">
        <v>15683</v>
      </c>
      <c r="G12" s="222">
        <v>38636704</v>
      </c>
      <c r="H12" s="225">
        <v>495</v>
      </c>
      <c r="I12" s="226">
        <v>15918</v>
      </c>
      <c r="J12" s="227">
        <v>39684739</v>
      </c>
      <c r="K12" s="226">
        <v>511</v>
      </c>
      <c r="L12" s="226">
        <v>16486</v>
      </c>
      <c r="M12" s="226">
        <v>44547645</v>
      </c>
      <c r="N12" s="238">
        <v>502</v>
      </c>
      <c r="O12" s="222">
        <v>16272</v>
      </c>
      <c r="P12" s="239">
        <v>40149520</v>
      </c>
    </row>
    <row r="13" spans="1:16" ht="11.25">
      <c r="A13" s="237" t="s">
        <v>422</v>
      </c>
      <c r="B13" s="222">
        <v>182</v>
      </c>
      <c r="C13" s="222">
        <v>4348</v>
      </c>
      <c r="D13" s="222">
        <v>6294437</v>
      </c>
      <c r="E13" s="238">
        <v>171</v>
      </c>
      <c r="F13" s="222">
        <v>4276</v>
      </c>
      <c r="G13" s="222">
        <v>6533650</v>
      </c>
      <c r="H13" s="225">
        <v>169</v>
      </c>
      <c r="I13" s="226">
        <v>4404</v>
      </c>
      <c r="J13" s="227">
        <v>6924111</v>
      </c>
      <c r="K13" s="226">
        <v>174</v>
      </c>
      <c r="L13" s="226">
        <v>4479</v>
      </c>
      <c r="M13" s="226">
        <v>7690797</v>
      </c>
      <c r="N13" s="238">
        <v>167</v>
      </c>
      <c r="O13" s="222">
        <v>4181</v>
      </c>
      <c r="P13" s="239">
        <v>6986865</v>
      </c>
    </row>
    <row r="14" spans="1:16" ht="11.25">
      <c r="A14" s="237" t="s">
        <v>423</v>
      </c>
      <c r="B14" s="222">
        <v>180</v>
      </c>
      <c r="C14" s="222">
        <v>4164</v>
      </c>
      <c r="D14" s="222">
        <v>5020131</v>
      </c>
      <c r="E14" s="238">
        <v>179</v>
      </c>
      <c r="F14" s="222">
        <v>4338</v>
      </c>
      <c r="G14" s="222">
        <v>5572051</v>
      </c>
      <c r="H14" s="225">
        <v>190</v>
      </c>
      <c r="I14" s="226">
        <v>4376</v>
      </c>
      <c r="J14" s="227">
        <v>6078229</v>
      </c>
      <c r="K14" s="226">
        <v>206</v>
      </c>
      <c r="L14" s="226">
        <v>4792</v>
      </c>
      <c r="M14" s="226">
        <v>6469777</v>
      </c>
      <c r="N14" s="238">
        <v>209</v>
      </c>
      <c r="O14" s="222">
        <v>4684</v>
      </c>
      <c r="P14" s="239">
        <v>6328238</v>
      </c>
    </row>
    <row r="15" spans="1:16" ht="11.25">
      <c r="A15" s="237" t="s">
        <v>424</v>
      </c>
      <c r="B15" s="222">
        <v>194</v>
      </c>
      <c r="C15" s="222">
        <v>4353</v>
      </c>
      <c r="D15" s="222">
        <v>6123529</v>
      </c>
      <c r="E15" s="238">
        <v>201</v>
      </c>
      <c r="F15" s="222">
        <v>4423</v>
      </c>
      <c r="G15" s="222">
        <v>6427165</v>
      </c>
      <c r="H15" s="225">
        <v>196</v>
      </c>
      <c r="I15" s="226">
        <v>4405</v>
      </c>
      <c r="J15" s="227">
        <v>6809219</v>
      </c>
      <c r="K15" s="226">
        <v>198</v>
      </c>
      <c r="L15" s="226">
        <v>4477</v>
      </c>
      <c r="M15" s="226">
        <v>7556560</v>
      </c>
      <c r="N15" s="238">
        <v>199</v>
      </c>
      <c r="O15" s="222">
        <v>4804</v>
      </c>
      <c r="P15" s="239">
        <v>7712078</v>
      </c>
    </row>
    <row r="16" spans="1:16" ht="11.25">
      <c r="A16" s="240" t="s">
        <v>370</v>
      </c>
      <c r="B16" s="241">
        <v>805</v>
      </c>
      <c r="C16" s="241">
        <v>14428</v>
      </c>
      <c r="D16" s="241">
        <v>21636498</v>
      </c>
      <c r="E16" s="242">
        <v>830</v>
      </c>
      <c r="F16" s="241">
        <v>14589</v>
      </c>
      <c r="G16" s="241">
        <v>22942356</v>
      </c>
      <c r="H16" s="243">
        <v>836</v>
      </c>
      <c r="I16" s="244">
        <v>14445</v>
      </c>
      <c r="J16" s="245">
        <v>24376348</v>
      </c>
      <c r="K16" s="244">
        <v>841</v>
      </c>
      <c r="L16" s="244">
        <v>14525</v>
      </c>
      <c r="M16" s="244">
        <v>25565441</v>
      </c>
      <c r="N16" s="242">
        <v>840</v>
      </c>
      <c r="O16" s="241">
        <v>14446</v>
      </c>
      <c r="P16" s="246">
        <v>26149577</v>
      </c>
    </row>
    <row r="17" spans="1:16" ht="11.25">
      <c r="A17" s="237"/>
      <c r="B17" s="222"/>
      <c r="C17" s="222"/>
      <c r="D17" s="247"/>
      <c r="E17" s="222"/>
      <c r="F17" s="222"/>
      <c r="G17" s="222"/>
      <c r="H17" s="225"/>
      <c r="I17" s="226"/>
      <c r="J17" s="227"/>
      <c r="K17" s="226"/>
      <c r="L17" s="226"/>
      <c r="M17" s="226"/>
      <c r="N17" s="248"/>
      <c r="O17" s="222"/>
      <c r="P17" s="239"/>
    </row>
    <row r="18" spans="1:16" s="236" customFormat="1" ht="11.25">
      <c r="A18" s="229" t="s">
        <v>425</v>
      </c>
      <c r="B18" s="230">
        <v>1516</v>
      </c>
      <c r="C18" s="230">
        <v>26547</v>
      </c>
      <c r="D18" s="230">
        <v>44719425</v>
      </c>
      <c r="E18" s="231">
        <v>1534</v>
      </c>
      <c r="F18" s="230">
        <v>27411</v>
      </c>
      <c r="G18" s="230">
        <v>49482984</v>
      </c>
      <c r="H18" s="232">
        <v>1547</v>
      </c>
      <c r="I18" s="233">
        <v>28317</v>
      </c>
      <c r="J18" s="234">
        <v>56291611</v>
      </c>
      <c r="K18" s="233">
        <v>1637</v>
      </c>
      <c r="L18" s="233">
        <v>29899</v>
      </c>
      <c r="M18" s="233">
        <v>62561772</v>
      </c>
      <c r="N18" s="231">
        <v>1646</v>
      </c>
      <c r="O18" s="230">
        <v>30174</v>
      </c>
      <c r="P18" s="235">
        <v>61562660</v>
      </c>
    </row>
    <row r="19" spans="1:16" ht="11.25">
      <c r="A19" s="237" t="s">
        <v>426</v>
      </c>
      <c r="B19" s="222">
        <v>48</v>
      </c>
      <c r="C19" s="222">
        <v>544</v>
      </c>
      <c r="D19" s="222">
        <v>558061</v>
      </c>
      <c r="E19" s="238">
        <v>48</v>
      </c>
      <c r="F19" s="222">
        <v>553</v>
      </c>
      <c r="G19" s="222">
        <v>642193</v>
      </c>
      <c r="H19" s="225">
        <v>46</v>
      </c>
      <c r="I19" s="226">
        <v>534</v>
      </c>
      <c r="J19" s="227">
        <v>738043</v>
      </c>
      <c r="K19" s="226">
        <v>45</v>
      </c>
      <c r="L19" s="226">
        <v>557</v>
      </c>
      <c r="M19" s="226">
        <v>864013</v>
      </c>
      <c r="N19" s="238">
        <v>49</v>
      </c>
      <c r="O19" s="222">
        <v>562</v>
      </c>
      <c r="P19" s="239">
        <v>829461</v>
      </c>
    </row>
    <row r="20" spans="1:16" ht="11.25">
      <c r="A20" s="237" t="s">
        <v>427</v>
      </c>
      <c r="B20" s="222">
        <v>60</v>
      </c>
      <c r="C20" s="222">
        <v>651</v>
      </c>
      <c r="D20" s="222">
        <v>717763</v>
      </c>
      <c r="E20" s="238">
        <v>63</v>
      </c>
      <c r="F20" s="222">
        <v>709</v>
      </c>
      <c r="G20" s="222">
        <v>739803</v>
      </c>
      <c r="H20" s="225">
        <v>57</v>
      </c>
      <c r="I20" s="226">
        <v>654</v>
      </c>
      <c r="J20" s="227">
        <v>851567</v>
      </c>
      <c r="K20" s="226">
        <v>64</v>
      </c>
      <c r="L20" s="226">
        <v>771</v>
      </c>
      <c r="M20" s="226">
        <v>1097960</v>
      </c>
      <c r="N20" s="238">
        <v>65</v>
      </c>
      <c r="O20" s="222">
        <v>794</v>
      </c>
      <c r="P20" s="239">
        <v>1072478</v>
      </c>
    </row>
    <row r="21" spans="1:16" ht="11.25">
      <c r="A21" s="237" t="s">
        <v>428</v>
      </c>
      <c r="B21" s="222">
        <v>40</v>
      </c>
      <c r="C21" s="222">
        <v>422</v>
      </c>
      <c r="D21" s="222">
        <v>411373</v>
      </c>
      <c r="E21" s="238">
        <v>39</v>
      </c>
      <c r="F21" s="222">
        <v>410</v>
      </c>
      <c r="G21" s="222">
        <v>438805</v>
      </c>
      <c r="H21" s="225">
        <v>40</v>
      </c>
      <c r="I21" s="226">
        <v>438</v>
      </c>
      <c r="J21" s="227">
        <v>536386</v>
      </c>
      <c r="K21" s="226">
        <v>42</v>
      </c>
      <c r="L21" s="226">
        <v>471</v>
      </c>
      <c r="M21" s="226">
        <v>596488</v>
      </c>
      <c r="N21" s="238">
        <v>47</v>
      </c>
      <c r="O21" s="222">
        <v>512</v>
      </c>
      <c r="P21" s="239">
        <v>752802</v>
      </c>
    </row>
    <row r="22" spans="1:16" ht="11.25">
      <c r="A22" s="237" t="s">
        <v>429</v>
      </c>
      <c r="B22" s="222">
        <v>28</v>
      </c>
      <c r="C22" s="222">
        <v>229</v>
      </c>
      <c r="D22" s="222">
        <v>125021</v>
      </c>
      <c r="E22" s="238">
        <v>29</v>
      </c>
      <c r="F22" s="222">
        <v>318</v>
      </c>
      <c r="G22" s="222">
        <v>155731</v>
      </c>
      <c r="H22" s="225">
        <v>29</v>
      </c>
      <c r="I22" s="226">
        <v>380</v>
      </c>
      <c r="J22" s="227">
        <v>242183</v>
      </c>
      <c r="K22" s="226">
        <v>30</v>
      </c>
      <c r="L22" s="226">
        <v>381</v>
      </c>
      <c r="M22" s="226">
        <v>356756</v>
      </c>
      <c r="N22" s="238">
        <v>33</v>
      </c>
      <c r="O22" s="222">
        <v>372</v>
      </c>
      <c r="P22" s="239">
        <v>398308</v>
      </c>
    </row>
    <row r="23" spans="1:16" ht="11.25">
      <c r="A23" s="240" t="s">
        <v>430</v>
      </c>
      <c r="B23" s="241">
        <v>3</v>
      </c>
      <c r="C23" s="241">
        <v>31</v>
      </c>
      <c r="D23" s="241">
        <v>12802</v>
      </c>
      <c r="E23" s="242">
        <v>3</v>
      </c>
      <c r="F23" s="241">
        <v>29</v>
      </c>
      <c r="G23" s="241">
        <v>12380</v>
      </c>
      <c r="H23" s="243">
        <v>3</v>
      </c>
      <c r="I23" s="244">
        <v>29</v>
      </c>
      <c r="J23" s="245">
        <v>11390</v>
      </c>
      <c r="K23" s="244">
        <v>1</v>
      </c>
      <c r="L23" s="244" t="s">
        <v>371</v>
      </c>
      <c r="M23" s="244" t="s">
        <v>371</v>
      </c>
      <c r="N23" s="242">
        <v>2</v>
      </c>
      <c r="O23" s="241" t="s">
        <v>371</v>
      </c>
      <c r="P23" s="246" t="s">
        <v>371</v>
      </c>
    </row>
    <row r="24" spans="1:16" ht="11.25">
      <c r="A24" s="237" t="s">
        <v>431</v>
      </c>
      <c r="B24" s="222">
        <v>60</v>
      </c>
      <c r="C24" s="222">
        <v>1496</v>
      </c>
      <c r="D24" s="222">
        <v>5539807</v>
      </c>
      <c r="E24" s="238">
        <v>60</v>
      </c>
      <c r="F24" s="222">
        <v>1603</v>
      </c>
      <c r="G24" s="222">
        <v>7160700</v>
      </c>
      <c r="H24" s="225">
        <v>73</v>
      </c>
      <c r="I24" s="226">
        <v>1993</v>
      </c>
      <c r="J24" s="227">
        <v>9612994</v>
      </c>
      <c r="K24" s="226">
        <v>86</v>
      </c>
      <c r="L24" s="226">
        <v>2399</v>
      </c>
      <c r="M24" s="226">
        <v>10985448</v>
      </c>
      <c r="N24" s="238">
        <v>88</v>
      </c>
      <c r="O24" s="222">
        <v>2462</v>
      </c>
      <c r="P24" s="239">
        <v>10676118</v>
      </c>
    </row>
    <row r="25" spans="1:16" ht="11.25">
      <c r="A25" s="237" t="s">
        <v>432</v>
      </c>
      <c r="B25" s="222">
        <v>33</v>
      </c>
      <c r="C25" s="222">
        <v>497</v>
      </c>
      <c r="D25" s="222">
        <v>544744</v>
      </c>
      <c r="E25" s="238">
        <v>33</v>
      </c>
      <c r="F25" s="222">
        <v>507</v>
      </c>
      <c r="G25" s="222">
        <v>557834</v>
      </c>
      <c r="H25" s="225">
        <v>34</v>
      </c>
      <c r="I25" s="226">
        <v>561</v>
      </c>
      <c r="J25" s="227">
        <v>777935</v>
      </c>
      <c r="K25" s="226">
        <v>34</v>
      </c>
      <c r="L25" s="226">
        <v>534</v>
      </c>
      <c r="M25" s="226">
        <v>776628</v>
      </c>
      <c r="N25" s="238">
        <v>34</v>
      </c>
      <c r="O25" s="222">
        <v>531</v>
      </c>
      <c r="P25" s="239">
        <v>795222</v>
      </c>
    </row>
    <row r="26" spans="1:16" ht="11.25">
      <c r="A26" s="237" t="s">
        <v>433</v>
      </c>
      <c r="B26" s="222">
        <v>95</v>
      </c>
      <c r="C26" s="222">
        <v>3257</v>
      </c>
      <c r="D26" s="222">
        <v>6495812</v>
      </c>
      <c r="E26" s="238">
        <v>96</v>
      </c>
      <c r="F26" s="222">
        <v>3202</v>
      </c>
      <c r="G26" s="222">
        <v>7895423</v>
      </c>
      <c r="H26" s="225">
        <v>100</v>
      </c>
      <c r="I26" s="226">
        <v>3278</v>
      </c>
      <c r="J26" s="227">
        <v>8953670</v>
      </c>
      <c r="K26" s="226">
        <v>106</v>
      </c>
      <c r="L26" s="226">
        <v>3339</v>
      </c>
      <c r="M26" s="226">
        <v>9171426</v>
      </c>
      <c r="N26" s="238">
        <v>99</v>
      </c>
      <c r="O26" s="222">
        <v>3380</v>
      </c>
      <c r="P26" s="239">
        <v>8556741</v>
      </c>
    </row>
    <row r="27" spans="1:16" ht="11.25">
      <c r="A27" s="237" t="s">
        <v>434</v>
      </c>
      <c r="B27" s="222">
        <v>221</v>
      </c>
      <c r="C27" s="222">
        <v>2978</v>
      </c>
      <c r="D27" s="222">
        <v>3971584</v>
      </c>
      <c r="E27" s="238">
        <v>230</v>
      </c>
      <c r="F27" s="222">
        <v>3179</v>
      </c>
      <c r="G27" s="222">
        <v>4127936</v>
      </c>
      <c r="H27" s="225">
        <v>238</v>
      </c>
      <c r="I27" s="226">
        <v>3370</v>
      </c>
      <c r="J27" s="227">
        <v>4757323</v>
      </c>
      <c r="K27" s="226">
        <v>267</v>
      </c>
      <c r="L27" s="226">
        <v>3860</v>
      </c>
      <c r="M27" s="226">
        <v>5922376</v>
      </c>
      <c r="N27" s="238">
        <v>274</v>
      </c>
      <c r="O27" s="222">
        <v>3898</v>
      </c>
      <c r="P27" s="239">
        <v>6009247</v>
      </c>
    </row>
    <row r="28" spans="1:16" ht="11.25">
      <c r="A28" s="237" t="s">
        <v>435</v>
      </c>
      <c r="B28" s="222">
        <v>170</v>
      </c>
      <c r="C28" s="222">
        <v>3893</v>
      </c>
      <c r="D28" s="222">
        <v>7266376</v>
      </c>
      <c r="E28" s="238">
        <v>167</v>
      </c>
      <c r="F28" s="222">
        <v>4012</v>
      </c>
      <c r="G28" s="222">
        <v>7640261</v>
      </c>
      <c r="H28" s="225">
        <v>160</v>
      </c>
      <c r="I28" s="226">
        <v>4071</v>
      </c>
      <c r="J28" s="227">
        <v>8177823</v>
      </c>
      <c r="K28" s="226">
        <v>186</v>
      </c>
      <c r="L28" s="226">
        <v>4384</v>
      </c>
      <c r="M28" s="226">
        <v>9308834</v>
      </c>
      <c r="N28" s="238">
        <v>185</v>
      </c>
      <c r="O28" s="222">
        <v>4416</v>
      </c>
      <c r="P28" s="239">
        <v>9230753</v>
      </c>
    </row>
    <row r="29" spans="1:16" ht="11.25">
      <c r="A29" s="240" t="s">
        <v>436</v>
      </c>
      <c r="B29" s="241">
        <v>54</v>
      </c>
      <c r="C29" s="241">
        <v>1685</v>
      </c>
      <c r="D29" s="241">
        <v>5741074</v>
      </c>
      <c r="E29" s="242">
        <v>59</v>
      </c>
      <c r="F29" s="241">
        <v>1834</v>
      </c>
      <c r="G29" s="241">
        <v>5852552</v>
      </c>
      <c r="H29" s="243">
        <v>57</v>
      </c>
      <c r="I29" s="244">
        <v>1909</v>
      </c>
      <c r="J29" s="245">
        <v>6268381</v>
      </c>
      <c r="K29" s="244">
        <v>63</v>
      </c>
      <c r="L29" s="244">
        <v>2050</v>
      </c>
      <c r="M29" s="244">
        <v>7034594</v>
      </c>
      <c r="N29" s="242">
        <v>64</v>
      </c>
      <c r="O29" s="241">
        <v>2010</v>
      </c>
      <c r="P29" s="246">
        <v>6568421</v>
      </c>
    </row>
    <row r="30" spans="1:16" ht="11.25">
      <c r="A30" s="237" t="s">
        <v>437</v>
      </c>
      <c r="B30" s="222">
        <v>207</v>
      </c>
      <c r="C30" s="222">
        <v>2173</v>
      </c>
      <c r="D30" s="222">
        <v>2695057</v>
      </c>
      <c r="E30" s="238">
        <v>209</v>
      </c>
      <c r="F30" s="222">
        <v>2164</v>
      </c>
      <c r="G30" s="222">
        <v>2836962</v>
      </c>
      <c r="H30" s="225">
        <v>215</v>
      </c>
      <c r="I30" s="226">
        <v>2190</v>
      </c>
      <c r="J30" s="227">
        <v>2949312</v>
      </c>
      <c r="K30" s="226">
        <v>218</v>
      </c>
      <c r="L30" s="226">
        <v>2154</v>
      </c>
      <c r="M30" s="226">
        <v>2985130</v>
      </c>
      <c r="N30" s="238">
        <v>209</v>
      </c>
      <c r="O30" s="222">
        <v>2095</v>
      </c>
      <c r="P30" s="239">
        <v>2608345</v>
      </c>
    </row>
    <row r="31" spans="1:16" ht="11.25">
      <c r="A31" s="237" t="s">
        <v>438</v>
      </c>
      <c r="B31" s="222">
        <v>32</v>
      </c>
      <c r="C31" s="222">
        <v>467</v>
      </c>
      <c r="D31" s="222">
        <v>440206</v>
      </c>
      <c r="E31" s="238">
        <v>33</v>
      </c>
      <c r="F31" s="222">
        <v>494</v>
      </c>
      <c r="G31" s="222">
        <v>451660</v>
      </c>
      <c r="H31" s="225">
        <v>33</v>
      </c>
      <c r="I31" s="226">
        <v>489</v>
      </c>
      <c r="J31" s="227">
        <v>455718</v>
      </c>
      <c r="K31" s="226">
        <v>31</v>
      </c>
      <c r="L31" s="226">
        <v>474</v>
      </c>
      <c r="M31" s="226">
        <v>544439</v>
      </c>
      <c r="N31" s="238">
        <v>30</v>
      </c>
      <c r="O31" s="222">
        <v>460</v>
      </c>
      <c r="P31" s="239">
        <v>553076</v>
      </c>
    </row>
    <row r="32" spans="1:16" ht="11.25">
      <c r="A32" s="237" t="s">
        <v>439</v>
      </c>
      <c r="B32" s="222">
        <v>26</v>
      </c>
      <c r="C32" s="222">
        <v>286</v>
      </c>
      <c r="D32" s="222">
        <v>302792</v>
      </c>
      <c r="E32" s="238">
        <v>28</v>
      </c>
      <c r="F32" s="222">
        <v>309</v>
      </c>
      <c r="G32" s="222">
        <v>241040</v>
      </c>
      <c r="H32" s="225">
        <v>27</v>
      </c>
      <c r="I32" s="226">
        <v>301</v>
      </c>
      <c r="J32" s="227">
        <v>244836</v>
      </c>
      <c r="K32" s="226">
        <v>25</v>
      </c>
      <c r="L32" s="226">
        <v>284</v>
      </c>
      <c r="M32" s="226">
        <v>275250</v>
      </c>
      <c r="N32" s="238">
        <v>28</v>
      </c>
      <c r="O32" s="222">
        <v>388</v>
      </c>
      <c r="P32" s="239">
        <v>597777</v>
      </c>
    </row>
    <row r="33" spans="1:16" ht="11.25">
      <c r="A33" s="237" t="s">
        <v>440</v>
      </c>
      <c r="B33" s="222">
        <v>24</v>
      </c>
      <c r="C33" s="222">
        <v>552</v>
      </c>
      <c r="D33" s="222">
        <v>654450</v>
      </c>
      <c r="E33" s="238">
        <v>26</v>
      </c>
      <c r="F33" s="222">
        <v>633</v>
      </c>
      <c r="G33" s="222">
        <v>672964</v>
      </c>
      <c r="H33" s="225">
        <v>26</v>
      </c>
      <c r="I33" s="226">
        <v>610</v>
      </c>
      <c r="J33" s="227">
        <v>777281</v>
      </c>
      <c r="K33" s="226">
        <v>26</v>
      </c>
      <c r="L33" s="226">
        <v>666</v>
      </c>
      <c r="M33" s="226">
        <v>976564</v>
      </c>
      <c r="N33" s="238">
        <v>26</v>
      </c>
      <c r="O33" s="222">
        <v>565</v>
      </c>
      <c r="P33" s="239">
        <v>851260</v>
      </c>
    </row>
    <row r="34" spans="1:16" ht="11.25">
      <c r="A34" s="240" t="s">
        <v>441</v>
      </c>
      <c r="B34" s="241">
        <v>3</v>
      </c>
      <c r="C34" s="241">
        <v>84</v>
      </c>
      <c r="D34" s="241">
        <v>13005</v>
      </c>
      <c r="E34" s="242">
        <v>5</v>
      </c>
      <c r="F34" s="241">
        <v>113</v>
      </c>
      <c r="G34" s="241">
        <v>33052</v>
      </c>
      <c r="H34" s="243">
        <v>5</v>
      </c>
      <c r="I34" s="244">
        <v>121</v>
      </c>
      <c r="J34" s="245">
        <v>55806</v>
      </c>
      <c r="K34" s="244">
        <v>5</v>
      </c>
      <c r="L34" s="244" t="s">
        <v>371</v>
      </c>
      <c r="M34" s="244" t="s">
        <v>371</v>
      </c>
      <c r="N34" s="242">
        <v>6</v>
      </c>
      <c r="O34" s="241">
        <v>140</v>
      </c>
      <c r="P34" s="246">
        <v>88415</v>
      </c>
    </row>
    <row r="35" spans="1:16" ht="11.25">
      <c r="A35" s="237" t="s">
        <v>442</v>
      </c>
      <c r="B35" s="222">
        <v>69</v>
      </c>
      <c r="C35" s="222">
        <v>1127</v>
      </c>
      <c r="D35" s="222">
        <v>1458173</v>
      </c>
      <c r="E35" s="238">
        <v>66</v>
      </c>
      <c r="F35" s="222">
        <v>1133</v>
      </c>
      <c r="G35" s="222">
        <v>1495627</v>
      </c>
      <c r="H35" s="225">
        <v>65</v>
      </c>
      <c r="I35" s="226">
        <v>1135</v>
      </c>
      <c r="J35" s="227">
        <v>1511821</v>
      </c>
      <c r="K35" s="226">
        <v>66</v>
      </c>
      <c r="L35" s="226">
        <v>1145</v>
      </c>
      <c r="M35" s="226">
        <v>1734512</v>
      </c>
      <c r="N35" s="238">
        <v>65</v>
      </c>
      <c r="O35" s="222">
        <v>1131</v>
      </c>
      <c r="P35" s="239">
        <v>1736510</v>
      </c>
    </row>
    <row r="36" spans="1:16" ht="11.25">
      <c r="A36" s="237" t="s">
        <v>443</v>
      </c>
      <c r="B36" s="222">
        <v>32</v>
      </c>
      <c r="C36" s="222">
        <v>798</v>
      </c>
      <c r="D36" s="222">
        <v>1079183</v>
      </c>
      <c r="E36" s="238">
        <v>34</v>
      </c>
      <c r="F36" s="222">
        <v>674</v>
      </c>
      <c r="G36" s="222">
        <v>1082751</v>
      </c>
      <c r="H36" s="225">
        <v>34</v>
      </c>
      <c r="I36" s="226">
        <v>670</v>
      </c>
      <c r="J36" s="227">
        <v>1150003</v>
      </c>
      <c r="K36" s="226">
        <v>34</v>
      </c>
      <c r="L36" s="226">
        <v>675</v>
      </c>
      <c r="M36" s="226">
        <v>1144333</v>
      </c>
      <c r="N36" s="238">
        <v>35</v>
      </c>
      <c r="O36" s="222">
        <v>743</v>
      </c>
      <c r="P36" s="239">
        <v>1137545</v>
      </c>
    </row>
    <row r="37" spans="1:16" ht="11.25">
      <c r="A37" s="237" t="s">
        <v>402</v>
      </c>
      <c r="B37" s="222">
        <v>21</v>
      </c>
      <c r="C37" s="222">
        <v>242</v>
      </c>
      <c r="D37" s="222">
        <v>118294</v>
      </c>
      <c r="E37" s="238">
        <v>20</v>
      </c>
      <c r="F37" s="222">
        <v>233</v>
      </c>
      <c r="G37" s="222">
        <v>120606</v>
      </c>
      <c r="H37" s="225">
        <v>21</v>
      </c>
      <c r="I37" s="226">
        <v>252</v>
      </c>
      <c r="J37" s="227">
        <v>151646</v>
      </c>
      <c r="K37" s="226">
        <v>19</v>
      </c>
      <c r="L37" s="226">
        <v>219</v>
      </c>
      <c r="M37" s="226">
        <v>161833</v>
      </c>
      <c r="N37" s="238">
        <v>19</v>
      </c>
      <c r="O37" s="222">
        <v>213</v>
      </c>
      <c r="P37" s="239">
        <v>137255</v>
      </c>
    </row>
    <row r="38" spans="1:16" ht="11.25">
      <c r="A38" s="237" t="s">
        <v>444</v>
      </c>
      <c r="B38" s="222">
        <v>17</v>
      </c>
      <c r="C38" s="222">
        <v>169</v>
      </c>
      <c r="D38" s="222">
        <v>122210</v>
      </c>
      <c r="E38" s="238">
        <v>18</v>
      </c>
      <c r="F38" s="222">
        <v>169</v>
      </c>
      <c r="G38" s="222">
        <v>114930</v>
      </c>
      <c r="H38" s="225">
        <v>18</v>
      </c>
      <c r="I38" s="226">
        <v>170</v>
      </c>
      <c r="J38" s="227">
        <v>114300</v>
      </c>
      <c r="K38" s="226">
        <v>18</v>
      </c>
      <c r="L38" s="226">
        <v>165</v>
      </c>
      <c r="M38" s="226">
        <v>106730</v>
      </c>
      <c r="N38" s="238">
        <v>4</v>
      </c>
      <c r="O38" s="222" t="s">
        <v>371</v>
      </c>
      <c r="P38" s="239" t="s">
        <v>371</v>
      </c>
    </row>
    <row r="39" spans="1:16" ht="11.25">
      <c r="A39" s="237" t="s">
        <v>445</v>
      </c>
      <c r="B39" s="222">
        <v>54</v>
      </c>
      <c r="C39" s="222">
        <v>817</v>
      </c>
      <c r="D39" s="222">
        <v>834585</v>
      </c>
      <c r="E39" s="238">
        <v>52</v>
      </c>
      <c r="F39" s="222">
        <v>858</v>
      </c>
      <c r="G39" s="222">
        <v>877317</v>
      </c>
      <c r="H39" s="225">
        <v>49</v>
      </c>
      <c r="I39" s="226">
        <v>846</v>
      </c>
      <c r="J39" s="227">
        <v>945503</v>
      </c>
      <c r="K39" s="226">
        <v>50</v>
      </c>
      <c r="L39" s="226">
        <v>833</v>
      </c>
      <c r="M39" s="226">
        <v>1259790</v>
      </c>
      <c r="N39" s="238">
        <v>53</v>
      </c>
      <c r="O39" s="222">
        <v>855</v>
      </c>
      <c r="P39" s="239">
        <v>1401554</v>
      </c>
    </row>
    <row r="40" spans="1:16" ht="11.25">
      <c r="A40" s="240" t="s">
        <v>446</v>
      </c>
      <c r="B40" s="241">
        <v>53</v>
      </c>
      <c r="C40" s="241">
        <v>851</v>
      </c>
      <c r="D40" s="241">
        <v>896991</v>
      </c>
      <c r="E40" s="242">
        <v>52</v>
      </c>
      <c r="F40" s="241">
        <v>1010</v>
      </c>
      <c r="G40" s="241">
        <v>1169512</v>
      </c>
      <c r="H40" s="243">
        <v>52</v>
      </c>
      <c r="I40" s="244">
        <v>1044</v>
      </c>
      <c r="J40" s="245">
        <v>1399880</v>
      </c>
      <c r="K40" s="244">
        <v>49</v>
      </c>
      <c r="L40" s="244">
        <v>968</v>
      </c>
      <c r="M40" s="244">
        <v>1508986</v>
      </c>
      <c r="N40" s="242">
        <v>54</v>
      </c>
      <c r="O40" s="241">
        <v>1081</v>
      </c>
      <c r="P40" s="246">
        <v>1644359</v>
      </c>
    </row>
    <row r="41" spans="1:16" ht="11.25">
      <c r="A41" s="237" t="s">
        <v>447</v>
      </c>
      <c r="B41" s="222">
        <v>35</v>
      </c>
      <c r="C41" s="222">
        <v>890</v>
      </c>
      <c r="D41" s="222">
        <v>1700826</v>
      </c>
      <c r="E41" s="238">
        <v>38</v>
      </c>
      <c r="F41" s="222">
        <v>869</v>
      </c>
      <c r="G41" s="222">
        <v>1959652</v>
      </c>
      <c r="H41" s="225">
        <v>38</v>
      </c>
      <c r="I41" s="226">
        <v>918</v>
      </c>
      <c r="J41" s="227">
        <v>2331259</v>
      </c>
      <c r="K41" s="226">
        <v>39</v>
      </c>
      <c r="L41" s="226">
        <v>930</v>
      </c>
      <c r="M41" s="226">
        <v>2426614</v>
      </c>
      <c r="N41" s="238">
        <v>37</v>
      </c>
      <c r="O41" s="222">
        <v>918</v>
      </c>
      <c r="P41" s="239">
        <v>2437922</v>
      </c>
    </row>
    <row r="42" spans="1:16" ht="11.25">
      <c r="A42" s="237" t="s">
        <v>448</v>
      </c>
      <c r="B42" s="222">
        <v>31</v>
      </c>
      <c r="C42" s="222">
        <v>521</v>
      </c>
      <c r="D42" s="222">
        <v>404517</v>
      </c>
      <c r="E42" s="238">
        <v>30</v>
      </c>
      <c r="F42" s="222">
        <v>496</v>
      </c>
      <c r="G42" s="222">
        <v>424203</v>
      </c>
      <c r="H42" s="225">
        <v>32</v>
      </c>
      <c r="I42" s="226">
        <v>511</v>
      </c>
      <c r="J42" s="227">
        <v>455228</v>
      </c>
      <c r="K42" s="226">
        <v>39</v>
      </c>
      <c r="L42" s="226">
        <v>562</v>
      </c>
      <c r="M42" s="226">
        <v>477698</v>
      </c>
      <c r="N42" s="238">
        <v>40</v>
      </c>
      <c r="O42" s="222">
        <v>529</v>
      </c>
      <c r="P42" s="239">
        <v>481159</v>
      </c>
    </row>
    <row r="43" spans="1:16" ht="11.25">
      <c r="A43" s="237" t="s">
        <v>449</v>
      </c>
      <c r="B43" s="222">
        <v>31</v>
      </c>
      <c r="C43" s="222">
        <v>807</v>
      </c>
      <c r="D43" s="222">
        <v>1337638</v>
      </c>
      <c r="E43" s="238">
        <v>30</v>
      </c>
      <c r="F43" s="222">
        <v>808</v>
      </c>
      <c r="G43" s="222">
        <v>1430748</v>
      </c>
      <c r="H43" s="225">
        <v>32</v>
      </c>
      <c r="I43" s="226">
        <v>764</v>
      </c>
      <c r="J43" s="227">
        <v>1462548</v>
      </c>
      <c r="K43" s="226">
        <v>32</v>
      </c>
      <c r="L43" s="226">
        <v>865</v>
      </c>
      <c r="M43" s="226">
        <v>1345692</v>
      </c>
      <c r="N43" s="238">
        <v>34</v>
      </c>
      <c r="O43" s="222">
        <v>937</v>
      </c>
      <c r="P43" s="239">
        <v>1521755</v>
      </c>
    </row>
    <row r="44" spans="1:16" ht="11.25">
      <c r="A44" s="237" t="s">
        <v>450</v>
      </c>
      <c r="B44" s="222">
        <v>21</v>
      </c>
      <c r="C44" s="222">
        <v>239</v>
      </c>
      <c r="D44" s="222">
        <v>217243</v>
      </c>
      <c r="E44" s="238">
        <v>20</v>
      </c>
      <c r="F44" s="222">
        <v>247</v>
      </c>
      <c r="G44" s="222">
        <v>220959</v>
      </c>
      <c r="H44" s="225">
        <v>20</v>
      </c>
      <c r="I44" s="226">
        <v>257</v>
      </c>
      <c r="J44" s="227">
        <v>186548</v>
      </c>
      <c r="K44" s="226">
        <v>18</v>
      </c>
      <c r="L44" s="226">
        <v>221</v>
      </c>
      <c r="M44" s="226">
        <v>240842</v>
      </c>
      <c r="N44" s="238">
        <v>20</v>
      </c>
      <c r="O44" s="222">
        <v>204</v>
      </c>
      <c r="P44" s="239">
        <v>233260</v>
      </c>
    </row>
    <row r="45" spans="1:16" ht="11.25">
      <c r="A45" s="237" t="s">
        <v>451</v>
      </c>
      <c r="B45" s="222">
        <v>34</v>
      </c>
      <c r="C45" s="222">
        <v>645</v>
      </c>
      <c r="D45" s="222">
        <v>923014</v>
      </c>
      <c r="E45" s="238">
        <v>33</v>
      </c>
      <c r="F45" s="222">
        <v>655</v>
      </c>
      <c r="G45" s="222">
        <v>963633</v>
      </c>
      <c r="H45" s="225">
        <v>30</v>
      </c>
      <c r="I45" s="226">
        <v>661</v>
      </c>
      <c r="J45" s="227">
        <v>1023592</v>
      </c>
      <c r="K45" s="226">
        <v>31</v>
      </c>
      <c r="L45" s="226">
        <v>707</v>
      </c>
      <c r="M45" s="226">
        <v>1036561</v>
      </c>
      <c r="N45" s="238">
        <v>32</v>
      </c>
      <c r="O45" s="222">
        <v>744</v>
      </c>
      <c r="P45" s="239">
        <v>1062469</v>
      </c>
    </row>
    <row r="46" spans="1:16" ht="11.25">
      <c r="A46" s="249" t="s">
        <v>452</v>
      </c>
      <c r="B46" s="250">
        <v>14</v>
      </c>
      <c r="C46" s="250">
        <v>196</v>
      </c>
      <c r="D46" s="250">
        <v>136824</v>
      </c>
      <c r="E46" s="251">
        <v>13</v>
      </c>
      <c r="F46" s="250">
        <v>190</v>
      </c>
      <c r="G46" s="250">
        <v>163750</v>
      </c>
      <c r="H46" s="252">
        <v>13</v>
      </c>
      <c r="I46" s="253">
        <v>161</v>
      </c>
      <c r="J46" s="254">
        <v>148635</v>
      </c>
      <c r="K46" s="253">
        <v>13</v>
      </c>
      <c r="L46" s="253">
        <v>156</v>
      </c>
      <c r="M46" s="253">
        <v>145139</v>
      </c>
      <c r="N46" s="251">
        <v>14</v>
      </c>
      <c r="O46" s="250">
        <v>186</v>
      </c>
      <c r="P46" s="255">
        <v>161360</v>
      </c>
    </row>
    <row r="47" spans="15:16" ht="11.25">
      <c r="O47" s="211" t="s">
        <v>416</v>
      </c>
      <c r="P47" s="211"/>
    </row>
    <row r="48" spans="1:16" ht="11.25">
      <c r="A48" s="212" t="s">
        <v>368</v>
      </c>
      <c r="B48" s="213" t="s">
        <v>372</v>
      </c>
      <c r="C48" s="214"/>
      <c r="D48" s="215"/>
      <c r="E48" s="216" t="s">
        <v>253</v>
      </c>
      <c r="F48" s="216"/>
      <c r="G48" s="216"/>
      <c r="H48" s="216" t="s">
        <v>254</v>
      </c>
      <c r="I48" s="216"/>
      <c r="J48" s="216"/>
      <c r="K48" s="216" t="s">
        <v>255</v>
      </c>
      <c r="L48" s="216"/>
      <c r="M48" s="216"/>
      <c r="N48" s="216" t="s">
        <v>256</v>
      </c>
      <c r="O48" s="216"/>
      <c r="P48" s="216"/>
    </row>
    <row r="49" spans="1:16" ht="11.25">
      <c r="A49" s="217" t="s">
        <v>369</v>
      </c>
      <c r="B49" s="218" t="s">
        <v>248</v>
      </c>
      <c r="C49" s="218" t="s">
        <v>249</v>
      </c>
      <c r="D49" s="218" t="s">
        <v>250</v>
      </c>
      <c r="E49" s="218" t="s">
        <v>248</v>
      </c>
      <c r="F49" s="218" t="s">
        <v>249</v>
      </c>
      <c r="G49" s="218" t="s">
        <v>250</v>
      </c>
      <c r="H49" s="218" t="s">
        <v>248</v>
      </c>
      <c r="I49" s="218" t="s">
        <v>249</v>
      </c>
      <c r="J49" s="218" t="s">
        <v>250</v>
      </c>
      <c r="K49" s="218" t="s">
        <v>248</v>
      </c>
      <c r="L49" s="218" t="s">
        <v>249</v>
      </c>
      <c r="M49" s="218" t="s">
        <v>250</v>
      </c>
      <c r="N49" s="218" t="s">
        <v>248</v>
      </c>
      <c r="O49" s="218" t="s">
        <v>249</v>
      </c>
      <c r="P49" s="218" t="s">
        <v>250</v>
      </c>
    </row>
    <row r="50" spans="1:16" ht="11.25">
      <c r="A50" s="221"/>
      <c r="B50" s="222"/>
      <c r="C50" s="222"/>
      <c r="D50" s="222"/>
      <c r="E50" s="223"/>
      <c r="F50" s="224"/>
      <c r="G50" s="228"/>
      <c r="H50" s="222"/>
      <c r="I50" s="222"/>
      <c r="J50" s="239"/>
      <c r="K50" s="256"/>
      <c r="L50" s="256"/>
      <c r="M50" s="256"/>
      <c r="N50" s="257"/>
      <c r="O50" s="258"/>
      <c r="P50" s="259"/>
    </row>
    <row r="51" spans="1:16" s="236" customFormat="1" ht="11.25">
      <c r="A51" s="229" t="s">
        <v>417</v>
      </c>
      <c r="B51" s="230">
        <v>4631</v>
      </c>
      <c r="C51" s="230">
        <v>99852</v>
      </c>
      <c r="D51" s="230">
        <v>192530423</v>
      </c>
      <c r="E51" s="231">
        <v>4537</v>
      </c>
      <c r="F51" s="230">
        <v>97604</v>
      </c>
      <c r="G51" s="235">
        <v>185855575</v>
      </c>
      <c r="H51" s="230">
        <v>4449</v>
      </c>
      <c r="I51" s="230">
        <v>95606</v>
      </c>
      <c r="J51" s="235">
        <v>192346561</v>
      </c>
      <c r="K51" s="230">
        <v>4381</v>
      </c>
      <c r="L51" s="230">
        <v>94468</v>
      </c>
      <c r="M51" s="230">
        <v>195971259</v>
      </c>
      <c r="N51" s="231">
        <v>4275</v>
      </c>
      <c r="O51" s="230">
        <v>92852</v>
      </c>
      <c r="P51" s="235">
        <v>203825769</v>
      </c>
    </row>
    <row r="52" spans="1:16" ht="11.25">
      <c r="A52" s="237"/>
      <c r="B52" s="222"/>
      <c r="C52" s="222"/>
      <c r="D52" s="222"/>
      <c r="E52" s="238"/>
      <c r="F52" s="222"/>
      <c r="G52" s="239"/>
      <c r="H52" s="222"/>
      <c r="I52" s="222"/>
      <c r="J52" s="239"/>
      <c r="K52" s="222"/>
      <c r="L52" s="222"/>
      <c r="M52" s="222"/>
      <c r="N52" s="238"/>
      <c r="O52" s="222"/>
      <c r="P52" s="239"/>
    </row>
    <row r="53" spans="1:16" s="236" customFormat="1" ht="11.25">
      <c r="A53" s="229" t="s">
        <v>418</v>
      </c>
      <c r="B53" s="230">
        <v>3059</v>
      </c>
      <c r="C53" s="230">
        <v>70600</v>
      </c>
      <c r="D53" s="230">
        <v>134944312</v>
      </c>
      <c r="E53" s="231">
        <v>3005</v>
      </c>
      <c r="F53" s="230">
        <v>69040</v>
      </c>
      <c r="G53" s="235">
        <v>130325062</v>
      </c>
      <c r="H53" s="230">
        <v>2939</v>
      </c>
      <c r="I53" s="230">
        <v>67337</v>
      </c>
      <c r="J53" s="235">
        <v>132595638</v>
      </c>
      <c r="K53" s="230">
        <v>2904</v>
      </c>
      <c r="L53" s="230">
        <v>66497</v>
      </c>
      <c r="M53" s="230">
        <v>134404393</v>
      </c>
      <c r="N53" s="231">
        <v>2838</v>
      </c>
      <c r="O53" s="230">
        <v>65653</v>
      </c>
      <c r="P53" s="235">
        <v>139319030</v>
      </c>
    </row>
    <row r="54" spans="1:16" ht="11.25">
      <c r="A54" s="237" t="s">
        <v>419</v>
      </c>
      <c r="B54" s="222">
        <v>1064</v>
      </c>
      <c r="C54" s="222">
        <v>22672</v>
      </c>
      <c r="D54" s="222">
        <v>38776850</v>
      </c>
      <c r="E54" s="238">
        <v>1044</v>
      </c>
      <c r="F54" s="222">
        <v>22033</v>
      </c>
      <c r="G54" s="239">
        <v>37589766</v>
      </c>
      <c r="H54" s="222">
        <v>1020</v>
      </c>
      <c r="I54" s="222">
        <v>21672</v>
      </c>
      <c r="J54" s="239">
        <v>39212596</v>
      </c>
      <c r="K54" s="222">
        <v>983</v>
      </c>
      <c r="L54" s="222">
        <v>21279</v>
      </c>
      <c r="M54" s="222">
        <v>39889349</v>
      </c>
      <c r="N54" s="238">
        <v>944</v>
      </c>
      <c r="O54" s="222">
        <v>21155</v>
      </c>
      <c r="P54" s="239">
        <v>40610428</v>
      </c>
    </row>
    <row r="55" spans="1:16" ht="11.25">
      <c r="A55" s="237" t="s">
        <v>420</v>
      </c>
      <c r="B55" s="222">
        <v>178</v>
      </c>
      <c r="C55" s="222">
        <v>5520</v>
      </c>
      <c r="D55" s="222">
        <v>14843818</v>
      </c>
      <c r="E55" s="238">
        <v>176</v>
      </c>
      <c r="F55" s="222">
        <v>5476</v>
      </c>
      <c r="G55" s="239">
        <v>13553232</v>
      </c>
      <c r="H55" s="222">
        <v>172</v>
      </c>
      <c r="I55" s="222">
        <v>5448</v>
      </c>
      <c r="J55" s="239">
        <v>13181466</v>
      </c>
      <c r="K55" s="222">
        <v>168</v>
      </c>
      <c r="L55" s="222">
        <v>5304</v>
      </c>
      <c r="M55" s="222">
        <v>13944803</v>
      </c>
      <c r="N55" s="238">
        <v>158</v>
      </c>
      <c r="O55" s="222">
        <v>5055</v>
      </c>
      <c r="P55" s="239">
        <v>14719440</v>
      </c>
    </row>
    <row r="56" spans="1:16" ht="11.25">
      <c r="A56" s="237" t="s">
        <v>421</v>
      </c>
      <c r="B56" s="222">
        <v>489</v>
      </c>
      <c r="C56" s="222">
        <v>15929</v>
      </c>
      <c r="D56" s="222">
        <v>38570247</v>
      </c>
      <c r="E56" s="238">
        <v>495</v>
      </c>
      <c r="F56" s="222">
        <v>15718</v>
      </c>
      <c r="G56" s="239">
        <v>38767378</v>
      </c>
      <c r="H56" s="222">
        <v>480</v>
      </c>
      <c r="I56" s="222">
        <v>15386</v>
      </c>
      <c r="J56" s="239">
        <v>40329605</v>
      </c>
      <c r="K56" s="222">
        <v>484</v>
      </c>
      <c r="L56" s="222">
        <v>15496</v>
      </c>
      <c r="M56" s="222">
        <v>40395169</v>
      </c>
      <c r="N56" s="238">
        <v>464</v>
      </c>
      <c r="O56" s="222">
        <v>15198</v>
      </c>
      <c r="P56" s="239">
        <v>41682517</v>
      </c>
    </row>
    <row r="57" spans="1:16" ht="11.25">
      <c r="A57" s="237" t="s">
        <v>422</v>
      </c>
      <c r="B57" s="222">
        <v>162</v>
      </c>
      <c r="C57" s="222">
        <v>4010</v>
      </c>
      <c r="D57" s="222">
        <v>5951546</v>
      </c>
      <c r="E57" s="238">
        <v>160</v>
      </c>
      <c r="F57" s="222">
        <v>3922</v>
      </c>
      <c r="G57" s="239">
        <v>5863208</v>
      </c>
      <c r="H57" s="222">
        <v>156</v>
      </c>
      <c r="I57" s="222">
        <v>3632</v>
      </c>
      <c r="J57" s="239">
        <v>5808258</v>
      </c>
      <c r="K57" s="222">
        <v>151</v>
      </c>
      <c r="L57" s="222">
        <v>3447</v>
      </c>
      <c r="M57" s="222">
        <v>5896819</v>
      </c>
      <c r="N57" s="238">
        <v>151</v>
      </c>
      <c r="O57" s="222">
        <v>3312</v>
      </c>
      <c r="P57" s="239">
        <v>5773025</v>
      </c>
    </row>
    <row r="58" spans="1:16" ht="11.25">
      <c r="A58" s="237" t="s">
        <v>423</v>
      </c>
      <c r="B58" s="222">
        <v>188</v>
      </c>
      <c r="C58" s="222">
        <v>4351</v>
      </c>
      <c r="D58" s="222">
        <v>6100032</v>
      </c>
      <c r="E58" s="238">
        <v>179</v>
      </c>
      <c r="F58" s="222">
        <v>4145</v>
      </c>
      <c r="G58" s="239">
        <v>5658882</v>
      </c>
      <c r="H58" s="222">
        <v>176</v>
      </c>
      <c r="I58" s="222">
        <v>3981</v>
      </c>
      <c r="J58" s="239">
        <v>5559378</v>
      </c>
      <c r="K58" s="222">
        <v>181</v>
      </c>
      <c r="L58" s="222">
        <v>4045</v>
      </c>
      <c r="M58" s="222">
        <v>5773476</v>
      </c>
      <c r="N58" s="238">
        <v>172</v>
      </c>
      <c r="O58" s="222">
        <v>3710</v>
      </c>
      <c r="P58" s="239">
        <v>6046114</v>
      </c>
    </row>
    <row r="59" spans="1:16" ht="11.25">
      <c r="A59" s="237" t="s">
        <v>424</v>
      </c>
      <c r="B59" s="222">
        <v>200</v>
      </c>
      <c r="C59" s="222">
        <v>4357</v>
      </c>
      <c r="D59" s="222">
        <v>7414163</v>
      </c>
      <c r="E59" s="238">
        <v>190</v>
      </c>
      <c r="F59" s="222">
        <v>4435</v>
      </c>
      <c r="G59" s="239">
        <v>6987335</v>
      </c>
      <c r="H59" s="222">
        <v>177</v>
      </c>
      <c r="I59" s="222">
        <v>4253</v>
      </c>
      <c r="J59" s="239">
        <v>6963713</v>
      </c>
      <c r="K59" s="222">
        <v>182</v>
      </c>
      <c r="L59" s="222">
        <v>4233</v>
      </c>
      <c r="M59" s="222">
        <v>6951869</v>
      </c>
      <c r="N59" s="238">
        <v>175</v>
      </c>
      <c r="O59" s="222">
        <v>4092</v>
      </c>
      <c r="P59" s="239">
        <v>7059419</v>
      </c>
    </row>
    <row r="60" spans="1:16" ht="11.25">
      <c r="A60" s="240" t="s">
        <v>370</v>
      </c>
      <c r="B60" s="241">
        <v>778</v>
      </c>
      <c r="C60" s="241">
        <v>13761</v>
      </c>
      <c r="D60" s="241">
        <v>23287656</v>
      </c>
      <c r="E60" s="242">
        <v>761</v>
      </c>
      <c r="F60" s="241">
        <v>13311</v>
      </c>
      <c r="G60" s="246">
        <v>21905261</v>
      </c>
      <c r="H60" s="241">
        <v>758</v>
      </c>
      <c r="I60" s="241">
        <v>12965</v>
      </c>
      <c r="J60" s="246">
        <v>21540622</v>
      </c>
      <c r="K60" s="241">
        <v>755</v>
      </c>
      <c r="L60" s="241">
        <v>12693</v>
      </c>
      <c r="M60" s="241">
        <v>21552908</v>
      </c>
      <c r="N60" s="238">
        <v>774</v>
      </c>
      <c r="O60" s="222">
        <v>13131</v>
      </c>
      <c r="P60" s="239">
        <v>23428087</v>
      </c>
    </row>
    <row r="61" spans="1:16" ht="11.25">
      <c r="A61" s="237"/>
      <c r="B61" s="248"/>
      <c r="C61" s="222"/>
      <c r="D61" s="222"/>
      <c r="E61" s="248"/>
      <c r="F61" s="260"/>
      <c r="G61" s="247"/>
      <c r="H61" s="222"/>
      <c r="I61" s="222"/>
      <c r="J61" s="247"/>
      <c r="K61" s="222"/>
      <c r="L61" s="222"/>
      <c r="M61" s="222"/>
      <c r="N61" s="248"/>
      <c r="O61" s="260"/>
      <c r="P61" s="247"/>
    </row>
    <row r="62" spans="1:16" s="236" customFormat="1" ht="11.25">
      <c r="A62" s="229" t="s">
        <v>425</v>
      </c>
      <c r="B62" s="230">
        <v>1572</v>
      </c>
      <c r="C62" s="230">
        <v>29252</v>
      </c>
      <c r="D62" s="230">
        <v>57586111</v>
      </c>
      <c r="E62" s="231">
        <v>1532</v>
      </c>
      <c r="F62" s="230">
        <v>28564</v>
      </c>
      <c r="G62" s="235">
        <v>55530513</v>
      </c>
      <c r="H62" s="230">
        <v>1510</v>
      </c>
      <c r="I62" s="230">
        <v>28269</v>
      </c>
      <c r="J62" s="235">
        <v>59750923</v>
      </c>
      <c r="K62" s="230">
        <v>1477</v>
      </c>
      <c r="L62" s="230">
        <v>27971</v>
      </c>
      <c r="M62" s="230">
        <v>61566866</v>
      </c>
      <c r="N62" s="231">
        <v>1437</v>
      </c>
      <c r="O62" s="230">
        <v>27199</v>
      </c>
      <c r="P62" s="235">
        <v>64506739</v>
      </c>
    </row>
    <row r="63" spans="1:16" ht="11.25">
      <c r="A63" s="237" t="s">
        <v>426</v>
      </c>
      <c r="B63" s="222">
        <v>44</v>
      </c>
      <c r="C63" s="222">
        <v>523</v>
      </c>
      <c r="D63" s="222">
        <v>743357</v>
      </c>
      <c r="E63" s="238">
        <v>42</v>
      </c>
      <c r="F63" s="222">
        <v>515</v>
      </c>
      <c r="G63" s="239">
        <v>708047</v>
      </c>
      <c r="H63" s="222">
        <v>41</v>
      </c>
      <c r="I63" s="222">
        <v>521</v>
      </c>
      <c r="J63" s="239">
        <v>789302</v>
      </c>
      <c r="K63" s="222">
        <v>40</v>
      </c>
      <c r="L63" s="222">
        <v>465</v>
      </c>
      <c r="M63" s="222">
        <v>691494</v>
      </c>
      <c r="N63" s="238">
        <v>40</v>
      </c>
      <c r="O63" s="222">
        <v>435</v>
      </c>
      <c r="P63" s="239">
        <v>650582</v>
      </c>
    </row>
    <row r="64" spans="1:16" ht="11.25">
      <c r="A64" s="237" t="s">
        <v>427</v>
      </c>
      <c r="B64" s="222">
        <v>60</v>
      </c>
      <c r="C64" s="222">
        <v>786</v>
      </c>
      <c r="D64" s="222">
        <v>993235</v>
      </c>
      <c r="E64" s="238">
        <v>55</v>
      </c>
      <c r="F64" s="222">
        <v>720</v>
      </c>
      <c r="G64" s="239">
        <v>849014</v>
      </c>
      <c r="H64" s="222">
        <v>55</v>
      </c>
      <c r="I64" s="222">
        <v>698</v>
      </c>
      <c r="J64" s="239">
        <v>1019472</v>
      </c>
      <c r="K64" s="222">
        <v>54</v>
      </c>
      <c r="L64" s="222">
        <v>673</v>
      </c>
      <c r="M64" s="222">
        <v>1151273</v>
      </c>
      <c r="N64" s="238">
        <v>54</v>
      </c>
      <c r="O64" s="222">
        <v>715</v>
      </c>
      <c r="P64" s="239">
        <v>1197902</v>
      </c>
    </row>
    <row r="65" spans="1:16" ht="11.25">
      <c r="A65" s="237" t="s">
        <v>428</v>
      </c>
      <c r="B65" s="222">
        <v>40</v>
      </c>
      <c r="C65" s="222">
        <v>449</v>
      </c>
      <c r="D65" s="222">
        <v>692627</v>
      </c>
      <c r="E65" s="238">
        <v>38</v>
      </c>
      <c r="F65" s="222">
        <v>477</v>
      </c>
      <c r="G65" s="239">
        <v>757569</v>
      </c>
      <c r="H65" s="222">
        <v>41</v>
      </c>
      <c r="I65" s="222">
        <v>472</v>
      </c>
      <c r="J65" s="239">
        <v>703657</v>
      </c>
      <c r="K65" s="222">
        <v>40</v>
      </c>
      <c r="L65" s="222">
        <v>454</v>
      </c>
      <c r="M65" s="222">
        <v>747751</v>
      </c>
      <c r="N65" s="238">
        <v>42</v>
      </c>
      <c r="O65" s="222">
        <v>468</v>
      </c>
      <c r="P65" s="239">
        <v>830695</v>
      </c>
    </row>
    <row r="66" spans="1:16" ht="11.25">
      <c r="A66" s="237" t="s">
        <v>429</v>
      </c>
      <c r="B66" s="222">
        <v>31</v>
      </c>
      <c r="C66" s="222">
        <v>353</v>
      </c>
      <c r="D66" s="222">
        <v>402032</v>
      </c>
      <c r="E66" s="238">
        <v>30</v>
      </c>
      <c r="F66" s="222">
        <v>341</v>
      </c>
      <c r="G66" s="239">
        <v>395287</v>
      </c>
      <c r="H66" s="222">
        <v>28</v>
      </c>
      <c r="I66" s="222">
        <v>333</v>
      </c>
      <c r="J66" s="239">
        <v>363616</v>
      </c>
      <c r="K66" s="222">
        <v>27</v>
      </c>
      <c r="L66" s="222">
        <v>329</v>
      </c>
      <c r="M66" s="222">
        <v>361935</v>
      </c>
      <c r="N66" s="238">
        <v>27</v>
      </c>
      <c r="O66" s="222">
        <v>321</v>
      </c>
      <c r="P66" s="239">
        <v>357759</v>
      </c>
    </row>
    <row r="67" spans="1:16" ht="11.25">
      <c r="A67" s="240" t="s">
        <v>430</v>
      </c>
      <c r="B67" s="241">
        <v>2</v>
      </c>
      <c r="C67" s="241" t="s">
        <v>371</v>
      </c>
      <c r="D67" s="246" t="s">
        <v>371</v>
      </c>
      <c r="E67" s="242">
        <v>2</v>
      </c>
      <c r="F67" s="241" t="s">
        <v>371</v>
      </c>
      <c r="G67" s="246" t="s">
        <v>371</v>
      </c>
      <c r="H67" s="241">
        <v>2</v>
      </c>
      <c r="I67" s="241" t="s">
        <v>371</v>
      </c>
      <c r="J67" s="246" t="s">
        <v>371</v>
      </c>
      <c r="K67" s="241">
        <v>2</v>
      </c>
      <c r="L67" s="241" t="s">
        <v>371</v>
      </c>
      <c r="M67" s="246" t="s">
        <v>371</v>
      </c>
      <c r="N67" s="242">
        <v>2</v>
      </c>
      <c r="O67" s="241" t="s">
        <v>371</v>
      </c>
      <c r="P67" s="246" t="s">
        <v>371</v>
      </c>
    </row>
    <row r="68" spans="1:16" ht="11.25">
      <c r="A68" s="237" t="s">
        <v>431</v>
      </c>
      <c r="B68" s="222">
        <v>84</v>
      </c>
      <c r="C68" s="222">
        <v>2377</v>
      </c>
      <c r="D68" s="222">
        <v>9581318</v>
      </c>
      <c r="E68" s="238">
        <v>84</v>
      </c>
      <c r="F68" s="222">
        <v>2364</v>
      </c>
      <c r="G68" s="239">
        <v>9611117</v>
      </c>
      <c r="H68" s="222">
        <v>83</v>
      </c>
      <c r="I68" s="222">
        <v>2313</v>
      </c>
      <c r="J68" s="239">
        <v>9910171</v>
      </c>
      <c r="K68" s="222">
        <v>79</v>
      </c>
      <c r="L68" s="222">
        <v>2279</v>
      </c>
      <c r="M68" s="222">
        <v>9581427</v>
      </c>
      <c r="N68" s="238">
        <v>81</v>
      </c>
      <c r="O68" s="222">
        <v>2268</v>
      </c>
      <c r="P68" s="239">
        <v>10512886</v>
      </c>
    </row>
    <row r="69" spans="1:16" ht="11.25">
      <c r="A69" s="237" t="s">
        <v>432</v>
      </c>
      <c r="B69" s="222">
        <v>29</v>
      </c>
      <c r="C69" s="222">
        <v>410</v>
      </c>
      <c r="D69" s="222">
        <v>686952</v>
      </c>
      <c r="E69" s="238">
        <v>30</v>
      </c>
      <c r="F69" s="222">
        <v>422</v>
      </c>
      <c r="G69" s="239">
        <v>623718</v>
      </c>
      <c r="H69" s="222">
        <v>30</v>
      </c>
      <c r="I69" s="222">
        <v>439</v>
      </c>
      <c r="J69" s="239">
        <v>626983</v>
      </c>
      <c r="K69" s="222">
        <v>30</v>
      </c>
      <c r="L69" s="222">
        <v>445</v>
      </c>
      <c r="M69" s="222">
        <v>662362</v>
      </c>
      <c r="N69" s="238">
        <v>28</v>
      </c>
      <c r="O69" s="222">
        <v>417</v>
      </c>
      <c r="P69" s="239">
        <v>596182</v>
      </c>
    </row>
    <row r="70" spans="1:16" ht="11.25">
      <c r="A70" s="237" t="s">
        <v>433</v>
      </c>
      <c r="B70" s="222">
        <v>91</v>
      </c>
      <c r="C70" s="222">
        <v>3283</v>
      </c>
      <c r="D70" s="222">
        <v>8040984</v>
      </c>
      <c r="E70" s="238">
        <v>90</v>
      </c>
      <c r="F70" s="222">
        <v>3150</v>
      </c>
      <c r="G70" s="239">
        <v>7705587</v>
      </c>
      <c r="H70" s="222">
        <v>94</v>
      </c>
      <c r="I70" s="222">
        <v>3237</v>
      </c>
      <c r="J70" s="239">
        <v>8567818</v>
      </c>
      <c r="K70" s="222">
        <v>90</v>
      </c>
      <c r="L70" s="222">
        <v>3250</v>
      </c>
      <c r="M70" s="222">
        <v>9213454</v>
      </c>
      <c r="N70" s="238">
        <v>92</v>
      </c>
      <c r="O70" s="222">
        <v>3162</v>
      </c>
      <c r="P70" s="239">
        <v>9395111</v>
      </c>
    </row>
    <row r="71" spans="1:16" ht="11.25">
      <c r="A71" s="237" t="s">
        <v>434</v>
      </c>
      <c r="B71" s="222">
        <v>273</v>
      </c>
      <c r="C71" s="222">
        <v>3814</v>
      </c>
      <c r="D71" s="222">
        <v>5590825</v>
      </c>
      <c r="E71" s="238">
        <v>262</v>
      </c>
      <c r="F71" s="222">
        <v>3618</v>
      </c>
      <c r="G71" s="239">
        <v>5306025</v>
      </c>
      <c r="H71" s="222">
        <v>262</v>
      </c>
      <c r="I71" s="222">
        <v>3602</v>
      </c>
      <c r="J71" s="239">
        <v>5599943</v>
      </c>
      <c r="K71" s="222">
        <v>250</v>
      </c>
      <c r="L71" s="222">
        <v>3653</v>
      </c>
      <c r="M71" s="222">
        <v>5899952</v>
      </c>
      <c r="N71" s="238">
        <v>240</v>
      </c>
      <c r="O71" s="222">
        <v>3483</v>
      </c>
      <c r="P71" s="239">
        <v>5588170</v>
      </c>
    </row>
    <row r="72" spans="1:16" ht="11.25">
      <c r="A72" s="237" t="s">
        <v>435</v>
      </c>
      <c r="B72" s="222">
        <v>176</v>
      </c>
      <c r="C72" s="222">
        <v>4388</v>
      </c>
      <c r="D72" s="222">
        <v>9007376</v>
      </c>
      <c r="E72" s="238">
        <v>167</v>
      </c>
      <c r="F72" s="222">
        <v>4198</v>
      </c>
      <c r="G72" s="239">
        <v>8286343</v>
      </c>
      <c r="H72" s="222">
        <v>161</v>
      </c>
      <c r="I72" s="222">
        <v>4100</v>
      </c>
      <c r="J72" s="239">
        <v>9145341</v>
      </c>
      <c r="K72" s="222">
        <v>156</v>
      </c>
      <c r="L72" s="222">
        <v>3932</v>
      </c>
      <c r="M72" s="222">
        <v>9691589</v>
      </c>
      <c r="N72" s="238">
        <v>154</v>
      </c>
      <c r="O72" s="222">
        <v>3856</v>
      </c>
      <c r="P72" s="239">
        <v>10325978</v>
      </c>
    </row>
    <row r="73" spans="1:16" ht="11.25">
      <c r="A73" s="240" t="s">
        <v>436</v>
      </c>
      <c r="B73" s="241">
        <v>66</v>
      </c>
      <c r="C73" s="241">
        <v>1912</v>
      </c>
      <c r="D73" s="241">
        <v>5935181</v>
      </c>
      <c r="E73" s="242">
        <v>68</v>
      </c>
      <c r="F73" s="241">
        <v>1957</v>
      </c>
      <c r="G73" s="246">
        <v>4969560</v>
      </c>
      <c r="H73" s="241">
        <v>69</v>
      </c>
      <c r="I73" s="241">
        <v>2018</v>
      </c>
      <c r="J73" s="246">
        <v>6171556</v>
      </c>
      <c r="K73" s="241">
        <v>68</v>
      </c>
      <c r="L73" s="241">
        <v>2039</v>
      </c>
      <c r="M73" s="241">
        <v>7079460</v>
      </c>
      <c r="N73" s="242">
        <v>65</v>
      </c>
      <c r="O73" s="241">
        <v>1995</v>
      </c>
      <c r="P73" s="246">
        <v>7717276</v>
      </c>
    </row>
    <row r="74" spans="1:16" ht="11.25">
      <c r="A74" s="237" t="s">
        <v>437</v>
      </c>
      <c r="B74" s="222">
        <v>193</v>
      </c>
      <c r="C74" s="222">
        <v>2011</v>
      </c>
      <c r="D74" s="222">
        <v>2490026</v>
      </c>
      <c r="E74" s="238">
        <v>188</v>
      </c>
      <c r="F74" s="222">
        <v>1946</v>
      </c>
      <c r="G74" s="239">
        <v>2351476</v>
      </c>
      <c r="H74" s="222">
        <v>186</v>
      </c>
      <c r="I74" s="222">
        <v>1914</v>
      </c>
      <c r="J74" s="239">
        <v>2404765</v>
      </c>
      <c r="K74" s="222">
        <v>190</v>
      </c>
      <c r="L74" s="222">
        <v>1957</v>
      </c>
      <c r="M74" s="222">
        <v>2456771</v>
      </c>
      <c r="N74" s="238">
        <v>187</v>
      </c>
      <c r="O74" s="222">
        <v>1913</v>
      </c>
      <c r="P74" s="239">
        <v>2518431</v>
      </c>
    </row>
    <row r="75" spans="1:16" ht="11.25">
      <c r="A75" s="237" t="s">
        <v>438</v>
      </c>
      <c r="B75" s="222">
        <v>28</v>
      </c>
      <c r="C75" s="222">
        <v>432</v>
      </c>
      <c r="D75" s="222">
        <v>537463</v>
      </c>
      <c r="E75" s="238">
        <v>29</v>
      </c>
      <c r="F75" s="222">
        <v>447</v>
      </c>
      <c r="G75" s="239">
        <v>525733</v>
      </c>
      <c r="H75" s="222">
        <v>28</v>
      </c>
      <c r="I75" s="222">
        <v>424</v>
      </c>
      <c r="J75" s="239">
        <v>585837</v>
      </c>
      <c r="K75" s="222">
        <v>27</v>
      </c>
      <c r="L75" s="222">
        <v>411</v>
      </c>
      <c r="M75" s="222">
        <v>526624</v>
      </c>
      <c r="N75" s="238">
        <v>26</v>
      </c>
      <c r="O75" s="222">
        <v>404</v>
      </c>
      <c r="P75" s="239">
        <v>547192</v>
      </c>
    </row>
    <row r="76" spans="1:16" ht="11.25">
      <c r="A76" s="237" t="s">
        <v>439</v>
      </c>
      <c r="B76" s="222">
        <v>25</v>
      </c>
      <c r="C76" s="222">
        <v>382</v>
      </c>
      <c r="D76" s="222">
        <v>654751</v>
      </c>
      <c r="E76" s="238">
        <v>26</v>
      </c>
      <c r="F76" s="222">
        <v>367</v>
      </c>
      <c r="G76" s="239">
        <v>606673</v>
      </c>
      <c r="H76" s="222">
        <v>24</v>
      </c>
      <c r="I76" s="222">
        <v>361</v>
      </c>
      <c r="J76" s="239">
        <v>639670</v>
      </c>
      <c r="K76" s="222">
        <v>26</v>
      </c>
      <c r="L76" s="222">
        <v>360</v>
      </c>
      <c r="M76" s="222">
        <v>612018</v>
      </c>
      <c r="N76" s="238">
        <v>24</v>
      </c>
      <c r="O76" s="222">
        <v>365</v>
      </c>
      <c r="P76" s="239">
        <v>669385</v>
      </c>
    </row>
    <row r="77" spans="1:16" ht="11.25">
      <c r="A77" s="237" t="s">
        <v>440</v>
      </c>
      <c r="B77" s="222">
        <v>27</v>
      </c>
      <c r="C77" s="222">
        <v>545</v>
      </c>
      <c r="D77" s="222">
        <v>796429</v>
      </c>
      <c r="E77" s="238">
        <v>28</v>
      </c>
      <c r="F77" s="222">
        <v>571</v>
      </c>
      <c r="G77" s="239">
        <v>774930</v>
      </c>
      <c r="H77" s="222">
        <v>27</v>
      </c>
      <c r="I77" s="222">
        <v>550</v>
      </c>
      <c r="J77" s="239">
        <v>805263</v>
      </c>
      <c r="K77" s="222">
        <v>27</v>
      </c>
      <c r="L77" s="222">
        <v>521</v>
      </c>
      <c r="M77" s="222">
        <v>858066</v>
      </c>
      <c r="N77" s="238">
        <v>26</v>
      </c>
      <c r="O77" s="222">
        <v>513</v>
      </c>
      <c r="P77" s="239">
        <v>847465</v>
      </c>
    </row>
    <row r="78" spans="1:16" ht="11.25">
      <c r="A78" s="240" t="s">
        <v>441</v>
      </c>
      <c r="B78" s="241">
        <v>6</v>
      </c>
      <c r="C78" s="241" t="s">
        <v>371</v>
      </c>
      <c r="D78" s="241" t="s">
        <v>371</v>
      </c>
      <c r="E78" s="242">
        <v>4</v>
      </c>
      <c r="F78" s="241">
        <v>54</v>
      </c>
      <c r="G78" s="246">
        <v>17272</v>
      </c>
      <c r="H78" s="241">
        <v>2</v>
      </c>
      <c r="I78" s="241" t="s">
        <v>371</v>
      </c>
      <c r="J78" s="246" t="s">
        <v>371</v>
      </c>
      <c r="K78" s="241">
        <v>2</v>
      </c>
      <c r="L78" s="241" t="s">
        <v>371</v>
      </c>
      <c r="M78" s="246" t="s">
        <v>371</v>
      </c>
      <c r="N78" s="242">
        <v>3</v>
      </c>
      <c r="O78" s="241" t="s">
        <v>371</v>
      </c>
      <c r="P78" s="246" t="s">
        <v>371</v>
      </c>
    </row>
    <row r="79" spans="1:16" ht="11.25">
      <c r="A79" s="237" t="s">
        <v>442</v>
      </c>
      <c r="B79" s="222">
        <v>60</v>
      </c>
      <c r="C79" s="222">
        <v>1071</v>
      </c>
      <c r="D79" s="222">
        <v>1562623</v>
      </c>
      <c r="E79" s="238">
        <v>55</v>
      </c>
      <c r="F79" s="222">
        <v>1017</v>
      </c>
      <c r="G79" s="239">
        <v>1589366</v>
      </c>
      <c r="H79" s="222">
        <v>51</v>
      </c>
      <c r="I79" s="222">
        <v>985</v>
      </c>
      <c r="J79" s="239">
        <v>1553141</v>
      </c>
      <c r="K79" s="222">
        <v>47</v>
      </c>
      <c r="L79" s="222">
        <v>911</v>
      </c>
      <c r="M79" s="222">
        <v>1385732</v>
      </c>
      <c r="N79" s="238">
        <v>45</v>
      </c>
      <c r="O79" s="222">
        <v>878</v>
      </c>
      <c r="P79" s="239">
        <v>1338536</v>
      </c>
    </row>
    <row r="80" spans="1:16" ht="11.25">
      <c r="A80" s="237" t="s">
        <v>443</v>
      </c>
      <c r="B80" s="222">
        <v>32</v>
      </c>
      <c r="C80" s="222">
        <v>762</v>
      </c>
      <c r="D80" s="222">
        <v>1186032</v>
      </c>
      <c r="E80" s="238">
        <v>34</v>
      </c>
      <c r="F80" s="222">
        <v>741</v>
      </c>
      <c r="G80" s="239">
        <v>1202470</v>
      </c>
      <c r="H80" s="222">
        <v>31</v>
      </c>
      <c r="I80" s="222">
        <v>690</v>
      </c>
      <c r="J80" s="239">
        <v>1297913</v>
      </c>
      <c r="K80" s="222">
        <v>26</v>
      </c>
      <c r="L80" s="222">
        <v>762</v>
      </c>
      <c r="M80" s="222">
        <v>1313541</v>
      </c>
      <c r="N80" s="238">
        <v>26</v>
      </c>
      <c r="O80" s="222">
        <v>732</v>
      </c>
      <c r="P80" s="239">
        <v>1355118</v>
      </c>
    </row>
    <row r="81" spans="1:16" ht="11.25">
      <c r="A81" s="237" t="s">
        <v>402</v>
      </c>
      <c r="B81" s="222">
        <v>16</v>
      </c>
      <c r="C81" s="222">
        <v>186</v>
      </c>
      <c r="D81" s="222">
        <v>118470</v>
      </c>
      <c r="E81" s="238">
        <v>16</v>
      </c>
      <c r="F81" s="222">
        <v>166</v>
      </c>
      <c r="G81" s="239">
        <v>100589</v>
      </c>
      <c r="H81" s="222">
        <v>15</v>
      </c>
      <c r="I81" s="222">
        <v>159</v>
      </c>
      <c r="J81" s="239">
        <v>121846</v>
      </c>
      <c r="K81" s="222">
        <v>14</v>
      </c>
      <c r="L81" s="222">
        <v>154</v>
      </c>
      <c r="M81" s="222">
        <v>113370</v>
      </c>
      <c r="N81" s="238">
        <v>15</v>
      </c>
      <c r="O81" s="222">
        <v>156</v>
      </c>
      <c r="P81" s="239">
        <v>120043</v>
      </c>
    </row>
    <row r="82" spans="1:16" ht="11.25">
      <c r="A82" s="237" t="s">
        <v>444</v>
      </c>
      <c r="B82" s="222">
        <v>18</v>
      </c>
      <c r="C82" s="222">
        <v>146</v>
      </c>
      <c r="D82" s="239">
        <v>110300</v>
      </c>
      <c r="E82" s="238">
        <v>17</v>
      </c>
      <c r="F82" s="222">
        <v>150</v>
      </c>
      <c r="G82" s="239">
        <v>113300</v>
      </c>
      <c r="H82" s="222">
        <v>17</v>
      </c>
      <c r="I82" s="222">
        <v>150</v>
      </c>
      <c r="J82" s="239">
        <v>113300</v>
      </c>
      <c r="K82" s="222">
        <v>15</v>
      </c>
      <c r="L82" s="222">
        <v>136</v>
      </c>
      <c r="M82" s="222">
        <v>127002</v>
      </c>
      <c r="N82" s="238">
        <v>14</v>
      </c>
      <c r="O82" s="222">
        <v>117</v>
      </c>
      <c r="P82" s="239">
        <v>122400</v>
      </c>
    </row>
    <row r="83" spans="1:16" ht="11.25">
      <c r="A83" s="237" t="s">
        <v>445</v>
      </c>
      <c r="B83" s="222">
        <v>54</v>
      </c>
      <c r="C83" s="222">
        <v>784</v>
      </c>
      <c r="D83" s="222">
        <v>1321009</v>
      </c>
      <c r="E83" s="238">
        <v>56</v>
      </c>
      <c r="F83" s="222">
        <v>762</v>
      </c>
      <c r="G83" s="239">
        <v>1289887</v>
      </c>
      <c r="H83" s="222">
        <v>56</v>
      </c>
      <c r="I83" s="222">
        <v>777</v>
      </c>
      <c r="J83" s="239">
        <v>1301440</v>
      </c>
      <c r="K83" s="222">
        <v>58</v>
      </c>
      <c r="L83" s="222">
        <v>788</v>
      </c>
      <c r="M83" s="222">
        <v>1384229</v>
      </c>
      <c r="N83" s="238">
        <v>54</v>
      </c>
      <c r="O83" s="222">
        <v>760</v>
      </c>
      <c r="P83" s="239">
        <v>1308313</v>
      </c>
    </row>
    <row r="84" spans="1:16" ht="11.25">
      <c r="A84" s="240" t="s">
        <v>446</v>
      </c>
      <c r="B84" s="241">
        <v>55</v>
      </c>
      <c r="C84" s="241">
        <v>1130</v>
      </c>
      <c r="D84" s="241">
        <v>1516728</v>
      </c>
      <c r="E84" s="242">
        <v>54</v>
      </c>
      <c r="F84" s="241">
        <v>1179</v>
      </c>
      <c r="G84" s="246">
        <v>1774233</v>
      </c>
      <c r="H84" s="241">
        <v>53</v>
      </c>
      <c r="I84" s="241">
        <v>1073</v>
      </c>
      <c r="J84" s="246">
        <v>1745011</v>
      </c>
      <c r="K84" s="241">
        <v>54</v>
      </c>
      <c r="L84" s="241">
        <v>1003</v>
      </c>
      <c r="M84" s="241">
        <v>1502344</v>
      </c>
      <c r="N84" s="242">
        <v>53</v>
      </c>
      <c r="O84" s="241">
        <v>997</v>
      </c>
      <c r="P84" s="246">
        <v>1583175</v>
      </c>
    </row>
    <row r="85" spans="1:16" ht="11.25">
      <c r="A85" s="237" t="s">
        <v>447</v>
      </c>
      <c r="B85" s="222">
        <v>37</v>
      </c>
      <c r="C85" s="222">
        <v>901</v>
      </c>
      <c r="D85" s="222">
        <v>2081011</v>
      </c>
      <c r="E85" s="238">
        <v>36</v>
      </c>
      <c r="F85" s="222">
        <v>892</v>
      </c>
      <c r="G85" s="239">
        <v>2022614</v>
      </c>
      <c r="H85" s="222">
        <v>34</v>
      </c>
      <c r="I85" s="222">
        <v>843</v>
      </c>
      <c r="J85" s="239">
        <v>2082116</v>
      </c>
      <c r="K85" s="222">
        <v>36</v>
      </c>
      <c r="L85" s="222">
        <v>832</v>
      </c>
      <c r="M85" s="222">
        <v>2007442</v>
      </c>
      <c r="N85" s="238">
        <v>32</v>
      </c>
      <c r="O85" s="222">
        <v>766</v>
      </c>
      <c r="P85" s="239">
        <v>2128331</v>
      </c>
    </row>
    <row r="86" spans="1:16" ht="11.25">
      <c r="A86" s="237" t="s">
        <v>448</v>
      </c>
      <c r="B86" s="222">
        <v>38</v>
      </c>
      <c r="C86" s="222">
        <v>519</v>
      </c>
      <c r="D86" s="222">
        <v>464248</v>
      </c>
      <c r="E86" s="238">
        <v>35</v>
      </c>
      <c r="F86" s="222">
        <v>489</v>
      </c>
      <c r="G86" s="239">
        <v>441892</v>
      </c>
      <c r="H86" s="222">
        <v>35</v>
      </c>
      <c r="I86" s="222">
        <v>473</v>
      </c>
      <c r="J86" s="239">
        <v>418464</v>
      </c>
      <c r="K86" s="222">
        <v>34</v>
      </c>
      <c r="L86" s="222">
        <v>453</v>
      </c>
      <c r="M86" s="222">
        <v>455485</v>
      </c>
      <c r="N86" s="238">
        <v>30</v>
      </c>
      <c r="O86" s="222">
        <v>429</v>
      </c>
      <c r="P86" s="239">
        <v>471142</v>
      </c>
    </row>
    <row r="87" spans="1:16" ht="11.25">
      <c r="A87" s="237" t="s">
        <v>449</v>
      </c>
      <c r="B87" s="222">
        <v>30</v>
      </c>
      <c r="C87" s="222">
        <v>911</v>
      </c>
      <c r="D87" s="222">
        <v>1467193</v>
      </c>
      <c r="E87" s="238">
        <v>28</v>
      </c>
      <c r="F87" s="222">
        <v>972</v>
      </c>
      <c r="G87" s="239">
        <v>1901500</v>
      </c>
      <c r="H87" s="222">
        <v>31</v>
      </c>
      <c r="I87" s="222">
        <v>1157</v>
      </c>
      <c r="J87" s="239">
        <v>2301553</v>
      </c>
      <c r="K87" s="222">
        <v>32</v>
      </c>
      <c r="L87" s="222">
        <v>1191</v>
      </c>
      <c r="M87" s="222">
        <v>2308421</v>
      </c>
      <c r="N87" s="238">
        <v>29</v>
      </c>
      <c r="O87" s="222">
        <v>1164</v>
      </c>
      <c r="P87" s="239">
        <v>2806723</v>
      </c>
    </row>
    <row r="88" spans="1:16" ht="11.25">
      <c r="A88" s="237" t="s">
        <v>450</v>
      </c>
      <c r="B88" s="222">
        <v>17</v>
      </c>
      <c r="C88" s="222">
        <v>174</v>
      </c>
      <c r="D88" s="222">
        <v>251646</v>
      </c>
      <c r="E88" s="238">
        <v>18</v>
      </c>
      <c r="F88" s="222">
        <v>175</v>
      </c>
      <c r="G88" s="239">
        <v>277368</v>
      </c>
      <c r="H88" s="222">
        <v>13</v>
      </c>
      <c r="I88" s="222">
        <v>137</v>
      </c>
      <c r="J88" s="239">
        <v>235966</v>
      </c>
      <c r="K88" s="222">
        <v>12</v>
      </c>
      <c r="L88" s="222">
        <v>139</v>
      </c>
      <c r="M88" s="222">
        <v>220321</v>
      </c>
      <c r="N88" s="238">
        <v>9</v>
      </c>
      <c r="O88" s="222">
        <v>109</v>
      </c>
      <c r="P88" s="239">
        <v>153914</v>
      </c>
    </row>
    <row r="89" spans="1:16" ht="11.25">
      <c r="A89" s="237" t="s">
        <v>451</v>
      </c>
      <c r="B89" s="222">
        <v>30</v>
      </c>
      <c r="C89" s="222">
        <v>735</v>
      </c>
      <c r="D89" s="222">
        <v>1165377</v>
      </c>
      <c r="E89" s="238">
        <v>30</v>
      </c>
      <c r="F89" s="222">
        <v>709</v>
      </c>
      <c r="G89" s="239">
        <v>1198507</v>
      </c>
      <c r="H89" s="222">
        <v>30</v>
      </c>
      <c r="I89" s="222">
        <v>637</v>
      </c>
      <c r="J89" s="239">
        <v>1105230</v>
      </c>
      <c r="K89" s="222">
        <v>29</v>
      </c>
      <c r="L89" s="222">
        <v>621</v>
      </c>
      <c r="M89" s="222">
        <v>1071759</v>
      </c>
      <c r="N89" s="238">
        <v>28</v>
      </c>
      <c r="O89" s="222">
        <v>576</v>
      </c>
      <c r="P89" s="239">
        <v>1207653</v>
      </c>
    </row>
    <row r="90" spans="1:16" ht="11.25">
      <c r="A90" s="249" t="s">
        <v>452</v>
      </c>
      <c r="B90" s="250">
        <v>10</v>
      </c>
      <c r="C90" s="250">
        <v>125</v>
      </c>
      <c r="D90" s="250">
        <v>116292</v>
      </c>
      <c r="E90" s="251">
        <v>10</v>
      </c>
      <c r="F90" s="250" t="s">
        <v>371</v>
      </c>
      <c r="G90" s="255" t="s">
        <v>371</v>
      </c>
      <c r="H90" s="250">
        <v>11</v>
      </c>
      <c r="I90" s="250">
        <v>166</v>
      </c>
      <c r="J90" s="255">
        <v>119040</v>
      </c>
      <c r="K90" s="250">
        <v>12</v>
      </c>
      <c r="L90" s="250">
        <v>177</v>
      </c>
      <c r="M90" s="250">
        <v>126982</v>
      </c>
      <c r="N90" s="251">
        <v>11</v>
      </c>
      <c r="O90" s="250">
        <v>155</v>
      </c>
      <c r="P90" s="255">
        <v>135490</v>
      </c>
    </row>
    <row r="91" spans="15:18" ht="11.25">
      <c r="O91" s="211" t="s">
        <v>416</v>
      </c>
      <c r="P91" s="211"/>
      <c r="Q91" s="261"/>
      <c r="R91" s="261"/>
    </row>
    <row r="92" spans="1:16" ht="11.25">
      <c r="A92" s="212" t="s">
        <v>368</v>
      </c>
      <c r="B92" s="213" t="s">
        <v>257</v>
      </c>
      <c r="C92" s="214"/>
      <c r="D92" s="215"/>
      <c r="E92" s="216" t="s">
        <v>258</v>
      </c>
      <c r="F92" s="216"/>
      <c r="G92" s="216"/>
      <c r="H92" s="216" t="s">
        <v>259</v>
      </c>
      <c r="I92" s="216"/>
      <c r="J92" s="216"/>
      <c r="K92" s="213" t="s">
        <v>260</v>
      </c>
      <c r="L92" s="214"/>
      <c r="M92" s="215"/>
      <c r="N92" s="213" t="s">
        <v>373</v>
      </c>
      <c r="O92" s="214"/>
      <c r="P92" s="214"/>
    </row>
    <row r="93" spans="1:16" ht="11.25">
      <c r="A93" s="217" t="s">
        <v>369</v>
      </c>
      <c r="B93" s="218" t="s">
        <v>248</v>
      </c>
      <c r="C93" s="218" t="s">
        <v>249</v>
      </c>
      <c r="D93" s="218" t="s">
        <v>250</v>
      </c>
      <c r="E93" s="218" t="s">
        <v>248</v>
      </c>
      <c r="F93" s="218" t="s">
        <v>249</v>
      </c>
      <c r="G93" s="218" t="s">
        <v>250</v>
      </c>
      <c r="H93" s="218" t="s">
        <v>248</v>
      </c>
      <c r="I93" s="218" t="s">
        <v>249</v>
      </c>
      <c r="J93" s="218" t="s">
        <v>250</v>
      </c>
      <c r="K93" s="218" t="s">
        <v>248</v>
      </c>
      <c r="L93" s="218" t="s">
        <v>249</v>
      </c>
      <c r="M93" s="218" t="s">
        <v>250</v>
      </c>
      <c r="N93" s="218" t="s">
        <v>453</v>
      </c>
      <c r="O93" s="218" t="s">
        <v>454</v>
      </c>
      <c r="P93" s="218" t="s">
        <v>455</v>
      </c>
    </row>
    <row r="94" spans="1:16" ht="11.25">
      <c r="A94" s="221"/>
      <c r="B94" s="256"/>
      <c r="C94" s="256"/>
      <c r="D94" s="256"/>
      <c r="E94" s="257"/>
      <c r="F94" s="258"/>
      <c r="G94" s="259"/>
      <c r="H94" s="256"/>
      <c r="I94" s="256"/>
      <c r="J94" s="160"/>
      <c r="K94" s="256"/>
      <c r="L94" s="256"/>
      <c r="M94" s="160"/>
      <c r="N94" s="256"/>
      <c r="O94" s="256"/>
      <c r="P94" s="160"/>
    </row>
    <row r="95" spans="1:16" s="236" customFormat="1" ht="11.25">
      <c r="A95" s="229" t="s">
        <v>417</v>
      </c>
      <c r="B95" s="231">
        <v>4168</v>
      </c>
      <c r="C95" s="230">
        <v>92102</v>
      </c>
      <c r="D95" s="235">
        <v>194316384</v>
      </c>
      <c r="E95" s="231">
        <v>4055</v>
      </c>
      <c r="F95" s="230">
        <v>89475</v>
      </c>
      <c r="G95" s="235">
        <v>187713213</v>
      </c>
      <c r="H95" s="230">
        <v>3849</v>
      </c>
      <c r="I95" s="230">
        <v>86918</v>
      </c>
      <c r="J95" s="235">
        <v>197434742</v>
      </c>
      <c r="K95" s="230">
        <v>3751</v>
      </c>
      <c r="L95" s="230">
        <v>84227</v>
      </c>
      <c r="M95" s="235">
        <v>177705295</v>
      </c>
      <c r="N95" s="230">
        <v>3390</v>
      </c>
      <c r="O95" s="230">
        <v>79077</v>
      </c>
      <c r="P95" s="235">
        <v>168709409</v>
      </c>
    </row>
    <row r="96" spans="1:16" ht="11.25">
      <c r="A96" s="237"/>
      <c r="B96" s="238"/>
      <c r="C96" s="222"/>
      <c r="D96" s="239"/>
      <c r="E96" s="238"/>
      <c r="F96" s="222"/>
      <c r="G96" s="239"/>
      <c r="H96" s="222"/>
      <c r="I96" s="222"/>
      <c r="J96" s="239"/>
      <c r="K96" s="222"/>
      <c r="L96" s="222"/>
      <c r="M96" s="239"/>
      <c r="N96" s="222"/>
      <c r="O96" s="222"/>
      <c r="P96" s="239"/>
    </row>
    <row r="97" spans="1:16" s="236" customFormat="1" ht="11.25">
      <c r="A97" s="229" t="s">
        <v>418</v>
      </c>
      <c r="B97" s="231">
        <v>2790</v>
      </c>
      <c r="C97" s="230">
        <v>65375</v>
      </c>
      <c r="D97" s="230">
        <v>131137951</v>
      </c>
      <c r="E97" s="231">
        <v>2705</v>
      </c>
      <c r="F97" s="230">
        <v>63057</v>
      </c>
      <c r="G97" s="235">
        <v>127143294</v>
      </c>
      <c r="H97" s="230">
        <v>2548</v>
      </c>
      <c r="I97" s="230">
        <v>60873</v>
      </c>
      <c r="J97" s="235">
        <v>131452381</v>
      </c>
      <c r="K97" s="230">
        <v>2439</v>
      </c>
      <c r="L97" s="230">
        <v>58357</v>
      </c>
      <c r="M97" s="235">
        <v>117173138</v>
      </c>
      <c r="N97" s="230">
        <v>2202</v>
      </c>
      <c r="O97" s="230">
        <v>54718</v>
      </c>
      <c r="P97" s="235">
        <v>111288285</v>
      </c>
    </row>
    <row r="98" spans="1:16" ht="11.25">
      <c r="A98" s="237" t="s">
        <v>419</v>
      </c>
      <c r="B98" s="238">
        <v>958</v>
      </c>
      <c r="C98" s="222">
        <v>20932</v>
      </c>
      <c r="D98" s="239">
        <v>38740200</v>
      </c>
      <c r="E98" s="238">
        <v>920</v>
      </c>
      <c r="F98" s="222">
        <v>20494</v>
      </c>
      <c r="G98" s="239">
        <v>36070547</v>
      </c>
      <c r="H98" s="222">
        <v>870</v>
      </c>
      <c r="I98" s="222">
        <v>19400</v>
      </c>
      <c r="J98" s="239">
        <v>36244357</v>
      </c>
      <c r="K98" s="222">
        <v>829</v>
      </c>
      <c r="L98" s="222">
        <v>18741</v>
      </c>
      <c r="M98" s="239">
        <v>33476738</v>
      </c>
      <c r="N98" s="222">
        <v>761</v>
      </c>
      <c r="O98" s="222">
        <v>17845</v>
      </c>
      <c r="P98" s="239">
        <v>31517616</v>
      </c>
    </row>
    <row r="99" spans="1:16" ht="11.25">
      <c r="A99" s="237" t="s">
        <v>420</v>
      </c>
      <c r="B99" s="238">
        <v>158</v>
      </c>
      <c r="C99" s="222">
        <v>4979</v>
      </c>
      <c r="D99" s="239">
        <v>13216839</v>
      </c>
      <c r="E99" s="238">
        <v>158</v>
      </c>
      <c r="F99" s="222">
        <v>4847</v>
      </c>
      <c r="G99" s="239">
        <v>13215479</v>
      </c>
      <c r="H99" s="222">
        <v>145</v>
      </c>
      <c r="I99" s="222">
        <v>4768</v>
      </c>
      <c r="J99" s="239">
        <v>13647491</v>
      </c>
      <c r="K99" s="222">
        <v>140</v>
      </c>
      <c r="L99" s="222">
        <v>4485</v>
      </c>
      <c r="M99" s="239">
        <v>12386789</v>
      </c>
      <c r="N99" s="222">
        <v>128</v>
      </c>
      <c r="O99" s="222">
        <v>4051</v>
      </c>
      <c r="P99" s="239">
        <v>12203781</v>
      </c>
    </row>
    <row r="100" spans="1:16" ht="11.25">
      <c r="A100" s="237" t="s">
        <v>421</v>
      </c>
      <c r="B100" s="238">
        <v>448</v>
      </c>
      <c r="C100" s="222">
        <v>14634</v>
      </c>
      <c r="D100" s="239">
        <v>39383981</v>
      </c>
      <c r="E100" s="238">
        <v>438</v>
      </c>
      <c r="F100" s="222">
        <v>14214</v>
      </c>
      <c r="G100" s="239">
        <v>39108765</v>
      </c>
      <c r="H100" s="222">
        <v>411</v>
      </c>
      <c r="I100" s="222">
        <v>14108</v>
      </c>
      <c r="J100" s="239">
        <v>43199678</v>
      </c>
      <c r="K100" s="222">
        <v>390</v>
      </c>
      <c r="L100" s="222">
        <v>13550</v>
      </c>
      <c r="M100" s="239">
        <v>34961993</v>
      </c>
      <c r="N100" s="222">
        <v>357</v>
      </c>
      <c r="O100" s="222">
        <v>12930</v>
      </c>
      <c r="P100" s="239">
        <v>34071747</v>
      </c>
    </row>
    <row r="101" spans="1:16" ht="11.25">
      <c r="A101" s="237" t="s">
        <v>422</v>
      </c>
      <c r="B101" s="238">
        <v>147</v>
      </c>
      <c r="C101" s="222">
        <v>4078</v>
      </c>
      <c r="D101" s="239">
        <v>5818563</v>
      </c>
      <c r="E101" s="238">
        <v>144</v>
      </c>
      <c r="F101" s="222">
        <v>3162</v>
      </c>
      <c r="G101" s="239">
        <v>5775529</v>
      </c>
      <c r="H101" s="222">
        <v>133</v>
      </c>
      <c r="I101" s="222">
        <v>2910</v>
      </c>
      <c r="J101" s="239">
        <v>5136576</v>
      </c>
      <c r="K101" s="222">
        <v>127</v>
      </c>
      <c r="L101" s="222">
        <v>2698</v>
      </c>
      <c r="M101" s="239">
        <v>4846911</v>
      </c>
      <c r="N101" s="222">
        <v>115</v>
      </c>
      <c r="O101" s="222">
        <v>2671</v>
      </c>
      <c r="P101" s="239">
        <v>4348785</v>
      </c>
    </row>
    <row r="102" spans="1:16" ht="11.25">
      <c r="A102" s="237" t="s">
        <v>423</v>
      </c>
      <c r="B102" s="238">
        <v>165</v>
      </c>
      <c r="C102" s="222">
        <v>3721</v>
      </c>
      <c r="D102" s="239">
        <v>5876427</v>
      </c>
      <c r="E102" s="238">
        <v>161</v>
      </c>
      <c r="F102" s="222">
        <v>3617</v>
      </c>
      <c r="G102" s="239">
        <v>5812160</v>
      </c>
      <c r="H102" s="222">
        <v>148</v>
      </c>
      <c r="I102" s="222">
        <v>3375</v>
      </c>
      <c r="J102" s="239">
        <v>6247495</v>
      </c>
      <c r="K102" s="222">
        <v>144</v>
      </c>
      <c r="L102" s="222">
        <v>3415</v>
      </c>
      <c r="M102" s="239">
        <v>5636215</v>
      </c>
      <c r="N102" s="222">
        <v>129</v>
      </c>
      <c r="O102" s="222">
        <v>3180</v>
      </c>
      <c r="P102" s="239">
        <v>5633747</v>
      </c>
    </row>
    <row r="103" spans="1:16" ht="11.25">
      <c r="A103" s="237" t="s">
        <v>424</v>
      </c>
      <c r="B103" s="238">
        <v>177</v>
      </c>
      <c r="C103" s="222">
        <v>4313</v>
      </c>
      <c r="D103" s="239">
        <v>6593518</v>
      </c>
      <c r="E103" s="238">
        <v>161</v>
      </c>
      <c r="F103" s="222">
        <v>4015</v>
      </c>
      <c r="G103" s="239">
        <v>6320167</v>
      </c>
      <c r="H103" s="222">
        <v>151</v>
      </c>
      <c r="I103" s="222">
        <v>3850</v>
      </c>
      <c r="J103" s="239">
        <v>5985376</v>
      </c>
      <c r="K103" s="222">
        <v>137</v>
      </c>
      <c r="L103" s="222">
        <v>3356</v>
      </c>
      <c r="M103" s="239">
        <v>6367608</v>
      </c>
      <c r="N103" s="222">
        <v>120</v>
      </c>
      <c r="O103" s="222">
        <v>3066</v>
      </c>
      <c r="P103" s="239">
        <v>6460541</v>
      </c>
    </row>
    <row r="104" spans="1:16" ht="11.25">
      <c r="A104" s="240" t="s">
        <v>370</v>
      </c>
      <c r="B104" s="242">
        <v>737</v>
      </c>
      <c r="C104" s="241">
        <v>12718</v>
      </c>
      <c r="D104" s="246">
        <v>21508423</v>
      </c>
      <c r="E104" s="242">
        <v>723</v>
      </c>
      <c r="F104" s="241">
        <v>12708</v>
      </c>
      <c r="G104" s="246">
        <v>20840647</v>
      </c>
      <c r="H104" s="241">
        <v>690</v>
      </c>
      <c r="I104" s="241">
        <v>12462</v>
      </c>
      <c r="J104" s="246">
        <v>20991408</v>
      </c>
      <c r="K104" s="241">
        <v>672</v>
      </c>
      <c r="L104" s="241">
        <v>12112</v>
      </c>
      <c r="M104" s="246">
        <v>19496884</v>
      </c>
      <c r="N104" s="241">
        <v>592</v>
      </c>
      <c r="O104" s="241">
        <v>10975</v>
      </c>
      <c r="P104" s="246">
        <v>17052068</v>
      </c>
    </row>
    <row r="105" spans="1:16" ht="11.25">
      <c r="A105" s="237"/>
      <c r="B105" s="222"/>
      <c r="C105" s="222"/>
      <c r="D105" s="222"/>
      <c r="E105" s="238"/>
      <c r="F105" s="222"/>
      <c r="G105" s="239"/>
      <c r="H105" s="222"/>
      <c r="I105" s="222"/>
      <c r="J105" s="239"/>
      <c r="K105" s="222"/>
      <c r="L105" s="222"/>
      <c r="M105" s="239"/>
      <c r="N105" s="222"/>
      <c r="O105" s="222"/>
      <c r="P105" s="239"/>
    </row>
    <row r="106" spans="1:16" s="236" customFormat="1" ht="11.25">
      <c r="A106" s="229" t="s">
        <v>425</v>
      </c>
      <c r="B106" s="230">
        <v>1378</v>
      </c>
      <c r="C106" s="230">
        <v>26727</v>
      </c>
      <c r="D106" s="230">
        <v>63178433</v>
      </c>
      <c r="E106" s="231">
        <v>1350</v>
      </c>
      <c r="F106" s="230">
        <v>26418</v>
      </c>
      <c r="G106" s="235">
        <v>60569919</v>
      </c>
      <c r="H106" s="230">
        <v>1301</v>
      </c>
      <c r="I106" s="230">
        <v>26045</v>
      </c>
      <c r="J106" s="235">
        <v>65982361</v>
      </c>
      <c r="K106" s="230">
        <v>1312</v>
      </c>
      <c r="L106" s="230">
        <v>25870</v>
      </c>
      <c r="M106" s="235">
        <v>60532157</v>
      </c>
      <c r="N106" s="230">
        <v>1188</v>
      </c>
      <c r="O106" s="230">
        <v>24359</v>
      </c>
      <c r="P106" s="235">
        <v>57421124</v>
      </c>
    </row>
    <row r="107" spans="1:16" ht="11.25">
      <c r="A107" s="237" t="s">
        <v>426</v>
      </c>
      <c r="B107" s="222">
        <v>39</v>
      </c>
      <c r="C107" s="222">
        <v>401</v>
      </c>
      <c r="D107" s="222">
        <v>542783</v>
      </c>
      <c r="E107" s="238">
        <v>37</v>
      </c>
      <c r="F107" s="222">
        <v>375</v>
      </c>
      <c r="G107" s="239">
        <v>546818</v>
      </c>
      <c r="H107" s="222">
        <v>32</v>
      </c>
      <c r="I107" s="222">
        <v>333</v>
      </c>
      <c r="J107" s="239">
        <v>529911</v>
      </c>
      <c r="K107" s="222">
        <v>37</v>
      </c>
      <c r="L107" s="222">
        <v>369</v>
      </c>
      <c r="M107" s="239">
        <v>555668</v>
      </c>
      <c r="N107" s="222">
        <v>30</v>
      </c>
      <c r="O107" s="222">
        <v>341</v>
      </c>
      <c r="P107" s="239">
        <v>495699</v>
      </c>
    </row>
    <row r="108" spans="1:16" ht="11.25">
      <c r="A108" s="237" t="s">
        <v>427</v>
      </c>
      <c r="B108" s="222">
        <v>49</v>
      </c>
      <c r="C108" s="222">
        <v>632</v>
      </c>
      <c r="D108" s="222">
        <v>1065547</v>
      </c>
      <c r="E108" s="238">
        <v>36</v>
      </c>
      <c r="F108" s="222">
        <v>504</v>
      </c>
      <c r="G108" s="239">
        <v>813165</v>
      </c>
      <c r="H108" s="222">
        <v>35</v>
      </c>
      <c r="I108" s="222">
        <v>465</v>
      </c>
      <c r="J108" s="239">
        <v>681095</v>
      </c>
      <c r="K108" s="222">
        <v>43</v>
      </c>
      <c r="L108" s="222">
        <v>538</v>
      </c>
      <c r="M108" s="239">
        <v>866193</v>
      </c>
      <c r="N108" s="222">
        <v>31</v>
      </c>
      <c r="O108" s="222">
        <v>442</v>
      </c>
      <c r="P108" s="239">
        <v>716961</v>
      </c>
    </row>
    <row r="109" spans="1:16" ht="11.25">
      <c r="A109" s="237" t="s">
        <v>428</v>
      </c>
      <c r="B109" s="222">
        <v>39</v>
      </c>
      <c r="C109" s="222">
        <v>450</v>
      </c>
      <c r="D109" s="222">
        <v>742999</v>
      </c>
      <c r="E109" s="238">
        <v>35</v>
      </c>
      <c r="F109" s="222">
        <v>433</v>
      </c>
      <c r="G109" s="239">
        <v>724996</v>
      </c>
      <c r="H109" s="222">
        <v>36</v>
      </c>
      <c r="I109" s="222">
        <v>467</v>
      </c>
      <c r="J109" s="239">
        <v>698964</v>
      </c>
      <c r="K109" s="222">
        <v>33</v>
      </c>
      <c r="L109" s="222">
        <v>463</v>
      </c>
      <c r="M109" s="239">
        <v>604857</v>
      </c>
      <c r="N109" s="222">
        <v>31</v>
      </c>
      <c r="O109" s="222">
        <v>464</v>
      </c>
      <c r="P109" s="239">
        <v>643141</v>
      </c>
    </row>
    <row r="110" spans="1:16" ht="11.25">
      <c r="A110" s="237" t="s">
        <v>429</v>
      </c>
      <c r="B110" s="222">
        <v>22</v>
      </c>
      <c r="C110" s="222">
        <v>275</v>
      </c>
      <c r="D110" s="222">
        <v>310890</v>
      </c>
      <c r="E110" s="238">
        <v>22</v>
      </c>
      <c r="F110" s="222">
        <v>268</v>
      </c>
      <c r="G110" s="239">
        <v>311568</v>
      </c>
      <c r="H110" s="222">
        <v>23</v>
      </c>
      <c r="I110" s="222">
        <v>278</v>
      </c>
      <c r="J110" s="239">
        <v>315783</v>
      </c>
      <c r="K110" s="222">
        <v>21</v>
      </c>
      <c r="L110" s="222">
        <v>278</v>
      </c>
      <c r="M110" s="239">
        <v>286355</v>
      </c>
      <c r="N110" s="222">
        <v>18</v>
      </c>
      <c r="O110" s="222">
        <v>245</v>
      </c>
      <c r="P110" s="239">
        <v>241347</v>
      </c>
    </row>
    <row r="111" spans="1:16" ht="11.25">
      <c r="A111" s="240" t="s">
        <v>430</v>
      </c>
      <c r="B111" s="241">
        <v>1</v>
      </c>
      <c r="C111" s="241" t="s">
        <v>371</v>
      </c>
      <c r="D111" s="246" t="s">
        <v>371</v>
      </c>
      <c r="E111" s="242" t="s">
        <v>374</v>
      </c>
      <c r="F111" s="241" t="s">
        <v>374</v>
      </c>
      <c r="G111" s="246" t="s">
        <v>374</v>
      </c>
      <c r="H111" s="241" t="s">
        <v>374</v>
      </c>
      <c r="I111" s="241" t="s">
        <v>374</v>
      </c>
      <c r="J111" s="246" t="s">
        <v>374</v>
      </c>
      <c r="K111" s="241" t="s">
        <v>374</v>
      </c>
      <c r="L111" s="241" t="s">
        <v>374</v>
      </c>
      <c r="M111" s="246" t="s">
        <v>374</v>
      </c>
      <c r="N111" s="241" t="s">
        <v>374</v>
      </c>
      <c r="O111" s="241" t="s">
        <v>374</v>
      </c>
      <c r="P111" s="246" t="s">
        <v>374</v>
      </c>
    </row>
    <row r="112" spans="1:16" ht="11.25">
      <c r="A112" s="237" t="s">
        <v>431</v>
      </c>
      <c r="B112" s="222">
        <v>75</v>
      </c>
      <c r="C112" s="222">
        <v>2273</v>
      </c>
      <c r="D112" s="222">
        <v>10743705</v>
      </c>
      <c r="E112" s="238">
        <v>84</v>
      </c>
      <c r="F112" s="222">
        <v>2329</v>
      </c>
      <c r="G112" s="239">
        <v>11079776</v>
      </c>
      <c r="H112" s="222">
        <v>81</v>
      </c>
      <c r="I112" s="222">
        <v>2383</v>
      </c>
      <c r="J112" s="239">
        <v>11593992</v>
      </c>
      <c r="K112" s="222">
        <v>83</v>
      </c>
      <c r="L112" s="222">
        <v>2491</v>
      </c>
      <c r="M112" s="239">
        <v>11261199</v>
      </c>
      <c r="N112" s="222">
        <v>76</v>
      </c>
      <c r="O112" s="222">
        <v>2185</v>
      </c>
      <c r="P112" s="239">
        <v>11164627</v>
      </c>
    </row>
    <row r="113" spans="1:16" ht="11.25">
      <c r="A113" s="237" t="s">
        <v>432</v>
      </c>
      <c r="B113" s="222">
        <v>28</v>
      </c>
      <c r="C113" s="222">
        <v>385</v>
      </c>
      <c r="D113" s="222">
        <v>637740</v>
      </c>
      <c r="E113" s="238">
        <v>27</v>
      </c>
      <c r="F113" s="222">
        <v>396</v>
      </c>
      <c r="G113" s="239">
        <v>561982</v>
      </c>
      <c r="H113" s="222">
        <v>26</v>
      </c>
      <c r="I113" s="222">
        <v>399</v>
      </c>
      <c r="J113" s="239">
        <v>547186</v>
      </c>
      <c r="K113" s="222">
        <v>28</v>
      </c>
      <c r="L113" s="222">
        <v>366</v>
      </c>
      <c r="M113" s="239">
        <v>464770</v>
      </c>
      <c r="N113" s="222">
        <v>25</v>
      </c>
      <c r="O113" s="222">
        <v>372</v>
      </c>
      <c r="P113" s="239">
        <v>415635</v>
      </c>
    </row>
    <row r="114" spans="1:16" ht="11.25">
      <c r="A114" s="237" t="s">
        <v>433</v>
      </c>
      <c r="B114" s="222">
        <v>90</v>
      </c>
      <c r="C114" s="222">
        <v>3323</v>
      </c>
      <c r="D114" s="222">
        <v>10207947</v>
      </c>
      <c r="E114" s="238">
        <v>91</v>
      </c>
      <c r="F114" s="222">
        <v>3333</v>
      </c>
      <c r="G114" s="239">
        <v>8362010</v>
      </c>
      <c r="H114" s="222">
        <v>94</v>
      </c>
      <c r="I114" s="222">
        <v>3392</v>
      </c>
      <c r="J114" s="239">
        <v>10330678</v>
      </c>
      <c r="K114" s="222">
        <v>103</v>
      </c>
      <c r="L114" s="222">
        <v>3324</v>
      </c>
      <c r="M114" s="239">
        <v>9776371</v>
      </c>
      <c r="N114" s="222">
        <v>98</v>
      </c>
      <c r="O114" s="222">
        <v>3169</v>
      </c>
      <c r="P114" s="239">
        <v>9049658</v>
      </c>
    </row>
    <row r="115" spans="1:16" ht="11.25">
      <c r="A115" s="237" t="s">
        <v>434</v>
      </c>
      <c r="B115" s="222">
        <v>245</v>
      </c>
      <c r="C115" s="222">
        <v>3643</v>
      </c>
      <c r="D115" s="222">
        <v>5328874</v>
      </c>
      <c r="E115" s="238">
        <v>237</v>
      </c>
      <c r="F115" s="222">
        <v>3617</v>
      </c>
      <c r="G115" s="239">
        <v>5069890</v>
      </c>
      <c r="H115" s="222">
        <v>233</v>
      </c>
      <c r="I115" s="222">
        <v>3630</v>
      </c>
      <c r="J115" s="239">
        <v>6835346</v>
      </c>
      <c r="K115" s="222">
        <v>235</v>
      </c>
      <c r="L115" s="222">
        <v>3692</v>
      </c>
      <c r="M115" s="239">
        <v>5118860</v>
      </c>
      <c r="N115" s="222">
        <v>214</v>
      </c>
      <c r="O115" s="222">
        <v>3401</v>
      </c>
      <c r="P115" s="239">
        <v>4751287</v>
      </c>
    </row>
    <row r="116" spans="1:16" ht="11.25">
      <c r="A116" s="237" t="s">
        <v>435</v>
      </c>
      <c r="B116" s="222">
        <v>146</v>
      </c>
      <c r="C116" s="222">
        <v>3665</v>
      </c>
      <c r="D116" s="222">
        <v>10986640</v>
      </c>
      <c r="E116" s="238">
        <v>145</v>
      </c>
      <c r="F116" s="222">
        <v>3703</v>
      </c>
      <c r="G116" s="239">
        <v>10783182</v>
      </c>
      <c r="H116" s="222">
        <v>133</v>
      </c>
      <c r="I116" s="222">
        <v>3579</v>
      </c>
      <c r="J116" s="239">
        <v>11104278</v>
      </c>
      <c r="K116" s="222">
        <v>134</v>
      </c>
      <c r="L116" s="222">
        <v>3587</v>
      </c>
      <c r="M116" s="239">
        <v>10456055</v>
      </c>
      <c r="N116" s="222">
        <v>123</v>
      </c>
      <c r="O116" s="222">
        <v>3521</v>
      </c>
      <c r="P116" s="239">
        <v>10768532</v>
      </c>
    </row>
    <row r="117" spans="1:16" ht="11.25">
      <c r="A117" s="240" t="s">
        <v>436</v>
      </c>
      <c r="B117" s="241">
        <v>65</v>
      </c>
      <c r="C117" s="241">
        <v>2008</v>
      </c>
      <c r="D117" s="241">
        <v>6549478</v>
      </c>
      <c r="E117" s="242">
        <v>64</v>
      </c>
      <c r="F117" s="241">
        <v>2052</v>
      </c>
      <c r="G117" s="246">
        <v>6620479</v>
      </c>
      <c r="H117" s="241">
        <v>65</v>
      </c>
      <c r="I117" s="241">
        <v>1965</v>
      </c>
      <c r="J117" s="246">
        <v>7062144</v>
      </c>
      <c r="K117" s="241">
        <v>68</v>
      </c>
      <c r="L117" s="241">
        <v>1685</v>
      </c>
      <c r="M117" s="246">
        <v>6344715</v>
      </c>
      <c r="N117" s="241">
        <v>64</v>
      </c>
      <c r="O117" s="241">
        <v>1725</v>
      </c>
      <c r="P117" s="246">
        <v>5301304</v>
      </c>
    </row>
    <row r="118" spans="1:16" ht="11.25">
      <c r="A118" s="237" t="s">
        <v>437</v>
      </c>
      <c r="B118" s="222">
        <v>168</v>
      </c>
      <c r="C118" s="222">
        <v>1735</v>
      </c>
      <c r="D118" s="222">
        <v>2219715</v>
      </c>
      <c r="E118" s="238">
        <v>177</v>
      </c>
      <c r="F118" s="222">
        <v>1839</v>
      </c>
      <c r="G118" s="239">
        <v>2130861</v>
      </c>
      <c r="H118" s="222">
        <v>164</v>
      </c>
      <c r="I118" s="222">
        <v>1737</v>
      </c>
      <c r="J118" s="239">
        <v>2162144</v>
      </c>
      <c r="K118" s="222">
        <v>160</v>
      </c>
      <c r="L118" s="222">
        <v>1689</v>
      </c>
      <c r="M118" s="239">
        <v>2021636</v>
      </c>
      <c r="N118" s="222">
        <v>143</v>
      </c>
      <c r="O118" s="222">
        <v>1558</v>
      </c>
      <c r="P118" s="239">
        <v>1889114</v>
      </c>
    </row>
    <row r="119" spans="1:16" ht="11.25">
      <c r="A119" s="237" t="s">
        <v>438</v>
      </c>
      <c r="B119" s="222">
        <v>25</v>
      </c>
      <c r="C119" s="222">
        <v>374</v>
      </c>
      <c r="D119" s="222">
        <v>487299</v>
      </c>
      <c r="E119" s="238">
        <v>24</v>
      </c>
      <c r="F119" s="222">
        <v>389</v>
      </c>
      <c r="G119" s="239">
        <v>484923</v>
      </c>
      <c r="H119" s="222">
        <v>23</v>
      </c>
      <c r="I119" s="222">
        <v>360</v>
      </c>
      <c r="J119" s="239">
        <v>510263</v>
      </c>
      <c r="K119" s="222">
        <v>23</v>
      </c>
      <c r="L119" s="222">
        <v>352</v>
      </c>
      <c r="M119" s="239">
        <v>452406</v>
      </c>
      <c r="N119" s="222">
        <v>19</v>
      </c>
      <c r="O119" s="222">
        <v>319</v>
      </c>
      <c r="P119" s="239">
        <v>365067</v>
      </c>
    </row>
    <row r="120" spans="1:16" ht="11.25">
      <c r="A120" s="237" t="s">
        <v>439</v>
      </c>
      <c r="B120" s="222">
        <v>22</v>
      </c>
      <c r="C120" s="222">
        <v>345</v>
      </c>
      <c r="D120" s="222">
        <v>628405</v>
      </c>
      <c r="E120" s="238">
        <v>21</v>
      </c>
      <c r="F120" s="222">
        <v>335</v>
      </c>
      <c r="G120" s="239">
        <v>764358</v>
      </c>
      <c r="H120" s="222">
        <v>20</v>
      </c>
      <c r="I120" s="222">
        <v>322</v>
      </c>
      <c r="J120" s="239">
        <v>704402</v>
      </c>
      <c r="K120" s="222">
        <v>18</v>
      </c>
      <c r="L120" s="222">
        <v>380</v>
      </c>
      <c r="M120" s="239">
        <v>706966</v>
      </c>
      <c r="N120" s="222">
        <v>17</v>
      </c>
      <c r="O120" s="222">
        <v>351</v>
      </c>
      <c r="P120" s="239">
        <v>675779</v>
      </c>
    </row>
    <row r="121" spans="1:16" ht="11.25">
      <c r="A121" s="237" t="s">
        <v>440</v>
      </c>
      <c r="B121" s="222">
        <v>25</v>
      </c>
      <c r="C121" s="222">
        <v>479</v>
      </c>
      <c r="D121" s="222">
        <v>822834</v>
      </c>
      <c r="E121" s="238">
        <v>24</v>
      </c>
      <c r="F121" s="222">
        <v>438</v>
      </c>
      <c r="G121" s="239">
        <v>622919</v>
      </c>
      <c r="H121" s="222">
        <v>22</v>
      </c>
      <c r="I121" s="222">
        <v>428</v>
      </c>
      <c r="J121" s="239">
        <v>635710</v>
      </c>
      <c r="K121" s="222">
        <v>22</v>
      </c>
      <c r="L121" s="222">
        <v>392</v>
      </c>
      <c r="M121" s="239">
        <v>558153</v>
      </c>
      <c r="N121" s="222">
        <v>20</v>
      </c>
      <c r="O121" s="222">
        <v>376</v>
      </c>
      <c r="P121" s="239">
        <v>568109</v>
      </c>
    </row>
    <row r="122" spans="1:16" ht="11.25">
      <c r="A122" s="240" t="s">
        <v>441</v>
      </c>
      <c r="B122" s="241">
        <v>3</v>
      </c>
      <c r="C122" s="241" t="s">
        <v>371</v>
      </c>
      <c r="D122" s="246" t="s">
        <v>371</v>
      </c>
      <c r="E122" s="242">
        <v>3</v>
      </c>
      <c r="F122" s="241">
        <v>42</v>
      </c>
      <c r="G122" s="246">
        <v>24143</v>
      </c>
      <c r="H122" s="241">
        <v>3</v>
      </c>
      <c r="I122" s="241">
        <v>41</v>
      </c>
      <c r="J122" s="246">
        <v>20236</v>
      </c>
      <c r="K122" s="241">
        <v>2</v>
      </c>
      <c r="L122" s="241" t="s">
        <v>371</v>
      </c>
      <c r="M122" s="246" t="s">
        <v>371</v>
      </c>
      <c r="N122" s="241">
        <v>1</v>
      </c>
      <c r="O122" s="241" t="s">
        <v>371</v>
      </c>
      <c r="P122" s="246" t="s">
        <v>371</v>
      </c>
    </row>
    <row r="123" spans="1:16" ht="11.25">
      <c r="A123" s="237" t="s">
        <v>442</v>
      </c>
      <c r="B123" s="222">
        <v>50</v>
      </c>
      <c r="C123" s="222">
        <v>885</v>
      </c>
      <c r="D123" s="222">
        <v>1288820</v>
      </c>
      <c r="E123" s="238">
        <v>47</v>
      </c>
      <c r="F123" s="222">
        <v>818</v>
      </c>
      <c r="G123" s="239">
        <v>1228971</v>
      </c>
      <c r="H123" s="222">
        <v>49</v>
      </c>
      <c r="I123" s="222">
        <v>828</v>
      </c>
      <c r="J123" s="239">
        <v>1181914</v>
      </c>
      <c r="K123" s="222">
        <v>52</v>
      </c>
      <c r="L123" s="222">
        <v>866</v>
      </c>
      <c r="M123" s="239">
        <v>1218429</v>
      </c>
      <c r="N123" s="222">
        <v>50</v>
      </c>
      <c r="O123" s="222">
        <v>869</v>
      </c>
      <c r="P123" s="239">
        <v>1194679</v>
      </c>
    </row>
    <row r="124" spans="1:16" ht="11.25">
      <c r="A124" s="237" t="s">
        <v>443</v>
      </c>
      <c r="B124" s="222">
        <v>26</v>
      </c>
      <c r="C124" s="222">
        <v>763</v>
      </c>
      <c r="D124" s="222">
        <v>1120029</v>
      </c>
      <c r="E124" s="238">
        <v>23</v>
      </c>
      <c r="F124" s="222">
        <v>722</v>
      </c>
      <c r="G124" s="239">
        <v>1335539</v>
      </c>
      <c r="H124" s="222">
        <v>19</v>
      </c>
      <c r="I124" s="222">
        <v>683</v>
      </c>
      <c r="J124" s="239">
        <v>1511166</v>
      </c>
      <c r="K124" s="222">
        <v>19</v>
      </c>
      <c r="L124" s="222">
        <v>753</v>
      </c>
      <c r="M124" s="239">
        <v>868682</v>
      </c>
      <c r="N124" s="222">
        <v>18</v>
      </c>
      <c r="O124" s="222">
        <v>685</v>
      </c>
      <c r="P124" s="239">
        <v>808473</v>
      </c>
    </row>
    <row r="125" spans="1:16" ht="11.25">
      <c r="A125" s="237" t="s">
        <v>402</v>
      </c>
      <c r="B125" s="222">
        <v>18</v>
      </c>
      <c r="C125" s="222">
        <v>195</v>
      </c>
      <c r="D125" s="222">
        <v>144851</v>
      </c>
      <c r="E125" s="238">
        <v>16</v>
      </c>
      <c r="F125" s="222">
        <v>187</v>
      </c>
      <c r="G125" s="239">
        <v>130249</v>
      </c>
      <c r="H125" s="222">
        <v>17</v>
      </c>
      <c r="I125" s="222">
        <v>183</v>
      </c>
      <c r="J125" s="239">
        <v>143188</v>
      </c>
      <c r="K125" s="222">
        <v>16</v>
      </c>
      <c r="L125" s="222" t="s">
        <v>371</v>
      </c>
      <c r="M125" s="239" t="s">
        <v>371</v>
      </c>
      <c r="N125" s="222">
        <v>12</v>
      </c>
      <c r="O125" s="222" t="s">
        <v>371</v>
      </c>
      <c r="P125" s="239" t="s">
        <v>371</v>
      </c>
    </row>
    <row r="126" spans="1:16" ht="11.25">
      <c r="A126" s="237" t="s">
        <v>444</v>
      </c>
      <c r="B126" s="222">
        <v>12</v>
      </c>
      <c r="C126" s="222">
        <v>101</v>
      </c>
      <c r="D126" s="222">
        <v>89749</v>
      </c>
      <c r="E126" s="238">
        <v>12</v>
      </c>
      <c r="F126" s="222">
        <v>106</v>
      </c>
      <c r="G126" s="239">
        <v>78015</v>
      </c>
      <c r="H126" s="222">
        <v>11</v>
      </c>
      <c r="I126" s="222">
        <v>97</v>
      </c>
      <c r="J126" s="239">
        <v>78266</v>
      </c>
      <c r="K126" s="222">
        <v>11</v>
      </c>
      <c r="L126" s="222">
        <v>102</v>
      </c>
      <c r="M126" s="239">
        <v>71615</v>
      </c>
      <c r="N126" s="222">
        <v>48</v>
      </c>
      <c r="O126" s="222">
        <v>623</v>
      </c>
      <c r="P126" s="239">
        <v>988405</v>
      </c>
    </row>
    <row r="127" spans="1:16" ht="11.25">
      <c r="A127" s="237" t="s">
        <v>445</v>
      </c>
      <c r="B127" s="222">
        <v>50</v>
      </c>
      <c r="C127" s="222">
        <v>697</v>
      </c>
      <c r="D127" s="222">
        <v>1205813</v>
      </c>
      <c r="E127" s="238">
        <v>48</v>
      </c>
      <c r="F127" s="222">
        <v>672</v>
      </c>
      <c r="G127" s="239">
        <v>1132292</v>
      </c>
      <c r="H127" s="222">
        <v>50</v>
      </c>
      <c r="I127" s="222">
        <v>652</v>
      </c>
      <c r="J127" s="239">
        <v>1191116</v>
      </c>
      <c r="K127" s="222">
        <v>46</v>
      </c>
      <c r="L127" s="222">
        <v>671</v>
      </c>
      <c r="M127" s="239">
        <v>1106080</v>
      </c>
      <c r="N127" s="222">
        <v>11</v>
      </c>
      <c r="O127" s="222">
        <v>99</v>
      </c>
      <c r="P127" s="239">
        <v>64970</v>
      </c>
    </row>
    <row r="128" spans="1:16" ht="11.25">
      <c r="A128" s="240" t="s">
        <v>446</v>
      </c>
      <c r="B128" s="241">
        <v>50</v>
      </c>
      <c r="C128" s="241">
        <v>1043</v>
      </c>
      <c r="D128" s="241">
        <v>1635291</v>
      </c>
      <c r="E128" s="242">
        <v>49</v>
      </c>
      <c r="F128" s="241">
        <v>993</v>
      </c>
      <c r="G128" s="246">
        <v>1543167</v>
      </c>
      <c r="H128" s="241">
        <v>46</v>
      </c>
      <c r="I128" s="241">
        <v>1070</v>
      </c>
      <c r="J128" s="246">
        <v>1947394</v>
      </c>
      <c r="K128" s="241">
        <v>48</v>
      </c>
      <c r="L128" s="241">
        <v>1133</v>
      </c>
      <c r="M128" s="246">
        <v>1747551</v>
      </c>
      <c r="N128" s="241">
        <v>45</v>
      </c>
      <c r="O128" s="241">
        <v>1278</v>
      </c>
      <c r="P128" s="246">
        <v>1708960</v>
      </c>
    </row>
    <row r="129" spans="1:16" ht="11.25">
      <c r="A129" s="237" t="s">
        <v>447</v>
      </c>
      <c r="B129" s="222">
        <v>30</v>
      </c>
      <c r="C129" s="222">
        <v>776</v>
      </c>
      <c r="D129" s="222">
        <v>2119273</v>
      </c>
      <c r="E129" s="238">
        <v>29</v>
      </c>
      <c r="F129" s="222">
        <v>716</v>
      </c>
      <c r="G129" s="239">
        <v>1996521</v>
      </c>
      <c r="H129" s="222">
        <v>26</v>
      </c>
      <c r="I129" s="222">
        <v>680</v>
      </c>
      <c r="J129" s="239">
        <v>2280409</v>
      </c>
      <c r="K129" s="222">
        <v>22</v>
      </c>
      <c r="L129" s="222">
        <v>573</v>
      </c>
      <c r="M129" s="239">
        <v>1833511</v>
      </c>
      <c r="N129" s="222">
        <v>22</v>
      </c>
      <c r="O129" s="222">
        <v>565</v>
      </c>
      <c r="P129" s="239">
        <v>1763533</v>
      </c>
    </row>
    <row r="130" spans="1:16" ht="11.25">
      <c r="A130" s="237" t="s">
        <v>448</v>
      </c>
      <c r="B130" s="222">
        <v>28</v>
      </c>
      <c r="C130" s="222">
        <v>366</v>
      </c>
      <c r="D130" s="222">
        <v>427553</v>
      </c>
      <c r="E130" s="238">
        <v>28</v>
      </c>
      <c r="F130" s="222">
        <v>358</v>
      </c>
      <c r="G130" s="239">
        <v>482271</v>
      </c>
      <c r="H130" s="222">
        <v>24</v>
      </c>
      <c r="I130" s="222">
        <v>319</v>
      </c>
      <c r="J130" s="239">
        <v>433681</v>
      </c>
      <c r="K130" s="222">
        <v>24</v>
      </c>
      <c r="L130" s="222">
        <v>344</v>
      </c>
      <c r="M130" s="239">
        <v>439503</v>
      </c>
      <c r="N130" s="222">
        <v>20</v>
      </c>
      <c r="O130" s="222">
        <v>307</v>
      </c>
      <c r="P130" s="239">
        <v>427560</v>
      </c>
    </row>
    <row r="131" spans="1:16" ht="11.25">
      <c r="A131" s="237" t="s">
        <v>449</v>
      </c>
      <c r="B131" s="222">
        <v>28</v>
      </c>
      <c r="C131" s="222">
        <v>1164</v>
      </c>
      <c r="D131" s="222">
        <v>2574112</v>
      </c>
      <c r="E131" s="238">
        <v>30</v>
      </c>
      <c r="F131" s="222">
        <v>1153</v>
      </c>
      <c r="G131" s="239">
        <v>2932707</v>
      </c>
      <c r="H131" s="222">
        <v>29</v>
      </c>
      <c r="I131" s="222">
        <v>1107</v>
      </c>
      <c r="J131" s="239">
        <v>2702215</v>
      </c>
      <c r="K131" s="222">
        <v>26</v>
      </c>
      <c r="L131" s="222">
        <v>978</v>
      </c>
      <c r="M131" s="239">
        <v>2787690</v>
      </c>
      <c r="N131" s="222">
        <v>22</v>
      </c>
      <c r="O131" s="222">
        <v>776</v>
      </c>
      <c r="P131" s="239">
        <v>2646220</v>
      </c>
    </row>
    <row r="132" spans="1:16" ht="11.25">
      <c r="A132" s="237" t="s">
        <v>450</v>
      </c>
      <c r="B132" s="222">
        <v>11</v>
      </c>
      <c r="C132" s="222">
        <v>107</v>
      </c>
      <c r="D132" s="222">
        <v>125312</v>
      </c>
      <c r="E132" s="238">
        <v>9</v>
      </c>
      <c r="F132" s="222">
        <v>103</v>
      </c>
      <c r="G132" s="239">
        <v>90967</v>
      </c>
      <c r="H132" s="222">
        <v>8</v>
      </c>
      <c r="I132" s="222">
        <v>112</v>
      </c>
      <c r="J132" s="239">
        <v>160882</v>
      </c>
      <c r="K132" s="222">
        <v>8</v>
      </c>
      <c r="L132" s="222">
        <v>85</v>
      </c>
      <c r="M132" s="239">
        <v>154291</v>
      </c>
      <c r="N132" s="222">
        <v>7</v>
      </c>
      <c r="O132" s="222">
        <v>63</v>
      </c>
      <c r="P132" s="239">
        <v>54850</v>
      </c>
    </row>
    <row r="133" spans="1:16" ht="11.25">
      <c r="A133" s="237" t="s">
        <v>451</v>
      </c>
      <c r="B133" s="222">
        <v>26</v>
      </c>
      <c r="C133" s="222">
        <v>491</v>
      </c>
      <c r="D133" s="222">
        <v>1029570</v>
      </c>
      <c r="E133" s="238">
        <v>24</v>
      </c>
      <c r="F133" s="222">
        <v>410</v>
      </c>
      <c r="G133" s="239">
        <v>598478</v>
      </c>
      <c r="H133" s="222">
        <v>25</v>
      </c>
      <c r="I133" s="222">
        <v>399</v>
      </c>
      <c r="J133" s="239">
        <v>516489</v>
      </c>
      <c r="K133" s="222">
        <v>23</v>
      </c>
      <c r="L133" s="222">
        <v>419</v>
      </c>
      <c r="M133" s="239">
        <v>543773</v>
      </c>
      <c r="N133" s="222">
        <v>18</v>
      </c>
      <c r="O133" s="222">
        <v>356</v>
      </c>
      <c r="P133" s="239">
        <v>492924</v>
      </c>
    </row>
    <row r="134" spans="1:16" ht="11.25">
      <c r="A134" s="249" t="s">
        <v>452</v>
      </c>
      <c r="B134" s="250">
        <v>7</v>
      </c>
      <c r="C134" s="250">
        <v>108</v>
      </c>
      <c r="D134" s="250">
        <v>123736</v>
      </c>
      <c r="E134" s="251">
        <v>8</v>
      </c>
      <c r="F134" s="250">
        <v>127</v>
      </c>
      <c r="G134" s="255">
        <v>119672</v>
      </c>
      <c r="H134" s="250">
        <v>7</v>
      </c>
      <c r="I134" s="250">
        <v>136</v>
      </c>
      <c r="J134" s="255">
        <v>103509</v>
      </c>
      <c r="K134" s="250">
        <v>7</v>
      </c>
      <c r="L134" s="250">
        <v>148</v>
      </c>
      <c r="M134" s="255">
        <v>133662</v>
      </c>
      <c r="N134" s="250">
        <v>5</v>
      </c>
      <c r="O134" s="250">
        <v>123</v>
      </c>
      <c r="P134" s="255">
        <v>125187</v>
      </c>
    </row>
    <row r="135" spans="3:16" ht="11.25">
      <c r="C135" s="211"/>
      <c r="D135" s="211"/>
      <c r="E135" s="262"/>
      <c r="F135" s="211"/>
      <c r="G135" s="211"/>
      <c r="H135" s="262"/>
      <c r="O135" s="211" t="s">
        <v>416</v>
      </c>
      <c r="P135" s="211"/>
    </row>
    <row r="136" spans="1:16" ht="11.25">
      <c r="A136" s="212" t="s">
        <v>368</v>
      </c>
      <c r="B136" s="213" t="s">
        <v>262</v>
      </c>
      <c r="C136" s="214"/>
      <c r="D136" s="214"/>
      <c r="E136" s="213" t="s">
        <v>263</v>
      </c>
      <c r="F136" s="214"/>
      <c r="G136" s="215"/>
      <c r="H136" s="213" t="s">
        <v>264</v>
      </c>
      <c r="I136" s="214"/>
      <c r="J136" s="215"/>
      <c r="K136" s="213" t="s">
        <v>265</v>
      </c>
      <c r="L136" s="214"/>
      <c r="M136" s="215"/>
      <c r="N136" s="213" t="s">
        <v>375</v>
      </c>
      <c r="O136" s="214"/>
      <c r="P136" s="215"/>
    </row>
    <row r="137" spans="1:16" ht="11.25">
      <c r="A137" s="217" t="s">
        <v>369</v>
      </c>
      <c r="B137" s="218" t="s">
        <v>248</v>
      </c>
      <c r="C137" s="218" t="s">
        <v>249</v>
      </c>
      <c r="D137" s="219" t="s">
        <v>250</v>
      </c>
      <c r="E137" s="218" t="s">
        <v>248</v>
      </c>
      <c r="F137" s="218" t="s">
        <v>249</v>
      </c>
      <c r="G137" s="218" t="s">
        <v>250</v>
      </c>
      <c r="H137" s="218" t="s">
        <v>248</v>
      </c>
      <c r="I137" s="218" t="s">
        <v>249</v>
      </c>
      <c r="J137" s="218" t="s">
        <v>250</v>
      </c>
      <c r="K137" s="218" t="s">
        <v>248</v>
      </c>
      <c r="L137" s="218" t="s">
        <v>249</v>
      </c>
      <c r="M137" s="218" t="s">
        <v>250</v>
      </c>
      <c r="N137" s="218" t="s">
        <v>248</v>
      </c>
      <c r="O137" s="218" t="s">
        <v>249</v>
      </c>
      <c r="P137" s="218" t="s">
        <v>250</v>
      </c>
    </row>
    <row r="138" spans="1:16" ht="6" customHeight="1">
      <c r="A138" s="221"/>
      <c r="B138" s="256"/>
      <c r="C138" s="256"/>
      <c r="D138" s="259"/>
      <c r="E138" s="263"/>
      <c r="F138" s="256"/>
      <c r="G138" s="160"/>
      <c r="H138" s="263"/>
      <c r="I138" s="256"/>
      <c r="J138" s="160"/>
      <c r="K138" s="263"/>
      <c r="L138" s="256"/>
      <c r="M138" s="160"/>
      <c r="N138" s="263"/>
      <c r="O138" s="256"/>
      <c r="P138" s="160"/>
    </row>
    <row r="139" spans="1:16" s="236" customFormat="1" ht="11.25">
      <c r="A139" s="229" t="s">
        <v>417</v>
      </c>
      <c r="B139" s="230">
        <v>3367</v>
      </c>
      <c r="C139" s="230">
        <v>78026</v>
      </c>
      <c r="D139" s="235">
        <v>174755179</v>
      </c>
      <c r="E139" s="231">
        <v>3106</v>
      </c>
      <c r="F139" s="230">
        <v>76386</v>
      </c>
      <c r="G139" s="235">
        <v>181331862</v>
      </c>
      <c r="H139" s="231">
        <v>3152</v>
      </c>
      <c r="I139" s="230">
        <v>75209</v>
      </c>
      <c r="J139" s="235">
        <v>185226120</v>
      </c>
      <c r="K139" s="231">
        <v>2897</v>
      </c>
      <c r="L139" s="230">
        <v>76585</v>
      </c>
      <c r="M139" s="235">
        <v>201820051</v>
      </c>
      <c r="N139" s="231">
        <v>2859</v>
      </c>
      <c r="O139" s="230">
        <v>78164</v>
      </c>
      <c r="P139" s="235">
        <v>216122443</v>
      </c>
    </row>
    <row r="140" spans="1:16" ht="6" customHeight="1">
      <c r="A140" s="237"/>
      <c r="B140" s="222"/>
      <c r="C140" s="222"/>
      <c r="D140" s="239"/>
      <c r="E140" s="238"/>
      <c r="F140" s="222"/>
      <c r="G140" s="239"/>
      <c r="H140" s="238"/>
      <c r="I140" s="222"/>
      <c r="J140" s="239"/>
      <c r="K140" s="238"/>
      <c r="L140" s="222"/>
      <c r="M140" s="239"/>
      <c r="N140" s="238"/>
      <c r="O140" s="222"/>
      <c r="P140" s="239"/>
    </row>
    <row r="141" spans="1:16" s="236" customFormat="1" ht="11.25">
      <c r="A141" s="229" t="s">
        <v>418</v>
      </c>
      <c r="B141" s="230">
        <v>2290</v>
      </c>
      <c r="C141" s="230">
        <v>56977</v>
      </c>
      <c r="D141" s="235">
        <v>124857813</v>
      </c>
      <c r="E141" s="231">
        <v>2241</v>
      </c>
      <c r="F141" s="230">
        <v>57447</v>
      </c>
      <c r="G141" s="235">
        <v>130901196</v>
      </c>
      <c r="H141" s="231">
        <v>2812</v>
      </c>
      <c r="I141" s="230">
        <v>68825</v>
      </c>
      <c r="J141" s="235">
        <v>172133545</v>
      </c>
      <c r="K141" s="231">
        <v>2591</v>
      </c>
      <c r="L141" s="230">
        <v>70119</v>
      </c>
      <c r="M141" s="235">
        <v>186021681</v>
      </c>
      <c r="N141" s="231">
        <v>2565</v>
      </c>
      <c r="O141" s="230">
        <v>71760</v>
      </c>
      <c r="P141" s="235">
        <v>201296798</v>
      </c>
    </row>
    <row r="142" spans="1:16" s="268" customFormat="1" ht="11.25">
      <c r="A142" s="264" t="s">
        <v>419</v>
      </c>
      <c r="B142" s="265">
        <v>-830</v>
      </c>
      <c r="C142" s="266">
        <v>-19226</v>
      </c>
      <c r="D142" s="267">
        <v>-33000974</v>
      </c>
      <c r="E142" s="265">
        <v>-770</v>
      </c>
      <c r="F142" s="266">
        <v>-18816</v>
      </c>
      <c r="G142" s="267">
        <v>-35139003</v>
      </c>
      <c r="H142" s="238">
        <v>763</v>
      </c>
      <c r="I142" s="222">
        <v>17870</v>
      </c>
      <c r="J142" s="239">
        <v>34867933</v>
      </c>
      <c r="K142" s="238">
        <v>736</v>
      </c>
      <c r="L142" s="222">
        <v>18267</v>
      </c>
      <c r="M142" s="239">
        <v>36983412</v>
      </c>
      <c r="N142" s="238">
        <v>768</v>
      </c>
      <c r="O142" s="222">
        <v>18535</v>
      </c>
      <c r="P142" s="239">
        <v>43579995</v>
      </c>
    </row>
    <row r="143" spans="1:16" s="270" customFormat="1" ht="11.25">
      <c r="A143" s="269" t="s">
        <v>376</v>
      </c>
      <c r="B143" s="222">
        <v>740</v>
      </c>
      <c r="C143" s="222">
        <v>17060</v>
      </c>
      <c r="D143" s="239">
        <v>30133178</v>
      </c>
      <c r="E143" s="238">
        <v>685</v>
      </c>
      <c r="F143" s="222">
        <v>16886</v>
      </c>
      <c r="G143" s="239">
        <v>31571625</v>
      </c>
      <c r="H143" s="265">
        <v>-682</v>
      </c>
      <c r="I143" s="266">
        <v>-16169</v>
      </c>
      <c r="J143" s="267">
        <v>-31427216</v>
      </c>
      <c r="K143" s="265">
        <v>-661</v>
      </c>
      <c r="L143" s="266">
        <v>-16434</v>
      </c>
      <c r="M143" s="267">
        <v>-33637989</v>
      </c>
      <c r="N143" s="265">
        <v>-698</v>
      </c>
      <c r="O143" s="266">
        <v>-16775</v>
      </c>
      <c r="P143" s="267">
        <v>-40131054</v>
      </c>
    </row>
    <row r="144" spans="1:16" s="270" customFormat="1" ht="11.25">
      <c r="A144" s="264" t="s">
        <v>420</v>
      </c>
      <c r="B144" s="222">
        <v>126</v>
      </c>
      <c r="C144" s="222">
        <v>4558</v>
      </c>
      <c r="D144" s="239">
        <v>12005828</v>
      </c>
      <c r="E144" s="238">
        <v>117</v>
      </c>
      <c r="F144" s="222">
        <v>4399</v>
      </c>
      <c r="G144" s="239">
        <v>12954331</v>
      </c>
      <c r="H144" s="238">
        <v>113</v>
      </c>
      <c r="I144" s="222">
        <v>4599</v>
      </c>
      <c r="J144" s="239">
        <v>13532487</v>
      </c>
      <c r="K144" s="238">
        <v>106</v>
      </c>
      <c r="L144" s="222">
        <v>4509</v>
      </c>
      <c r="M144" s="239">
        <v>11743851</v>
      </c>
      <c r="N144" s="238">
        <v>105</v>
      </c>
      <c r="O144" s="222">
        <v>4641</v>
      </c>
      <c r="P144" s="239">
        <v>12203923</v>
      </c>
    </row>
    <row r="145" spans="1:16" s="270" customFormat="1" ht="11.25">
      <c r="A145" s="269" t="s">
        <v>377</v>
      </c>
      <c r="B145" s="222">
        <v>368</v>
      </c>
      <c r="C145" s="222">
        <v>12971</v>
      </c>
      <c r="D145" s="239">
        <v>36858941</v>
      </c>
      <c r="E145" s="265">
        <v>-338</v>
      </c>
      <c r="F145" s="266">
        <v>-12435</v>
      </c>
      <c r="G145" s="267">
        <v>-36219968</v>
      </c>
      <c r="H145" s="265">
        <v>-335</v>
      </c>
      <c r="I145" s="266">
        <v>-12843</v>
      </c>
      <c r="J145" s="267">
        <v>-38704044</v>
      </c>
      <c r="K145" s="265">
        <v>-305</v>
      </c>
      <c r="L145" s="266">
        <v>-13376</v>
      </c>
      <c r="M145" s="267">
        <v>-46103849</v>
      </c>
      <c r="N145" s="265">
        <v>-286</v>
      </c>
      <c r="O145" s="266">
        <v>-14064</v>
      </c>
      <c r="P145" s="267">
        <v>-49112485</v>
      </c>
    </row>
    <row r="146" spans="1:16" s="270" customFormat="1" ht="11.25">
      <c r="A146" s="264" t="s">
        <v>422</v>
      </c>
      <c r="B146" s="222">
        <v>115</v>
      </c>
      <c r="C146" s="222">
        <v>2391</v>
      </c>
      <c r="D146" s="239">
        <v>4343134</v>
      </c>
      <c r="E146" s="238">
        <v>106</v>
      </c>
      <c r="F146" s="222">
        <v>2432</v>
      </c>
      <c r="G146" s="239">
        <v>4707321</v>
      </c>
      <c r="H146" s="238">
        <v>113</v>
      </c>
      <c r="I146" s="222">
        <v>2344</v>
      </c>
      <c r="J146" s="239">
        <v>4790862</v>
      </c>
      <c r="K146" s="238">
        <v>103</v>
      </c>
      <c r="L146" s="222">
        <v>2282</v>
      </c>
      <c r="M146" s="239">
        <v>4325041</v>
      </c>
      <c r="N146" s="238">
        <v>100</v>
      </c>
      <c r="O146" s="222">
        <v>2434</v>
      </c>
      <c r="P146" s="239">
        <v>4856655</v>
      </c>
    </row>
    <row r="147" spans="1:16" s="270" customFormat="1" ht="11.25">
      <c r="A147" s="264" t="s">
        <v>456</v>
      </c>
      <c r="B147" s="265">
        <v>-122</v>
      </c>
      <c r="C147" s="266">
        <v>-3011</v>
      </c>
      <c r="D147" s="267">
        <v>-5219248</v>
      </c>
      <c r="E147" s="238">
        <v>117</v>
      </c>
      <c r="F147" s="222">
        <v>2924</v>
      </c>
      <c r="G147" s="239">
        <v>5249713</v>
      </c>
      <c r="H147" s="238">
        <v>114</v>
      </c>
      <c r="I147" s="222">
        <v>2712</v>
      </c>
      <c r="J147" s="239">
        <v>4725413</v>
      </c>
      <c r="K147" s="238">
        <v>104</v>
      </c>
      <c r="L147" s="222">
        <v>2460</v>
      </c>
      <c r="M147" s="239">
        <v>4942953</v>
      </c>
      <c r="N147" s="238">
        <v>116</v>
      </c>
      <c r="O147" s="222">
        <v>2908</v>
      </c>
      <c r="P147" s="239">
        <v>5486505</v>
      </c>
    </row>
    <row r="148" spans="1:16" s="270" customFormat="1" ht="11.25">
      <c r="A148" s="271" t="s">
        <v>457</v>
      </c>
      <c r="B148" s="238">
        <v>122</v>
      </c>
      <c r="C148" s="222">
        <v>3011</v>
      </c>
      <c r="D148" s="239">
        <v>5219248</v>
      </c>
      <c r="E148" s="265">
        <v>-117</v>
      </c>
      <c r="F148" s="266">
        <v>-2924</v>
      </c>
      <c r="G148" s="267">
        <v>-5249713</v>
      </c>
      <c r="H148" s="265">
        <v>-114</v>
      </c>
      <c r="I148" s="266">
        <v>-2712</v>
      </c>
      <c r="J148" s="267">
        <v>-4725413</v>
      </c>
      <c r="K148" s="265">
        <v>-104</v>
      </c>
      <c r="L148" s="266">
        <v>-2460</v>
      </c>
      <c r="M148" s="267">
        <v>-4942953</v>
      </c>
      <c r="N148" s="265">
        <v>-116</v>
      </c>
      <c r="O148" s="266">
        <v>-2908</v>
      </c>
      <c r="P148" s="267">
        <v>-5486505</v>
      </c>
    </row>
    <row r="149" spans="1:16" s="270" customFormat="1" ht="11.25">
      <c r="A149" s="264" t="s">
        <v>424</v>
      </c>
      <c r="B149" s="238">
        <v>120</v>
      </c>
      <c r="C149" s="222">
        <v>2871</v>
      </c>
      <c r="D149" s="239">
        <v>8484620</v>
      </c>
      <c r="E149" s="238">
        <v>110</v>
      </c>
      <c r="F149" s="222">
        <v>2883</v>
      </c>
      <c r="G149" s="239">
        <v>9887612</v>
      </c>
      <c r="H149" s="238">
        <v>119</v>
      </c>
      <c r="I149" s="222">
        <v>2918</v>
      </c>
      <c r="J149" s="239">
        <v>10777949</v>
      </c>
      <c r="K149" s="238">
        <v>108</v>
      </c>
      <c r="L149" s="222">
        <v>2815</v>
      </c>
      <c r="M149" s="239">
        <v>11373192</v>
      </c>
      <c r="N149" s="238">
        <v>106</v>
      </c>
      <c r="O149" s="222">
        <v>2772</v>
      </c>
      <c r="P149" s="239">
        <v>11926555</v>
      </c>
    </row>
    <row r="150" spans="1:16" s="270" customFormat="1" ht="11.25">
      <c r="A150" s="264" t="s">
        <v>370</v>
      </c>
      <c r="B150" s="222">
        <v>578</v>
      </c>
      <c r="C150" s="222">
        <v>10391</v>
      </c>
      <c r="D150" s="239">
        <v>16039557</v>
      </c>
      <c r="E150" s="238">
        <v>528</v>
      </c>
      <c r="F150" s="222">
        <v>10195</v>
      </c>
      <c r="G150" s="239">
        <v>16460775</v>
      </c>
      <c r="H150" s="238">
        <v>547</v>
      </c>
      <c r="I150" s="222">
        <v>10054</v>
      </c>
      <c r="J150" s="239">
        <v>15707428</v>
      </c>
      <c r="K150" s="238">
        <v>487</v>
      </c>
      <c r="L150" s="222">
        <v>10043</v>
      </c>
      <c r="M150" s="239">
        <v>16634781</v>
      </c>
      <c r="N150" s="238">
        <v>452</v>
      </c>
      <c r="O150" s="222">
        <v>10015</v>
      </c>
      <c r="P150" s="239">
        <v>18097216</v>
      </c>
    </row>
    <row r="151" spans="1:16" s="270" customFormat="1" ht="11.25">
      <c r="A151" s="264" t="s">
        <v>378</v>
      </c>
      <c r="B151" s="238">
        <v>121</v>
      </c>
      <c r="C151" s="222">
        <v>3724</v>
      </c>
      <c r="D151" s="239">
        <v>11773307</v>
      </c>
      <c r="E151" s="238">
        <v>108</v>
      </c>
      <c r="F151" s="222">
        <v>3734</v>
      </c>
      <c r="G151" s="239">
        <v>12027721</v>
      </c>
      <c r="H151" s="238">
        <v>114</v>
      </c>
      <c r="I151" s="222">
        <v>3573</v>
      </c>
      <c r="J151" s="239">
        <v>12358481</v>
      </c>
      <c r="K151" s="238">
        <v>101</v>
      </c>
      <c r="L151" s="222">
        <v>3747</v>
      </c>
      <c r="M151" s="239">
        <v>13525279</v>
      </c>
      <c r="N151" s="238">
        <v>106</v>
      </c>
      <c r="O151" s="222">
        <v>4037</v>
      </c>
      <c r="P151" s="239">
        <v>14972888</v>
      </c>
    </row>
    <row r="152" spans="1:16" s="270" customFormat="1" ht="11.25">
      <c r="A152" s="264" t="s">
        <v>379</v>
      </c>
      <c r="B152" s="265">
        <v>-511</v>
      </c>
      <c r="C152" s="266">
        <v>-14536</v>
      </c>
      <c r="D152" s="267">
        <v>-38700486</v>
      </c>
      <c r="E152" s="238">
        <v>470</v>
      </c>
      <c r="F152" s="222">
        <v>13994</v>
      </c>
      <c r="G152" s="239">
        <v>38042098</v>
      </c>
      <c r="H152" s="238">
        <v>473</v>
      </c>
      <c r="I152" s="222">
        <v>14415</v>
      </c>
      <c r="J152" s="239">
        <v>40548918</v>
      </c>
      <c r="K152" s="238">
        <v>429</v>
      </c>
      <c r="L152" s="222">
        <v>14938</v>
      </c>
      <c r="M152" s="239">
        <v>48053953</v>
      </c>
      <c r="N152" s="238">
        <v>406</v>
      </c>
      <c r="O152" s="222">
        <v>15603</v>
      </c>
      <c r="P152" s="239">
        <v>51299756</v>
      </c>
    </row>
    <row r="153" spans="1:16" s="256" customFormat="1" ht="11.25">
      <c r="A153" s="272" t="s">
        <v>380</v>
      </c>
      <c r="B153" s="273">
        <v>-479</v>
      </c>
      <c r="C153" s="274">
        <v>-10627</v>
      </c>
      <c r="D153" s="275">
        <v>-32611857</v>
      </c>
      <c r="E153" s="273">
        <v>-443</v>
      </c>
      <c r="F153" s="274">
        <v>-10370</v>
      </c>
      <c r="G153" s="275">
        <v>-33638456</v>
      </c>
      <c r="H153" s="242">
        <v>456</v>
      </c>
      <c r="I153" s="241">
        <v>10340</v>
      </c>
      <c r="J153" s="246">
        <v>34824074</v>
      </c>
      <c r="K153" s="242">
        <v>417</v>
      </c>
      <c r="L153" s="241">
        <v>11058</v>
      </c>
      <c r="M153" s="246">
        <v>38439219</v>
      </c>
      <c r="N153" s="242">
        <v>406</v>
      </c>
      <c r="O153" s="241">
        <v>10815</v>
      </c>
      <c r="P153" s="246">
        <v>38873305</v>
      </c>
    </row>
    <row r="154" spans="1:16" s="270" customFormat="1" ht="6" customHeight="1">
      <c r="A154" s="264"/>
      <c r="B154" s="222"/>
      <c r="C154" s="222"/>
      <c r="D154" s="239"/>
      <c r="E154" s="238"/>
      <c r="F154" s="222"/>
      <c r="G154" s="239"/>
      <c r="H154" s="238"/>
      <c r="I154" s="222"/>
      <c r="J154" s="239"/>
      <c r="K154" s="238"/>
      <c r="L154" s="222"/>
      <c r="M154" s="239"/>
      <c r="N154" s="238"/>
      <c r="O154" s="222"/>
      <c r="P154" s="239"/>
    </row>
    <row r="155" spans="1:16" s="268" customFormat="1" ht="11.25">
      <c r="A155" s="276" t="s">
        <v>425</v>
      </c>
      <c r="B155" s="230">
        <v>1077</v>
      </c>
      <c r="C155" s="230">
        <v>21049</v>
      </c>
      <c r="D155" s="235">
        <v>49897366</v>
      </c>
      <c r="E155" s="231">
        <v>865</v>
      </c>
      <c r="F155" s="230">
        <v>18939</v>
      </c>
      <c r="G155" s="235">
        <v>50430666</v>
      </c>
      <c r="H155" s="231">
        <v>340</v>
      </c>
      <c r="I155" s="230">
        <v>6384</v>
      </c>
      <c r="J155" s="235">
        <v>13092575</v>
      </c>
      <c r="K155" s="231">
        <v>306</v>
      </c>
      <c r="L155" s="230">
        <v>6466</v>
      </c>
      <c r="M155" s="235">
        <v>15798370</v>
      </c>
      <c r="N155" s="231">
        <v>294</v>
      </c>
      <c r="O155" s="230">
        <v>6404</v>
      </c>
      <c r="P155" s="235">
        <v>14825645</v>
      </c>
    </row>
    <row r="156" spans="1:16" s="270" customFormat="1" ht="11.25">
      <c r="A156" s="271" t="s">
        <v>381</v>
      </c>
      <c r="B156" s="222">
        <v>32</v>
      </c>
      <c r="C156" s="222">
        <v>412</v>
      </c>
      <c r="D156" s="239">
        <v>464108</v>
      </c>
      <c r="E156" s="238">
        <v>30</v>
      </c>
      <c r="F156" s="222">
        <v>438</v>
      </c>
      <c r="G156" s="239">
        <v>637167</v>
      </c>
      <c r="H156" s="265">
        <v>-28</v>
      </c>
      <c r="I156" s="266">
        <v>-421</v>
      </c>
      <c r="J156" s="267">
        <v>-649514</v>
      </c>
      <c r="K156" s="265">
        <v>-22</v>
      </c>
      <c r="L156" s="266">
        <v>-406</v>
      </c>
      <c r="M156" s="267">
        <v>-688834</v>
      </c>
      <c r="N156" s="265">
        <v>-20</v>
      </c>
      <c r="O156" s="266">
        <v>-412</v>
      </c>
      <c r="P156" s="267">
        <v>-784353</v>
      </c>
    </row>
    <row r="157" spans="1:16" s="270" customFormat="1" ht="11.25">
      <c r="A157" s="271" t="s">
        <v>382</v>
      </c>
      <c r="B157" s="222">
        <v>39</v>
      </c>
      <c r="C157" s="222">
        <v>505</v>
      </c>
      <c r="D157" s="239">
        <v>774480</v>
      </c>
      <c r="E157" s="238">
        <v>32</v>
      </c>
      <c r="F157" s="222">
        <v>508</v>
      </c>
      <c r="G157" s="239">
        <v>849303</v>
      </c>
      <c r="H157" s="265">
        <v>-34</v>
      </c>
      <c r="I157" s="266">
        <v>-443</v>
      </c>
      <c r="J157" s="267">
        <v>-781914</v>
      </c>
      <c r="K157" s="265">
        <v>-26</v>
      </c>
      <c r="L157" s="266">
        <v>-397</v>
      </c>
      <c r="M157" s="267">
        <v>-756473</v>
      </c>
      <c r="N157" s="265">
        <v>-30</v>
      </c>
      <c r="O157" s="266">
        <v>-432</v>
      </c>
      <c r="P157" s="267">
        <v>-778799</v>
      </c>
    </row>
    <row r="158" spans="1:16" s="270" customFormat="1" ht="11.25">
      <c r="A158" s="264" t="s">
        <v>383</v>
      </c>
      <c r="B158" s="265">
        <v>-90</v>
      </c>
      <c r="C158" s="266">
        <v>-1235</v>
      </c>
      <c r="D158" s="267">
        <v>-1643089</v>
      </c>
      <c r="E158" s="265">
        <v>-82</v>
      </c>
      <c r="F158" s="266">
        <v>-1250</v>
      </c>
      <c r="G158" s="267">
        <v>-1730152</v>
      </c>
      <c r="H158" s="238">
        <v>83</v>
      </c>
      <c r="I158" s="222">
        <v>1159</v>
      </c>
      <c r="J158" s="239">
        <v>1635841</v>
      </c>
      <c r="K158" s="238">
        <v>69</v>
      </c>
      <c r="L158" s="222">
        <v>1049</v>
      </c>
      <c r="M158" s="239">
        <v>1598232</v>
      </c>
      <c r="N158" s="238">
        <v>70</v>
      </c>
      <c r="O158" s="222">
        <v>1094</v>
      </c>
      <c r="P158" s="239">
        <v>1671101</v>
      </c>
    </row>
    <row r="159" spans="1:16" s="270" customFormat="1" ht="11.25">
      <c r="A159" s="271" t="s">
        <v>384</v>
      </c>
      <c r="B159" s="222">
        <v>31</v>
      </c>
      <c r="C159" s="222">
        <v>462</v>
      </c>
      <c r="D159" s="239">
        <v>600201</v>
      </c>
      <c r="E159" s="238">
        <v>29</v>
      </c>
      <c r="F159" s="222">
        <v>458</v>
      </c>
      <c r="G159" s="239">
        <v>554267</v>
      </c>
      <c r="H159" s="265">
        <v>-29</v>
      </c>
      <c r="I159" s="266">
        <v>-450</v>
      </c>
      <c r="J159" s="267">
        <v>-551254</v>
      </c>
      <c r="K159" s="265">
        <v>-28</v>
      </c>
      <c r="L159" s="266">
        <v>-422</v>
      </c>
      <c r="M159" s="267">
        <v>-534400</v>
      </c>
      <c r="N159" s="265">
        <v>-27</v>
      </c>
      <c r="O159" s="266">
        <v>-422</v>
      </c>
      <c r="P159" s="267">
        <v>-575935</v>
      </c>
    </row>
    <row r="160" spans="1:16" s="270" customFormat="1" ht="11.25">
      <c r="A160" s="271" t="s">
        <v>385</v>
      </c>
      <c r="B160" s="238">
        <v>20</v>
      </c>
      <c r="C160" s="222">
        <v>268</v>
      </c>
      <c r="D160" s="239">
        <v>268408</v>
      </c>
      <c r="E160" s="238">
        <v>21</v>
      </c>
      <c r="F160" s="222">
        <v>284</v>
      </c>
      <c r="G160" s="239">
        <v>326582</v>
      </c>
      <c r="H160" s="265">
        <v>-20</v>
      </c>
      <c r="I160" s="266">
        <v>-266</v>
      </c>
      <c r="J160" s="267">
        <v>-302673</v>
      </c>
      <c r="K160" s="265">
        <v>-15</v>
      </c>
      <c r="L160" s="266">
        <v>-230</v>
      </c>
      <c r="M160" s="267">
        <v>-307359</v>
      </c>
      <c r="N160" s="265">
        <v>-13</v>
      </c>
      <c r="O160" s="266">
        <v>-240</v>
      </c>
      <c r="P160" s="267">
        <v>-316367</v>
      </c>
    </row>
    <row r="161" spans="1:16" s="270" customFormat="1" ht="11.25">
      <c r="A161" s="277" t="s">
        <v>458</v>
      </c>
      <c r="B161" s="242" t="s">
        <v>374</v>
      </c>
      <c r="C161" s="241" t="s">
        <v>374</v>
      </c>
      <c r="D161" s="246" t="s">
        <v>374</v>
      </c>
      <c r="E161" s="273" t="s">
        <v>386</v>
      </c>
      <c r="F161" s="274" t="s">
        <v>386</v>
      </c>
      <c r="G161" s="275" t="s">
        <v>386</v>
      </c>
      <c r="H161" s="273" t="s">
        <v>386</v>
      </c>
      <c r="I161" s="274" t="s">
        <v>386</v>
      </c>
      <c r="J161" s="275" t="s">
        <v>386</v>
      </c>
      <c r="K161" s="273" t="s">
        <v>386</v>
      </c>
      <c r="L161" s="274" t="s">
        <v>386</v>
      </c>
      <c r="M161" s="275" t="s">
        <v>386</v>
      </c>
      <c r="N161" s="242" t="s">
        <v>386</v>
      </c>
      <c r="O161" s="241" t="s">
        <v>386</v>
      </c>
      <c r="P161" s="246" t="s">
        <v>386</v>
      </c>
    </row>
    <row r="162" spans="1:16" s="270" customFormat="1" ht="11.25">
      <c r="A162" s="278" t="s">
        <v>387</v>
      </c>
      <c r="B162" s="238">
        <v>76</v>
      </c>
      <c r="C162" s="222">
        <v>2160</v>
      </c>
      <c r="D162" s="239">
        <v>11612100</v>
      </c>
      <c r="E162" s="238">
        <v>70</v>
      </c>
      <c r="F162" s="222">
        <v>2080</v>
      </c>
      <c r="G162" s="239">
        <v>11797265</v>
      </c>
      <c r="H162" s="265">
        <v>-72</v>
      </c>
      <c r="I162" s="266">
        <v>-2094</v>
      </c>
      <c r="J162" s="267">
        <v>-11812838</v>
      </c>
      <c r="K162" s="265">
        <v>-68</v>
      </c>
      <c r="L162" s="266">
        <v>-2158</v>
      </c>
      <c r="M162" s="267">
        <v>-13940979</v>
      </c>
      <c r="N162" s="265">
        <v>-64</v>
      </c>
      <c r="O162" s="266">
        <v>-2212</v>
      </c>
      <c r="P162" s="267">
        <v>-15282669</v>
      </c>
    </row>
    <row r="163" spans="1:16" s="270" customFormat="1" ht="11.25">
      <c r="A163" s="271" t="s">
        <v>388</v>
      </c>
      <c r="B163" s="266" t="s">
        <v>389</v>
      </c>
      <c r="C163" s="266" t="s">
        <v>390</v>
      </c>
      <c r="D163" s="267">
        <v>-419688</v>
      </c>
      <c r="E163" s="265">
        <v>-20</v>
      </c>
      <c r="F163" s="266">
        <v>-292</v>
      </c>
      <c r="G163" s="267">
        <v>-427970</v>
      </c>
      <c r="H163" s="265">
        <v>-23</v>
      </c>
      <c r="I163" s="266">
        <v>-282</v>
      </c>
      <c r="J163" s="267">
        <v>-384864</v>
      </c>
      <c r="K163" s="265">
        <v>-15</v>
      </c>
      <c r="L163" s="266">
        <v>-246</v>
      </c>
      <c r="M163" s="267">
        <v>-393385</v>
      </c>
      <c r="N163" s="265">
        <v>-18</v>
      </c>
      <c r="O163" s="266">
        <v>-279</v>
      </c>
      <c r="P163" s="267">
        <v>-463346</v>
      </c>
    </row>
    <row r="164" spans="1:16" s="270" customFormat="1" ht="11.25">
      <c r="A164" s="269" t="s">
        <v>391</v>
      </c>
      <c r="B164" s="266" t="s">
        <v>392</v>
      </c>
      <c r="C164" s="266">
        <v>-3387</v>
      </c>
      <c r="D164" s="267">
        <v>-11353619</v>
      </c>
      <c r="E164" s="265">
        <v>-88</v>
      </c>
      <c r="F164" s="266">
        <v>-3442</v>
      </c>
      <c r="G164" s="267">
        <v>-11599751</v>
      </c>
      <c r="H164" s="265">
        <v>-91</v>
      </c>
      <c r="I164" s="266">
        <v>-3291</v>
      </c>
      <c r="J164" s="267">
        <v>-11973617</v>
      </c>
      <c r="K164" s="265">
        <v>-86</v>
      </c>
      <c r="L164" s="266">
        <v>-3501</v>
      </c>
      <c r="M164" s="267">
        <v>-13131894</v>
      </c>
      <c r="N164" s="265">
        <v>-88</v>
      </c>
      <c r="O164" s="266">
        <v>-3758</v>
      </c>
      <c r="P164" s="267">
        <v>-14509542</v>
      </c>
    </row>
    <row r="165" spans="1:16" s="270" customFormat="1" ht="11.25">
      <c r="A165" s="269" t="s">
        <v>393</v>
      </c>
      <c r="B165" s="222">
        <v>217</v>
      </c>
      <c r="C165" s="222">
        <v>3377</v>
      </c>
      <c r="D165" s="239">
        <v>4668528</v>
      </c>
      <c r="E165" s="238">
        <v>203</v>
      </c>
      <c r="F165" s="222">
        <v>3380</v>
      </c>
      <c r="G165" s="239">
        <v>4926376</v>
      </c>
      <c r="H165" s="265">
        <v>-206</v>
      </c>
      <c r="I165" s="266">
        <v>-3391</v>
      </c>
      <c r="J165" s="267">
        <v>-5035032</v>
      </c>
      <c r="K165" s="265">
        <v>-184</v>
      </c>
      <c r="L165" s="266">
        <v>-3199</v>
      </c>
      <c r="M165" s="267">
        <v>-4954536</v>
      </c>
      <c r="N165" s="265">
        <v>-176</v>
      </c>
      <c r="O165" s="266">
        <v>-3228</v>
      </c>
      <c r="P165" s="267">
        <v>-5314819</v>
      </c>
    </row>
    <row r="166" spans="1:16" s="270" customFormat="1" ht="11.25">
      <c r="A166" s="269" t="s">
        <v>394</v>
      </c>
      <c r="B166" s="222">
        <v>120</v>
      </c>
      <c r="C166" s="222">
        <v>3435</v>
      </c>
      <c r="D166" s="239">
        <v>10709202</v>
      </c>
      <c r="E166" s="238">
        <v>109</v>
      </c>
      <c r="F166" s="222">
        <v>3370</v>
      </c>
      <c r="G166" s="239">
        <v>11471413</v>
      </c>
      <c r="H166" s="265">
        <v>-118</v>
      </c>
      <c r="I166" s="266">
        <v>-3343</v>
      </c>
      <c r="J166" s="267">
        <v>-12463931</v>
      </c>
      <c r="K166" s="265">
        <v>-108</v>
      </c>
      <c r="L166" s="266">
        <v>-4164</v>
      </c>
      <c r="M166" s="267">
        <v>-14296609</v>
      </c>
      <c r="N166" s="265">
        <v>-111</v>
      </c>
      <c r="O166" s="266">
        <v>-3853</v>
      </c>
      <c r="P166" s="267">
        <v>-12985268</v>
      </c>
    </row>
    <row r="167" spans="1:16" s="270" customFormat="1" ht="11.25">
      <c r="A167" s="269" t="s">
        <v>395</v>
      </c>
      <c r="B167" s="241">
        <v>66</v>
      </c>
      <c r="C167" s="241">
        <v>1655</v>
      </c>
      <c r="D167" s="246">
        <v>5622027</v>
      </c>
      <c r="E167" s="242">
        <v>61</v>
      </c>
      <c r="F167" s="241">
        <v>1540</v>
      </c>
      <c r="G167" s="246">
        <v>5443402</v>
      </c>
      <c r="H167" s="273">
        <v>-60</v>
      </c>
      <c r="I167" s="274">
        <v>-1512</v>
      </c>
      <c r="J167" s="275">
        <v>-5512273</v>
      </c>
      <c r="K167" s="273">
        <v>-57</v>
      </c>
      <c r="L167" s="274">
        <v>-1537</v>
      </c>
      <c r="M167" s="275">
        <v>-5247095</v>
      </c>
      <c r="N167" s="273">
        <v>-55</v>
      </c>
      <c r="O167" s="274">
        <v>-1522</v>
      </c>
      <c r="P167" s="275">
        <v>-5290549</v>
      </c>
    </row>
    <row r="168" spans="1:16" s="270" customFormat="1" ht="11.25">
      <c r="A168" s="278" t="s">
        <v>396</v>
      </c>
      <c r="B168" s="222">
        <v>143</v>
      </c>
      <c r="C168" s="222">
        <v>1565</v>
      </c>
      <c r="D168" s="239">
        <v>1841545</v>
      </c>
      <c r="E168" s="265">
        <v>-132</v>
      </c>
      <c r="F168" s="266">
        <v>-1559</v>
      </c>
      <c r="G168" s="267">
        <v>-1822130</v>
      </c>
      <c r="H168" s="265">
        <v>-138</v>
      </c>
      <c r="I168" s="266">
        <v>-1572</v>
      </c>
      <c r="J168" s="267">
        <v>-1844874</v>
      </c>
      <c r="K168" s="265">
        <v>-124</v>
      </c>
      <c r="L168" s="266">
        <v>-1562</v>
      </c>
      <c r="M168" s="267">
        <v>-1950104</v>
      </c>
      <c r="N168" s="265">
        <v>-120</v>
      </c>
      <c r="O168" s="266">
        <v>-1539</v>
      </c>
      <c r="P168" s="267">
        <v>-2187271</v>
      </c>
    </row>
    <row r="169" spans="1:16" s="270" customFormat="1" ht="11.25">
      <c r="A169" s="264" t="s">
        <v>438</v>
      </c>
      <c r="B169" s="222">
        <v>19</v>
      </c>
      <c r="C169" s="222">
        <v>334</v>
      </c>
      <c r="D169" s="239">
        <v>393180</v>
      </c>
      <c r="E169" s="238">
        <v>19</v>
      </c>
      <c r="F169" s="222">
        <v>346</v>
      </c>
      <c r="G169" s="239">
        <v>356149</v>
      </c>
      <c r="H169" s="238">
        <v>20</v>
      </c>
      <c r="I169" s="222">
        <v>339</v>
      </c>
      <c r="J169" s="239">
        <v>393142</v>
      </c>
      <c r="K169" s="238">
        <v>13</v>
      </c>
      <c r="L169" s="222">
        <v>293</v>
      </c>
      <c r="M169" s="239">
        <v>361808</v>
      </c>
      <c r="N169" s="238">
        <v>13</v>
      </c>
      <c r="O169" s="222">
        <v>292</v>
      </c>
      <c r="P169" s="239">
        <v>334081</v>
      </c>
    </row>
    <row r="170" spans="1:16" s="270" customFormat="1" ht="11.25">
      <c r="A170" s="264" t="s">
        <v>397</v>
      </c>
      <c r="B170" s="238">
        <v>35</v>
      </c>
      <c r="C170" s="222" t="s">
        <v>371</v>
      </c>
      <c r="D170" s="239" t="s">
        <v>371</v>
      </c>
      <c r="E170" s="238">
        <v>34</v>
      </c>
      <c r="F170" s="222">
        <v>722</v>
      </c>
      <c r="G170" s="239">
        <v>1361074</v>
      </c>
      <c r="H170" s="238">
        <v>35</v>
      </c>
      <c r="I170" s="222">
        <v>731</v>
      </c>
      <c r="J170" s="239">
        <v>1549108</v>
      </c>
      <c r="K170" s="238">
        <v>34</v>
      </c>
      <c r="L170" s="222">
        <v>717</v>
      </c>
      <c r="M170" s="239">
        <v>1582262</v>
      </c>
      <c r="N170" s="238">
        <v>31</v>
      </c>
      <c r="O170" s="222">
        <v>650</v>
      </c>
      <c r="P170" s="239">
        <v>1481816</v>
      </c>
    </row>
    <row r="171" spans="1:16" s="270" customFormat="1" ht="11.25">
      <c r="A171" s="269" t="s">
        <v>398</v>
      </c>
      <c r="B171" s="266">
        <v>-17</v>
      </c>
      <c r="C171" s="266">
        <v>-358</v>
      </c>
      <c r="D171" s="267">
        <v>-661019</v>
      </c>
      <c r="E171" s="265">
        <v>-16</v>
      </c>
      <c r="F171" s="266">
        <v>-345</v>
      </c>
      <c r="G171" s="267">
        <v>-666557</v>
      </c>
      <c r="H171" s="265">
        <v>-16</v>
      </c>
      <c r="I171" s="266">
        <v>-325</v>
      </c>
      <c r="J171" s="267">
        <v>-770614</v>
      </c>
      <c r="K171" s="265">
        <v>-16</v>
      </c>
      <c r="L171" s="266">
        <v>-334</v>
      </c>
      <c r="M171" s="267">
        <v>-766634</v>
      </c>
      <c r="N171" s="265">
        <v>-15</v>
      </c>
      <c r="O171" s="266">
        <v>-318</v>
      </c>
      <c r="P171" s="267">
        <v>-827259</v>
      </c>
    </row>
    <row r="172" spans="1:16" s="270" customFormat="1" ht="11.25">
      <c r="A172" s="269" t="s">
        <v>399</v>
      </c>
      <c r="B172" s="266">
        <v>-17</v>
      </c>
      <c r="C172" s="266">
        <v>-349</v>
      </c>
      <c r="D172" s="267">
        <v>-524208</v>
      </c>
      <c r="E172" s="265">
        <v>-17</v>
      </c>
      <c r="F172" s="266">
        <v>-371</v>
      </c>
      <c r="G172" s="267" t="s">
        <v>400</v>
      </c>
      <c r="H172" s="265">
        <v>-18</v>
      </c>
      <c r="I172" s="266">
        <v>-399</v>
      </c>
      <c r="J172" s="267" t="s">
        <v>400</v>
      </c>
      <c r="K172" s="265">
        <v>-18</v>
      </c>
      <c r="L172" s="266">
        <v>-383</v>
      </c>
      <c r="M172" s="267">
        <v>-815628</v>
      </c>
      <c r="N172" s="265">
        <v>-16</v>
      </c>
      <c r="O172" s="266">
        <v>-332</v>
      </c>
      <c r="P172" s="267">
        <v>-654557</v>
      </c>
    </row>
    <row r="173" spans="1:16" s="270" customFormat="1" ht="11.25">
      <c r="A173" s="279" t="s">
        <v>401</v>
      </c>
      <c r="B173" s="274">
        <v>-1</v>
      </c>
      <c r="C173" s="274" t="s">
        <v>400</v>
      </c>
      <c r="D173" s="275" t="s">
        <v>400</v>
      </c>
      <c r="E173" s="273">
        <v>-1</v>
      </c>
      <c r="F173" s="274">
        <v>-6</v>
      </c>
      <c r="G173" s="275" t="s">
        <v>400</v>
      </c>
      <c r="H173" s="273">
        <v>-1</v>
      </c>
      <c r="I173" s="274">
        <v>-7</v>
      </c>
      <c r="J173" s="275" t="s">
        <v>400</v>
      </c>
      <c r="K173" s="273" t="s">
        <v>386</v>
      </c>
      <c r="L173" s="274" t="s">
        <v>386</v>
      </c>
      <c r="M173" s="275" t="s">
        <v>386</v>
      </c>
      <c r="N173" s="242" t="s">
        <v>386</v>
      </c>
      <c r="O173" s="241" t="s">
        <v>386</v>
      </c>
      <c r="P173" s="246" t="s">
        <v>386</v>
      </c>
    </row>
    <row r="174" spans="1:16" s="270" customFormat="1" ht="11.25">
      <c r="A174" s="264" t="s">
        <v>402</v>
      </c>
      <c r="B174" s="265">
        <v>-124</v>
      </c>
      <c r="C174" s="266" t="s">
        <v>400</v>
      </c>
      <c r="D174" s="267" t="s">
        <v>400</v>
      </c>
      <c r="E174" s="238">
        <v>113</v>
      </c>
      <c r="F174" s="222">
        <v>2206</v>
      </c>
      <c r="G174" s="222">
        <v>3240377</v>
      </c>
      <c r="H174" s="238">
        <v>114</v>
      </c>
      <c r="I174" s="222">
        <v>2124</v>
      </c>
      <c r="J174" s="239">
        <v>3249345</v>
      </c>
      <c r="K174" s="238">
        <v>104</v>
      </c>
      <c r="L174" s="222">
        <v>2218</v>
      </c>
      <c r="M174" s="239">
        <v>3460093</v>
      </c>
      <c r="N174" s="238">
        <v>96</v>
      </c>
      <c r="O174" s="222">
        <v>2188</v>
      </c>
      <c r="P174" s="239">
        <v>3932285</v>
      </c>
    </row>
    <row r="175" spans="1:16" s="270" customFormat="1" ht="11.25">
      <c r="A175" s="269" t="s">
        <v>403</v>
      </c>
      <c r="B175" s="222">
        <v>47</v>
      </c>
      <c r="C175" s="222">
        <v>817</v>
      </c>
      <c r="D175" s="239">
        <v>1230076</v>
      </c>
      <c r="E175" s="265">
        <v>-44</v>
      </c>
      <c r="F175" s="266">
        <v>-796</v>
      </c>
      <c r="G175" s="267">
        <v>-1313116</v>
      </c>
      <c r="H175" s="265">
        <v>-50</v>
      </c>
      <c r="I175" s="266">
        <v>-807</v>
      </c>
      <c r="J175" s="267">
        <v>-1395653</v>
      </c>
      <c r="K175" s="265">
        <v>-45</v>
      </c>
      <c r="L175" s="266">
        <v>-895</v>
      </c>
      <c r="M175" s="267">
        <v>-1540181</v>
      </c>
      <c r="N175" s="265">
        <v>-40</v>
      </c>
      <c r="O175" s="266">
        <v>-908</v>
      </c>
      <c r="P175" s="267">
        <v>-1721513</v>
      </c>
    </row>
    <row r="176" spans="1:16" s="270" customFormat="1" ht="11.25">
      <c r="A176" s="269" t="s">
        <v>404</v>
      </c>
      <c r="B176" s="222">
        <v>19</v>
      </c>
      <c r="C176" s="222">
        <v>634</v>
      </c>
      <c r="D176" s="239">
        <v>869558</v>
      </c>
      <c r="E176" s="265">
        <v>-17</v>
      </c>
      <c r="F176" s="266">
        <v>-711</v>
      </c>
      <c r="G176" s="267">
        <v>-959008</v>
      </c>
      <c r="H176" s="265">
        <v>-18</v>
      </c>
      <c r="I176" s="266">
        <v>-705</v>
      </c>
      <c r="J176" s="267">
        <v>-961588</v>
      </c>
      <c r="K176" s="265">
        <v>-18</v>
      </c>
      <c r="L176" s="266">
        <v>-726</v>
      </c>
      <c r="M176" s="267">
        <v>-1110424</v>
      </c>
      <c r="N176" s="265">
        <v>-19</v>
      </c>
      <c r="O176" s="266">
        <v>-789</v>
      </c>
      <c r="P176" s="267">
        <v>-1627488</v>
      </c>
    </row>
    <row r="177" spans="1:16" s="270" customFormat="1" ht="11.25">
      <c r="A177" s="269" t="s">
        <v>405</v>
      </c>
      <c r="B177" s="222">
        <v>13</v>
      </c>
      <c r="C177" s="222" t="s">
        <v>371</v>
      </c>
      <c r="D177" s="239" t="s">
        <v>371</v>
      </c>
      <c r="E177" s="265">
        <v>-12</v>
      </c>
      <c r="F177" s="266">
        <v>-134</v>
      </c>
      <c r="G177" s="267">
        <v>-114692</v>
      </c>
      <c r="H177" s="265">
        <v>-11</v>
      </c>
      <c r="I177" s="266">
        <v>-126</v>
      </c>
      <c r="J177" s="267">
        <v>-99601</v>
      </c>
      <c r="K177" s="265">
        <v>-10</v>
      </c>
      <c r="L177" s="266">
        <v>-125</v>
      </c>
      <c r="M177" s="267">
        <v>-100329</v>
      </c>
      <c r="N177" s="265">
        <v>-10</v>
      </c>
      <c r="O177" s="266">
        <v>-137</v>
      </c>
      <c r="P177" s="267">
        <v>-130878</v>
      </c>
    </row>
    <row r="178" spans="1:16" s="270" customFormat="1" ht="11.25">
      <c r="A178" s="269" t="s">
        <v>406</v>
      </c>
      <c r="B178" s="222">
        <v>45</v>
      </c>
      <c r="C178" s="222">
        <v>633</v>
      </c>
      <c r="D178" s="239">
        <v>832065</v>
      </c>
      <c r="E178" s="265">
        <v>-40</v>
      </c>
      <c r="F178" s="266">
        <v>-565</v>
      </c>
      <c r="G178" s="267">
        <v>-853561</v>
      </c>
      <c r="H178" s="265">
        <v>-35</v>
      </c>
      <c r="I178" s="266">
        <v>-486</v>
      </c>
      <c r="J178" s="267">
        <v>-792503</v>
      </c>
      <c r="K178" s="265">
        <v>-31</v>
      </c>
      <c r="L178" s="266">
        <v>-472</v>
      </c>
      <c r="M178" s="267">
        <v>-709159</v>
      </c>
      <c r="N178" s="265">
        <v>-27</v>
      </c>
      <c r="O178" s="266">
        <v>-354</v>
      </c>
      <c r="P178" s="267">
        <v>-452406</v>
      </c>
    </row>
    <row r="179" spans="1:16" s="270" customFormat="1" ht="11.25">
      <c r="A179" s="269" t="s">
        <v>407</v>
      </c>
      <c r="B179" s="222">
        <v>11</v>
      </c>
      <c r="C179" s="222">
        <v>98</v>
      </c>
      <c r="D179" s="239">
        <v>61463</v>
      </c>
      <c r="E179" s="238">
        <v>10</v>
      </c>
      <c r="F179" s="222">
        <v>83</v>
      </c>
      <c r="G179" s="239">
        <v>61565</v>
      </c>
      <c r="H179" s="265">
        <v>-10</v>
      </c>
      <c r="I179" s="266">
        <v>-87</v>
      </c>
      <c r="J179" s="267">
        <v>-57890</v>
      </c>
      <c r="K179" s="265">
        <v>-10</v>
      </c>
      <c r="L179" s="266">
        <v>-83</v>
      </c>
      <c r="M179" s="267">
        <v>-62643</v>
      </c>
      <c r="N179" s="265">
        <v>-11</v>
      </c>
      <c r="O179" s="266">
        <v>-95</v>
      </c>
      <c r="P179" s="267">
        <v>-64400</v>
      </c>
    </row>
    <row r="180" spans="1:16" s="270" customFormat="1" ht="11.25">
      <c r="A180" s="279" t="s">
        <v>408</v>
      </c>
      <c r="B180" s="241">
        <v>47</v>
      </c>
      <c r="C180" s="241">
        <v>1656</v>
      </c>
      <c r="D180" s="246">
        <v>2342225</v>
      </c>
      <c r="E180" s="242">
        <v>45</v>
      </c>
      <c r="F180" s="241">
        <v>1409</v>
      </c>
      <c r="G180" s="246">
        <v>2868646</v>
      </c>
      <c r="H180" s="273">
        <v>-43</v>
      </c>
      <c r="I180" s="274">
        <v>-1193</v>
      </c>
      <c r="J180" s="275">
        <v>-2733313</v>
      </c>
      <c r="K180" s="273">
        <v>-43</v>
      </c>
      <c r="L180" s="274">
        <v>-1344</v>
      </c>
      <c r="M180" s="275">
        <v>-2593946</v>
      </c>
      <c r="N180" s="273">
        <v>-39</v>
      </c>
      <c r="O180" s="274">
        <v>-1253</v>
      </c>
      <c r="P180" s="275">
        <v>-2600188</v>
      </c>
    </row>
    <row r="181" spans="1:16" s="270" customFormat="1" ht="11.25">
      <c r="A181" s="269" t="s">
        <v>409</v>
      </c>
      <c r="B181" s="222">
        <v>22</v>
      </c>
      <c r="C181" s="222">
        <v>599</v>
      </c>
      <c r="D181" s="239">
        <v>1752117</v>
      </c>
      <c r="E181" s="265">
        <v>-21</v>
      </c>
      <c r="F181" s="266">
        <v>-630</v>
      </c>
      <c r="G181" s="267">
        <v>-2115422</v>
      </c>
      <c r="H181" s="265">
        <v>-21</v>
      </c>
      <c r="I181" s="266">
        <v>-620</v>
      </c>
      <c r="J181" s="267">
        <v>-2344464</v>
      </c>
      <c r="K181" s="265">
        <v>-16</v>
      </c>
      <c r="L181" s="266">
        <v>-678</v>
      </c>
      <c r="M181" s="267">
        <v>-2789228</v>
      </c>
      <c r="N181" s="265">
        <v>-21</v>
      </c>
      <c r="O181" s="266">
        <v>-791</v>
      </c>
      <c r="P181" s="267">
        <v>-3037831</v>
      </c>
    </row>
    <row r="182" spans="1:16" s="270" customFormat="1" ht="11.25">
      <c r="A182" s="264" t="s">
        <v>448</v>
      </c>
      <c r="B182" s="222">
        <v>21</v>
      </c>
      <c r="C182" s="222">
        <v>307</v>
      </c>
      <c r="D182" s="239">
        <v>411358</v>
      </c>
      <c r="E182" s="238">
        <v>19</v>
      </c>
      <c r="F182" s="222">
        <v>305</v>
      </c>
      <c r="G182" s="239">
        <v>381707</v>
      </c>
      <c r="H182" s="238">
        <v>20</v>
      </c>
      <c r="I182" s="222">
        <v>307</v>
      </c>
      <c r="J182" s="239">
        <v>382696</v>
      </c>
      <c r="K182" s="238">
        <v>20</v>
      </c>
      <c r="L182" s="222">
        <v>313</v>
      </c>
      <c r="M182" s="239">
        <v>405551</v>
      </c>
      <c r="N182" s="238">
        <v>19</v>
      </c>
      <c r="O182" s="222">
        <v>284</v>
      </c>
      <c r="P182" s="239">
        <v>386439</v>
      </c>
    </row>
    <row r="183" spans="1:16" s="270" customFormat="1" ht="11.25">
      <c r="A183" s="269" t="s">
        <v>410</v>
      </c>
      <c r="B183" s="222">
        <v>20</v>
      </c>
      <c r="C183" s="222">
        <v>710</v>
      </c>
      <c r="D183" s="239">
        <v>3468832</v>
      </c>
      <c r="E183" s="265">
        <v>-19</v>
      </c>
      <c r="F183" s="266">
        <v>-676</v>
      </c>
      <c r="G183" s="267">
        <v>-3404656</v>
      </c>
      <c r="H183" s="265">
        <v>-19</v>
      </c>
      <c r="I183" s="266">
        <v>-651</v>
      </c>
      <c r="J183" s="267">
        <v>-2988186</v>
      </c>
      <c r="K183" s="265">
        <v>-24</v>
      </c>
      <c r="L183" s="266">
        <v>-762</v>
      </c>
      <c r="M183" s="267">
        <v>-5035970</v>
      </c>
      <c r="N183" s="265">
        <v>-16</v>
      </c>
      <c r="O183" s="266">
        <v>-662</v>
      </c>
      <c r="P183" s="267">
        <v>-3351959</v>
      </c>
    </row>
    <row r="184" spans="1:16" s="270" customFormat="1" ht="11.25">
      <c r="A184" s="269" t="s">
        <v>411</v>
      </c>
      <c r="B184" s="222">
        <v>8</v>
      </c>
      <c r="C184" s="222">
        <v>83</v>
      </c>
      <c r="D184" s="239">
        <v>29951</v>
      </c>
      <c r="E184" s="238">
        <v>6</v>
      </c>
      <c r="F184" s="222">
        <v>59</v>
      </c>
      <c r="G184" s="239">
        <v>34548</v>
      </c>
      <c r="H184" s="265">
        <v>-5</v>
      </c>
      <c r="I184" s="266">
        <v>-57</v>
      </c>
      <c r="J184" s="267">
        <v>-33231</v>
      </c>
      <c r="K184" s="265">
        <v>-4</v>
      </c>
      <c r="L184" s="266">
        <v>-46</v>
      </c>
      <c r="M184" s="267">
        <v>-29134</v>
      </c>
      <c r="N184" s="265">
        <v>-5</v>
      </c>
      <c r="O184" s="266">
        <v>-53</v>
      </c>
      <c r="P184" s="267">
        <v>-31414</v>
      </c>
    </row>
    <row r="185" spans="1:16" s="270" customFormat="1" ht="11.25">
      <c r="A185" s="264" t="s">
        <v>451</v>
      </c>
      <c r="B185" s="222">
        <v>20</v>
      </c>
      <c r="C185" s="222">
        <v>342</v>
      </c>
      <c r="D185" s="239">
        <v>511709</v>
      </c>
      <c r="E185" s="238">
        <v>20</v>
      </c>
      <c r="F185" s="222">
        <v>327</v>
      </c>
      <c r="G185" s="239">
        <v>437882</v>
      </c>
      <c r="H185" s="238">
        <v>19</v>
      </c>
      <c r="I185" s="222">
        <v>289</v>
      </c>
      <c r="J185" s="239">
        <v>354393</v>
      </c>
      <c r="K185" s="238">
        <v>18</v>
      </c>
      <c r="L185" s="222">
        <v>287</v>
      </c>
      <c r="M185" s="239">
        <v>386766</v>
      </c>
      <c r="N185" s="238">
        <v>18</v>
      </c>
      <c r="O185" s="222">
        <v>271</v>
      </c>
      <c r="P185" s="239">
        <v>425792</v>
      </c>
    </row>
    <row r="186" spans="1:16" s="270" customFormat="1" ht="11.25">
      <c r="A186" s="269" t="s">
        <v>412</v>
      </c>
      <c r="B186" s="222">
        <v>6</v>
      </c>
      <c r="C186" s="222">
        <v>131</v>
      </c>
      <c r="D186" s="239">
        <v>126717</v>
      </c>
      <c r="E186" s="238">
        <v>4</v>
      </c>
      <c r="F186" s="222">
        <v>118</v>
      </c>
      <c r="G186" s="239">
        <v>162865</v>
      </c>
      <c r="H186" s="265">
        <v>-4</v>
      </c>
      <c r="I186" s="266">
        <v>-107</v>
      </c>
      <c r="J186" s="267">
        <v>-162169</v>
      </c>
      <c r="K186" s="265">
        <v>-4</v>
      </c>
      <c r="L186" s="266">
        <v>-103</v>
      </c>
      <c r="M186" s="267">
        <v>-149326</v>
      </c>
      <c r="N186" s="265">
        <v>-5</v>
      </c>
      <c r="O186" s="266">
        <v>-119</v>
      </c>
      <c r="P186" s="267">
        <v>-172927</v>
      </c>
    </row>
    <row r="187" spans="1:16" s="256" customFormat="1" ht="11.25">
      <c r="A187" s="264" t="s">
        <v>413</v>
      </c>
      <c r="B187" s="265">
        <v>-14</v>
      </c>
      <c r="C187" s="266">
        <v>-214</v>
      </c>
      <c r="D187" s="267">
        <v>-156668</v>
      </c>
      <c r="E187" s="265">
        <v>-10</v>
      </c>
      <c r="F187" s="266">
        <v>-177</v>
      </c>
      <c r="G187" s="267">
        <v>-197413</v>
      </c>
      <c r="H187" s="238">
        <v>9</v>
      </c>
      <c r="I187" s="222">
        <v>164</v>
      </c>
      <c r="J187" s="239">
        <v>195400</v>
      </c>
      <c r="K187" s="238">
        <v>8</v>
      </c>
      <c r="L187" s="222">
        <v>149</v>
      </c>
      <c r="M187" s="239">
        <v>178460</v>
      </c>
      <c r="N187" s="238">
        <v>10</v>
      </c>
      <c r="O187" s="222">
        <v>172</v>
      </c>
      <c r="P187" s="239">
        <v>204341</v>
      </c>
    </row>
    <row r="188" spans="1:16" s="256" customFormat="1" ht="11.25">
      <c r="A188" s="280" t="s">
        <v>414</v>
      </c>
      <c r="B188" s="281">
        <v>-42</v>
      </c>
      <c r="C188" s="282">
        <v>-1309</v>
      </c>
      <c r="D188" s="283">
        <v>-5220949</v>
      </c>
      <c r="E188" s="251">
        <v>40</v>
      </c>
      <c r="F188" s="250">
        <v>1306</v>
      </c>
      <c r="G188" s="255">
        <v>5520078</v>
      </c>
      <c r="H188" s="251">
        <v>40</v>
      </c>
      <c r="I188" s="250">
        <v>1271</v>
      </c>
      <c r="J188" s="255">
        <v>5332650</v>
      </c>
      <c r="K188" s="251">
        <v>40</v>
      </c>
      <c r="L188" s="250">
        <v>1440</v>
      </c>
      <c r="M188" s="255">
        <v>7825198</v>
      </c>
      <c r="N188" s="251">
        <v>37</v>
      </c>
      <c r="O188" s="250">
        <v>1453</v>
      </c>
      <c r="P188" s="255">
        <v>6389790</v>
      </c>
    </row>
    <row r="189" spans="4:12" s="270" customFormat="1" ht="13.5" customHeight="1">
      <c r="D189" s="284" t="s">
        <v>416</v>
      </c>
      <c r="F189" s="256"/>
      <c r="G189" s="285"/>
      <c r="I189" s="256"/>
      <c r="J189" s="256"/>
      <c r="L189" s="150"/>
    </row>
    <row r="190" spans="1:4" ht="11.25">
      <c r="A190" s="212" t="s">
        <v>368</v>
      </c>
      <c r="B190" s="213" t="s">
        <v>415</v>
      </c>
      <c r="C190" s="214"/>
      <c r="D190" s="215"/>
    </row>
    <row r="191" spans="1:7" s="270" customFormat="1" ht="11.25">
      <c r="A191" s="217" t="s">
        <v>369</v>
      </c>
      <c r="B191" s="218" t="s">
        <v>248</v>
      </c>
      <c r="C191" s="218" t="s">
        <v>249</v>
      </c>
      <c r="D191" s="218" t="s">
        <v>250</v>
      </c>
      <c r="E191" s="256"/>
      <c r="F191" s="256"/>
      <c r="G191" s="256"/>
    </row>
    <row r="192" spans="1:7" ht="11.25">
      <c r="A192" s="221"/>
      <c r="B192" s="257"/>
      <c r="C192" s="258"/>
      <c r="D192" s="259"/>
      <c r="E192" s="262"/>
      <c r="F192" s="262"/>
      <c r="G192" s="262"/>
    </row>
    <row r="193" spans="1:7" ht="11.25">
      <c r="A193" s="229" t="s">
        <v>417</v>
      </c>
      <c r="B193" s="231">
        <v>2891</v>
      </c>
      <c r="C193" s="230">
        <v>75468</v>
      </c>
      <c r="D193" s="235">
        <v>209512022</v>
      </c>
      <c r="E193" s="262"/>
      <c r="F193" s="262"/>
      <c r="G193" s="262"/>
    </row>
    <row r="194" spans="1:4" ht="6" customHeight="1">
      <c r="A194" s="237"/>
      <c r="B194" s="238"/>
      <c r="C194" s="222"/>
      <c r="D194" s="239"/>
    </row>
    <row r="195" spans="1:4" ht="11.25">
      <c r="A195" s="229" t="s">
        <v>418</v>
      </c>
      <c r="B195" s="231">
        <v>2593</v>
      </c>
      <c r="C195" s="230">
        <v>69118</v>
      </c>
      <c r="D195" s="235">
        <v>194421778</v>
      </c>
    </row>
    <row r="196" spans="1:4" ht="11.25">
      <c r="A196" s="264" t="s">
        <v>419</v>
      </c>
      <c r="B196" s="286">
        <v>762</v>
      </c>
      <c r="C196" s="284">
        <v>17977</v>
      </c>
      <c r="D196" s="287">
        <v>42055257</v>
      </c>
    </row>
    <row r="197" spans="1:4" ht="11.25">
      <c r="A197" s="269" t="s">
        <v>376</v>
      </c>
      <c r="B197" s="288">
        <v>-690</v>
      </c>
      <c r="C197" s="289">
        <v>-16322</v>
      </c>
      <c r="D197" s="290">
        <v>-38851496</v>
      </c>
    </row>
    <row r="198" spans="1:4" ht="11.25">
      <c r="A198" s="264" t="s">
        <v>420</v>
      </c>
      <c r="B198" s="286">
        <v>105</v>
      </c>
      <c r="C198" s="284">
        <v>4613</v>
      </c>
      <c r="D198" s="287">
        <v>12288922</v>
      </c>
    </row>
    <row r="199" spans="1:4" ht="11.25">
      <c r="A199" s="269" t="s">
        <v>377</v>
      </c>
      <c r="B199" s="288">
        <v>-302</v>
      </c>
      <c r="C199" s="289">
        <v>-13549</v>
      </c>
      <c r="D199" s="290">
        <v>-45438600</v>
      </c>
    </row>
    <row r="200" spans="1:4" ht="11.25">
      <c r="A200" s="264" t="s">
        <v>422</v>
      </c>
      <c r="B200" s="286">
        <v>103</v>
      </c>
      <c r="C200" s="284">
        <v>2220</v>
      </c>
      <c r="D200" s="287">
        <v>4937371</v>
      </c>
    </row>
    <row r="201" spans="1:4" ht="11.25">
      <c r="A201" s="264" t="s">
        <v>456</v>
      </c>
      <c r="B201" s="286">
        <v>117</v>
      </c>
      <c r="C201" s="284">
        <v>2502</v>
      </c>
      <c r="D201" s="287">
        <v>5373582</v>
      </c>
    </row>
    <row r="202" spans="1:4" ht="11.25">
      <c r="A202" s="271" t="s">
        <v>457</v>
      </c>
      <c r="B202" s="288">
        <v>-117</v>
      </c>
      <c r="C202" s="289">
        <v>-2502</v>
      </c>
      <c r="D202" s="290">
        <v>-5373582</v>
      </c>
    </row>
    <row r="203" spans="1:4" ht="11.25">
      <c r="A203" s="264" t="s">
        <v>424</v>
      </c>
      <c r="B203" s="286">
        <v>104</v>
      </c>
      <c r="C203" s="284">
        <v>2705</v>
      </c>
      <c r="D203" s="287">
        <v>11988977</v>
      </c>
    </row>
    <row r="204" spans="1:4" ht="11.25">
      <c r="A204" s="264" t="s">
        <v>370</v>
      </c>
      <c r="B204" s="286">
        <v>478</v>
      </c>
      <c r="C204" s="284">
        <v>10058</v>
      </c>
      <c r="D204" s="287">
        <v>17844224</v>
      </c>
    </row>
    <row r="205" spans="1:4" ht="11.25">
      <c r="A205" s="264" t="s">
        <v>378</v>
      </c>
      <c r="B205" s="286">
        <v>108</v>
      </c>
      <c r="C205" s="284">
        <v>3575</v>
      </c>
      <c r="D205" s="287">
        <v>14019079</v>
      </c>
    </row>
    <row r="206" spans="1:4" ht="11.25">
      <c r="A206" s="264" t="s">
        <v>379</v>
      </c>
      <c r="B206" s="286">
        <v>418</v>
      </c>
      <c r="C206" s="284">
        <v>14931</v>
      </c>
      <c r="D206" s="287">
        <v>47452962</v>
      </c>
    </row>
    <row r="207" spans="1:4" ht="11.25">
      <c r="A207" s="272" t="s">
        <v>380</v>
      </c>
      <c r="B207" s="291">
        <v>398</v>
      </c>
      <c r="C207" s="292">
        <v>10537</v>
      </c>
      <c r="D207" s="293">
        <v>38461404</v>
      </c>
    </row>
    <row r="208" spans="1:4" ht="6" customHeight="1">
      <c r="A208" s="264"/>
      <c r="B208" s="238"/>
      <c r="C208" s="222"/>
      <c r="D208" s="239"/>
    </row>
    <row r="209" spans="1:4" ht="11.25">
      <c r="A209" s="276" t="s">
        <v>425</v>
      </c>
      <c r="B209" s="231">
        <v>298</v>
      </c>
      <c r="C209" s="230">
        <v>6350</v>
      </c>
      <c r="D209" s="235">
        <v>15090244</v>
      </c>
    </row>
    <row r="210" spans="1:4" ht="11.25">
      <c r="A210" s="271" t="s">
        <v>381</v>
      </c>
      <c r="B210" s="288">
        <v>-23</v>
      </c>
      <c r="C210" s="289">
        <v>-375</v>
      </c>
      <c r="D210" s="290">
        <v>-829857</v>
      </c>
    </row>
    <row r="211" spans="1:4" ht="11.25">
      <c r="A211" s="271" t="s">
        <v>382</v>
      </c>
      <c r="B211" s="288">
        <v>-28</v>
      </c>
      <c r="C211" s="289">
        <v>-452</v>
      </c>
      <c r="D211" s="290">
        <v>-787185</v>
      </c>
    </row>
    <row r="212" spans="1:4" ht="11.25">
      <c r="A212" s="264" t="s">
        <v>383</v>
      </c>
      <c r="B212" s="294">
        <v>68</v>
      </c>
      <c r="C212" s="294">
        <v>1096</v>
      </c>
      <c r="D212" s="287">
        <v>1671207</v>
      </c>
    </row>
    <row r="213" spans="1:4" ht="11.25">
      <c r="A213" s="271" t="s">
        <v>384</v>
      </c>
      <c r="B213" s="288">
        <v>-28</v>
      </c>
      <c r="C213" s="289">
        <v>-392</v>
      </c>
      <c r="D213" s="290">
        <v>-543376</v>
      </c>
    </row>
    <row r="214" spans="1:4" ht="11.25">
      <c r="A214" s="271" t="s">
        <v>385</v>
      </c>
      <c r="B214" s="288">
        <v>-12</v>
      </c>
      <c r="C214" s="289">
        <v>-252</v>
      </c>
      <c r="D214" s="290">
        <v>-340646</v>
      </c>
    </row>
    <row r="215" spans="1:4" ht="11.25">
      <c r="A215" s="277" t="s">
        <v>458</v>
      </c>
      <c r="B215" s="242" t="s">
        <v>386</v>
      </c>
      <c r="C215" s="241" t="s">
        <v>386</v>
      </c>
      <c r="D215" s="246" t="s">
        <v>386</v>
      </c>
    </row>
    <row r="216" spans="1:4" ht="11.25">
      <c r="A216" s="278" t="s">
        <v>387</v>
      </c>
      <c r="B216" s="288">
        <v>-63</v>
      </c>
      <c r="C216" s="289">
        <v>-2227</v>
      </c>
      <c r="D216" s="290">
        <v>-16126741</v>
      </c>
    </row>
    <row r="217" spans="1:4" ht="11.25">
      <c r="A217" s="271" t="s">
        <v>388</v>
      </c>
      <c r="B217" s="288">
        <v>-21</v>
      </c>
      <c r="C217" s="289">
        <v>-311</v>
      </c>
      <c r="D217" s="290">
        <v>-447451</v>
      </c>
    </row>
    <row r="218" spans="1:4" ht="11.25">
      <c r="A218" s="269" t="s">
        <v>391</v>
      </c>
      <c r="B218" s="288">
        <v>-87</v>
      </c>
      <c r="C218" s="289">
        <v>-3264</v>
      </c>
      <c r="D218" s="290">
        <v>-13571628</v>
      </c>
    </row>
    <row r="219" spans="1:4" ht="11.25">
      <c r="A219" s="269" t="s">
        <v>393</v>
      </c>
      <c r="B219" s="288">
        <v>-171</v>
      </c>
      <c r="C219" s="289">
        <v>-3189</v>
      </c>
      <c r="D219" s="290">
        <v>-5152788</v>
      </c>
    </row>
    <row r="220" spans="1:4" ht="11.25">
      <c r="A220" s="269" t="s">
        <v>394</v>
      </c>
      <c r="B220" s="288">
        <v>-113</v>
      </c>
      <c r="C220" s="289">
        <v>-3632</v>
      </c>
      <c r="D220" s="290">
        <v>-12235625</v>
      </c>
    </row>
    <row r="221" spans="1:4" ht="11.25">
      <c r="A221" s="269" t="s">
        <v>395</v>
      </c>
      <c r="B221" s="295">
        <v>-51</v>
      </c>
      <c r="C221" s="296">
        <v>-1489</v>
      </c>
      <c r="D221" s="297">
        <v>-4946250</v>
      </c>
    </row>
    <row r="222" spans="1:4" ht="11.25">
      <c r="A222" s="278" t="s">
        <v>396</v>
      </c>
      <c r="B222" s="288">
        <v>-116</v>
      </c>
      <c r="C222" s="289">
        <v>-1382</v>
      </c>
      <c r="D222" s="290">
        <v>-2014362</v>
      </c>
    </row>
    <row r="223" spans="1:4" ht="11.25">
      <c r="A223" s="264" t="s">
        <v>438</v>
      </c>
      <c r="B223" s="286">
        <v>18</v>
      </c>
      <c r="C223" s="284">
        <v>301</v>
      </c>
      <c r="D223" s="287">
        <v>349814</v>
      </c>
    </row>
    <row r="224" spans="1:4" ht="11.25">
      <c r="A224" s="264" t="s">
        <v>397</v>
      </c>
      <c r="B224" s="294">
        <v>29</v>
      </c>
      <c r="C224" s="294">
        <v>652</v>
      </c>
      <c r="D224" s="287">
        <v>1333450</v>
      </c>
    </row>
    <row r="225" spans="1:4" ht="11.25">
      <c r="A225" s="269" t="s">
        <v>398</v>
      </c>
      <c r="B225" s="288">
        <v>-15</v>
      </c>
      <c r="C225" s="289">
        <v>-319</v>
      </c>
      <c r="D225" s="290">
        <v>-913004</v>
      </c>
    </row>
    <row r="226" spans="1:4" ht="11.25">
      <c r="A226" s="269" t="s">
        <v>399</v>
      </c>
      <c r="B226" s="288">
        <v>-14</v>
      </c>
      <c r="C226" s="289">
        <v>-333</v>
      </c>
      <c r="D226" s="290">
        <v>-420446</v>
      </c>
    </row>
    <row r="227" spans="1:4" ht="11.25">
      <c r="A227" s="279" t="s">
        <v>401</v>
      </c>
      <c r="B227" s="242" t="s">
        <v>386</v>
      </c>
      <c r="C227" s="241" t="s">
        <v>386</v>
      </c>
      <c r="D227" s="246" t="s">
        <v>386</v>
      </c>
    </row>
    <row r="228" spans="1:4" ht="11.25">
      <c r="A228" s="264" t="s">
        <v>402</v>
      </c>
      <c r="B228" s="294">
        <v>99</v>
      </c>
      <c r="C228" s="294">
        <v>2143</v>
      </c>
      <c r="D228" s="287">
        <v>3766403</v>
      </c>
    </row>
    <row r="229" spans="1:4" ht="11.25">
      <c r="A229" s="269" t="s">
        <v>403</v>
      </c>
      <c r="B229" s="288">
        <v>-42</v>
      </c>
      <c r="C229" s="289">
        <v>-856</v>
      </c>
      <c r="D229" s="290">
        <v>-1490072</v>
      </c>
    </row>
    <row r="230" spans="1:4" ht="11.25">
      <c r="A230" s="269" t="s">
        <v>404</v>
      </c>
      <c r="B230" s="288">
        <v>-21</v>
      </c>
      <c r="C230" s="289">
        <v>-770</v>
      </c>
      <c r="D230" s="290">
        <v>-1655446</v>
      </c>
    </row>
    <row r="231" spans="1:4" ht="11.25">
      <c r="A231" s="269" t="s">
        <v>405</v>
      </c>
      <c r="B231" s="288">
        <v>-10</v>
      </c>
      <c r="C231" s="289">
        <v>-149</v>
      </c>
      <c r="D231" s="290">
        <v>-119921</v>
      </c>
    </row>
    <row r="232" spans="1:4" ht="11.25">
      <c r="A232" s="269" t="s">
        <v>406</v>
      </c>
      <c r="B232" s="288">
        <v>-26</v>
      </c>
      <c r="C232" s="289">
        <v>-368</v>
      </c>
      <c r="D232" s="290">
        <v>-500964</v>
      </c>
    </row>
    <row r="233" spans="1:4" ht="11.25">
      <c r="A233" s="269" t="s">
        <v>407</v>
      </c>
      <c r="B233" s="288">
        <v>-10</v>
      </c>
      <c r="C233" s="289">
        <v>-88</v>
      </c>
      <c r="D233" s="290">
        <v>-57430</v>
      </c>
    </row>
    <row r="234" spans="1:4" ht="11.25">
      <c r="A234" s="279" t="s">
        <v>408</v>
      </c>
      <c r="B234" s="295">
        <v>-39</v>
      </c>
      <c r="C234" s="296">
        <v>-1192</v>
      </c>
      <c r="D234" s="297">
        <v>-2316474</v>
      </c>
    </row>
    <row r="235" spans="1:4" ht="11.25">
      <c r="A235" s="269" t="s">
        <v>409</v>
      </c>
      <c r="B235" s="288">
        <v>-20</v>
      </c>
      <c r="C235" s="289">
        <v>-750</v>
      </c>
      <c r="D235" s="290">
        <v>-2761279</v>
      </c>
    </row>
    <row r="236" spans="1:4" ht="11.25">
      <c r="A236" s="264" t="s">
        <v>448</v>
      </c>
      <c r="B236" s="286">
        <v>21</v>
      </c>
      <c r="C236" s="284">
        <v>298</v>
      </c>
      <c r="D236" s="287">
        <v>445436</v>
      </c>
    </row>
    <row r="237" spans="1:4" ht="11.25">
      <c r="A237" s="269" t="s">
        <v>410</v>
      </c>
      <c r="B237" s="288">
        <v>-18</v>
      </c>
      <c r="C237" s="289">
        <v>-684</v>
      </c>
      <c r="D237" s="290">
        <v>-3977670</v>
      </c>
    </row>
    <row r="238" spans="1:4" ht="11.25">
      <c r="A238" s="269" t="s">
        <v>411</v>
      </c>
      <c r="B238" s="288">
        <v>-4</v>
      </c>
      <c r="C238" s="289">
        <v>-51</v>
      </c>
      <c r="D238" s="290">
        <v>-31557</v>
      </c>
    </row>
    <row r="239" spans="1:4" ht="11.25">
      <c r="A239" s="264" t="s">
        <v>451</v>
      </c>
      <c r="B239" s="286">
        <v>16</v>
      </c>
      <c r="C239" s="284">
        <v>259</v>
      </c>
      <c r="D239" s="287">
        <v>575842</v>
      </c>
    </row>
    <row r="240" spans="1:4" ht="11.25">
      <c r="A240" s="269" t="s">
        <v>412</v>
      </c>
      <c r="B240" s="288">
        <v>-5</v>
      </c>
      <c r="C240" s="289">
        <v>-116</v>
      </c>
      <c r="D240" s="290">
        <v>-177586</v>
      </c>
    </row>
    <row r="241" spans="1:4" ht="11.25">
      <c r="A241" s="264" t="s">
        <v>413</v>
      </c>
      <c r="B241" s="286">
        <v>9</v>
      </c>
      <c r="C241" s="284">
        <v>167</v>
      </c>
      <c r="D241" s="287">
        <v>209143</v>
      </c>
    </row>
    <row r="242" spans="1:4" ht="11.25">
      <c r="A242" s="280" t="s">
        <v>414</v>
      </c>
      <c r="B242" s="298">
        <v>38</v>
      </c>
      <c r="C242" s="299">
        <v>1434</v>
      </c>
      <c r="D242" s="300">
        <v>6738949</v>
      </c>
    </row>
  </sheetData>
  <mergeCells count="29">
    <mergeCell ref="N136:P136"/>
    <mergeCell ref="B136:D136"/>
    <mergeCell ref="E136:G136"/>
    <mergeCell ref="H136:J136"/>
    <mergeCell ref="C135:D135"/>
    <mergeCell ref="F135:G135"/>
    <mergeCell ref="B190:D190"/>
    <mergeCell ref="O91:P91"/>
    <mergeCell ref="Q91:R91"/>
    <mergeCell ref="B92:D92"/>
    <mergeCell ref="E92:G92"/>
    <mergeCell ref="H92:J92"/>
    <mergeCell ref="K92:M92"/>
    <mergeCell ref="N92:P92"/>
    <mergeCell ref="K136:M136"/>
    <mergeCell ref="O135:P135"/>
    <mergeCell ref="O47:P47"/>
    <mergeCell ref="B48:D48"/>
    <mergeCell ref="E48:G48"/>
    <mergeCell ref="H48:J48"/>
    <mergeCell ref="K48:M48"/>
    <mergeCell ref="N48:P48"/>
    <mergeCell ref="O3:P3"/>
    <mergeCell ref="A1:P1"/>
    <mergeCell ref="K4:M4"/>
    <mergeCell ref="N4:P4"/>
    <mergeCell ref="B4:D4"/>
    <mergeCell ref="E4:G4"/>
    <mergeCell ref="H4:J4"/>
  </mergeCells>
  <printOptions verticalCentered="1"/>
  <pageMargins left="0.984251968503937" right="0.3937007874015748" top="0.3937007874015748" bottom="0.3937007874015748" header="0.31496062992125984" footer="0.31496062992125984"/>
  <pageSetup horizontalDpi="600" verticalDpi="600" orientation="landscape" paperSize="9" scale="92" r:id="rId1"/>
  <rowBreaks count="4" manualBreakCount="4">
    <brk id="46" max="15" man="1"/>
    <brk id="90" max="15" man="1"/>
    <brk id="134" max="15" man="1"/>
    <brk id="188" max="15" man="1"/>
  </rowBreaks>
  <colBreaks count="1" manualBreakCount="1">
    <brk id="1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53"/>
  <sheetViews>
    <sheetView tabSelected="1" workbookViewId="0" topLeftCell="A19">
      <selection activeCell="A36" sqref="A36"/>
    </sheetView>
  </sheetViews>
  <sheetFormatPr defaultColWidth="9.00390625" defaultRowHeight="13.5"/>
  <cols>
    <col min="1" max="3" width="9.125" style="0" bestFit="1" customWidth="1"/>
    <col min="4" max="4" width="10.50390625" style="0" customWidth="1"/>
    <col min="5" max="5" width="9.125" style="0" bestFit="1" customWidth="1"/>
    <col min="6" max="6" width="9.25390625" style="0" customWidth="1"/>
    <col min="7" max="7" width="9.125" style="0" bestFit="1" customWidth="1"/>
    <col min="8" max="8" width="9.25390625" style="0" bestFit="1" customWidth="1"/>
    <col min="9" max="9" width="9.125" style="0" bestFit="1" customWidth="1"/>
    <col min="10" max="10" width="10.50390625" style="0" bestFit="1" customWidth="1"/>
    <col min="11" max="11" width="9.125" style="0" bestFit="1" customWidth="1"/>
    <col min="12" max="12" width="10.50390625" style="0" bestFit="1" customWidth="1"/>
    <col min="13" max="13" width="9.125" style="0" bestFit="1" customWidth="1"/>
    <col min="14" max="14" width="10.50390625" style="0" bestFit="1" customWidth="1"/>
    <col min="15" max="16" width="9.125" style="0" bestFit="1" customWidth="1"/>
    <col min="17" max="17" width="10.875" style="0" bestFit="1" customWidth="1"/>
  </cols>
  <sheetData>
    <row r="1" s="1" customFormat="1" ht="15">
      <c r="A1" s="301" t="s">
        <v>459</v>
      </c>
    </row>
    <row r="2" s="1" customFormat="1" ht="14.25" customHeight="1">
      <c r="N2" s="1" t="s">
        <v>473</v>
      </c>
    </row>
    <row r="3" spans="1:17" s="1" customFormat="1" ht="13.5">
      <c r="A3" s="302" t="s">
        <v>474</v>
      </c>
      <c r="B3" s="303" t="s">
        <v>453</v>
      </c>
      <c r="C3" s="304"/>
      <c r="D3" s="303" t="s">
        <v>475</v>
      </c>
      <c r="E3" s="304"/>
      <c r="F3" s="305" t="s">
        <v>460</v>
      </c>
      <c r="G3" s="306"/>
      <c r="H3" s="306"/>
      <c r="I3" s="306"/>
      <c r="J3" s="306"/>
      <c r="K3" s="306"/>
      <c r="L3" s="306"/>
      <c r="M3" s="306"/>
      <c r="N3" s="306"/>
      <c r="O3" s="307"/>
      <c r="P3" s="303" t="s">
        <v>461</v>
      </c>
      <c r="Q3" s="308"/>
    </row>
    <row r="4" spans="1:17" s="1" customFormat="1" ht="13.5">
      <c r="A4" s="309" t="s">
        <v>462</v>
      </c>
      <c r="B4" s="310"/>
      <c r="C4" s="311"/>
      <c r="D4" s="310"/>
      <c r="E4" s="311"/>
      <c r="F4" s="312" t="s">
        <v>463</v>
      </c>
      <c r="G4" s="312"/>
      <c r="H4" s="312" t="s">
        <v>464</v>
      </c>
      <c r="I4" s="312"/>
      <c r="J4" s="312" t="s">
        <v>465</v>
      </c>
      <c r="K4" s="312"/>
      <c r="L4" s="312" t="s">
        <v>289</v>
      </c>
      <c r="M4" s="312"/>
      <c r="N4" s="312" t="s">
        <v>466</v>
      </c>
      <c r="O4" s="312"/>
      <c r="P4" s="313"/>
      <c r="Q4" s="314"/>
    </row>
    <row r="5" spans="1:17" s="1" customFormat="1" ht="13.5">
      <c r="A5" s="315"/>
      <c r="B5" s="2" t="s">
        <v>467</v>
      </c>
      <c r="C5" s="2" t="s">
        <v>468</v>
      </c>
      <c r="D5" s="2" t="s">
        <v>467</v>
      </c>
      <c r="E5" s="2" t="s">
        <v>468</v>
      </c>
      <c r="F5" s="2" t="s">
        <v>467</v>
      </c>
      <c r="G5" s="2" t="s">
        <v>468</v>
      </c>
      <c r="H5" s="2" t="s">
        <v>467</v>
      </c>
      <c r="I5" s="2" t="s">
        <v>468</v>
      </c>
      <c r="J5" s="2" t="s">
        <v>467</v>
      </c>
      <c r="K5" s="2" t="s">
        <v>468</v>
      </c>
      <c r="L5" s="2" t="s">
        <v>467</v>
      </c>
      <c r="M5" s="2" t="s">
        <v>468</v>
      </c>
      <c r="N5" s="2" t="s">
        <v>467</v>
      </c>
      <c r="O5" s="2" t="s">
        <v>468</v>
      </c>
      <c r="P5" s="2" t="s">
        <v>467</v>
      </c>
      <c r="Q5" s="316" t="s">
        <v>468</v>
      </c>
    </row>
    <row r="6" spans="1:19" s="1" customFormat="1" ht="13.5">
      <c r="A6" s="317">
        <v>10</v>
      </c>
      <c r="B6" s="318">
        <v>557</v>
      </c>
      <c r="C6" s="319">
        <f>B6/$B$13*100</f>
        <v>123.23008849557522</v>
      </c>
      <c r="D6" s="318">
        <v>963299</v>
      </c>
      <c r="E6" s="319">
        <f>D6/$D$13*100</f>
        <v>124.63517036596174</v>
      </c>
      <c r="F6" s="318">
        <v>67725</v>
      </c>
      <c r="G6" s="319">
        <f>F6/$F$13*100</f>
        <v>159.91357937238791</v>
      </c>
      <c r="H6" s="318">
        <v>20194</v>
      </c>
      <c r="I6" s="319">
        <f>H6/$H$13*100</f>
        <v>161.99261992619927</v>
      </c>
      <c r="J6" s="318">
        <v>300599</v>
      </c>
      <c r="K6" s="319">
        <f>J6/$J$13*100</f>
        <v>114.0273879068356</v>
      </c>
      <c r="L6" s="318">
        <v>27594</v>
      </c>
      <c r="M6" s="319">
        <f>L6/$L$13*100</f>
        <v>117.50628113954775</v>
      </c>
      <c r="N6" s="318">
        <v>547187</v>
      </c>
      <c r="O6" s="319">
        <f>N6/$N$13*100</f>
        <v>126.96490515691166</v>
      </c>
      <c r="P6" s="320" t="s">
        <v>374</v>
      </c>
      <c r="Q6" s="320" t="s">
        <v>374</v>
      </c>
      <c r="S6" s="321"/>
    </row>
    <row r="7" spans="1:19" s="1" customFormat="1" ht="13.5">
      <c r="A7" s="317">
        <v>11</v>
      </c>
      <c r="B7" s="322">
        <v>546</v>
      </c>
      <c r="C7" s="319">
        <f aca="true" t="shared" si="0" ref="C7:C16">B7/$B$13*100</f>
        <v>120.79646017699115</v>
      </c>
      <c r="D7" s="322">
        <v>921372</v>
      </c>
      <c r="E7" s="319">
        <f aca="true" t="shared" si="1" ref="E7:E16">D7/$D$13*100</f>
        <v>119.21050077953667</v>
      </c>
      <c r="F7" s="322">
        <v>62240</v>
      </c>
      <c r="G7" s="319">
        <f aca="true" t="shared" si="2" ref="G7:G16">F7/$F$13*100</f>
        <v>146.9622913272414</v>
      </c>
      <c r="H7" s="322">
        <v>14757</v>
      </c>
      <c r="I7" s="319">
        <f aca="true" t="shared" si="3" ref="I7:I16">H7/$H$13*100</f>
        <v>118.37798812770737</v>
      </c>
      <c r="J7" s="322">
        <v>299629</v>
      </c>
      <c r="K7" s="319">
        <f aca="true" t="shared" si="4" ref="K7:K16">J7/$J$13*100</f>
        <v>113.65943403383658</v>
      </c>
      <c r="L7" s="322">
        <v>27692</v>
      </c>
      <c r="M7" s="319">
        <f aca="true" t="shared" si="5" ref="M7:M16">L7/$L$13*100</f>
        <v>117.92360430950049</v>
      </c>
      <c r="N7" s="322">
        <v>517054</v>
      </c>
      <c r="O7" s="319">
        <f aca="true" t="shared" si="6" ref="O7:O16">N7/$N$13*100</f>
        <v>119.97308428563143</v>
      </c>
      <c r="P7" s="323" t="s">
        <v>374</v>
      </c>
      <c r="Q7" s="323" t="s">
        <v>374</v>
      </c>
      <c r="S7" s="321"/>
    </row>
    <row r="8" spans="1:19" s="1" customFormat="1" ht="13.5">
      <c r="A8" s="324">
        <v>12</v>
      </c>
      <c r="B8" s="325">
        <v>536</v>
      </c>
      <c r="C8" s="326">
        <f t="shared" si="0"/>
        <v>118.58407079646018</v>
      </c>
      <c r="D8" s="325">
        <v>902698</v>
      </c>
      <c r="E8" s="326">
        <f t="shared" si="1"/>
        <v>116.79438992359894</v>
      </c>
      <c r="F8" s="325">
        <v>59061</v>
      </c>
      <c r="G8" s="326">
        <f t="shared" si="2"/>
        <v>139.45597506552383</v>
      </c>
      <c r="H8" s="325">
        <v>15228</v>
      </c>
      <c r="I8" s="326">
        <f t="shared" si="3"/>
        <v>122.15626504091128</v>
      </c>
      <c r="J8" s="325">
        <v>294436</v>
      </c>
      <c r="K8" s="326">
        <f t="shared" si="4"/>
        <v>111.68955314467794</v>
      </c>
      <c r="L8" s="325">
        <v>25277</v>
      </c>
      <c r="M8" s="326">
        <f t="shared" si="5"/>
        <v>107.63956904995102</v>
      </c>
      <c r="N8" s="325">
        <v>508696</v>
      </c>
      <c r="O8" s="326">
        <f t="shared" si="6"/>
        <v>118.03376065897093</v>
      </c>
      <c r="P8" s="327" t="s">
        <v>374</v>
      </c>
      <c r="Q8" s="327" t="s">
        <v>374</v>
      </c>
      <c r="S8" s="321"/>
    </row>
    <row r="9" spans="1:19" s="1" customFormat="1" ht="13.5">
      <c r="A9" s="328">
        <v>13</v>
      </c>
      <c r="B9" s="329">
        <v>531</v>
      </c>
      <c r="C9" s="319">
        <f t="shared" si="0"/>
        <v>117.47787610619469</v>
      </c>
      <c r="D9" s="322">
        <v>865649</v>
      </c>
      <c r="E9" s="319">
        <f t="shared" si="1"/>
        <v>112.00085393229351</v>
      </c>
      <c r="F9" s="322">
        <v>60784</v>
      </c>
      <c r="G9" s="319">
        <f t="shared" si="2"/>
        <v>143.52435597742675</v>
      </c>
      <c r="H9" s="322">
        <v>15165</v>
      </c>
      <c r="I9" s="319">
        <f t="shared" si="3"/>
        <v>121.6508904219477</v>
      </c>
      <c r="J9" s="322">
        <v>288078</v>
      </c>
      <c r="K9" s="319">
        <f t="shared" si="4"/>
        <v>109.27774827403081</v>
      </c>
      <c r="L9" s="322">
        <v>25956</v>
      </c>
      <c r="M9" s="319">
        <f t="shared" si="5"/>
        <v>110.53102244176638</v>
      </c>
      <c r="N9" s="322">
        <v>475666</v>
      </c>
      <c r="O9" s="319">
        <f t="shared" si="6"/>
        <v>110.3697430245374</v>
      </c>
      <c r="P9" s="323" t="s">
        <v>318</v>
      </c>
      <c r="Q9" s="323" t="s">
        <v>318</v>
      </c>
      <c r="S9" s="321"/>
    </row>
    <row r="10" spans="1:19" s="330" customFormat="1" ht="13.5">
      <c r="A10" s="328">
        <v>14</v>
      </c>
      <c r="B10" s="329">
        <v>495</v>
      </c>
      <c r="C10" s="319">
        <f t="shared" si="0"/>
        <v>109.51327433628319</v>
      </c>
      <c r="D10" s="322">
        <v>807871</v>
      </c>
      <c r="E10" s="319">
        <f t="shared" si="1"/>
        <v>104.5253236209317</v>
      </c>
      <c r="F10" s="322">
        <v>59338</v>
      </c>
      <c r="G10" s="319">
        <f t="shared" si="2"/>
        <v>140.11003282094873</v>
      </c>
      <c r="H10" s="322">
        <v>13297</v>
      </c>
      <c r="I10" s="319">
        <f t="shared" si="3"/>
        <v>106.6661318787101</v>
      </c>
      <c r="J10" s="322">
        <v>264572</v>
      </c>
      <c r="K10" s="319">
        <f t="shared" si="4"/>
        <v>100.36112586298461</v>
      </c>
      <c r="L10" s="322">
        <v>26252</v>
      </c>
      <c r="M10" s="319">
        <f t="shared" si="5"/>
        <v>111.79150875101136</v>
      </c>
      <c r="N10" s="322">
        <v>444412</v>
      </c>
      <c r="O10" s="319">
        <f t="shared" si="6"/>
        <v>103.11781425836766</v>
      </c>
      <c r="P10" s="323" t="s">
        <v>318</v>
      </c>
      <c r="Q10" s="323" t="s">
        <v>318</v>
      </c>
      <c r="S10" s="331"/>
    </row>
    <row r="11" spans="1:17" s="332" customFormat="1" ht="13.5">
      <c r="A11" s="328">
        <v>15</v>
      </c>
      <c r="B11" s="329">
        <v>485</v>
      </c>
      <c r="C11" s="319">
        <f t="shared" si="0"/>
        <v>107.30088495575221</v>
      </c>
      <c r="D11" s="322">
        <v>836969</v>
      </c>
      <c r="E11" s="319">
        <f t="shared" si="1"/>
        <v>108.29012996590738</v>
      </c>
      <c r="F11" s="322">
        <v>59484</v>
      </c>
      <c r="G11" s="319">
        <f t="shared" si="2"/>
        <v>140.45477084366368</v>
      </c>
      <c r="H11" s="322">
        <v>13620</v>
      </c>
      <c r="I11" s="319">
        <f t="shared" si="3"/>
        <v>109.25717952831701</v>
      </c>
      <c r="J11" s="322">
        <v>268882</v>
      </c>
      <c r="K11" s="319">
        <f t="shared" si="4"/>
        <v>101.99605492754722</v>
      </c>
      <c r="L11" s="322">
        <v>23184</v>
      </c>
      <c r="M11" s="319">
        <f t="shared" si="5"/>
        <v>98.72673849167482</v>
      </c>
      <c r="N11" s="322">
        <v>471799</v>
      </c>
      <c r="O11" s="319">
        <f t="shared" si="6"/>
        <v>109.47247520157781</v>
      </c>
      <c r="P11" s="323" t="s">
        <v>318</v>
      </c>
      <c r="Q11" s="323" t="s">
        <v>318</v>
      </c>
    </row>
    <row r="12" spans="1:17" s="332" customFormat="1" ht="13.5">
      <c r="A12" s="328">
        <v>16</v>
      </c>
      <c r="B12" s="329">
        <v>482</v>
      </c>
      <c r="C12" s="319">
        <f t="shared" si="0"/>
        <v>106.63716814159292</v>
      </c>
      <c r="D12" s="322">
        <v>834486</v>
      </c>
      <c r="E12" s="319">
        <f t="shared" si="1"/>
        <v>107.96887028639077</v>
      </c>
      <c r="F12" s="322">
        <v>59818</v>
      </c>
      <c r="G12" s="319">
        <f t="shared" si="2"/>
        <v>141.2434181011074</v>
      </c>
      <c r="H12" s="322">
        <v>12761</v>
      </c>
      <c r="I12" s="319">
        <f t="shared" si="3"/>
        <v>102.36643670784534</v>
      </c>
      <c r="J12" s="322">
        <v>265400</v>
      </c>
      <c r="K12" s="319">
        <f t="shared" si="4"/>
        <v>100.67521432364768</v>
      </c>
      <c r="L12" s="322">
        <v>22947</v>
      </c>
      <c r="M12" s="319">
        <f t="shared" si="5"/>
        <v>97.71749776434015</v>
      </c>
      <c r="N12" s="322">
        <v>473560</v>
      </c>
      <c r="O12" s="319">
        <f t="shared" si="6"/>
        <v>109.88108358953536</v>
      </c>
      <c r="P12" s="323" t="s">
        <v>318</v>
      </c>
      <c r="Q12" s="323" t="s">
        <v>318</v>
      </c>
    </row>
    <row r="13" spans="1:19" s="1" customFormat="1" ht="13.5">
      <c r="A13" s="324">
        <v>17</v>
      </c>
      <c r="B13" s="325">
        <v>452</v>
      </c>
      <c r="C13" s="326">
        <f t="shared" si="0"/>
        <v>100</v>
      </c>
      <c r="D13" s="325">
        <v>772895</v>
      </c>
      <c r="E13" s="326">
        <f t="shared" si="1"/>
        <v>100</v>
      </c>
      <c r="F13" s="325">
        <v>42351</v>
      </c>
      <c r="G13" s="326">
        <f t="shared" si="2"/>
        <v>100</v>
      </c>
      <c r="H13" s="325">
        <v>12466</v>
      </c>
      <c r="I13" s="326">
        <f t="shared" si="3"/>
        <v>100</v>
      </c>
      <c r="J13" s="325">
        <v>263620</v>
      </c>
      <c r="K13" s="326">
        <f t="shared" si="4"/>
        <v>100</v>
      </c>
      <c r="L13" s="325">
        <v>23483</v>
      </c>
      <c r="M13" s="326">
        <f t="shared" si="5"/>
        <v>100</v>
      </c>
      <c r="N13" s="325">
        <v>430975</v>
      </c>
      <c r="O13" s="326">
        <f t="shared" si="6"/>
        <v>100</v>
      </c>
      <c r="P13" s="323" t="s">
        <v>318</v>
      </c>
      <c r="Q13" s="323" t="s">
        <v>318</v>
      </c>
      <c r="S13" s="321"/>
    </row>
    <row r="14" spans="1:17" s="332" customFormat="1" ht="13.5">
      <c r="A14" s="328">
        <v>18</v>
      </c>
      <c r="B14" s="329">
        <v>454</v>
      </c>
      <c r="C14" s="319">
        <f t="shared" si="0"/>
        <v>100.44247787610618</v>
      </c>
      <c r="D14" s="322">
        <v>820893</v>
      </c>
      <c r="E14" s="319">
        <f t="shared" si="1"/>
        <v>106.21015791278245</v>
      </c>
      <c r="F14" s="322">
        <v>58802</v>
      </c>
      <c r="G14" s="319">
        <f t="shared" si="2"/>
        <v>138.8444192581049</v>
      </c>
      <c r="H14" s="322">
        <v>12054</v>
      </c>
      <c r="I14" s="319">
        <f t="shared" si="3"/>
        <v>96.69501042836515</v>
      </c>
      <c r="J14" s="322">
        <v>262977</v>
      </c>
      <c r="K14" s="319">
        <f t="shared" si="4"/>
        <v>99.75608830892952</v>
      </c>
      <c r="L14" s="322">
        <v>20536</v>
      </c>
      <c r="M14" s="319">
        <f t="shared" si="5"/>
        <v>87.45049610356428</v>
      </c>
      <c r="N14" s="322">
        <v>466524</v>
      </c>
      <c r="O14" s="319">
        <f t="shared" si="6"/>
        <v>108.24850629386856</v>
      </c>
      <c r="P14" s="328" t="s">
        <v>318</v>
      </c>
      <c r="Q14" s="328" t="s">
        <v>318</v>
      </c>
    </row>
    <row r="15" spans="1:17" s="332" customFormat="1" ht="13.5">
      <c r="A15" s="317">
        <v>19</v>
      </c>
      <c r="B15" s="322">
        <v>457</v>
      </c>
      <c r="C15" s="333">
        <f t="shared" si="0"/>
        <v>101.1061946902655</v>
      </c>
      <c r="D15" s="322">
        <v>805736</v>
      </c>
      <c r="E15" s="333">
        <f t="shared" si="1"/>
        <v>104.24908946234612</v>
      </c>
      <c r="F15" s="322">
        <v>62000</v>
      </c>
      <c r="G15" s="333">
        <f t="shared" si="2"/>
        <v>146.39559868716205</v>
      </c>
      <c r="H15" s="322">
        <v>12866</v>
      </c>
      <c r="I15" s="333">
        <f t="shared" si="3"/>
        <v>103.2087277394513</v>
      </c>
      <c r="J15" s="322">
        <v>252272</v>
      </c>
      <c r="K15" s="333">
        <f t="shared" si="4"/>
        <v>95.69531901980123</v>
      </c>
      <c r="L15" s="322">
        <v>18203</v>
      </c>
      <c r="M15" s="333">
        <f t="shared" si="5"/>
        <v>77.51564961887323</v>
      </c>
      <c r="N15" s="322">
        <v>460395</v>
      </c>
      <c r="O15" s="333">
        <f t="shared" si="6"/>
        <v>106.82638204072161</v>
      </c>
      <c r="P15" s="328" t="s">
        <v>318</v>
      </c>
      <c r="Q15" s="328" t="s">
        <v>318</v>
      </c>
    </row>
    <row r="16" spans="1:17" s="332" customFormat="1" ht="13.5">
      <c r="A16" s="315">
        <v>20</v>
      </c>
      <c r="B16" s="334">
        <v>443</v>
      </c>
      <c r="C16" s="335">
        <f t="shared" si="0"/>
        <v>98.00884955752213</v>
      </c>
      <c r="D16" s="336">
        <v>764133</v>
      </c>
      <c r="E16" s="335">
        <f t="shared" si="1"/>
        <v>98.86634018851203</v>
      </c>
      <c r="F16" s="336">
        <v>63050</v>
      </c>
      <c r="G16" s="335">
        <f t="shared" si="2"/>
        <v>148.87487898750916</v>
      </c>
      <c r="H16" s="336">
        <v>12879</v>
      </c>
      <c r="I16" s="335">
        <f t="shared" si="3"/>
        <v>103.31301139098348</v>
      </c>
      <c r="J16" s="336">
        <v>229318</v>
      </c>
      <c r="K16" s="335">
        <f t="shared" si="4"/>
        <v>86.98808891586374</v>
      </c>
      <c r="L16" s="336">
        <v>17600</v>
      </c>
      <c r="M16" s="335">
        <f t="shared" si="5"/>
        <v>74.94783460375591</v>
      </c>
      <c r="N16" s="336">
        <v>441286</v>
      </c>
      <c r="O16" s="335">
        <f t="shared" si="6"/>
        <v>102.39248216253843</v>
      </c>
      <c r="P16" s="337" t="s">
        <v>318</v>
      </c>
      <c r="Q16" s="337" t="s">
        <v>318</v>
      </c>
    </row>
    <row r="17" spans="2:17" s="1" customFormat="1" ht="13.5">
      <c r="B17" s="1" t="s">
        <v>476</v>
      </c>
      <c r="Q17" s="21"/>
    </row>
    <row r="18" s="1" customFormat="1" ht="15">
      <c r="A18" s="301" t="s">
        <v>469</v>
      </c>
    </row>
    <row r="19" s="1" customFormat="1" ht="14.25" customHeight="1">
      <c r="N19" s="1" t="s">
        <v>473</v>
      </c>
    </row>
    <row r="20" spans="1:17" s="1" customFormat="1" ht="13.5">
      <c r="A20" s="302"/>
      <c r="B20" s="303" t="s">
        <v>453</v>
      </c>
      <c r="C20" s="304"/>
      <c r="D20" s="303" t="s">
        <v>475</v>
      </c>
      <c r="E20" s="304"/>
      <c r="F20" s="303" t="s">
        <v>477</v>
      </c>
      <c r="G20" s="304"/>
      <c r="H20" s="303" t="s">
        <v>478</v>
      </c>
      <c r="I20" s="304"/>
      <c r="J20" s="338" t="s">
        <v>479</v>
      </c>
      <c r="K20" s="339"/>
      <c r="L20" s="338" t="s">
        <v>480</v>
      </c>
      <c r="M20" s="339"/>
      <c r="N20" s="303" t="s">
        <v>481</v>
      </c>
      <c r="O20" s="304"/>
      <c r="P20" s="338" t="s">
        <v>470</v>
      </c>
      <c r="Q20" s="340"/>
    </row>
    <row r="21" spans="1:17" s="1" customFormat="1" ht="13.5">
      <c r="A21" s="309" t="s">
        <v>482</v>
      </c>
      <c r="B21" s="310"/>
      <c r="C21" s="311"/>
      <c r="D21" s="310"/>
      <c r="E21" s="311"/>
      <c r="F21" s="310"/>
      <c r="G21" s="311"/>
      <c r="H21" s="310"/>
      <c r="I21" s="311"/>
      <c r="J21" s="341"/>
      <c r="K21" s="342"/>
      <c r="L21" s="341"/>
      <c r="M21" s="342"/>
      <c r="N21" s="310"/>
      <c r="O21" s="311"/>
      <c r="P21" s="341"/>
      <c r="Q21" s="343"/>
    </row>
    <row r="22" spans="1:17" s="1" customFormat="1" ht="13.5">
      <c r="A22" s="315"/>
      <c r="B22" s="2" t="s">
        <v>483</v>
      </c>
      <c r="C22" s="2" t="s">
        <v>484</v>
      </c>
      <c r="D22" s="2" t="s">
        <v>483</v>
      </c>
      <c r="E22" s="2" t="s">
        <v>484</v>
      </c>
      <c r="F22" s="2" t="s">
        <v>483</v>
      </c>
      <c r="G22" s="2" t="s">
        <v>484</v>
      </c>
      <c r="H22" s="2" t="s">
        <v>483</v>
      </c>
      <c r="I22" s="2" t="s">
        <v>484</v>
      </c>
      <c r="J22" s="2" t="s">
        <v>483</v>
      </c>
      <c r="K22" s="2" t="s">
        <v>484</v>
      </c>
      <c r="L22" s="2" t="s">
        <v>483</v>
      </c>
      <c r="M22" s="2" t="s">
        <v>484</v>
      </c>
      <c r="N22" s="2" t="s">
        <v>483</v>
      </c>
      <c r="O22" s="2" t="s">
        <v>484</v>
      </c>
      <c r="P22" s="2" t="s">
        <v>485</v>
      </c>
      <c r="Q22" s="316" t="s">
        <v>486</v>
      </c>
    </row>
    <row r="23" spans="1:19" s="1" customFormat="1" ht="13.5">
      <c r="A23" s="317" t="s">
        <v>471</v>
      </c>
      <c r="B23" s="344">
        <v>557</v>
      </c>
      <c r="C23" s="345">
        <f>B23/$B$30*100</f>
        <v>123.23008849557522</v>
      </c>
      <c r="D23" s="344">
        <v>963299</v>
      </c>
      <c r="E23" s="345">
        <f>D23/$D$30*100</f>
        <v>124.63517036596174</v>
      </c>
      <c r="F23" s="344">
        <v>22207</v>
      </c>
      <c r="G23" s="345">
        <f>F23/$F$30*100</f>
        <v>102.13871768926501</v>
      </c>
      <c r="H23" s="344">
        <v>1545</v>
      </c>
      <c r="I23" s="345">
        <f>H23/$H$30*100</f>
        <v>90.88235294117646</v>
      </c>
      <c r="J23" s="344">
        <v>180317</v>
      </c>
      <c r="K23" s="345">
        <f>J23/$J$30*100</f>
        <v>118.75069972669499</v>
      </c>
      <c r="L23" s="344">
        <v>736389</v>
      </c>
      <c r="M23" s="345">
        <f>L23/$L$30*100</f>
        <v>128.61319579922488</v>
      </c>
      <c r="N23" s="344">
        <v>22841</v>
      </c>
      <c r="O23" s="346">
        <f>N23/$N$30*100</f>
        <v>91.19255799097697</v>
      </c>
      <c r="P23" s="344">
        <v>3555</v>
      </c>
      <c r="Q23" s="319">
        <v>1729.4</v>
      </c>
      <c r="S23" s="321"/>
    </row>
    <row r="24" spans="1:19" s="1" customFormat="1" ht="13.5">
      <c r="A24" s="317">
        <v>11</v>
      </c>
      <c r="B24" s="347">
        <v>546</v>
      </c>
      <c r="C24" s="345">
        <f aca="true" t="shared" si="7" ref="C24:C33">B24/$B$30*100</f>
        <v>120.79646017699115</v>
      </c>
      <c r="D24" s="348">
        <v>921372</v>
      </c>
      <c r="E24" s="345">
        <f aca="true" t="shared" si="8" ref="E24:E33">D24/$D$30*100</f>
        <v>119.21050077953667</v>
      </c>
      <c r="F24" s="348">
        <v>21107</v>
      </c>
      <c r="G24" s="345">
        <f aca="true" t="shared" si="9" ref="G24:G33">F24/$F$30*100</f>
        <v>97.07938552111122</v>
      </c>
      <c r="H24" s="348">
        <v>1420</v>
      </c>
      <c r="I24" s="345">
        <f aca="true" t="shared" si="10" ref="I24:I33">H24/$H$30*100</f>
        <v>83.52941176470588</v>
      </c>
      <c r="J24" s="348">
        <v>173462</v>
      </c>
      <c r="K24" s="345">
        <f aca="true" t="shared" si="11" ref="K24:K33">J24/$J$30*100</f>
        <v>114.23622773222695</v>
      </c>
      <c r="L24" s="348">
        <v>701381</v>
      </c>
      <c r="M24" s="345">
        <f aca="true" t="shared" si="12" ref="M24:M33">L24/$L$30*100</f>
        <v>122.49891277959904</v>
      </c>
      <c r="N24" s="348">
        <v>24002</v>
      </c>
      <c r="O24" s="346">
        <f aca="true" t="shared" si="13" ref="O24:O33">N24/$N$30*100</f>
        <v>95.82784365393061</v>
      </c>
      <c r="P24" s="348">
        <v>3664</v>
      </c>
      <c r="Q24" s="333">
        <v>1687.5</v>
      </c>
      <c r="S24" s="321"/>
    </row>
    <row r="25" spans="1:19" s="1" customFormat="1" ht="13.5">
      <c r="A25" s="324">
        <v>12</v>
      </c>
      <c r="B25" s="349">
        <v>536</v>
      </c>
      <c r="C25" s="350">
        <f t="shared" si="7"/>
        <v>118.58407079646018</v>
      </c>
      <c r="D25" s="349">
        <v>902698</v>
      </c>
      <c r="E25" s="350">
        <f t="shared" si="8"/>
        <v>116.79438992359894</v>
      </c>
      <c r="F25" s="349">
        <v>21190</v>
      </c>
      <c r="G25" s="350">
        <f t="shared" si="9"/>
        <v>97.46113513016283</v>
      </c>
      <c r="H25" s="349">
        <v>1093</v>
      </c>
      <c r="I25" s="350">
        <f t="shared" si="10"/>
        <v>64.29411764705883</v>
      </c>
      <c r="J25" s="349">
        <v>165281</v>
      </c>
      <c r="K25" s="350">
        <f t="shared" si="11"/>
        <v>108.8484968224176</v>
      </c>
      <c r="L25" s="349">
        <v>689339</v>
      </c>
      <c r="M25" s="350">
        <f t="shared" si="12"/>
        <v>120.39573076056524</v>
      </c>
      <c r="N25" s="349">
        <v>25795</v>
      </c>
      <c r="O25" s="351">
        <f t="shared" si="13"/>
        <v>102.98638559508125</v>
      </c>
      <c r="P25" s="349">
        <v>3790</v>
      </c>
      <c r="Q25" s="352">
        <v>1684.1</v>
      </c>
      <c r="S25" s="321"/>
    </row>
    <row r="26" spans="1:19" s="1" customFormat="1" ht="13.5">
      <c r="A26" s="328">
        <v>13</v>
      </c>
      <c r="B26" s="347">
        <v>531</v>
      </c>
      <c r="C26" s="345">
        <f t="shared" si="7"/>
        <v>117.47787610619469</v>
      </c>
      <c r="D26" s="348">
        <v>865649</v>
      </c>
      <c r="E26" s="345">
        <f t="shared" si="8"/>
        <v>112.00085393229351</v>
      </c>
      <c r="F26" s="348">
        <v>20082</v>
      </c>
      <c r="G26" s="345">
        <f t="shared" si="9"/>
        <v>92.3650078189679</v>
      </c>
      <c r="H26" s="348">
        <v>1284</v>
      </c>
      <c r="I26" s="345">
        <f t="shared" si="10"/>
        <v>75.52941176470588</v>
      </c>
      <c r="J26" s="348">
        <v>163253</v>
      </c>
      <c r="K26" s="345">
        <f t="shared" si="11"/>
        <v>107.51292436366032</v>
      </c>
      <c r="L26" s="348">
        <v>647879</v>
      </c>
      <c r="M26" s="345">
        <f t="shared" si="12"/>
        <v>113.15458090928303</v>
      </c>
      <c r="N26" s="348">
        <v>33151</v>
      </c>
      <c r="O26" s="346">
        <f t="shared" si="13"/>
        <v>132.3551722761209</v>
      </c>
      <c r="P26" s="353">
        <v>3860</v>
      </c>
      <c r="Q26" s="333">
        <v>1630.2</v>
      </c>
      <c r="S26" s="321"/>
    </row>
    <row r="27" spans="1:19" s="330" customFormat="1" ht="13.5">
      <c r="A27" s="328">
        <v>14</v>
      </c>
      <c r="B27" s="347">
        <v>495</v>
      </c>
      <c r="C27" s="345">
        <f t="shared" si="7"/>
        <v>109.51327433628319</v>
      </c>
      <c r="D27" s="348">
        <v>807871</v>
      </c>
      <c r="E27" s="345">
        <f t="shared" si="8"/>
        <v>104.5253236209317</v>
      </c>
      <c r="F27" s="348">
        <v>20098</v>
      </c>
      <c r="G27" s="345">
        <f t="shared" si="9"/>
        <v>92.43859810505013</v>
      </c>
      <c r="H27" s="348">
        <v>1254</v>
      </c>
      <c r="I27" s="345">
        <f t="shared" si="10"/>
        <v>73.76470588235294</v>
      </c>
      <c r="J27" s="348">
        <v>159808</v>
      </c>
      <c r="K27" s="345">
        <f t="shared" si="11"/>
        <v>105.24416345615595</v>
      </c>
      <c r="L27" s="348">
        <v>601745</v>
      </c>
      <c r="M27" s="345">
        <f t="shared" si="12"/>
        <v>105.09709882440474</v>
      </c>
      <c r="N27" s="348">
        <v>24966</v>
      </c>
      <c r="O27" s="346">
        <f t="shared" si="13"/>
        <v>99.67660797700323</v>
      </c>
      <c r="P27" s="348">
        <v>4034</v>
      </c>
      <c r="Q27" s="333">
        <v>1632.1</v>
      </c>
      <c r="S27" s="331"/>
    </row>
    <row r="28" spans="1:17" s="332" customFormat="1" ht="13.5">
      <c r="A28" s="328">
        <v>15</v>
      </c>
      <c r="B28" s="347">
        <v>485</v>
      </c>
      <c r="C28" s="345">
        <f t="shared" si="7"/>
        <v>107.30088495575221</v>
      </c>
      <c r="D28" s="348">
        <v>836969</v>
      </c>
      <c r="E28" s="345">
        <f t="shared" si="8"/>
        <v>108.29012996590738</v>
      </c>
      <c r="F28" s="348">
        <v>20282</v>
      </c>
      <c r="G28" s="345">
        <f t="shared" si="9"/>
        <v>93.28488639499585</v>
      </c>
      <c r="H28" s="348">
        <v>1176</v>
      </c>
      <c r="I28" s="345">
        <f t="shared" si="10"/>
        <v>69.17647058823529</v>
      </c>
      <c r="J28" s="348">
        <v>157355</v>
      </c>
      <c r="K28" s="345">
        <f t="shared" si="11"/>
        <v>103.62870031940466</v>
      </c>
      <c r="L28" s="348">
        <v>633967</v>
      </c>
      <c r="M28" s="345">
        <f t="shared" si="12"/>
        <v>110.72479613525894</v>
      </c>
      <c r="N28" s="348">
        <v>24189</v>
      </c>
      <c r="O28" s="346">
        <f t="shared" si="13"/>
        <v>96.57444005270092</v>
      </c>
      <c r="P28" s="348">
        <v>4081.1</v>
      </c>
      <c r="Q28" s="333">
        <v>1725.7</v>
      </c>
    </row>
    <row r="29" spans="1:17" s="332" customFormat="1" ht="13.5">
      <c r="A29" s="328">
        <v>16</v>
      </c>
      <c r="B29" s="347">
        <v>482</v>
      </c>
      <c r="C29" s="345">
        <f t="shared" si="7"/>
        <v>106.63716814159292</v>
      </c>
      <c r="D29" s="322">
        <v>834486</v>
      </c>
      <c r="E29" s="345">
        <f t="shared" si="8"/>
        <v>107.96887028639077</v>
      </c>
      <c r="F29" s="348">
        <v>20538</v>
      </c>
      <c r="G29" s="345">
        <f t="shared" si="9"/>
        <v>94.46233097231166</v>
      </c>
      <c r="H29" s="348">
        <v>1247</v>
      </c>
      <c r="I29" s="345">
        <f t="shared" si="10"/>
        <v>73.3529411764706</v>
      </c>
      <c r="J29" s="348">
        <v>152906</v>
      </c>
      <c r="K29" s="345">
        <f t="shared" si="11"/>
        <v>100.69873884553327</v>
      </c>
      <c r="L29" s="348">
        <v>635076</v>
      </c>
      <c r="M29" s="345">
        <f t="shared" si="12"/>
        <v>110.91848728781737</v>
      </c>
      <c r="N29" s="348">
        <v>24719</v>
      </c>
      <c r="O29" s="346">
        <f t="shared" si="13"/>
        <v>98.69046193156865</v>
      </c>
      <c r="P29" s="348">
        <v>4111</v>
      </c>
      <c r="Q29" s="333">
        <v>1731.2</v>
      </c>
    </row>
    <row r="30" spans="1:17" s="332" customFormat="1" ht="13.5">
      <c r="A30" s="324">
        <v>17</v>
      </c>
      <c r="B30" s="325">
        <v>452</v>
      </c>
      <c r="C30" s="350">
        <f t="shared" si="7"/>
        <v>100</v>
      </c>
      <c r="D30" s="325">
        <v>772895</v>
      </c>
      <c r="E30" s="350">
        <f t="shared" si="8"/>
        <v>100</v>
      </c>
      <c r="F30" s="349">
        <v>21742</v>
      </c>
      <c r="G30" s="350">
        <f t="shared" si="9"/>
        <v>100</v>
      </c>
      <c r="H30" s="349">
        <v>1700</v>
      </c>
      <c r="I30" s="350">
        <f t="shared" si="10"/>
        <v>100</v>
      </c>
      <c r="J30" s="349">
        <v>151845</v>
      </c>
      <c r="K30" s="350">
        <f t="shared" si="11"/>
        <v>100</v>
      </c>
      <c r="L30" s="349">
        <v>572561</v>
      </c>
      <c r="M30" s="350">
        <f t="shared" si="12"/>
        <v>100</v>
      </c>
      <c r="N30" s="349">
        <v>25047</v>
      </c>
      <c r="O30" s="351">
        <f t="shared" si="13"/>
        <v>100</v>
      </c>
      <c r="P30" s="349">
        <v>3991</v>
      </c>
      <c r="Q30" s="352">
        <v>1709.9</v>
      </c>
    </row>
    <row r="31" spans="1:17" s="332" customFormat="1" ht="13.5">
      <c r="A31" s="328">
        <v>18</v>
      </c>
      <c r="B31" s="329">
        <v>454</v>
      </c>
      <c r="C31" s="345">
        <f t="shared" si="7"/>
        <v>100.44247787610618</v>
      </c>
      <c r="D31" s="322">
        <v>820893</v>
      </c>
      <c r="E31" s="345">
        <f t="shared" si="8"/>
        <v>106.21015791278245</v>
      </c>
      <c r="F31" s="348">
        <v>20277</v>
      </c>
      <c r="G31" s="345">
        <f t="shared" si="9"/>
        <v>93.26188943059516</v>
      </c>
      <c r="H31" s="348">
        <v>1233</v>
      </c>
      <c r="I31" s="345">
        <f t="shared" si="10"/>
        <v>72.52941176470588</v>
      </c>
      <c r="J31" s="348">
        <v>149662</v>
      </c>
      <c r="K31" s="345">
        <f t="shared" si="11"/>
        <v>98.56234976456255</v>
      </c>
      <c r="L31" s="348">
        <v>624911</v>
      </c>
      <c r="M31" s="345">
        <f t="shared" si="12"/>
        <v>109.14313060093161</v>
      </c>
      <c r="N31" s="348">
        <v>24810</v>
      </c>
      <c r="O31" s="346">
        <f t="shared" si="13"/>
        <v>99.05377889567613</v>
      </c>
      <c r="P31" s="348">
        <v>3957</v>
      </c>
      <c r="Q31" s="333">
        <v>1808.1</v>
      </c>
    </row>
    <row r="32" spans="1:17" s="332" customFormat="1" ht="13.5">
      <c r="A32" s="317">
        <v>19</v>
      </c>
      <c r="B32" s="329">
        <v>457</v>
      </c>
      <c r="C32" s="345">
        <f t="shared" si="7"/>
        <v>101.1061946902655</v>
      </c>
      <c r="D32" s="322">
        <v>805736</v>
      </c>
      <c r="E32" s="345">
        <f t="shared" si="8"/>
        <v>104.24908946234612</v>
      </c>
      <c r="F32" s="348">
        <v>19977</v>
      </c>
      <c r="G32" s="345">
        <f t="shared" si="9"/>
        <v>91.88207156655321</v>
      </c>
      <c r="H32" s="348">
        <v>1651</v>
      </c>
      <c r="I32" s="345">
        <f t="shared" si="10"/>
        <v>97.11764705882354</v>
      </c>
      <c r="J32" s="348">
        <v>152240</v>
      </c>
      <c r="K32" s="345">
        <f t="shared" si="11"/>
        <v>100.26013368895914</v>
      </c>
      <c r="L32" s="348">
        <v>608702</v>
      </c>
      <c r="M32" s="345">
        <f t="shared" si="12"/>
        <v>106.31216586529646</v>
      </c>
      <c r="N32" s="348">
        <v>23166</v>
      </c>
      <c r="O32" s="346">
        <f t="shared" si="13"/>
        <v>92.4901185770751</v>
      </c>
      <c r="P32" s="348">
        <v>3920</v>
      </c>
      <c r="Q32" s="333">
        <v>1763.1</v>
      </c>
    </row>
    <row r="33" spans="1:17" s="332" customFormat="1" ht="13.5">
      <c r="A33" s="315">
        <v>20</v>
      </c>
      <c r="B33" s="334">
        <v>443</v>
      </c>
      <c r="C33" s="354">
        <f t="shared" si="7"/>
        <v>98.00884955752213</v>
      </c>
      <c r="D33" s="336">
        <v>764133</v>
      </c>
      <c r="E33" s="354">
        <f t="shared" si="8"/>
        <v>98.86634018851203</v>
      </c>
      <c r="F33" s="336">
        <v>19683</v>
      </c>
      <c r="G33" s="354">
        <f t="shared" si="9"/>
        <v>90.52985005979211</v>
      </c>
      <c r="H33" s="336">
        <v>1313</v>
      </c>
      <c r="I33" s="354">
        <f t="shared" si="10"/>
        <v>77.23529411764706</v>
      </c>
      <c r="J33" s="336">
        <v>145300</v>
      </c>
      <c r="K33" s="354">
        <f t="shared" si="11"/>
        <v>95.68968355889228</v>
      </c>
      <c r="L33" s="336">
        <v>577781</v>
      </c>
      <c r="M33" s="354">
        <f t="shared" si="12"/>
        <v>100.91169325189806</v>
      </c>
      <c r="N33" s="336">
        <v>20056</v>
      </c>
      <c r="O33" s="355">
        <f t="shared" si="13"/>
        <v>80.0734618916437</v>
      </c>
      <c r="P33" s="356"/>
      <c r="Q33" s="357">
        <f>D33/B33</f>
        <v>1724.9051918735893</v>
      </c>
    </row>
    <row r="34" spans="1:18" s="1" customFormat="1" ht="13.5">
      <c r="A34" s="328"/>
      <c r="B34" s="348"/>
      <c r="C34" s="358"/>
      <c r="D34" s="348"/>
      <c r="E34" s="358"/>
      <c r="F34" s="348"/>
      <c r="G34" s="358"/>
      <c r="H34" s="348"/>
      <c r="I34" s="358"/>
      <c r="J34" s="348"/>
      <c r="K34" s="358"/>
      <c r="L34" s="348"/>
      <c r="M34" s="358"/>
      <c r="N34" s="348"/>
      <c r="O34" s="358"/>
      <c r="P34" s="353"/>
      <c r="Q34" s="359"/>
      <c r="R34" s="348"/>
    </row>
    <row r="35" s="1" customFormat="1" ht="15">
      <c r="A35" s="301" t="s">
        <v>472</v>
      </c>
    </row>
    <row r="36" s="1" customFormat="1" ht="14.25" customHeight="1">
      <c r="L36" s="1" t="s">
        <v>487</v>
      </c>
    </row>
    <row r="37" spans="1:13" s="1" customFormat="1" ht="13.5">
      <c r="A37" s="304" t="s">
        <v>462</v>
      </c>
      <c r="B37" s="360" t="s">
        <v>488</v>
      </c>
      <c r="C37" s="305"/>
      <c r="D37" s="305"/>
      <c r="E37" s="305"/>
      <c r="F37" s="305"/>
      <c r="G37" s="361"/>
      <c r="H37" s="360" t="s">
        <v>489</v>
      </c>
      <c r="I37" s="305"/>
      <c r="J37" s="305"/>
      <c r="K37" s="305"/>
      <c r="L37" s="305"/>
      <c r="M37" s="362"/>
    </row>
    <row r="38" spans="1:11" s="1" customFormat="1" ht="13.5" customHeight="1">
      <c r="A38" s="363"/>
      <c r="B38" s="360" t="s">
        <v>490</v>
      </c>
      <c r="C38" s="305"/>
      <c r="D38" s="305"/>
      <c r="E38" s="305"/>
      <c r="F38" s="361"/>
      <c r="G38" s="364"/>
      <c r="H38" s="365" t="s">
        <v>491</v>
      </c>
      <c r="I38" s="366"/>
      <c r="J38" s="364" t="s">
        <v>492</v>
      </c>
      <c r="K38" s="367" t="s">
        <v>493</v>
      </c>
    </row>
    <row r="39" spans="1:12" s="1" customFormat="1" ht="13.5">
      <c r="A39" s="363"/>
      <c r="B39" s="368" t="s">
        <v>494</v>
      </c>
      <c r="C39" s="369" t="s">
        <v>495</v>
      </c>
      <c r="D39" s="303" t="s">
        <v>496</v>
      </c>
      <c r="E39" s="303" t="s">
        <v>481</v>
      </c>
      <c r="F39" s="303" t="s">
        <v>497</v>
      </c>
      <c r="G39" s="368" t="s">
        <v>498</v>
      </c>
      <c r="H39" s="370"/>
      <c r="I39" s="368" t="s">
        <v>478</v>
      </c>
      <c r="J39" s="368" t="s">
        <v>499</v>
      </c>
      <c r="K39" s="371"/>
      <c r="L39" s="372" t="s">
        <v>481</v>
      </c>
    </row>
    <row r="40" spans="1:12" s="1" customFormat="1" ht="13.5">
      <c r="A40" s="311"/>
      <c r="B40" s="373" t="s">
        <v>500</v>
      </c>
      <c r="C40" s="374"/>
      <c r="D40" s="310"/>
      <c r="E40" s="310"/>
      <c r="F40" s="310"/>
      <c r="G40" s="375"/>
      <c r="H40" s="376"/>
      <c r="I40" s="375"/>
      <c r="J40" s="373" t="s">
        <v>501</v>
      </c>
      <c r="K40" s="377"/>
      <c r="L40" s="356"/>
    </row>
    <row r="41" spans="1:12" s="330" customFormat="1" ht="13.5">
      <c r="A41" s="317" t="s">
        <v>471</v>
      </c>
      <c r="B41" s="378">
        <v>7</v>
      </c>
      <c r="C41" s="378">
        <v>2.1</v>
      </c>
      <c r="D41" s="378">
        <v>31.2</v>
      </c>
      <c r="E41" s="378">
        <f aca="true" t="shared" si="14" ref="E41:E49">L6/D6*100</f>
        <v>2.864531158030892</v>
      </c>
      <c r="F41" s="378">
        <v>56.8</v>
      </c>
      <c r="G41" s="379" t="s">
        <v>502</v>
      </c>
      <c r="H41" s="380">
        <v>2.3</v>
      </c>
      <c r="I41" s="378">
        <v>0.2</v>
      </c>
      <c r="J41" s="378">
        <v>18.7</v>
      </c>
      <c r="K41" s="378">
        <f aca="true" t="shared" si="15" ref="K41:K49">L23/D23*100</f>
        <v>76.44448919805792</v>
      </c>
      <c r="L41" s="378">
        <v>2.4</v>
      </c>
    </row>
    <row r="42" spans="1:12" s="1" customFormat="1" ht="13.5">
      <c r="A42" s="317">
        <v>11</v>
      </c>
      <c r="B42" s="381">
        <v>6.8</v>
      </c>
      <c r="C42" s="381">
        <v>1.6</v>
      </c>
      <c r="D42" s="381">
        <v>32.5</v>
      </c>
      <c r="E42" s="378">
        <f t="shared" si="14"/>
        <v>3.0055178581506707</v>
      </c>
      <c r="F42" s="381">
        <v>56.1</v>
      </c>
      <c r="G42" s="382" t="s">
        <v>502</v>
      </c>
      <c r="H42" s="383">
        <v>2.3</v>
      </c>
      <c r="I42" s="381">
        <v>0.2</v>
      </c>
      <c r="J42" s="381">
        <v>18.8</v>
      </c>
      <c r="K42" s="378">
        <f t="shared" si="15"/>
        <v>76.12354184846077</v>
      </c>
      <c r="L42" s="381">
        <v>2.6</v>
      </c>
    </row>
    <row r="43" spans="1:12" s="1" customFormat="1" ht="13.5">
      <c r="A43" s="324">
        <v>12</v>
      </c>
      <c r="B43" s="384">
        <f aca="true" t="shared" si="16" ref="B43:B49">F8/D8*100</f>
        <v>6.542719713569765</v>
      </c>
      <c r="C43" s="384">
        <f aca="true" t="shared" si="17" ref="C43:C49">H8/D8*100</f>
        <v>1.6869429200020385</v>
      </c>
      <c r="D43" s="384">
        <f aca="true" t="shared" si="18" ref="D43:D49">J8/D8*100</f>
        <v>32.617331599272404</v>
      </c>
      <c r="E43" s="384">
        <f t="shared" si="14"/>
        <v>2.800161294253449</v>
      </c>
      <c r="F43" s="384">
        <f aca="true" t="shared" si="19" ref="F43:F49">N8/D8*100</f>
        <v>56.35284447290234</v>
      </c>
      <c r="G43" s="379" t="s">
        <v>502</v>
      </c>
      <c r="H43" s="385">
        <f aca="true" t="shared" si="20" ref="H43:H49">F25/D25*100</f>
        <v>2.34740743858965</v>
      </c>
      <c r="I43" s="384">
        <f aca="true" t="shared" si="21" ref="I43:I49">H25/D25*100</f>
        <v>0.12108146910705463</v>
      </c>
      <c r="J43" s="384">
        <f aca="true" t="shared" si="22" ref="J43:J49">J25/D25*100</f>
        <v>18.309667241979042</v>
      </c>
      <c r="K43" s="384">
        <f t="shared" si="15"/>
        <v>76.36429902359372</v>
      </c>
      <c r="L43" s="384">
        <f aca="true" t="shared" si="23" ref="L43:L49">N25/D25*100</f>
        <v>2.8575448267305346</v>
      </c>
    </row>
    <row r="44" spans="1:12" s="388" customFormat="1" ht="13.5">
      <c r="A44" s="317">
        <v>13</v>
      </c>
      <c r="B44" s="386">
        <f t="shared" si="16"/>
        <v>7.0217836559621745</v>
      </c>
      <c r="C44" s="381">
        <f t="shared" si="17"/>
        <v>1.751864785842761</v>
      </c>
      <c r="D44" s="381">
        <f t="shared" si="18"/>
        <v>33.27884627603105</v>
      </c>
      <c r="E44" s="381">
        <f t="shared" si="14"/>
        <v>2.998443942059657</v>
      </c>
      <c r="F44" s="381">
        <f t="shared" si="19"/>
        <v>54.949061340104365</v>
      </c>
      <c r="G44" s="387" t="s">
        <v>502</v>
      </c>
      <c r="H44" s="383">
        <f t="shared" si="20"/>
        <v>2.3198779181862395</v>
      </c>
      <c r="I44" s="381">
        <f t="shared" si="21"/>
        <v>0.14832801747590535</v>
      </c>
      <c r="J44" s="381">
        <f t="shared" si="22"/>
        <v>18.859029468063845</v>
      </c>
      <c r="K44" s="381">
        <f t="shared" si="15"/>
        <v>74.84315236314025</v>
      </c>
      <c r="L44" s="381">
        <f t="shared" si="23"/>
        <v>3.8296122331337528</v>
      </c>
    </row>
    <row r="45" spans="1:12" s="1" customFormat="1" ht="13.5">
      <c r="A45" s="328">
        <v>14</v>
      </c>
      <c r="B45" s="386">
        <f t="shared" si="16"/>
        <v>7.344984533421796</v>
      </c>
      <c r="C45" s="381">
        <f t="shared" si="17"/>
        <v>1.6459310954347912</v>
      </c>
      <c r="D45" s="381">
        <f t="shared" si="18"/>
        <v>32.74928794324837</v>
      </c>
      <c r="E45" s="381">
        <f t="shared" si="14"/>
        <v>3.2495286995077186</v>
      </c>
      <c r="F45" s="381">
        <f t="shared" si="19"/>
        <v>55.01026772838733</v>
      </c>
      <c r="G45" s="379" t="s">
        <v>502</v>
      </c>
      <c r="H45" s="383">
        <f t="shared" si="20"/>
        <v>2.487773419271146</v>
      </c>
      <c r="I45" s="381">
        <f t="shared" si="21"/>
        <v>0.15522280166016605</v>
      </c>
      <c r="J45" s="381">
        <f t="shared" si="22"/>
        <v>19.781375987007827</v>
      </c>
      <c r="K45" s="381">
        <f t="shared" si="15"/>
        <v>74.48528292264483</v>
      </c>
      <c r="L45" s="381">
        <f t="shared" si="23"/>
        <v>3.090344869416033</v>
      </c>
    </row>
    <row r="46" spans="1:13" s="330" customFormat="1" ht="13.5">
      <c r="A46" s="328">
        <v>15</v>
      </c>
      <c r="B46" s="386">
        <f t="shared" si="16"/>
        <v>7.107073260777878</v>
      </c>
      <c r="C46" s="381">
        <f t="shared" si="17"/>
        <v>1.6273004137548703</v>
      </c>
      <c r="D46" s="381">
        <f t="shared" si="18"/>
        <v>32.12568207424648</v>
      </c>
      <c r="E46" s="381">
        <f t="shared" si="14"/>
        <v>2.769995065528114</v>
      </c>
      <c r="F46" s="381">
        <f t="shared" si="19"/>
        <v>56.36994918569266</v>
      </c>
      <c r="G46" s="379" t="s">
        <v>502</v>
      </c>
      <c r="H46" s="383">
        <f t="shared" si="20"/>
        <v>2.423267767384455</v>
      </c>
      <c r="I46" s="381">
        <f t="shared" si="21"/>
        <v>0.14050699607751305</v>
      </c>
      <c r="J46" s="381">
        <f t="shared" si="22"/>
        <v>18.80057684334784</v>
      </c>
      <c r="K46" s="381">
        <f t="shared" si="15"/>
        <v>75.74557719581011</v>
      </c>
      <c r="L46" s="381">
        <f t="shared" si="23"/>
        <v>2.8900711973800703</v>
      </c>
      <c r="M46" s="389"/>
    </row>
    <row r="47" spans="1:12" s="332" customFormat="1" ht="13.5">
      <c r="A47" s="328">
        <v>16</v>
      </c>
      <c r="B47" s="386">
        <f t="shared" si="16"/>
        <v>7.168244883676898</v>
      </c>
      <c r="C47" s="381">
        <f t="shared" si="17"/>
        <v>1.5292048039152244</v>
      </c>
      <c r="D47" s="381">
        <f t="shared" si="18"/>
        <v>31.804008695172836</v>
      </c>
      <c r="E47" s="381">
        <f t="shared" si="14"/>
        <v>2.7498364262552037</v>
      </c>
      <c r="F47" s="381">
        <f t="shared" si="19"/>
        <v>56.748705190979834</v>
      </c>
      <c r="G47" s="382" t="s">
        <v>502</v>
      </c>
      <c r="H47" s="383">
        <f t="shared" si="20"/>
        <v>2.461155729395101</v>
      </c>
      <c r="I47" s="381">
        <f t="shared" si="21"/>
        <v>0.149433303854109</v>
      </c>
      <c r="J47" s="381">
        <f t="shared" si="22"/>
        <v>18.323375107551236</v>
      </c>
      <c r="K47" s="381">
        <f t="shared" si="15"/>
        <v>76.10385315032248</v>
      </c>
      <c r="L47" s="381">
        <f t="shared" si="23"/>
        <v>2.9621827088770813</v>
      </c>
    </row>
    <row r="48" spans="1:12" s="332" customFormat="1" ht="13.5">
      <c r="A48" s="327">
        <v>17</v>
      </c>
      <c r="B48" s="390">
        <f t="shared" si="16"/>
        <v>5.4795282670996714</v>
      </c>
      <c r="C48" s="384">
        <f t="shared" si="17"/>
        <v>1.612896965305766</v>
      </c>
      <c r="D48" s="384">
        <f t="shared" si="18"/>
        <v>34.10812594207492</v>
      </c>
      <c r="E48" s="384">
        <f t="shared" si="14"/>
        <v>3.038316977079681</v>
      </c>
      <c r="F48" s="384">
        <f t="shared" si="19"/>
        <v>55.76113184843996</v>
      </c>
      <c r="G48" s="391" t="s">
        <v>502</v>
      </c>
      <c r="H48" s="392">
        <f t="shared" si="20"/>
        <v>2.81305998874362</v>
      </c>
      <c r="I48" s="384">
        <f t="shared" si="21"/>
        <v>0.21995225742177138</v>
      </c>
      <c r="J48" s="384">
        <f t="shared" si="22"/>
        <v>19.646265016593457</v>
      </c>
      <c r="K48" s="384">
        <f t="shared" si="15"/>
        <v>74.08004968333344</v>
      </c>
      <c r="L48" s="384">
        <f t="shared" si="23"/>
        <v>3.2406730539077104</v>
      </c>
    </row>
    <row r="49" spans="1:12" s="393" customFormat="1" ht="13.5">
      <c r="A49" s="328">
        <v>18</v>
      </c>
      <c r="B49" s="386">
        <f t="shared" si="16"/>
        <v>7.163174737755103</v>
      </c>
      <c r="C49" s="381">
        <f t="shared" si="17"/>
        <v>1.4684008756317815</v>
      </c>
      <c r="D49" s="381">
        <f t="shared" si="18"/>
        <v>32.03547843628829</v>
      </c>
      <c r="E49" s="381">
        <f t="shared" si="14"/>
        <v>2.501665868755124</v>
      </c>
      <c r="F49" s="381">
        <f t="shared" si="19"/>
        <v>56.8312800815697</v>
      </c>
      <c r="G49" s="382" t="s">
        <v>502</v>
      </c>
      <c r="H49" s="383">
        <f t="shared" si="20"/>
        <v>2.470114862716578</v>
      </c>
      <c r="I49" s="381">
        <f t="shared" si="21"/>
        <v>0.15020227971245947</v>
      </c>
      <c r="J49" s="381">
        <f t="shared" si="22"/>
        <v>18.23160874803415</v>
      </c>
      <c r="K49" s="381">
        <f t="shared" si="15"/>
        <v>76.12575573186761</v>
      </c>
      <c r="L49" s="381">
        <f t="shared" si="23"/>
        <v>3.0223183776691966</v>
      </c>
    </row>
    <row r="50" spans="1:12" s="332" customFormat="1" ht="13.5">
      <c r="A50" s="394">
        <v>19</v>
      </c>
      <c r="B50" s="395">
        <v>7.7</v>
      </c>
      <c r="C50" s="395">
        <v>1.6</v>
      </c>
      <c r="D50" s="395">
        <v>31.3</v>
      </c>
      <c r="E50" s="395">
        <v>2.3</v>
      </c>
      <c r="F50" s="395">
        <v>57.1</v>
      </c>
      <c r="G50" s="396" t="s">
        <v>502</v>
      </c>
      <c r="H50" s="395">
        <v>2.5</v>
      </c>
      <c r="I50" s="395">
        <v>0.2</v>
      </c>
      <c r="J50" s="395">
        <v>18.9</v>
      </c>
      <c r="K50" s="395">
        <v>75.5</v>
      </c>
      <c r="L50" s="395">
        <v>2.9</v>
      </c>
    </row>
    <row r="51" spans="1:12" ht="13.5">
      <c r="A51" s="397">
        <v>20</v>
      </c>
      <c r="B51" s="398">
        <f>F16/D16*100</f>
        <v>8.251181404284333</v>
      </c>
      <c r="C51" s="398">
        <f>H16/D16*100</f>
        <v>1.6854395766182066</v>
      </c>
      <c r="D51" s="398">
        <f>J16/D16*100</f>
        <v>30.010220733825133</v>
      </c>
      <c r="E51" s="398">
        <f>L16/D16*100</f>
        <v>2.3032639605932475</v>
      </c>
      <c r="F51" s="398">
        <f>N16/D16*100</f>
        <v>57.74989432467908</v>
      </c>
      <c r="G51" s="399" t="s">
        <v>502</v>
      </c>
      <c r="H51" s="398">
        <f>F33/D33*100</f>
        <v>2.5758604850202778</v>
      </c>
      <c r="I51" s="398">
        <f>H33/D33*100</f>
        <v>0.17182872615107578</v>
      </c>
      <c r="J51" s="398">
        <f>J33/D33*100</f>
        <v>19.015014401943116</v>
      </c>
      <c r="K51" s="398">
        <f>L33/D33*100</f>
        <v>75.61262240997313</v>
      </c>
      <c r="L51" s="398">
        <f>N33/D33*100</f>
        <v>2.624673976912396</v>
      </c>
    </row>
    <row r="52" spans="1:12" ht="13.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</row>
    <row r="53" spans="1:12" ht="13.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</row>
  </sheetData>
  <mergeCells count="27">
    <mergeCell ref="F39:F40"/>
    <mergeCell ref="F4:G4"/>
    <mergeCell ref="H4:I4"/>
    <mergeCell ref="H37:L37"/>
    <mergeCell ref="H38:H40"/>
    <mergeCell ref="K38:K40"/>
    <mergeCell ref="B37:G37"/>
    <mergeCell ref="B38:F38"/>
    <mergeCell ref="B3:C4"/>
    <mergeCell ref="D3:E4"/>
    <mergeCell ref="A37:A40"/>
    <mergeCell ref="C39:C40"/>
    <mergeCell ref="D39:D40"/>
    <mergeCell ref="N4:O4"/>
    <mergeCell ref="E39:E40"/>
    <mergeCell ref="N20:O21"/>
    <mergeCell ref="B20:C21"/>
    <mergeCell ref="D20:E21"/>
    <mergeCell ref="F20:G21"/>
    <mergeCell ref="H20:I21"/>
    <mergeCell ref="P20:Q21"/>
    <mergeCell ref="J20:K21"/>
    <mergeCell ref="J4:K4"/>
    <mergeCell ref="L4:M4"/>
    <mergeCell ref="P3:Q4"/>
    <mergeCell ref="L20:M21"/>
    <mergeCell ref="F3:O3"/>
  </mergeCells>
  <printOptions/>
  <pageMargins left="0.7086614173228347" right="0.4724409448818898" top="0.6692913385826772" bottom="0.2755905511811024" header="0.31496062992125984" footer="0.31496062992125984"/>
  <pageSetup horizontalDpi="600" verticalDpi="600" orientation="landscape" paperSize="9" scale="82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総務部情報政策課</dc:creator>
  <cp:keywords/>
  <dc:description/>
  <cp:lastModifiedBy>FUKUI</cp:lastModifiedBy>
  <cp:lastPrinted>2010-01-27T06:09:11Z</cp:lastPrinted>
  <dcterms:created xsi:type="dcterms:W3CDTF">2001-09-13T05:16:13Z</dcterms:created>
  <dcterms:modified xsi:type="dcterms:W3CDTF">2010-02-22T01:10:53Z</dcterms:modified>
  <cp:category/>
  <cp:version/>
  <cp:contentType/>
  <cp:contentStatus/>
</cp:coreProperties>
</file>