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718" activeTab="0"/>
  </bookViews>
  <sheets>
    <sheet name="6林業目次" sheetId="1" r:id="rId1"/>
    <sheet name="6-1(1)" sheetId="2" r:id="rId2"/>
    <sheet name="6-1(2)" sheetId="3" r:id="rId3"/>
    <sheet name="6-2" sheetId="4" r:id="rId4"/>
    <sheet name="6-3(1)" sheetId="5" r:id="rId5"/>
    <sheet name="6-3(2)" sheetId="6" r:id="rId6"/>
    <sheet name="6-4（１）" sheetId="7" r:id="rId7"/>
    <sheet name="6-4(2)" sheetId="8" r:id="rId8"/>
    <sheet name="6-4(3)" sheetId="9" r:id="rId9"/>
    <sheet name="6-4(4)" sheetId="10" r:id="rId10"/>
    <sheet name="6-5" sheetId="11" r:id="rId11"/>
  </sheets>
  <definedNames>
    <definedName name="_xlnm.Print_Area" localSheetId="1">'6-1(1)'!$A$2:$P$32</definedName>
    <definedName name="_xlnm.Print_Area" localSheetId="2">'6-1(2)'!$A$2:$M$29</definedName>
    <definedName name="_xlnm.Print_Area" localSheetId="3">'6-2'!$A$2:$U$30</definedName>
    <definedName name="_xlnm.Print_Area" localSheetId="4">'6-3(1)'!$A$2:$K$15</definedName>
    <definedName name="_xlnm.Print_Area" localSheetId="5">'6-3(2)'!$A$2:$G$12</definedName>
    <definedName name="_xlnm.Print_Area" localSheetId="6">'6-4（１）'!$A$2:$M$15</definedName>
    <definedName name="_xlnm.Print_Area" localSheetId="7">'6-4(2)'!$A$2:$G$13</definedName>
    <definedName name="_xlnm.Print_Area" localSheetId="8">'6-4(3)'!$A$2:$O$14</definedName>
    <definedName name="_xlnm.Print_Area" localSheetId="9">'6-4(4)'!$A$2:$L$13</definedName>
    <definedName name="_xlnm.Print_Area" localSheetId="10">'6-5'!$A$2:$L$31</definedName>
    <definedName name="_xlnm.Print_Titles" localSheetId="3">'6-2'!$A:$A</definedName>
  </definedNames>
  <calcPr fullCalcOnLoad="1"/>
</workbook>
</file>

<file path=xl/comments2.xml><?xml version="1.0" encoding="utf-8"?>
<comments xmlns="http://schemas.openxmlformats.org/spreadsheetml/2006/main">
  <authors>
    <author>福井県</author>
  </authors>
  <commentList>
    <comment ref="F10" authorId="0">
      <text>
        <r>
          <rPr>
            <sz val="9"/>
            <rFont val="ＭＳ Ｐゴシック"/>
            <family val="3"/>
          </rPr>
          <t>うち有限会社が４。</t>
        </r>
      </text>
    </comment>
  </commentList>
</comments>
</file>

<file path=xl/sharedStrings.xml><?xml version="1.0" encoding="utf-8"?>
<sst xmlns="http://schemas.openxmlformats.org/spreadsheetml/2006/main" count="592" uniqueCount="217">
  <si>
    <t>6　林　　業</t>
  </si>
  <si>
    <t>素材</t>
  </si>
  <si>
    <t>薪</t>
  </si>
  <si>
    <t>竹材</t>
  </si>
  <si>
    <t>生椎茸</t>
  </si>
  <si>
    <t>乾椎茸</t>
  </si>
  <si>
    <t>なめこ</t>
  </si>
  <si>
    <t>えのきたけ</t>
  </si>
  <si>
    <t>福井市</t>
  </si>
  <si>
    <t>敦賀市</t>
  </si>
  <si>
    <t>小浜市</t>
  </si>
  <si>
    <t>大野市</t>
  </si>
  <si>
    <t>勝山市</t>
  </si>
  <si>
    <t>永平寺町</t>
  </si>
  <si>
    <t>池田町</t>
  </si>
  <si>
    <t>越前町</t>
  </si>
  <si>
    <t>美浜町</t>
  </si>
  <si>
    <t>高浜町</t>
  </si>
  <si>
    <t>木炭</t>
  </si>
  <si>
    <t>竹炭</t>
  </si>
  <si>
    <t>粉炭</t>
  </si>
  <si>
    <t>ひらたけ</t>
  </si>
  <si>
    <t>まいたけ</t>
  </si>
  <si>
    <t>ﾏｯｼｭﾙｰﾑ</t>
  </si>
  <si>
    <t>まつたけ</t>
  </si>
  <si>
    <t>わらび</t>
  </si>
  <si>
    <t>ぜんまい</t>
  </si>
  <si>
    <t>わさび</t>
  </si>
  <si>
    <t>おうれん</t>
  </si>
  <si>
    <t>きはだ</t>
  </si>
  <si>
    <t>栽培栗</t>
  </si>
  <si>
    <t>束</t>
  </si>
  <si>
    <t>あわら市</t>
  </si>
  <si>
    <t>越前市</t>
  </si>
  <si>
    <t>坂井市</t>
  </si>
  <si>
    <t>南越前町</t>
  </si>
  <si>
    <t>おおい町</t>
  </si>
  <si>
    <t>若狭町</t>
  </si>
  <si>
    <t>…</t>
  </si>
  <si>
    <t>年</t>
  </si>
  <si>
    <t>平成</t>
  </si>
  <si>
    <t>その他</t>
  </si>
  <si>
    <t>小　計</t>
  </si>
  <si>
    <t>広 葉 樹</t>
  </si>
  <si>
    <t>針　　　　　　　葉　　　　　　　樹</t>
  </si>
  <si>
    <t>計</t>
  </si>
  <si>
    <t>区　分</t>
  </si>
  <si>
    <t>（単位：千㎥）</t>
  </si>
  <si>
    <t>木 材 チ ッ プ 用</t>
  </si>
  <si>
    <t>合　　板　　用</t>
  </si>
  <si>
    <t>製　　材　　用</t>
  </si>
  <si>
    <t>（２）用途別素材生産量</t>
  </si>
  <si>
    <t>（注）素材需要量は製材用、合板用、木材チップ用の３部門についての数値である。</t>
  </si>
  <si>
    <t>北洋材</t>
  </si>
  <si>
    <t>米　材</t>
  </si>
  <si>
    <t>他県材</t>
  </si>
  <si>
    <t>自県材</t>
  </si>
  <si>
    <t>国　　産　　材</t>
  </si>
  <si>
    <t>（１）素材需要量</t>
  </si>
  <si>
    <t>（２）素材の入荷量（主要需要部門）</t>
  </si>
  <si>
    <t>ﾆｭｰｼﾞｰ
ﾗﾝﾄﾞ材</t>
  </si>
  <si>
    <t>米 材</t>
  </si>
  <si>
    <t>南洋材</t>
  </si>
  <si>
    <t>小 計</t>
  </si>
  <si>
    <t>広葉樹</t>
  </si>
  <si>
    <t>針葉樹</t>
  </si>
  <si>
    <t>国　産　材</t>
  </si>
  <si>
    <t>ひき角類</t>
  </si>
  <si>
    <t>ひき割類</t>
  </si>
  <si>
    <t>板　　類</t>
  </si>
  <si>
    <t>小　　計</t>
  </si>
  <si>
    <t>その他の
用　　材</t>
  </si>
  <si>
    <t>家　　具
建　　具
用　　材</t>
  </si>
  <si>
    <t>木　　箱
仕 組 板
梱包用材</t>
  </si>
  <si>
    <t>建　　　築　　　用　　　材</t>
  </si>
  <si>
    <t>（４）製材品の出荷量</t>
  </si>
  <si>
    <t>資　料：福井県森づくり課</t>
  </si>
  <si>
    <t>若狭町</t>
  </si>
  <si>
    <t>南越前町</t>
  </si>
  <si>
    <t>未立木地</t>
  </si>
  <si>
    <t>伐採跡地</t>
  </si>
  <si>
    <t>広葉樹</t>
  </si>
  <si>
    <t>針葉樹</t>
  </si>
  <si>
    <t>私営</t>
  </si>
  <si>
    <t>公営</t>
  </si>
  <si>
    <t>国営</t>
  </si>
  <si>
    <t>無立木地</t>
  </si>
  <si>
    <t>竹林</t>
  </si>
  <si>
    <t>天然林</t>
  </si>
  <si>
    <t>人工林</t>
  </si>
  <si>
    <t>所有形態別</t>
  </si>
  <si>
    <t>総数</t>
  </si>
  <si>
    <t>（単位：ha）</t>
  </si>
  <si>
    <t>６　林業</t>
  </si>
  <si>
    <t>6-3(1)</t>
  </si>
  <si>
    <t>6-3(2)</t>
  </si>
  <si>
    <t>市町別林産物生産量（民有林）</t>
  </si>
  <si>
    <t>市町別森林面積</t>
  </si>
  <si>
    <t>素材生産量(2)用途別</t>
  </si>
  <si>
    <t>木材および製材(1)素材需要量</t>
  </si>
  <si>
    <t>木材および製材(2)素材の入荷量（主要需要部門）</t>
  </si>
  <si>
    <t>木材および製材(4)製材品の出荷量</t>
  </si>
  <si>
    <t>木材および製材(3)製材用素材の入荷量および消費量</t>
  </si>
  <si>
    <t>（１）主要樹種別素材生産量</t>
  </si>
  <si>
    <t>ランド材</t>
  </si>
  <si>
    <t>-</t>
  </si>
  <si>
    <t>入荷
量計</t>
  </si>
  <si>
    <t>消費
量計</t>
  </si>
  <si>
    <t>賃びきに
よるもの</t>
  </si>
  <si>
    <t>（３）製材用素材の入荷量および消費量</t>
  </si>
  <si>
    <t>㎥</t>
  </si>
  <si>
    <t>㎏</t>
  </si>
  <si>
    <t>あかまつ
くろまつ</t>
  </si>
  <si>
    <t>す　ぎ</t>
  </si>
  <si>
    <t>ひのき</t>
  </si>
  <si>
    <t>からまつ
えぞまつ
とどまつ</t>
  </si>
  <si>
    <t>ニュージー</t>
  </si>
  <si>
    <t>製　材　用</t>
  </si>
  <si>
    <t>6　林業 目次へ＜＜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</si>
  <si>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</si>
  <si>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</si>
  <si>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</si>
  <si>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</si>
  <si>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</si>
  <si>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</si>
  <si>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</si>
  <si>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</si>
  <si>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</si>
  <si>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</si>
  <si>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</si>
  <si>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</si>
  <si>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</si>
  <si>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</si>
  <si>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</si>
  <si>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</si>
  <si>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農協</t>
  </si>
  <si>
    <t>小計</t>
  </si>
  <si>
    <t>各種団体</t>
  </si>
  <si>
    <t>会社</t>
  </si>
  <si>
    <t>計</t>
  </si>
  <si>
    <t>法人化している</t>
  </si>
  <si>
    <t>合計</t>
  </si>
  <si>
    <t>100～500ha</t>
  </si>
  <si>
    <t>（１）組織形態別経営体数</t>
  </si>
  <si>
    <t>（２）保有山林面積規模別経営体数</t>
  </si>
  <si>
    <t>（単位：経営体）</t>
  </si>
  <si>
    <t>農事
組合
法人</t>
  </si>
  <si>
    <t>合同
会社</t>
  </si>
  <si>
    <t>株式
会社</t>
  </si>
  <si>
    <t>森林
組合</t>
  </si>
  <si>
    <t>その他の各種団体</t>
  </si>
  <si>
    <t>その他の法人</t>
  </si>
  <si>
    <t>うち
個人
経営体</t>
  </si>
  <si>
    <t>地方公
共団体
・
財産区</t>
  </si>
  <si>
    <t>平成17年</t>
  </si>
  <si>
    <t>森林の構成</t>
  </si>
  <si>
    <t>資料：農林水産省「世界農林業センサス」、「農林業センサス」</t>
  </si>
  <si>
    <t>保有山林
な　　し</t>
  </si>
  <si>
    <t>1,000ha以　 上</t>
  </si>
  <si>
    <t>50～
100ha</t>
  </si>
  <si>
    <t>500～
1,000ha</t>
  </si>
  <si>
    <t>3～
5ha</t>
  </si>
  <si>
    <t>5～
10ha</t>
  </si>
  <si>
    <t>10～
20ha</t>
  </si>
  <si>
    <t>20～
30ha</t>
  </si>
  <si>
    <t>30～
50ha</t>
  </si>
  <si>
    <t>3ha
未満</t>
  </si>
  <si>
    <t>１　市町別林業経営体の概況</t>
  </si>
  <si>
    <t>１　市町別林業経営体の概況</t>
  </si>
  <si>
    <t>6-5</t>
  </si>
  <si>
    <t>6-4(2)</t>
  </si>
  <si>
    <t>6-4(3)</t>
  </si>
  <si>
    <t>6-4(4)</t>
  </si>
  <si>
    <t>6-2</t>
  </si>
  <si>
    <t>6-1(2)</t>
  </si>
  <si>
    <t>6-1(1)</t>
  </si>
  <si>
    <t>6-4(1)</t>
  </si>
  <si>
    <t>市町別林業経営体の概況(1)組織形態別経営体数</t>
  </si>
  <si>
    <t>市町別林業経営体の概況(2)保有山林面積規模別経営体数</t>
  </si>
  <si>
    <t>法人化して
いない</t>
  </si>
  <si>
    <t>…</t>
  </si>
  <si>
    <t>（注）平成17年の有限会社は株式会社に含めている。</t>
  </si>
  <si>
    <t>合名･
合資
会社</t>
  </si>
  <si>
    <t>平成 17 年</t>
  </si>
  <si>
    <t>２　市町別林産物生産量（民有林）</t>
  </si>
  <si>
    <t>鯖江市</t>
  </si>
  <si>
    <t>鯖江市</t>
  </si>
  <si>
    <t>鯖江市</t>
  </si>
  <si>
    <t>ⅹ</t>
  </si>
  <si>
    <t>土木建設
用　　材</t>
  </si>
  <si>
    <t>平成27年2月1日現在</t>
  </si>
  <si>
    <t xml:space="preserve">  22</t>
  </si>
  <si>
    <t xml:space="preserve">  27</t>
  </si>
  <si>
    <t>資　料：福井県県産材活用課・森づくり課</t>
  </si>
  <si>
    <t>資　料：農林水産省「木材統計調査」</t>
  </si>
  <si>
    <t>資　料：農林水産省「木材統計調査」</t>
  </si>
  <si>
    <t>資　料：農林水産省「木材統計調査」</t>
  </si>
  <si>
    <t>３　素材生産量</t>
  </si>
  <si>
    <t>４　木材および製材</t>
  </si>
  <si>
    <t>５　市町別森林面積</t>
  </si>
  <si>
    <t>素材生産量(1)主要樹種別</t>
  </si>
  <si>
    <t>輸入材</t>
  </si>
  <si>
    <t>６　　林　　　業</t>
  </si>
  <si>
    <t>30</t>
  </si>
  <si>
    <t xml:space="preserve">   30</t>
  </si>
  <si>
    <t>-</t>
  </si>
  <si>
    <t>令和</t>
  </si>
  <si>
    <t>元</t>
  </si>
  <si>
    <t>年</t>
  </si>
  <si>
    <t>平成29年</t>
  </si>
  <si>
    <t>令和元年</t>
  </si>
  <si>
    <t>令和元年</t>
  </si>
  <si>
    <t>（注）令和元年の「素材」生産量については速報値である。</t>
  </si>
  <si>
    <t>平成29年度</t>
  </si>
  <si>
    <t>令和元年度</t>
  </si>
  <si>
    <t>令和元年（平成31年）福井県統計年鑑</t>
  </si>
  <si>
    <t>平成31年3月31日現在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</si>
</sst>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_);[Red]\(#,##0\)"/>
    <numFmt numFmtId="181" formatCode="#\ ###\ ##0"/>
    <numFmt numFmtId="182" formatCode="#\ ##0.00"/>
    <numFmt numFmtId="183" formatCode="#,##0_);\(#,##0\)"/>
    <numFmt numFmtId="184" formatCode="#\ ##0.0"/>
    <numFmt numFmtId="185" formatCode="&quot;¥&quot;#,##0_);[Red]\(&quot;¥&quot;#,##0\)"/>
    <numFmt numFmtId="186" formatCode="#,##0;[Red]\-#,##0;\-"/>
    <numFmt numFmtId="187" formatCode="0_);[Red]\(0\);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9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5"/>
      <name val="ＭＳ 明朝"/>
      <family val="1"/>
    </font>
    <font>
      <b/>
      <sz val="1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30"/>
      <name val="ＭＳ ゴシック"/>
      <family val="3"/>
    </font>
    <font>
      <sz val="9"/>
      <color indexed="30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8"/>
      <color indexed="30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rgb="FFFF0000"/>
      <name val="ＭＳ Ｐゴシック"/>
      <family val="3"/>
    </font>
    <font>
      <sz val="8"/>
      <color rgb="FF0070C0"/>
      <name val="ＭＳ ゴシック"/>
      <family val="3"/>
    </font>
    <font>
      <sz val="9"/>
      <color rgb="FF0070C0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8"/>
      <color rgb="FF0070C0"/>
      <name val="ＭＳ 明朝"/>
      <family val="1"/>
    </font>
    <font>
      <u val="single"/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62" applyFont="1">
      <alignment/>
      <protection/>
    </xf>
    <xf numFmtId="0" fontId="8" fillId="0" borderId="0" xfId="62" applyFont="1">
      <alignment/>
      <protection/>
    </xf>
    <xf numFmtId="0" fontId="8" fillId="0" borderId="0" xfId="62" applyFont="1" applyBorder="1">
      <alignment/>
      <protection/>
    </xf>
    <xf numFmtId="181" fontId="9" fillId="0" borderId="0" xfId="62" applyNumberFormat="1" applyFont="1" applyBorder="1" applyProtection="1">
      <alignment/>
      <protection locked="0"/>
    </xf>
    <xf numFmtId="182" fontId="9" fillId="0" borderId="0" xfId="62" applyNumberFormat="1" applyFont="1" applyBorder="1" applyProtection="1">
      <alignment/>
      <protection locked="0"/>
    </xf>
    <xf numFmtId="0" fontId="4" fillId="0" borderId="10" xfId="62" applyFont="1" applyBorder="1">
      <alignment/>
      <protection/>
    </xf>
    <xf numFmtId="0" fontId="4" fillId="0" borderId="0" xfId="63" applyFont="1">
      <alignment/>
      <protection/>
    </xf>
    <xf numFmtId="0" fontId="15" fillId="0" borderId="0" xfId="62" applyFont="1" applyAlignment="1">
      <alignment horizontal="right"/>
      <protection/>
    </xf>
    <xf numFmtId="0" fontId="16" fillId="0" borderId="0" xfId="63" applyFont="1" applyAlignment="1">
      <alignment horizontal="center" vertical="center"/>
      <protection/>
    </xf>
    <xf numFmtId="0" fontId="4" fillId="0" borderId="0" xfId="63" applyFont="1" applyAlignment="1">
      <alignment/>
      <protection/>
    </xf>
    <xf numFmtId="0" fontId="11" fillId="0" borderId="0" xfId="62" applyFont="1">
      <alignment/>
      <protection/>
    </xf>
    <xf numFmtId="0" fontId="4" fillId="0" borderId="0" xfId="63" applyFont="1" applyAlignment="1">
      <alignment horizontal="right" vertical="top"/>
      <protection/>
    </xf>
    <xf numFmtId="0" fontId="6" fillId="0" borderId="0" xfId="63" applyFont="1" applyAlignment="1">
      <alignment/>
      <protection/>
    </xf>
    <xf numFmtId="0" fontId="11" fillId="0" borderId="0" xfId="62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61" fillId="0" borderId="0" xfId="43" applyAlignment="1" applyProtection="1" quotePrefix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62" applyFont="1" applyFill="1" applyBorder="1">
      <alignment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2" xfId="62" applyFont="1" applyFill="1" applyBorder="1" applyAlignment="1">
      <alignment horizontal="center" vertical="center" wrapText="1"/>
      <protection/>
    </xf>
    <xf numFmtId="0" fontId="11" fillId="0" borderId="13" xfId="62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1" fillId="0" borderId="14" xfId="62" applyFont="1" applyFill="1" applyBorder="1" applyAlignment="1">
      <alignment horizontal="center" vertical="center" shrinkToFit="1"/>
      <protection/>
    </xf>
    <xf numFmtId="0" fontId="11" fillId="0" borderId="15" xfId="62" applyFont="1" applyFill="1" applyBorder="1" applyAlignment="1">
      <alignment horizontal="center" vertical="center" shrinkToFit="1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61" fillId="0" borderId="0" xfId="43" applyAlignment="1" applyProtection="1">
      <alignment/>
      <protection/>
    </xf>
    <xf numFmtId="38" fontId="75" fillId="0" borderId="0" xfId="51" applyFont="1" applyFill="1" applyAlignment="1">
      <alignment vertical="center"/>
    </xf>
    <xf numFmtId="38" fontId="11" fillId="0" borderId="0" xfId="51" applyFont="1" applyFill="1" applyAlignment="1">
      <alignment horizontal="right" vertical="center"/>
    </xf>
    <xf numFmtId="38" fontId="11" fillId="0" borderId="0" xfId="51" applyFont="1" applyFill="1" applyAlignment="1">
      <alignment vertical="center"/>
    </xf>
    <xf numFmtId="38" fontId="11" fillId="0" borderId="0" xfId="51" applyFont="1" applyFill="1" applyBorder="1" applyAlignment="1">
      <alignment horizontal="right" vertical="center"/>
    </xf>
    <xf numFmtId="38" fontId="76" fillId="0" borderId="0" xfId="51" applyFont="1" applyFill="1" applyAlignment="1">
      <alignment vertical="center"/>
    </xf>
    <xf numFmtId="38" fontId="6" fillId="0" borderId="0" xfId="51" applyFont="1" applyFill="1" applyAlignment="1">
      <alignment vertical="center"/>
    </xf>
    <xf numFmtId="38" fontId="77" fillId="0" borderId="0" xfId="51" applyFont="1" applyFill="1" applyAlignment="1">
      <alignment vertical="center"/>
    </xf>
    <xf numFmtId="38" fontId="6" fillId="0" borderId="0" xfId="51" applyFont="1" applyFill="1" applyAlignment="1">
      <alignment horizontal="right" vertical="center"/>
    </xf>
    <xf numFmtId="38" fontId="78" fillId="0" borderId="0" xfId="51" applyFont="1" applyFill="1" applyAlignment="1">
      <alignment horizontal="center" vertical="center" wrapText="1"/>
    </xf>
    <xf numFmtId="38" fontId="78" fillId="0" borderId="0" xfId="51" applyFont="1" applyFill="1" applyBorder="1" applyAlignment="1">
      <alignment vertical="center"/>
    </xf>
    <xf numFmtId="38" fontId="15" fillId="0" borderId="0" xfId="51" applyFont="1" applyFill="1" applyBorder="1" applyAlignment="1">
      <alignment horizontal="right" vertical="center" shrinkToFit="1"/>
    </xf>
    <xf numFmtId="38" fontId="15" fillId="0" borderId="16" xfId="51" applyFont="1" applyFill="1" applyBorder="1" applyAlignment="1">
      <alignment horizontal="distributed" vertical="center"/>
    </xf>
    <xf numFmtId="38" fontId="15" fillId="0" borderId="17" xfId="51" applyFont="1" applyFill="1" applyBorder="1" applyAlignment="1">
      <alignment horizontal="distributed" vertical="center"/>
    </xf>
    <xf numFmtId="38" fontId="15" fillId="0" borderId="0" xfId="51" applyFont="1" applyFill="1" applyAlignment="1">
      <alignment horizontal="right" vertical="center"/>
    </xf>
    <xf numFmtId="38" fontId="78" fillId="0" borderId="0" xfId="51" applyFont="1" applyFill="1" applyAlignment="1">
      <alignment vertical="center"/>
    </xf>
    <xf numFmtId="38" fontId="20" fillId="0" borderId="18" xfId="51" applyFont="1" applyFill="1" applyBorder="1" applyAlignment="1">
      <alignment horizontal="center" vertical="center" wrapText="1"/>
    </xf>
    <xf numFmtId="38" fontId="79" fillId="0" borderId="0" xfId="51" applyFont="1" applyFill="1" applyAlignment="1">
      <alignment horizontal="center" vertical="center" wrapText="1"/>
    </xf>
    <xf numFmtId="38" fontId="20" fillId="0" borderId="12" xfId="51" applyFont="1" applyFill="1" applyBorder="1" applyAlignment="1">
      <alignment horizontal="center" vertical="center" wrapText="1"/>
    </xf>
    <xf numFmtId="38" fontId="20" fillId="0" borderId="0" xfId="51" applyFont="1" applyFill="1" applyBorder="1" applyAlignment="1">
      <alignment vertical="center"/>
    </xf>
    <xf numFmtId="38" fontId="79" fillId="0" borderId="0" xfId="51" applyFont="1" applyFill="1" applyBorder="1" applyAlignment="1">
      <alignment vertical="center"/>
    </xf>
    <xf numFmtId="38" fontId="20" fillId="0" borderId="16" xfId="51" applyFont="1" applyFill="1" applyBorder="1" applyAlignment="1">
      <alignment vertical="center"/>
    </xf>
    <xf numFmtId="38" fontId="20" fillId="0" borderId="0" xfId="51" applyFont="1" applyFill="1" applyBorder="1" applyAlignment="1">
      <alignment horizontal="right" vertical="center" shrinkToFit="1"/>
    </xf>
    <xf numFmtId="38" fontId="20" fillId="0" borderId="16" xfId="51" applyFont="1" applyFill="1" applyBorder="1" applyAlignment="1">
      <alignment horizontal="distributed" vertical="center"/>
    </xf>
    <xf numFmtId="38" fontId="20" fillId="0" borderId="17" xfId="51" applyFont="1" applyFill="1" applyBorder="1" applyAlignment="1">
      <alignment horizontal="distributed" vertical="center"/>
    </xf>
    <xf numFmtId="38" fontId="20" fillId="0" borderId="0" xfId="51" applyFont="1" applyFill="1" applyAlignment="1">
      <alignment horizontal="right" vertical="center"/>
    </xf>
    <xf numFmtId="38" fontId="79" fillId="0" borderId="0" xfId="51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15" fillId="0" borderId="19" xfId="51" applyFont="1" applyFill="1" applyBorder="1" applyAlignment="1">
      <alignment horizontal="center" vertical="center" wrapText="1"/>
    </xf>
    <xf numFmtId="38" fontId="15" fillId="0" borderId="20" xfId="51" applyFont="1" applyFill="1" applyBorder="1" applyAlignment="1">
      <alignment horizontal="center" vertical="center" wrapText="1"/>
    </xf>
    <xf numFmtId="38" fontId="15" fillId="0" borderId="13" xfId="51" applyFont="1" applyFill="1" applyBorder="1" applyAlignment="1">
      <alignment horizontal="center" vertical="center" wrapText="1"/>
    </xf>
    <xf numFmtId="38" fontId="21" fillId="0" borderId="16" xfId="51" applyFont="1" applyFill="1" applyBorder="1" applyAlignment="1" quotePrefix="1">
      <alignment horizontal="center" vertical="center"/>
    </xf>
    <xf numFmtId="38" fontId="18" fillId="0" borderId="16" xfId="51" applyFont="1" applyFill="1" applyBorder="1" applyAlignment="1" quotePrefix="1">
      <alignment horizontal="center" vertical="center"/>
    </xf>
    <xf numFmtId="0" fontId="11" fillId="0" borderId="20" xfId="62" applyFont="1" applyFill="1" applyBorder="1" applyAlignment="1">
      <alignment horizontal="center" vertical="center" wrapText="1"/>
      <protection/>
    </xf>
    <xf numFmtId="38" fontId="61" fillId="0" borderId="0" xfId="43" applyNumberFormat="1" applyFill="1" applyBorder="1" applyAlignment="1" applyProtection="1">
      <alignment vertical="center"/>
      <protection/>
    </xf>
    <xf numFmtId="38" fontId="79" fillId="0" borderId="0" xfId="51" applyFont="1" applyFill="1" applyAlignment="1">
      <alignment/>
    </xf>
    <xf numFmtId="38" fontId="15" fillId="0" borderId="19" xfId="51" applyFont="1" applyFill="1" applyBorder="1" applyAlignment="1">
      <alignment horizontal="distributed" vertical="center" wrapText="1"/>
    </xf>
    <xf numFmtId="0" fontId="80" fillId="0" borderId="0" xfId="0" applyFont="1" applyAlignment="1">
      <alignment/>
    </xf>
    <xf numFmtId="0" fontId="61" fillId="0" borderId="0" xfId="43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5" fillId="0" borderId="0" xfId="62" applyFont="1" applyAlignment="1">
      <alignment horizontal="right"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vertical="center"/>
      <protection/>
    </xf>
    <xf numFmtId="41" fontId="11" fillId="0" borderId="0" xfId="62" applyNumberFormat="1" applyFont="1" applyBorder="1" applyAlignment="1">
      <alignment horizontal="right" vertical="center"/>
      <protection/>
    </xf>
    <xf numFmtId="0" fontId="11" fillId="0" borderId="0" xfId="62" applyNumberFormat="1" applyFont="1" applyFill="1" applyBorder="1" applyAlignment="1">
      <alignment horizontal="center" vertical="center"/>
      <protection/>
    </xf>
    <xf numFmtId="49" fontId="11" fillId="0" borderId="0" xfId="62" applyNumberFormat="1" applyFont="1" applyFill="1" applyBorder="1" applyAlignment="1">
      <alignment vertical="center"/>
      <protection/>
    </xf>
    <xf numFmtId="49" fontId="13" fillId="0" borderId="21" xfId="62" applyNumberFormat="1" applyFont="1" applyFill="1" applyBorder="1" applyAlignment="1">
      <alignment vertical="center"/>
      <protection/>
    </xf>
    <xf numFmtId="0" fontId="13" fillId="0" borderId="21" xfId="62" applyNumberFormat="1" applyFont="1" applyFill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182" fontId="9" fillId="0" borderId="0" xfId="62" applyNumberFormat="1" applyFont="1" applyBorder="1" applyAlignment="1" applyProtection="1">
      <alignment vertical="center"/>
      <protection locked="0"/>
    </xf>
    <xf numFmtId="181" fontId="9" fillId="0" borderId="0" xfId="62" applyNumberFormat="1" applyFont="1" applyBorder="1" applyAlignment="1" applyProtection="1">
      <alignment vertical="center"/>
      <protection locked="0"/>
    </xf>
    <xf numFmtId="0" fontId="8" fillId="0" borderId="0" xfId="62" applyFont="1" applyBorder="1" applyAlignment="1">
      <alignment vertical="center"/>
      <protection/>
    </xf>
    <xf numFmtId="187" fontId="11" fillId="0" borderId="22" xfId="62" applyNumberFormat="1" applyFont="1" applyBorder="1" applyAlignment="1">
      <alignment horizontal="right" vertical="center"/>
      <protection/>
    </xf>
    <xf numFmtId="187" fontId="11" fillId="0" borderId="0" xfId="62" applyNumberFormat="1" applyFont="1" applyBorder="1" applyAlignment="1">
      <alignment horizontal="right"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Font="1" applyAlignment="1">
      <alignment horizontal="left" vertical="center" wrapText="1"/>
      <protection/>
    </xf>
    <xf numFmtId="49" fontId="11" fillId="0" borderId="16" xfId="62" applyNumberFormat="1" applyFont="1" applyFill="1" applyBorder="1" applyAlignment="1">
      <alignment vertical="center"/>
      <protection/>
    </xf>
    <xf numFmtId="49" fontId="13" fillId="0" borderId="17" xfId="62" applyNumberFormat="1" applyFont="1" applyFill="1" applyBorder="1" applyAlignment="1">
      <alignment vertical="center"/>
      <protection/>
    </xf>
    <xf numFmtId="0" fontId="15" fillId="0" borderId="0" xfId="62" applyFont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38" fontId="20" fillId="0" borderId="12" xfId="51" applyFont="1" applyFill="1" applyBorder="1" applyAlignment="1">
      <alignment horizontal="distributed" vertical="center" wrapText="1"/>
    </xf>
    <xf numFmtId="186" fontId="20" fillId="0" borderId="0" xfId="51" applyNumberFormat="1" applyFont="1" applyFill="1" applyBorder="1" applyAlignment="1">
      <alignment horizontal="right" vertical="center" shrinkToFit="1"/>
    </xf>
    <xf numFmtId="186" fontId="20" fillId="0" borderId="22" xfId="51" applyNumberFormat="1" applyFont="1" applyFill="1" applyBorder="1" applyAlignment="1">
      <alignment horizontal="right" vertical="center" shrinkToFit="1"/>
    </xf>
    <xf numFmtId="186" fontId="81" fillId="0" borderId="0" xfId="51" applyNumberFormat="1" applyFont="1" applyFill="1" applyBorder="1" applyAlignment="1">
      <alignment horizontal="right" vertical="center" shrinkToFit="1"/>
    </xf>
    <xf numFmtId="184" fontId="13" fillId="0" borderId="0" xfId="62" applyNumberFormat="1" applyFont="1" applyBorder="1" applyAlignment="1">
      <alignment vertical="center"/>
      <protection/>
    </xf>
    <xf numFmtId="184" fontId="11" fillId="0" borderId="0" xfId="62" applyNumberFormat="1" applyFont="1" applyBorder="1" applyAlignment="1">
      <alignment vertical="center"/>
      <protection/>
    </xf>
    <xf numFmtId="49" fontId="11" fillId="0" borderId="16" xfId="62" applyNumberFormat="1" applyFont="1" applyFill="1" applyBorder="1" applyAlignment="1">
      <alignment horizontal="center" vertical="center"/>
      <protection/>
    </xf>
    <xf numFmtId="38" fontId="82" fillId="0" borderId="0" xfId="51" applyFont="1" applyFill="1" applyBorder="1" applyAlignment="1">
      <alignment horizontal="right" vertical="center" shrinkToFit="1"/>
    </xf>
    <xf numFmtId="49" fontId="11" fillId="0" borderId="0" xfId="0" applyNumberFormat="1" applyFont="1" applyBorder="1" applyAlignment="1">
      <alignment horizontal="center"/>
    </xf>
    <xf numFmtId="38" fontId="79" fillId="0" borderId="0" xfId="51" applyFont="1" applyFill="1" applyBorder="1" applyAlignment="1">
      <alignment horizontal="center" vertical="center" wrapText="1"/>
    </xf>
    <xf numFmtId="0" fontId="20" fillId="0" borderId="16" xfId="51" applyNumberFormat="1" applyFont="1" applyFill="1" applyBorder="1" applyAlignment="1">
      <alignment horizontal="center" vertical="center"/>
    </xf>
    <xf numFmtId="38" fontId="15" fillId="0" borderId="16" xfId="5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49" fontId="11" fillId="0" borderId="23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11" fillId="0" borderId="16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distributed"/>
    </xf>
    <xf numFmtId="41" fontId="11" fillId="0" borderId="24" xfId="49" applyNumberFormat="1" applyFont="1" applyBorder="1" applyAlignment="1">
      <alignment/>
    </xf>
    <xf numFmtId="41" fontId="11" fillId="0" borderId="25" xfId="49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1" fontId="11" fillId="0" borderId="22" xfId="49" applyNumberFormat="1" applyFont="1" applyBorder="1" applyAlignment="1">
      <alignment/>
    </xf>
    <xf numFmtId="41" fontId="11" fillId="0" borderId="0" xfId="49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13" fillId="0" borderId="16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Alignment="1">
      <alignment horizontal="right"/>
    </xf>
    <xf numFmtId="41" fontId="11" fillId="0" borderId="0" xfId="0" applyNumberFormat="1" applyFont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49" fontId="78" fillId="0" borderId="19" xfId="0" applyNumberFormat="1" applyFont="1" applyFill="1" applyBorder="1" applyAlignment="1">
      <alignment horizontal="distributed" vertical="center"/>
    </xf>
    <xf numFmtId="0" fontId="78" fillId="0" borderId="13" xfId="0" applyFont="1" applyFill="1" applyBorder="1" applyAlignment="1">
      <alignment horizontal="distributed" vertical="center"/>
    </xf>
    <xf numFmtId="0" fontId="78" fillId="0" borderId="20" xfId="0" applyFont="1" applyFill="1" applyBorder="1" applyAlignment="1">
      <alignment horizontal="distributed" vertical="center"/>
    </xf>
    <xf numFmtId="0" fontId="78" fillId="0" borderId="11" xfId="0" applyFont="1" applyFill="1" applyBorder="1" applyAlignment="1">
      <alignment horizontal="distributed" vertical="center"/>
    </xf>
    <xf numFmtId="0" fontId="78" fillId="0" borderId="18" xfId="0" applyFont="1" applyFill="1" applyBorder="1" applyAlignment="1">
      <alignment horizontal="distributed" vertical="center"/>
    </xf>
    <xf numFmtId="0" fontId="86" fillId="0" borderId="0" xfId="0" applyFont="1" applyFill="1" applyBorder="1" applyAlignment="1">
      <alignment/>
    </xf>
    <xf numFmtId="0" fontId="86" fillId="0" borderId="0" xfId="0" applyFont="1" applyFill="1" applyAlignment="1">
      <alignment/>
    </xf>
    <xf numFmtId="49" fontId="78" fillId="0" borderId="16" xfId="0" applyNumberFormat="1" applyFont="1" applyFill="1" applyBorder="1" applyAlignment="1">
      <alignment horizontal="distributed" vertical="center"/>
    </xf>
    <xf numFmtId="0" fontId="78" fillId="0" borderId="22" xfId="0" applyFont="1" applyFill="1" applyBorder="1" applyAlignment="1">
      <alignment horizontal="right" vertical="center"/>
    </xf>
    <xf numFmtId="0" fontId="78" fillId="0" borderId="25" xfId="0" applyFont="1" applyFill="1" applyBorder="1" applyAlignment="1">
      <alignment horizontal="right" vertical="center"/>
    </xf>
    <xf numFmtId="0" fontId="78" fillId="0" borderId="0" xfId="0" applyFont="1" applyFill="1" applyBorder="1" applyAlignment="1">
      <alignment horizontal="right" vertical="center"/>
    </xf>
    <xf numFmtId="0" fontId="78" fillId="0" borderId="0" xfId="0" applyFont="1" applyFill="1" applyAlignment="1">
      <alignment/>
    </xf>
    <xf numFmtId="186" fontId="78" fillId="0" borderId="22" xfId="51" applyNumberFormat="1" applyFont="1" applyFill="1" applyBorder="1" applyAlignment="1">
      <alignment horizontal="right" vertical="center"/>
    </xf>
    <xf numFmtId="186" fontId="78" fillId="0" borderId="0" xfId="51" applyNumberFormat="1" applyFont="1" applyFill="1" applyBorder="1" applyAlignment="1">
      <alignment horizontal="right" vertical="center"/>
    </xf>
    <xf numFmtId="49" fontId="78" fillId="0" borderId="16" xfId="0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/>
    </xf>
    <xf numFmtId="49" fontId="87" fillId="0" borderId="16" xfId="0" applyNumberFormat="1" applyFont="1" applyFill="1" applyBorder="1" applyAlignment="1">
      <alignment horizontal="left" vertical="center"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left"/>
    </xf>
    <xf numFmtId="0" fontId="78" fillId="0" borderId="0" xfId="0" applyFont="1" applyFill="1" applyAlignment="1">
      <alignment horizontal="left"/>
    </xf>
    <xf numFmtId="177" fontId="78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49" fontId="84" fillId="0" borderId="0" xfId="0" applyNumberFormat="1" applyFont="1" applyFill="1" applyAlignment="1">
      <alignment horizontal="right"/>
    </xf>
    <xf numFmtId="0" fontId="76" fillId="0" borderId="0" xfId="0" applyFont="1" applyFill="1" applyBorder="1" applyAlignment="1">
      <alignment/>
    </xf>
    <xf numFmtId="49" fontId="75" fillId="0" borderId="0" xfId="0" applyNumberFormat="1" applyFont="1" applyFill="1" applyBorder="1" applyAlignment="1">
      <alignment/>
    </xf>
    <xf numFmtId="0" fontId="61" fillId="0" borderId="0" xfId="43" applyFill="1" applyAlignment="1" applyProtection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horizontal="center" vertical="center"/>
      <protection/>
    </xf>
    <xf numFmtId="0" fontId="16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>
      <alignment vertical="center"/>
      <protection/>
    </xf>
    <xf numFmtId="187" fontId="11" fillId="0" borderId="22" xfId="62" applyNumberFormat="1" applyFont="1" applyFill="1" applyBorder="1" applyAlignment="1">
      <alignment horizontal="right" vertical="center"/>
      <protection/>
    </xf>
    <xf numFmtId="187" fontId="11" fillId="0" borderId="0" xfId="62" applyNumberFormat="1" applyFont="1" applyFill="1" applyBorder="1" applyAlignment="1">
      <alignment horizontal="right" vertical="center"/>
      <protection/>
    </xf>
    <xf numFmtId="187" fontId="11" fillId="0" borderId="0" xfId="62" applyNumberFormat="1" applyFont="1" applyFill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182" fontId="9" fillId="0" borderId="0" xfId="62" applyNumberFormat="1" applyFont="1" applyFill="1" applyBorder="1" applyAlignment="1" applyProtection="1">
      <alignment vertical="center"/>
      <protection locked="0"/>
    </xf>
    <xf numFmtId="181" fontId="9" fillId="0" borderId="0" xfId="62" applyNumberFormat="1" applyFont="1" applyFill="1" applyBorder="1" applyAlignment="1" applyProtection="1">
      <alignment vertical="center"/>
      <protection locked="0"/>
    </xf>
    <xf numFmtId="0" fontId="8" fillId="0" borderId="0" xfId="62" applyFont="1" applyFill="1" applyAlignment="1">
      <alignment vertical="center"/>
      <protection/>
    </xf>
    <xf numFmtId="41" fontId="11" fillId="0" borderId="22" xfId="62" applyNumberFormat="1" applyFont="1" applyFill="1" applyBorder="1" applyAlignment="1">
      <alignment horizontal="right" vertical="center"/>
      <protection/>
    </xf>
    <xf numFmtId="41" fontId="11" fillId="0" borderId="0" xfId="62" applyNumberFormat="1" applyFont="1" applyFill="1" applyBorder="1" applyAlignment="1">
      <alignment horizontal="right" vertical="center"/>
      <protection/>
    </xf>
    <xf numFmtId="41" fontId="11" fillId="0" borderId="0" xfId="62" applyNumberFormat="1" applyFont="1" applyFill="1" applyAlignment="1">
      <alignment vertical="center"/>
      <protection/>
    </xf>
    <xf numFmtId="41" fontId="13" fillId="0" borderId="0" xfId="49" applyNumberFormat="1" applyFont="1" applyFill="1" applyBorder="1" applyAlignment="1">
      <alignment horizontal="right"/>
    </xf>
    <xf numFmtId="41" fontId="13" fillId="0" borderId="0" xfId="49" applyNumberFormat="1" applyFont="1" applyFill="1" applyBorder="1" applyAlignment="1">
      <alignment/>
    </xf>
    <xf numFmtId="41" fontId="11" fillId="0" borderId="22" xfId="49" applyNumberFormat="1" applyFont="1" applyFill="1" applyBorder="1" applyAlignment="1">
      <alignment/>
    </xf>
    <xf numFmtId="41" fontId="11" fillId="0" borderId="0" xfId="49" applyNumberFormat="1" applyFont="1" applyFill="1" applyBorder="1" applyAlignment="1">
      <alignment/>
    </xf>
    <xf numFmtId="41" fontId="11" fillId="0" borderId="0" xfId="49" applyNumberFormat="1" applyFont="1" applyFill="1" applyBorder="1" applyAlignment="1">
      <alignment horizontal="right"/>
    </xf>
    <xf numFmtId="177" fontId="11" fillId="0" borderId="0" xfId="49" applyNumberFormat="1" applyFont="1" applyFill="1" applyBorder="1" applyAlignment="1">
      <alignment horizontal="right"/>
    </xf>
    <xf numFmtId="187" fontId="13" fillId="0" borderId="21" xfId="62" applyNumberFormat="1" applyFont="1" applyFill="1" applyBorder="1" applyAlignment="1">
      <alignment horizontal="right" vertical="center"/>
      <protection/>
    </xf>
    <xf numFmtId="187" fontId="13" fillId="0" borderId="26" xfId="62" applyNumberFormat="1" applyFont="1" applyFill="1" applyBorder="1" applyAlignment="1">
      <alignment horizontal="right" vertical="center"/>
      <protection/>
    </xf>
    <xf numFmtId="41" fontId="13" fillId="0" borderId="26" xfId="62" applyNumberFormat="1" applyFont="1" applyFill="1" applyBorder="1" applyAlignment="1">
      <alignment horizontal="right" vertical="center"/>
      <protection/>
    </xf>
    <xf numFmtId="41" fontId="13" fillId="0" borderId="21" xfId="62" applyNumberFormat="1" applyFont="1" applyFill="1" applyBorder="1" applyAlignment="1">
      <alignment horizontal="right" vertical="center"/>
      <protection/>
    </xf>
    <xf numFmtId="186" fontId="20" fillId="0" borderId="21" xfId="51" applyNumberFormat="1" applyFont="1" applyFill="1" applyBorder="1" applyAlignment="1">
      <alignment horizontal="right" vertical="center" shrinkToFit="1"/>
    </xf>
    <xf numFmtId="186" fontId="88" fillId="0" borderId="22" xfId="51" applyNumberFormat="1" applyFont="1" applyFill="1" applyBorder="1" applyAlignment="1">
      <alignment horizontal="right" vertical="center" shrinkToFit="1"/>
    </xf>
    <xf numFmtId="186" fontId="88" fillId="0" borderId="0" xfId="51" applyNumberFormat="1" applyFont="1" applyFill="1" applyBorder="1" applyAlignment="1">
      <alignment horizontal="right" vertical="center" shrinkToFit="1"/>
    </xf>
    <xf numFmtId="186" fontId="88" fillId="0" borderId="26" xfId="51" applyNumberFormat="1" applyFont="1" applyFill="1" applyBorder="1" applyAlignment="1">
      <alignment horizontal="right" vertical="center" shrinkToFit="1"/>
    </xf>
    <xf numFmtId="186" fontId="88" fillId="0" borderId="21" xfId="51" applyNumberFormat="1" applyFont="1" applyFill="1" applyBorder="1" applyAlignment="1">
      <alignment horizontal="right" vertical="center" shrinkToFit="1"/>
    </xf>
    <xf numFmtId="38" fontId="15" fillId="0" borderId="21" xfId="51" applyFont="1" applyFill="1" applyBorder="1" applyAlignment="1">
      <alignment horizontal="right" vertical="center" shrinkToFit="1"/>
    </xf>
    <xf numFmtId="186" fontId="87" fillId="0" borderId="22" xfId="51" applyNumberFormat="1" applyFont="1" applyFill="1" applyBorder="1" applyAlignment="1">
      <alignment horizontal="right" vertical="center"/>
    </xf>
    <xf numFmtId="186" fontId="87" fillId="0" borderId="0" xfId="51" applyNumberFormat="1" applyFont="1" applyFill="1" applyBorder="1" applyAlignment="1">
      <alignment horizontal="right" vertical="center"/>
    </xf>
    <xf numFmtId="0" fontId="78" fillId="0" borderId="19" xfId="0" applyFont="1" applyFill="1" applyBorder="1" applyAlignment="1">
      <alignment horizontal="center" vertical="center" shrinkToFit="1"/>
    </xf>
    <xf numFmtId="0" fontId="61" fillId="0" borderId="0" xfId="43" applyAlignment="1" applyProtection="1">
      <alignment/>
      <protection/>
    </xf>
    <xf numFmtId="0" fontId="15" fillId="0" borderId="0" xfId="0" applyFont="1" applyFill="1" applyBorder="1" applyAlignment="1">
      <alignment/>
    </xf>
    <xf numFmtId="186" fontId="78" fillId="0" borderId="26" xfId="51" applyNumberFormat="1" applyFont="1" applyFill="1" applyBorder="1" applyAlignment="1">
      <alignment horizontal="right" vertical="center"/>
    </xf>
    <xf numFmtId="186" fontId="84" fillId="0" borderId="0" xfId="0" applyNumberFormat="1" applyFont="1" applyFill="1" applyAlignment="1">
      <alignment/>
    </xf>
    <xf numFmtId="49" fontId="11" fillId="0" borderId="16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11" fillId="0" borderId="27" xfId="62" applyFont="1" applyFill="1" applyBorder="1" applyAlignment="1">
      <alignment horizontal="distributed" vertical="center" wrapText="1"/>
      <protection/>
    </xf>
    <xf numFmtId="49" fontId="13" fillId="0" borderId="21" xfId="62" applyNumberFormat="1" applyFont="1" applyFill="1" applyBorder="1" applyAlignment="1">
      <alignment horizontal="right" vertical="center"/>
      <protection/>
    </xf>
    <xf numFmtId="41" fontId="11" fillId="0" borderId="24" xfId="62" applyNumberFormat="1" applyFont="1" applyBorder="1" applyAlignment="1">
      <alignment horizontal="right" vertical="center"/>
      <protection/>
    </xf>
    <xf numFmtId="41" fontId="11" fillId="0" borderId="22" xfId="62" applyNumberFormat="1" applyFont="1" applyBorder="1" applyAlignment="1">
      <alignment horizontal="right" vertical="center"/>
      <protection/>
    </xf>
    <xf numFmtId="49" fontId="87" fillId="0" borderId="16" xfId="0" applyNumberFormat="1" applyFont="1" applyFill="1" applyBorder="1" applyAlignment="1">
      <alignment horizontal="distributed" vertical="center"/>
    </xf>
    <xf numFmtId="49" fontId="11" fillId="0" borderId="16" xfId="0" applyNumberFormat="1" applyFont="1" applyBorder="1" applyAlignment="1">
      <alignment horizontal="distributed"/>
    </xf>
    <xf numFmtId="49" fontId="13" fillId="0" borderId="16" xfId="0" applyNumberFormat="1" applyFont="1" applyBorder="1" applyAlignment="1">
      <alignment horizontal="distributed"/>
    </xf>
    <xf numFmtId="0" fontId="61" fillId="0" borderId="0" xfId="43" applyAlignment="1" applyProtection="1">
      <alignment/>
      <protection/>
    </xf>
    <xf numFmtId="49" fontId="78" fillId="0" borderId="17" xfId="0" applyNumberFormat="1" applyFont="1" applyFill="1" applyBorder="1" applyAlignment="1">
      <alignment horizontal="distributed" vertical="center"/>
    </xf>
    <xf numFmtId="186" fontId="78" fillId="0" borderId="21" xfId="51" applyNumberFormat="1" applyFont="1" applyFill="1" applyBorder="1" applyAlignment="1">
      <alignment horizontal="right" vertical="center"/>
    </xf>
    <xf numFmtId="49" fontId="11" fillId="0" borderId="17" xfId="0" applyNumberFormat="1" applyFont="1" applyBorder="1" applyAlignment="1">
      <alignment horizontal="distributed"/>
    </xf>
    <xf numFmtId="41" fontId="11" fillId="0" borderId="21" xfId="49" applyNumberFormat="1" applyFont="1" applyFill="1" applyBorder="1" applyAlignment="1">
      <alignment horizontal="right"/>
    </xf>
    <xf numFmtId="177" fontId="11" fillId="0" borderId="21" xfId="49" applyNumberFormat="1" applyFont="1" applyFill="1" applyBorder="1" applyAlignment="1">
      <alignment horizontal="right"/>
    </xf>
    <xf numFmtId="38" fontId="23" fillId="0" borderId="0" xfId="51" applyFont="1" applyFill="1" applyAlignment="1">
      <alignment horizontal="center" vertical="center"/>
    </xf>
    <xf numFmtId="38" fontId="20" fillId="0" borderId="12" xfId="51" applyFont="1" applyFill="1" applyBorder="1" applyAlignment="1">
      <alignment horizontal="distributed" vertical="center" wrapText="1"/>
    </xf>
    <xf numFmtId="38" fontId="20" fillId="0" borderId="13" xfId="51" applyFont="1" applyFill="1" applyBorder="1" applyAlignment="1">
      <alignment horizontal="distributed" vertical="center" wrapText="1" indent="4"/>
    </xf>
    <xf numFmtId="38" fontId="20" fillId="0" borderId="11" xfId="51" applyFont="1" applyFill="1" applyBorder="1" applyAlignment="1">
      <alignment horizontal="distributed" vertical="center" wrapText="1" indent="4"/>
    </xf>
    <xf numFmtId="38" fontId="20" fillId="0" borderId="19" xfId="51" applyFont="1" applyFill="1" applyBorder="1" applyAlignment="1">
      <alignment horizontal="distributed" vertical="center" wrapText="1" indent="4"/>
    </xf>
    <xf numFmtId="38" fontId="20" fillId="0" borderId="19" xfId="51" applyFont="1" applyFill="1" applyBorder="1" applyAlignment="1">
      <alignment horizontal="distributed" vertical="center" wrapText="1"/>
    </xf>
    <xf numFmtId="38" fontId="20" fillId="0" borderId="28" xfId="51" applyFont="1" applyFill="1" applyBorder="1" applyAlignment="1">
      <alignment horizontal="distributed" vertical="center" wrapText="1"/>
    </xf>
    <xf numFmtId="38" fontId="4" fillId="0" borderId="0" xfId="51" applyFont="1" applyFill="1" applyAlignment="1">
      <alignment horizontal="center" vertical="center"/>
    </xf>
    <xf numFmtId="0" fontId="61" fillId="0" borderId="0" xfId="43" applyAlignment="1" applyProtection="1">
      <alignment/>
      <protection/>
    </xf>
    <xf numFmtId="38" fontId="11" fillId="0" borderId="0" xfId="51" applyFont="1" applyFill="1" applyAlignment="1">
      <alignment horizontal="center" vertical="center"/>
    </xf>
    <xf numFmtId="38" fontId="20" fillId="0" borderId="12" xfId="51" applyFont="1" applyFill="1" applyBorder="1" applyAlignment="1">
      <alignment horizontal="center" vertical="center" wrapText="1"/>
    </xf>
    <xf numFmtId="38" fontId="20" fillId="0" borderId="23" xfId="51" applyFont="1" applyFill="1" applyBorder="1" applyAlignment="1">
      <alignment horizontal="center" vertical="center" wrapText="1"/>
    </xf>
    <xf numFmtId="38" fontId="20" fillId="0" borderId="16" xfId="51" applyFont="1" applyFill="1" applyBorder="1" applyAlignment="1">
      <alignment horizontal="center" vertical="center" wrapText="1"/>
    </xf>
    <xf numFmtId="38" fontId="20" fillId="0" borderId="17" xfId="51" applyFont="1" applyFill="1" applyBorder="1" applyAlignment="1">
      <alignment horizontal="center" vertical="center" wrapText="1"/>
    </xf>
    <xf numFmtId="38" fontId="20" fillId="0" borderId="20" xfId="51" applyFont="1" applyFill="1" applyBorder="1" applyAlignment="1">
      <alignment horizontal="center" vertical="center" wrapText="1"/>
    </xf>
    <xf numFmtId="38" fontId="20" fillId="0" borderId="24" xfId="51" applyFont="1" applyFill="1" applyBorder="1" applyAlignment="1">
      <alignment horizontal="center" vertical="center" wrapText="1"/>
    </xf>
    <xf numFmtId="38" fontId="20" fillId="0" borderId="26" xfId="51" applyFont="1" applyFill="1" applyBorder="1" applyAlignment="1">
      <alignment horizontal="center" vertical="center" wrapText="1"/>
    </xf>
    <xf numFmtId="38" fontId="20" fillId="0" borderId="29" xfId="51" applyFont="1" applyFill="1" applyBorder="1" applyAlignment="1">
      <alignment horizontal="center" vertical="center" wrapText="1"/>
    </xf>
    <xf numFmtId="38" fontId="20" fillId="0" borderId="22" xfId="51" applyFont="1" applyFill="1" applyBorder="1" applyAlignment="1">
      <alignment horizontal="center" vertical="center" wrapText="1"/>
    </xf>
    <xf numFmtId="38" fontId="3" fillId="0" borderId="0" xfId="51" applyFont="1" applyFill="1" applyAlignment="1">
      <alignment horizontal="center" vertical="center"/>
    </xf>
    <xf numFmtId="0" fontId="89" fillId="0" borderId="0" xfId="43" applyFont="1" applyFill="1" applyAlignment="1" applyProtection="1">
      <alignment/>
      <protection/>
    </xf>
    <xf numFmtId="0" fontId="76" fillId="0" borderId="0" xfId="0" applyFont="1" applyFill="1" applyBorder="1" applyAlignment="1">
      <alignment horizontal="center"/>
    </xf>
    <xf numFmtId="49" fontId="75" fillId="0" borderId="0" xfId="0" applyNumberFormat="1" applyFont="1" applyFill="1" applyBorder="1" applyAlignment="1">
      <alignment horizontal="center"/>
    </xf>
    <xf numFmtId="0" fontId="11" fillId="0" borderId="24" xfId="62" applyFont="1" applyFill="1" applyBorder="1" applyAlignment="1">
      <alignment horizontal="center" vertical="center" wrapText="1"/>
      <protection/>
    </xf>
    <xf numFmtId="0" fontId="11" fillId="0" borderId="22" xfId="62" applyFont="1" applyFill="1" applyBorder="1" applyAlignment="1">
      <alignment horizontal="center" vertical="center" wrapText="1"/>
      <protection/>
    </xf>
    <xf numFmtId="0" fontId="11" fillId="0" borderId="26" xfId="62" applyFont="1" applyFill="1" applyBorder="1" applyAlignment="1">
      <alignment horizontal="center" vertical="center" wrapText="1"/>
      <protection/>
    </xf>
    <xf numFmtId="0" fontId="2" fillId="0" borderId="0" xfId="62" applyFont="1" applyFill="1" applyAlignment="1">
      <alignment horizontal="left" vertical="center"/>
      <protection/>
    </xf>
    <xf numFmtId="0" fontId="6" fillId="0" borderId="0" xfId="62" applyFill="1" applyAlignment="1">
      <alignment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1" fillId="0" borderId="21" xfId="62" applyFont="1" applyFill="1" applyBorder="1" applyAlignment="1">
      <alignment horizontal="center" vertical="center" wrapText="1"/>
      <protection/>
    </xf>
    <xf numFmtId="0" fontId="11" fillId="0" borderId="29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9" xfId="62" applyFont="1" applyFill="1" applyBorder="1" applyAlignment="1">
      <alignment horizontal="center" vertical="center" wrapText="1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11" fillId="0" borderId="13" xfId="62" applyFont="1" applyFill="1" applyBorder="1" applyAlignment="1">
      <alignment horizontal="center" vertical="center" wrapText="1"/>
      <protection/>
    </xf>
    <xf numFmtId="0" fontId="11" fillId="0" borderId="13" xfId="62" applyFont="1" applyFill="1" applyBorder="1" applyAlignment="1">
      <alignment horizontal="distributed" vertical="center" wrapText="1"/>
      <protection/>
    </xf>
    <xf numFmtId="0" fontId="11" fillId="0" borderId="11" xfId="62" applyFont="1" applyFill="1" applyBorder="1" applyAlignment="1">
      <alignment horizontal="distributed" vertical="center" wrapText="1"/>
      <protection/>
    </xf>
    <xf numFmtId="0" fontId="2" fillId="0" borderId="0" xfId="62" applyFont="1" applyAlignment="1">
      <alignment horizontal="left" vertical="center"/>
      <protection/>
    </xf>
    <xf numFmtId="0" fontId="6" fillId="0" borderId="0" xfId="62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15" fillId="0" borderId="27" xfId="62" applyFont="1" applyFill="1" applyBorder="1" applyAlignment="1">
      <alignment horizontal="center" vertical="center" wrapText="1"/>
      <protection/>
    </xf>
    <xf numFmtId="0" fontId="11" fillId="0" borderId="12" xfId="62" applyFont="1" applyFill="1" applyBorder="1" applyAlignment="1">
      <alignment horizontal="center" vertical="center" wrapText="1"/>
      <protection/>
    </xf>
    <xf numFmtId="0" fontId="11" fillId="0" borderId="24" xfId="62" applyFont="1" applyFill="1" applyBorder="1" applyAlignment="1">
      <alignment horizontal="center" vertical="center" shrinkToFit="1"/>
      <protection/>
    </xf>
    <xf numFmtId="0" fontId="11" fillId="0" borderId="26" xfId="62" applyFont="1" applyFill="1" applyBorder="1" applyAlignment="1">
      <alignment horizontal="center" vertical="center" shrinkToFit="1"/>
      <protection/>
    </xf>
    <xf numFmtId="0" fontId="11" fillId="0" borderId="14" xfId="62" applyFont="1" applyFill="1" applyBorder="1" applyAlignment="1">
      <alignment horizontal="center" vertical="center" shrinkToFit="1"/>
      <protection/>
    </xf>
    <xf numFmtId="0" fontId="11" fillId="0" borderId="15" xfId="62" applyFont="1" applyFill="1" applyBorder="1" applyAlignment="1">
      <alignment horizontal="center" vertical="center" shrinkToFit="1"/>
      <protection/>
    </xf>
    <xf numFmtId="0" fontId="2" fillId="0" borderId="0" xfId="62" applyFont="1" applyAlignment="1">
      <alignment horizontal="left"/>
      <protection/>
    </xf>
    <xf numFmtId="0" fontId="6" fillId="0" borderId="0" xfId="62" applyAlignment="1">
      <alignment/>
      <protection/>
    </xf>
    <xf numFmtId="0" fontId="3" fillId="0" borderId="0" xfId="63" applyFont="1" applyAlignment="1">
      <alignment horizontal="center"/>
      <protection/>
    </xf>
    <xf numFmtId="0" fontId="11" fillId="0" borderId="20" xfId="62" applyFont="1" applyFill="1" applyBorder="1" applyAlignment="1">
      <alignment horizontal="center" vertical="center" wrapText="1"/>
      <protection/>
    </xf>
    <xf numFmtId="0" fontId="11" fillId="0" borderId="23" xfId="62" applyFont="1" applyFill="1" applyBorder="1" applyAlignment="1">
      <alignment horizontal="center" vertical="center" wrapText="1"/>
      <protection/>
    </xf>
    <xf numFmtId="0" fontId="11" fillId="0" borderId="17" xfId="62" applyFont="1" applyFill="1" applyBorder="1" applyAlignment="1">
      <alignment horizontal="center" vertical="center" wrapText="1"/>
      <protection/>
    </xf>
    <xf numFmtId="0" fontId="11" fillId="0" borderId="27" xfId="6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3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5240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5240000" y="3638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15240000" y="3638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5240000" y="3467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5240000" y="3467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1430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1430000" y="3638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11430000" y="3638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1430000" y="3467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1430000" y="3467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</cols>
  <sheetData>
    <row r="1" ht="18.75">
      <c r="A1" s="21" t="s">
        <v>215</v>
      </c>
    </row>
    <row r="2" ht="18.75">
      <c r="B2" s="21" t="s">
        <v>93</v>
      </c>
    </row>
    <row r="4" spans="2:8" ht="13.5">
      <c r="B4" s="22" t="s">
        <v>175</v>
      </c>
      <c r="C4" s="24" t="s">
        <v>177</v>
      </c>
      <c r="H4" s="73"/>
    </row>
    <row r="5" spans="2:8" ht="13.5">
      <c r="B5" s="22" t="s">
        <v>174</v>
      </c>
      <c r="C5" s="24" t="s">
        <v>178</v>
      </c>
      <c r="F5" s="73"/>
      <c r="H5" s="73"/>
    </row>
    <row r="6" spans="2:3" ht="13.5">
      <c r="B6" s="22" t="s">
        <v>173</v>
      </c>
      <c r="C6" t="s">
        <v>96</v>
      </c>
    </row>
    <row r="7" spans="2:3" ht="13.5">
      <c r="B7" s="22" t="s">
        <v>94</v>
      </c>
      <c r="C7" t="s">
        <v>200</v>
      </c>
    </row>
    <row r="8" spans="2:3" ht="13.5">
      <c r="B8" s="22" t="s">
        <v>95</v>
      </c>
      <c r="C8" t="s">
        <v>98</v>
      </c>
    </row>
    <row r="9" spans="2:3" ht="13.5">
      <c r="B9" s="22" t="s">
        <v>176</v>
      </c>
      <c r="C9" t="s">
        <v>99</v>
      </c>
    </row>
    <row r="10" spans="2:3" ht="13.5">
      <c r="B10" s="22" t="s">
        <v>170</v>
      </c>
      <c r="C10" t="s">
        <v>100</v>
      </c>
    </row>
    <row r="11" spans="2:3" ht="13.5">
      <c r="B11" s="22" t="s">
        <v>171</v>
      </c>
      <c r="C11" t="s">
        <v>102</v>
      </c>
    </row>
    <row r="12" spans="2:3" ht="13.5">
      <c r="B12" s="22" t="s">
        <v>172</v>
      </c>
      <c r="C12" t="s">
        <v>101</v>
      </c>
    </row>
    <row r="13" spans="2:3" ht="13.5">
      <c r="B13" s="22" t="s">
        <v>169</v>
      </c>
      <c r="C13" t="s">
        <v>97</v>
      </c>
    </row>
    <row r="14" ht="13.5">
      <c r="B14" s="22"/>
    </row>
    <row r="15" ht="13.5">
      <c r="B15" s="22"/>
    </row>
    <row r="16" ht="13.5">
      <c r="B16" s="22"/>
    </row>
    <row r="20" ht="13.5">
      <c r="B20" s="22"/>
    </row>
  </sheetData>
  <sheetProtection/>
  <hyperlinks>
    <hyperlink ref="B4" location="'6-1(1)'!A1" display="6-1(1)"/>
    <hyperlink ref="B6" location="'6-2'!A1" display="6-2"/>
    <hyperlink ref="B7" location="'6-3(1)'!A1" display="6-3(1)"/>
    <hyperlink ref="B8" location="'6-3(2)'!A1" display="6-3(2)"/>
    <hyperlink ref="B9" location="'6-4(1)'!A1" display="6-4(1)"/>
    <hyperlink ref="B13" location="'6-5'!A1" display="6-5"/>
    <hyperlink ref="B10:B12" location="'6-4'!A1" display="6-4"/>
    <hyperlink ref="B5" location="'6-1(2)'!A1" display="6-1(2)"/>
    <hyperlink ref="B10" location="'6-4(2)'!A1" display="6-4(2)"/>
    <hyperlink ref="B11" location="'6-4(3)'!A1" display="6-4(3)"/>
    <hyperlink ref="B12" location="'6-4(4)'!A1" display="6-4(4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L13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10.875" defaultRowHeight="13.5"/>
  <cols>
    <col min="1" max="1" width="5.25390625" style="4" customWidth="1"/>
    <col min="2" max="2" width="3.625" style="4" bestFit="1" customWidth="1"/>
    <col min="3" max="3" width="3.875" style="4" customWidth="1"/>
    <col min="4" max="12" width="8.75390625" style="4" customWidth="1"/>
    <col min="13" max="16384" width="10.875" style="4" customWidth="1"/>
  </cols>
  <sheetData>
    <row r="1" spans="1:2" ht="13.5">
      <c r="A1" s="35" t="s">
        <v>118</v>
      </c>
      <c r="B1" s="35"/>
    </row>
    <row r="2" spans="1:12" s="10" customFormat="1" ht="14.25" customHeight="1">
      <c r="A2" s="273" t="s">
        <v>0</v>
      </c>
      <c r="B2" s="273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s="10" customFormat="1" ht="25.5" customHeight="1">
      <c r="A3" s="275" t="s">
        <v>198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</row>
    <row r="4" spans="2:12" s="10" customFormat="1" ht="13.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s="10" customFormat="1" ht="15" customHeight="1">
      <c r="A5" s="16" t="s">
        <v>75</v>
      </c>
      <c r="B5" s="4"/>
      <c r="C5" s="4"/>
      <c r="D5" s="4"/>
      <c r="E5" s="4"/>
      <c r="F5" s="12"/>
      <c r="G5" s="12"/>
      <c r="H5" s="12"/>
      <c r="I5" s="12"/>
      <c r="J5" s="12"/>
      <c r="K5" s="15"/>
      <c r="L5" s="11" t="s">
        <v>47</v>
      </c>
    </row>
    <row r="6" spans="1:5" ht="6" customHeight="1" thickBot="1">
      <c r="A6" s="9"/>
      <c r="B6" s="9"/>
      <c r="C6" s="9"/>
      <c r="D6" s="9"/>
      <c r="E6" s="9"/>
    </row>
    <row r="7" spans="1:12" s="5" customFormat="1" ht="24" customHeight="1" thickTop="1">
      <c r="A7" s="253" t="s">
        <v>46</v>
      </c>
      <c r="B7" s="253"/>
      <c r="C7" s="277"/>
      <c r="D7" s="276" t="s">
        <v>45</v>
      </c>
      <c r="E7" s="276" t="s">
        <v>74</v>
      </c>
      <c r="F7" s="276"/>
      <c r="G7" s="276"/>
      <c r="H7" s="276"/>
      <c r="I7" s="276" t="s">
        <v>189</v>
      </c>
      <c r="J7" s="276" t="s">
        <v>73</v>
      </c>
      <c r="K7" s="276" t="s">
        <v>72</v>
      </c>
      <c r="L7" s="261" t="s">
        <v>71</v>
      </c>
    </row>
    <row r="8" spans="1:12" s="5" customFormat="1" ht="24" customHeight="1">
      <c r="A8" s="255"/>
      <c r="B8" s="255"/>
      <c r="C8" s="278"/>
      <c r="D8" s="268"/>
      <c r="E8" s="29" t="s">
        <v>70</v>
      </c>
      <c r="F8" s="29" t="s">
        <v>69</v>
      </c>
      <c r="G8" s="29" t="s">
        <v>68</v>
      </c>
      <c r="H8" s="29" t="s">
        <v>67</v>
      </c>
      <c r="I8" s="268"/>
      <c r="J8" s="268"/>
      <c r="K8" s="268"/>
      <c r="L8" s="279"/>
    </row>
    <row r="9" spans="1:12" s="27" customFormat="1" ht="18" customHeight="1">
      <c r="A9" s="82" t="s">
        <v>40</v>
      </c>
      <c r="B9" s="85">
        <v>28</v>
      </c>
      <c r="C9" s="83" t="s">
        <v>39</v>
      </c>
      <c r="D9" s="93">
        <v>38</v>
      </c>
      <c r="E9" s="94">
        <v>34</v>
      </c>
      <c r="F9" s="94">
        <v>6</v>
      </c>
      <c r="G9" s="94">
        <v>15</v>
      </c>
      <c r="H9" s="94">
        <v>13</v>
      </c>
      <c r="I9" s="94">
        <v>2</v>
      </c>
      <c r="J9" s="94" t="s">
        <v>188</v>
      </c>
      <c r="K9" s="94">
        <v>0</v>
      </c>
      <c r="L9" s="94" t="s">
        <v>188</v>
      </c>
    </row>
    <row r="10" spans="1:12" s="27" customFormat="1" ht="18" customHeight="1">
      <c r="A10" s="86"/>
      <c r="B10" s="85">
        <v>29</v>
      </c>
      <c r="C10" s="86"/>
      <c r="D10" s="93">
        <v>37</v>
      </c>
      <c r="E10" s="94">
        <v>32</v>
      </c>
      <c r="F10" s="94">
        <v>5</v>
      </c>
      <c r="G10" s="94">
        <v>12</v>
      </c>
      <c r="H10" s="94">
        <v>14</v>
      </c>
      <c r="I10" s="94">
        <v>3</v>
      </c>
      <c r="J10" s="94" t="s">
        <v>188</v>
      </c>
      <c r="K10" s="94" t="s">
        <v>188</v>
      </c>
      <c r="L10" s="94" t="s">
        <v>188</v>
      </c>
    </row>
    <row r="11" spans="1:12" s="27" customFormat="1" ht="18" customHeight="1">
      <c r="A11" s="86"/>
      <c r="B11" s="85">
        <v>30</v>
      </c>
      <c r="C11" s="86"/>
      <c r="D11" s="93">
        <v>36</v>
      </c>
      <c r="E11" s="94">
        <v>32</v>
      </c>
      <c r="F11" s="94">
        <v>5</v>
      </c>
      <c r="G11" s="94">
        <v>11</v>
      </c>
      <c r="H11" s="94">
        <v>16</v>
      </c>
      <c r="I11" s="94">
        <v>2</v>
      </c>
      <c r="J11" s="94">
        <v>1</v>
      </c>
      <c r="K11" s="94">
        <v>0</v>
      </c>
      <c r="L11" s="94">
        <v>1</v>
      </c>
    </row>
    <row r="12" spans="1:12" s="89" customFormat="1" ht="18" customHeight="1">
      <c r="A12" s="212" t="s">
        <v>206</v>
      </c>
      <c r="B12" s="88" t="s">
        <v>207</v>
      </c>
      <c r="C12" s="87" t="s">
        <v>208</v>
      </c>
      <c r="D12" s="193">
        <v>32</v>
      </c>
      <c r="E12" s="192">
        <v>28</v>
      </c>
      <c r="F12" s="192">
        <v>4</v>
      </c>
      <c r="G12" s="192">
        <v>12</v>
      </c>
      <c r="H12" s="192">
        <v>12</v>
      </c>
      <c r="I12" s="192">
        <v>2</v>
      </c>
      <c r="J12" s="192">
        <v>1</v>
      </c>
      <c r="K12" s="192">
        <v>0</v>
      </c>
      <c r="L12" s="192">
        <v>1</v>
      </c>
    </row>
    <row r="13" spans="1:12" s="5" customFormat="1" ht="12.75" customHeight="1">
      <c r="A13" s="25" t="s">
        <v>196</v>
      </c>
      <c r="B13" s="8"/>
      <c r="C13" s="7"/>
      <c r="D13" s="6"/>
      <c r="E13" s="6"/>
      <c r="F13" s="6"/>
      <c r="G13" s="6"/>
      <c r="H13" s="6"/>
      <c r="I13" s="6"/>
      <c r="J13" s="6"/>
      <c r="K13" s="6"/>
      <c r="L13" s="6"/>
    </row>
  </sheetData>
  <sheetProtection/>
  <mergeCells count="9">
    <mergeCell ref="A2:L2"/>
    <mergeCell ref="A3:L3"/>
    <mergeCell ref="A7:C8"/>
    <mergeCell ref="D7:D8"/>
    <mergeCell ref="E7:H7"/>
    <mergeCell ref="I7:I8"/>
    <mergeCell ref="J7:J8"/>
    <mergeCell ref="K7:K8"/>
    <mergeCell ref="L7:L8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39"/>
  <sheetViews>
    <sheetView showGridLines="0"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10.875" style="1" customWidth="1"/>
    <col min="2" max="12" width="9.125" style="1" customWidth="1"/>
    <col min="13" max="13" width="2.125" style="1" customWidth="1"/>
    <col min="14" max="16384" width="9.00390625" style="1" customWidth="1"/>
  </cols>
  <sheetData>
    <row r="1" ht="14.25">
      <c r="A1" s="218" t="s">
        <v>118</v>
      </c>
    </row>
    <row r="2" ht="14.25">
      <c r="A2" s="114" t="s">
        <v>0</v>
      </c>
    </row>
    <row r="3" spans="1:12" ht="18" customHeight="1">
      <c r="A3" s="280" t="s">
        <v>199</v>
      </c>
      <c r="B3" s="280"/>
      <c r="C3" s="280"/>
      <c r="D3" s="280"/>
      <c r="E3" s="280"/>
      <c r="F3" s="280"/>
      <c r="G3" s="280"/>
      <c r="H3" s="280"/>
      <c r="I3" s="280"/>
      <c r="J3" s="281"/>
      <c r="K3" s="281"/>
      <c r="L3" s="281"/>
    </row>
    <row r="4" spans="1:12" s="62" customFormat="1" ht="14.25">
      <c r="A4" s="282" t="s">
        <v>216</v>
      </c>
      <c r="B4" s="282"/>
      <c r="C4" s="282"/>
      <c r="D4" s="282"/>
      <c r="E4" s="282"/>
      <c r="F4" s="282"/>
      <c r="G4" s="282"/>
      <c r="H4" s="282"/>
      <c r="I4" s="282"/>
      <c r="J4" s="281"/>
      <c r="K4" s="281"/>
      <c r="L4" s="281"/>
    </row>
    <row r="5" spans="1:12" s="116" customFormat="1" ht="1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5" t="s">
        <v>92</v>
      </c>
    </row>
    <row r="6" ht="6" customHeight="1" thickBot="1">
      <c r="A6" s="20"/>
    </row>
    <row r="7" spans="1:13" s="116" customFormat="1" ht="14.25" customHeight="1" thickTop="1">
      <c r="A7" s="117"/>
      <c r="B7" s="294" t="s">
        <v>91</v>
      </c>
      <c r="C7" s="296" t="s">
        <v>155</v>
      </c>
      <c r="D7" s="283"/>
      <c r="E7" s="283"/>
      <c r="F7" s="283"/>
      <c r="G7" s="283"/>
      <c r="H7" s="283"/>
      <c r="I7" s="297"/>
      <c r="J7" s="283" t="s">
        <v>90</v>
      </c>
      <c r="K7" s="283"/>
      <c r="L7" s="283"/>
      <c r="M7" s="118"/>
    </row>
    <row r="8" spans="1:13" s="116" customFormat="1" ht="14.25" customHeight="1">
      <c r="A8" s="119"/>
      <c r="B8" s="295"/>
      <c r="C8" s="286" t="s">
        <v>89</v>
      </c>
      <c r="D8" s="287"/>
      <c r="E8" s="286" t="s">
        <v>88</v>
      </c>
      <c r="F8" s="287"/>
      <c r="G8" s="284" t="s">
        <v>87</v>
      </c>
      <c r="H8" s="286" t="s">
        <v>86</v>
      </c>
      <c r="I8" s="287"/>
      <c r="J8" s="288" t="s">
        <v>85</v>
      </c>
      <c r="K8" s="290" t="s">
        <v>84</v>
      </c>
      <c r="L8" s="292" t="s">
        <v>83</v>
      </c>
      <c r="M8" s="118"/>
    </row>
    <row r="9" spans="1:13" s="116" customFormat="1" ht="14.25" customHeight="1">
      <c r="A9" s="120"/>
      <c r="B9" s="295"/>
      <c r="C9" s="63" t="s">
        <v>82</v>
      </c>
      <c r="D9" s="63" t="s">
        <v>81</v>
      </c>
      <c r="E9" s="63" t="s">
        <v>82</v>
      </c>
      <c r="F9" s="63" t="s">
        <v>81</v>
      </c>
      <c r="G9" s="285"/>
      <c r="H9" s="63" t="s">
        <v>80</v>
      </c>
      <c r="I9" s="63" t="s">
        <v>79</v>
      </c>
      <c r="J9" s="289"/>
      <c r="K9" s="291"/>
      <c r="L9" s="293"/>
      <c r="M9" s="118"/>
    </row>
    <row r="10" spans="1:13" s="125" customFormat="1" ht="18.75" customHeight="1">
      <c r="A10" s="216" t="s">
        <v>213</v>
      </c>
      <c r="B10" s="122">
        <v>312088.31</v>
      </c>
      <c r="C10" s="123">
        <v>121268.19</v>
      </c>
      <c r="D10" s="123">
        <v>3127.5499999999997</v>
      </c>
      <c r="E10" s="123">
        <v>8773.82</v>
      </c>
      <c r="F10" s="123">
        <v>169378.53</v>
      </c>
      <c r="G10" s="123">
        <v>1392.6</v>
      </c>
      <c r="H10" s="123">
        <v>111.5</v>
      </c>
      <c r="I10" s="123">
        <v>8036.119999999999</v>
      </c>
      <c r="J10" s="123">
        <v>39269.810000000005</v>
      </c>
      <c r="K10" s="123">
        <v>38891.43</v>
      </c>
      <c r="L10" s="123">
        <v>233927.07</v>
      </c>
      <c r="M10" s="124"/>
    </row>
    <row r="11" spans="1:12" s="125" customFormat="1" ht="18.75" customHeight="1">
      <c r="A11" s="209" t="s">
        <v>203</v>
      </c>
      <c r="B11" s="126">
        <v>312047.07000000536</v>
      </c>
      <c r="C11" s="127">
        <v>120887.85000000865</v>
      </c>
      <c r="D11" s="127">
        <v>2927.5399999999995</v>
      </c>
      <c r="E11" s="127">
        <v>8887.589999999924</v>
      </c>
      <c r="F11" s="127">
        <v>169888.77000000246</v>
      </c>
      <c r="G11" s="127">
        <v>1391.9299999999985</v>
      </c>
      <c r="H11" s="127">
        <v>110.94000000000013</v>
      </c>
      <c r="I11" s="127">
        <v>7952.449999999981</v>
      </c>
      <c r="J11" s="127">
        <v>39230.009999999995</v>
      </c>
      <c r="K11" s="127">
        <v>38872.570000000116</v>
      </c>
      <c r="L11" s="127">
        <v>233944.49000000523</v>
      </c>
    </row>
    <row r="12" spans="1:13" s="129" customFormat="1" ht="18.75" customHeight="1">
      <c r="A12" s="217" t="s">
        <v>214</v>
      </c>
      <c r="B12" s="186">
        <v>312149.25999999995</v>
      </c>
      <c r="C12" s="186">
        <v>120959.72</v>
      </c>
      <c r="D12" s="186">
        <v>2930.1000000000004</v>
      </c>
      <c r="E12" s="186">
        <v>8889.689999999955</v>
      </c>
      <c r="F12" s="186">
        <v>169885.59999999998</v>
      </c>
      <c r="G12" s="186">
        <v>1393.3699999999985</v>
      </c>
      <c r="H12" s="186">
        <v>111.5</v>
      </c>
      <c r="I12" s="186">
        <v>7979.279999999997</v>
      </c>
      <c r="J12" s="187">
        <v>39314.51</v>
      </c>
      <c r="K12" s="186">
        <v>38866.54</v>
      </c>
      <c r="L12" s="186">
        <v>233968.2099999999</v>
      </c>
      <c r="M12" s="128"/>
    </row>
    <row r="13" spans="1:12" s="129" customFormat="1" ht="18.75" customHeight="1">
      <c r="A13" s="130"/>
      <c r="B13" s="188"/>
      <c r="C13" s="189"/>
      <c r="D13" s="189"/>
      <c r="E13" s="189"/>
      <c r="F13" s="189"/>
      <c r="G13" s="189"/>
      <c r="H13" s="189"/>
      <c r="I13" s="189"/>
      <c r="J13" s="189"/>
      <c r="K13" s="189"/>
      <c r="L13" s="189"/>
    </row>
    <row r="14" spans="1:12" s="125" customFormat="1" ht="21.75" customHeight="1">
      <c r="A14" s="121" t="s">
        <v>8</v>
      </c>
      <c r="B14" s="190">
        <v>31943.209999999974</v>
      </c>
      <c r="C14" s="190">
        <v>19389.37</v>
      </c>
      <c r="D14" s="190">
        <v>70.18</v>
      </c>
      <c r="E14" s="190">
        <v>721.069999999973</v>
      </c>
      <c r="F14" s="190">
        <v>10922.71</v>
      </c>
      <c r="G14" s="190">
        <v>303.47999999999803</v>
      </c>
      <c r="H14" s="190">
        <v>21.310000000000002</v>
      </c>
      <c r="I14" s="190">
        <v>515.0899999999999</v>
      </c>
      <c r="J14" s="191">
        <v>109.08</v>
      </c>
      <c r="K14" s="190">
        <v>1529.5499999999997</v>
      </c>
      <c r="L14" s="190">
        <v>30304.57999999997</v>
      </c>
    </row>
    <row r="15" spans="1:12" s="125" customFormat="1" ht="21.75" customHeight="1">
      <c r="A15" s="121" t="s">
        <v>9</v>
      </c>
      <c r="B15" s="190">
        <v>19899.709999999995</v>
      </c>
      <c r="C15" s="190">
        <v>4458.97</v>
      </c>
      <c r="D15" s="190">
        <v>335.63</v>
      </c>
      <c r="E15" s="190">
        <v>2056.449999999994</v>
      </c>
      <c r="F15" s="190">
        <v>12597.029999999999</v>
      </c>
      <c r="G15" s="190">
        <v>72.56</v>
      </c>
      <c r="H15" s="190">
        <v>0.35</v>
      </c>
      <c r="I15" s="190">
        <v>378.71999999999997</v>
      </c>
      <c r="J15" s="191">
        <v>4794.99</v>
      </c>
      <c r="K15" s="190">
        <v>1873.8799999999997</v>
      </c>
      <c r="L15" s="190">
        <v>13230.839999999995</v>
      </c>
    </row>
    <row r="16" spans="1:12" s="125" customFormat="1" ht="21.75" customHeight="1">
      <c r="A16" s="121" t="s">
        <v>10</v>
      </c>
      <c r="B16" s="190">
        <v>19030.38</v>
      </c>
      <c r="C16" s="190">
        <v>7359.6900000000005</v>
      </c>
      <c r="D16" s="190">
        <v>34.730000000000004</v>
      </c>
      <c r="E16" s="190">
        <v>1163.26</v>
      </c>
      <c r="F16" s="190">
        <v>10147.220000000001</v>
      </c>
      <c r="G16" s="190">
        <v>181.56</v>
      </c>
      <c r="H16" s="190">
        <v>3.12</v>
      </c>
      <c r="I16" s="190">
        <v>140.8</v>
      </c>
      <c r="J16" s="191">
        <v>705.7</v>
      </c>
      <c r="K16" s="190">
        <v>1887.2500000000002</v>
      </c>
      <c r="L16" s="190">
        <v>16437.43</v>
      </c>
    </row>
    <row r="17" spans="1:12" s="125" customFormat="1" ht="21.75" customHeight="1">
      <c r="A17" s="121" t="s">
        <v>11</v>
      </c>
      <c r="B17" s="190">
        <v>75826.59</v>
      </c>
      <c r="C17" s="190">
        <v>18340.58</v>
      </c>
      <c r="D17" s="190">
        <v>1373.56</v>
      </c>
      <c r="E17" s="190">
        <v>460.69</v>
      </c>
      <c r="F17" s="190">
        <v>51949.7</v>
      </c>
      <c r="G17" s="190">
        <v>8.83</v>
      </c>
      <c r="H17" s="190">
        <v>26.14</v>
      </c>
      <c r="I17" s="190">
        <v>3667.09</v>
      </c>
      <c r="J17" s="191">
        <v>20665.93</v>
      </c>
      <c r="K17" s="190">
        <v>11115.96</v>
      </c>
      <c r="L17" s="190">
        <v>44044.7</v>
      </c>
    </row>
    <row r="18" spans="1:12" s="125" customFormat="1" ht="21.75" customHeight="1">
      <c r="A18" s="121" t="s">
        <v>12</v>
      </c>
      <c r="B18" s="190">
        <v>20180.18</v>
      </c>
      <c r="C18" s="190">
        <v>7906.26</v>
      </c>
      <c r="D18" s="190">
        <v>215.51999999999998</v>
      </c>
      <c r="E18" s="190">
        <v>221.21</v>
      </c>
      <c r="F18" s="190">
        <v>11068.970000000001</v>
      </c>
      <c r="G18" s="190">
        <v>9.399999999999999</v>
      </c>
      <c r="H18" s="190">
        <v>27.17</v>
      </c>
      <c r="I18" s="190">
        <v>731.65</v>
      </c>
      <c r="J18" s="191">
        <v>2002.03</v>
      </c>
      <c r="K18" s="190">
        <v>4145.070000000001</v>
      </c>
      <c r="L18" s="190">
        <v>14033.079999999998</v>
      </c>
    </row>
    <row r="19" spans="1:12" s="125" customFormat="1" ht="21.75" customHeight="1">
      <c r="A19" s="121" t="s">
        <v>186</v>
      </c>
      <c r="B19" s="190">
        <v>3147.5099999999843</v>
      </c>
      <c r="C19" s="190">
        <v>2093.1499999999996</v>
      </c>
      <c r="D19" s="190">
        <v>40.33</v>
      </c>
      <c r="E19" s="190">
        <v>72.22999999999999</v>
      </c>
      <c r="F19" s="190">
        <v>899.779999999985</v>
      </c>
      <c r="G19" s="190">
        <v>18.62</v>
      </c>
      <c r="H19" s="190">
        <v>0</v>
      </c>
      <c r="I19" s="190">
        <v>23.399999999999967</v>
      </c>
      <c r="J19" s="191">
        <v>16.05</v>
      </c>
      <c r="K19" s="190">
        <v>126.77</v>
      </c>
      <c r="L19" s="190">
        <v>3004.689999999985</v>
      </c>
    </row>
    <row r="20" spans="1:12" s="125" customFormat="1" ht="21.75" customHeight="1">
      <c r="A20" s="121" t="s">
        <v>32</v>
      </c>
      <c r="B20" s="190">
        <v>4441.129999999999</v>
      </c>
      <c r="C20" s="190">
        <v>3176.3100000000004</v>
      </c>
      <c r="D20" s="190">
        <v>25.61</v>
      </c>
      <c r="E20" s="190">
        <v>281.75</v>
      </c>
      <c r="F20" s="190">
        <v>862.9099999999999</v>
      </c>
      <c r="G20" s="190">
        <v>15.75</v>
      </c>
      <c r="H20" s="190">
        <v>7.61</v>
      </c>
      <c r="I20" s="190">
        <v>71.19</v>
      </c>
      <c r="J20" s="191">
        <v>44.33</v>
      </c>
      <c r="K20" s="190">
        <v>571.91</v>
      </c>
      <c r="L20" s="190">
        <v>3824.8900000000003</v>
      </c>
    </row>
    <row r="21" spans="1:12" s="125" customFormat="1" ht="21.75" customHeight="1">
      <c r="A21" s="121" t="s">
        <v>33</v>
      </c>
      <c r="B21" s="190">
        <v>14185.619999999997</v>
      </c>
      <c r="C21" s="190">
        <v>7775.780000000001</v>
      </c>
      <c r="D21" s="190">
        <v>59.0600000000002</v>
      </c>
      <c r="E21" s="190">
        <v>627.949999999997</v>
      </c>
      <c r="F21" s="190">
        <v>5465.82</v>
      </c>
      <c r="G21" s="190">
        <v>135.77</v>
      </c>
      <c r="H21" s="190">
        <v>0</v>
      </c>
      <c r="I21" s="190">
        <v>121.2399999999999</v>
      </c>
      <c r="J21" s="191">
        <v>54.83</v>
      </c>
      <c r="K21" s="190">
        <v>996.81</v>
      </c>
      <c r="L21" s="190">
        <v>13133.98</v>
      </c>
    </row>
    <row r="22" spans="1:12" s="125" customFormat="1" ht="21.75" customHeight="1">
      <c r="A22" s="121" t="s">
        <v>34</v>
      </c>
      <c r="B22" s="190">
        <v>7361.97</v>
      </c>
      <c r="C22" s="190">
        <v>3968.53</v>
      </c>
      <c r="D22" s="190">
        <v>29.37</v>
      </c>
      <c r="E22" s="190">
        <v>149.07</v>
      </c>
      <c r="F22" s="190">
        <v>3076.86</v>
      </c>
      <c r="G22" s="190">
        <v>2.6399999999999997</v>
      </c>
      <c r="H22" s="190">
        <v>2.1</v>
      </c>
      <c r="I22" s="190">
        <v>133.4</v>
      </c>
      <c r="J22" s="191">
        <v>46.34</v>
      </c>
      <c r="K22" s="190">
        <v>1451.54</v>
      </c>
      <c r="L22" s="190">
        <v>5864.09</v>
      </c>
    </row>
    <row r="23" spans="1:12" s="125" customFormat="1" ht="21.75" customHeight="1">
      <c r="A23" s="121" t="s">
        <v>13</v>
      </c>
      <c r="B23" s="190">
        <v>6865.21</v>
      </c>
      <c r="C23" s="190">
        <v>3102.87</v>
      </c>
      <c r="D23" s="190">
        <v>14.309999999999999</v>
      </c>
      <c r="E23" s="190">
        <v>68.23</v>
      </c>
      <c r="F23" s="190">
        <v>3606.7599999999998</v>
      </c>
      <c r="G23" s="190">
        <v>18.34</v>
      </c>
      <c r="H23" s="190">
        <v>0</v>
      </c>
      <c r="I23" s="190">
        <v>54.7</v>
      </c>
      <c r="J23" s="191">
        <v>41.63</v>
      </c>
      <c r="K23" s="190">
        <v>393.91</v>
      </c>
      <c r="L23" s="190">
        <v>6429.67</v>
      </c>
    </row>
    <row r="24" spans="1:12" s="125" customFormat="1" ht="21.75" customHeight="1">
      <c r="A24" s="121" t="s">
        <v>14</v>
      </c>
      <c r="B24" s="190">
        <v>17852.899999999998</v>
      </c>
      <c r="C24" s="190">
        <v>7962.72</v>
      </c>
      <c r="D24" s="190">
        <v>176.83999999999997</v>
      </c>
      <c r="E24" s="190">
        <v>30.63</v>
      </c>
      <c r="F24" s="190">
        <v>9257.48</v>
      </c>
      <c r="G24" s="190">
        <v>1.62</v>
      </c>
      <c r="H24" s="190">
        <v>8.37</v>
      </c>
      <c r="I24" s="190">
        <v>415.24</v>
      </c>
      <c r="J24" s="191">
        <v>2270.53</v>
      </c>
      <c r="K24" s="190">
        <v>2198.1300000000006</v>
      </c>
      <c r="L24" s="190">
        <v>13384.24</v>
      </c>
    </row>
    <row r="25" spans="1:12" s="125" customFormat="1" ht="21.75" customHeight="1">
      <c r="A25" s="121" t="s">
        <v>78</v>
      </c>
      <c r="B25" s="190">
        <v>31453.72</v>
      </c>
      <c r="C25" s="190">
        <v>9193.600000000002</v>
      </c>
      <c r="D25" s="190">
        <v>299.35999999999996</v>
      </c>
      <c r="E25" s="190">
        <v>340.76</v>
      </c>
      <c r="F25" s="190">
        <v>20713.9</v>
      </c>
      <c r="G25" s="190">
        <v>56.1800000000001</v>
      </c>
      <c r="H25" s="190">
        <v>0</v>
      </c>
      <c r="I25" s="190">
        <v>849.9199999999989</v>
      </c>
      <c r="J25" s="191">
        <v>6531.71</v>
      </c>
      <c r="K25" s="190">
        <v>4625.27</v>
      </c>
      <c r="L25" s="190">
        <v>20296.739999999998</v>
      </c>
    </row>
    <row r="26" spans="1:12" s="125" customFormat="1" ht="21.75" customHeight="1">
      <c r="A26" s="121" t="s">
        <v>15</v>
      </c>
      <c r="B26" s="190">
        <v>11385.1</v>
      </c>
      <c r="C26" s="190">
        <v>6043.19</v>
      </c>
      <c r="D26" s="190">
        <v>29.79</v>
      </c>
      <c r="E26" s="190">
        <v>146.86</v>
      </c>
      <c r="F26" s="190">
        <v>4914.360000000001</v>
      </c>
      <c r="G26" s="190">
        <v>161</v>
      </c>
      <c r="H26" s="190">
        <v>2.58</v>
      </c>
      <c r="I26" s="190">
        <v>87.32</v>
      </c>
      <c r="J26" s="191">
        <v>16.89</v>
      </c>
      <c r="K26" s="190">
        <v>1666.03</v>
      </c>
      <c r="L26" s="190">
        <v>9702.179999999998</v>
      </c>
    </row>
    <row r="27" spans="1:12" s="125" customFormat="1" ht="21.75" customHeight="1">
      <c r="A27" s="121" t="s">
        <v>16</v>
      </c>
      <c r="B27" s="190">
        <v>12575.460000000001</v>
      </c>
      <c r="C27" s="190">
        <v>2622.39</v>
      </c>
      <c r="D27" s="190">
        <v>3.69</v>
      </c>
      <c r="E27" s="190">
        <v>858.029999999999</v>
      </c>
      <c r="F27" s="190">
        <v>8596.87</v>
      </c>
      <c r="G27" s="190">
        <v>27.740000000000002</v>
      </c>
      <c r="H27" s="190">
        <v>0.37</v>
      </c>
      <c r="I27" s="190">
        <v>466.37</v>
      </c>
      <c r="J27" s="191">
        <v>6.6</v>
      </c>
      <c r="K27" s="190">
        <v>1040.1499999999999</v>
      </c>
      <c r="L27" s="190">
        <v>11528.71</v>
      </c>
    </row>
    <row r="28" spans="1:12" s="125" customFormat="1" ht="21.75" customHeight="1">
      <c r="A28" s="121" t="s">
        <v>17</v>
      </c>
      <c r="B28" s="190">
        <v>5332.769999999999</v>
      </c>
      <c r="C28" s="190">
        <v>2340.46</v>
      </c>
      <c r="D28" s="190">
        <v>2.31</v>
      </c>
      <c r="E28" s="190">
        <v>349.049999999999</v>
      </c>
      <c r="F28" s="190">
        <v>2190.4500000000003</v>
      </c>
      <c r="G28" s="190">
        <v>249.54000000000002</v>
      </c>
      <c r="H28" s="190">
        <v>9.14</v>
      </c>
      <c r="I28" s="190">
        <v>191.82</v>
      </c>
      <c r="J28" s="191">
        <v>3.79</v>
      </c>
      <c r="K28" s="190">
        <v>428.31</v>
      </c>
      <c r="L28" s="190">
        <v>4900.669999999999</v>
      </c>
    </row>
    <row r="29" spans="1:12" s="125" customFormat="1" ht="21.75" customHeight="1">
      <c r="A29" s="121" t="s">
        <v>36</v>
      </c>
      <c r="B29" s="190">
        <v>18707.62</v>
      </c>
      <c r="C29" s="190">
        <v>9604.69</v>
      </c>
      <c r="D29" s="190">
        <v>184.02</v>
      </c>
      <c r="E29" s="190">
        <v>610.289999999999</v>
      </c>
      <c r="F29" s="190">
        <v>8168.57</v>
      </c>
      <c r="G29" s="190">
        <v>62.8100000000003</v>
      </c>
      <c r="H29" s="190">
        <v>0.94</v>
      </c>
      <c r="I29" s="190">
        <v>76.30000000000001</v>
      </c>
      <c r="J29" s="191">
        <v>1441.77</v>
      </c>
      <c r="K29" s="190">
        <v>3072.5299999999997</v>
      </c>
      <c r="L29" s="190">
        <v>14193.319999999998</v>
      </c>
    </row>
    <row r="30" spans="1:12" s="125" customFormat="1" ht="21.75" customHeight="1">
      <c r="A30" s="221" t="s">
        <v>77</v>
      </c>
      <c r="B30" s="222">
        <v>11960.179999999997</v>
      </c>
      <c r="C30" s="222">
        <v>5621.16</v>
      </c>
      <c r="D30" s="222">
        <v>35.79</v>
      </c>
      <c r="E30" s="222">
        <v>732.159999999996</v>
      </c>
      <c r="F30" s="222">
        <v>5446.21</v>
      </c>
      <c r="G30" s="222">
        <v>67.53000000000002</v>
      </c>
      <c r="H30" s="222">
        <v>2.3</v>
      </c>
      <c r="I30" s="222">
        <v>55.03</v>
      </c>
      <c r="J30" s="223">
        <v>562.31</v>
      </c>
      <c r="K30" s="222">
        <v>1743.47</v>
      </c>
      <c r="L30" s="222">
        <v>9654.399999999996</v>
      </c>
    </row>
    <row r="31" spans="1:9" s="125" customFormat="1" ht="21.75" customHeight="1">
      <c r="A31" s="101" t="s">
        <v>76</v>
      </c>
      <c r="B31" s="101"/>
      <c r="C31" s="101"/>
      <c r="D31" s="101"/>
      <c r="E31" s="131"/>
      <c r="F31" s="131"/>
      <c r="G31" s="131"/>
      <c r="H31" s="131"/>
      <c r="I31" s="131"/>
    </row>
    <row r="32" spans="1:9" s="2" customFormat="1" ht="19.5" customHeight="1">
      <c r="A32" s="23"/>
      <c r="B32" s="23"/>
      <c r="C32" s="23"/>
      <c r="D32" s="23"/>
      <c r="E32" s="3"/>
      <c r="F32" s="3"/>
      <c r="G32" s="3"/>
      <c r="H32" s="3"/>
      <c r="I32" s="3"/>
    </row>
    <row r="33" spans="1:13" s="116" customFormat="1" ht="12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2" s="116" customFormat="1" ht="12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12" s="116" customFormat="1" ht="12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</row>
    <row r="36" spans="1:9" ht="14.25">
      <c r="A36" s="19"/>
      <c r="B36" s="2"/>
      <c r="C36" s="2"/>
      <c r="D36" s="2"/>
      <c r="E36" s="2"/>
      <c r="F36" s="2"/>
      <c r="G36" s="2"/>
      <c r="H36" s="2"/>
      <c r="I36" s="2"/>
    </row>
    <row r="37" spans="1:9" ht="14.25">
      <c r="A37" s="2"/>
      <c r="B37" s="2"/>
      <c r="C37" s="2"/>
      <c r="D37" s="2"/>
      <c r="E37" s="2"/>
      <c r="F37" s="2"/>
      <c r="G37" s="2"/>
      <c r="H37" s="2"/>
      <c r="I37" s="2"/>
    </row>
    <row r="38" spans="1:12" ht="14.25">
      <c r="A38" s="2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</row>
    <row r="39" spans="1:9" ht="14.25">
      <c r="A39" s="2"/>
      <c r="B39" s="2"/>
      <c r="C39" s="2"/>
      <c r="D39" s="2"/>
      <c r="E39" s="2"/>
      <c r="F39" s="2"/>
      <c r="G39" s="2"/>
      <c r="H39" s="2"/>
      <c r="I39" s="2"/>
    </row>
  </sheetData>
  <sheetProtection/>
  <mergeCells count="12">
    <mergeCell ref="C8:D8"/>
    <mergeCell ref="E8:F8"/>
    <mergeCell ref="A3:L3"/>
    <mergeCell ref="A4:L4"/>
    <mergeCell ref="J7:L7"/>
    <mergeCell ref="G8:G9"/>
    <mergeCell ref="H8:I8"/>
    <mergeCell ref="J8:J9"/>
    <mergeCell ref="K8:K9"/>
    <mergeCell ref="L8:L9"/>
    <mergeCell ref="B7:B9"/>
    <mergeCell ref="C7:I7"/>
  </mergeCells>
  <hyperlinks>
    <hyperlink ref="A1" location="'6林業目次'!A1" display="6　林　　業"/>
  </hyperlinks>
  <printOptions/>
  <pageMargins left="0.5905511811023623" right="0.5905511811023623" top="0.5905511811023623" bottom="0.3937007874015748" header="0.3937007874015748" footer="0.5118110236220472"/>
  <pageSetup blackAndWhite="1"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115" zoomScaleNormal="130" zoomScaleSheetLayoutView="115" zoomScalePageLayoutView="0" workbookViewId="0" topLeftCell="A1">
      <selection activeCell="P28" sqref="P28"/>
    </sheetView>
  </sheetViews>
  <sheetFormatPr defaultColWidth="7.25390625" defaultRowHeight="13.5"/>
  <cols>
    <col min="1" max="1" width="7.25390625" style="38" customWidth="1"/>
    <col min="2" max="13" width="5.25390625" style="37" customWidth="1"/>
    <col min="14" max="14" width="6.00390625" style="37" customWidth="1"/>
    <col min="15" max="16" width="5.25390625" style="37" customWidth="1"/>
    <col min="17" max="16384" width="7.25390625" style="36" customWidth="1"/>
  </cols>
  <sheetData>
    <row r="1" spans="1:2" ht="13.5">
      <c r="A1" s="232" t="s">
        <v>118</v>
      </c>
      <c r="B1" s="232"/>
    </row>
    <row r="2" spans="1:16" ht="27" customHeight="1">
      <c r="A2" s="224" t="s">
        <v>202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s="40" customFormat="1" ht="18">
      <c r="A3" s="231" t="s">
        <v>167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ht="13.5" customHeight="1">
      <c r="A4" s="233" t="s">
        <v>190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6" s="42" customFormat="1" ht="14.25">
      <c r="A5" s="38" t="s">
        <v>143</v>
      </c>
      <c r="B5" s="36"/>
      <c r="C5" s="38"/>
      <c r="D5" s="38"/>
      <c r="E5" s="38"/>
      <c r="F5" s="41"/>
      <c r="G5" s="41"/>
      <c r="H5" s="41"/>
      <c r="I5" s="41"/>
      <c r="J5" s="41"/>
      <c r="K5" s="41"/>
      <c r="L5" s="41"/>
      <c r="M5" s="41"/>
      <c r="N5" s="41"/>
      <c r="O5" s="41"/>
      <c r="P5" s="39" t="s">
        <v>145</v>
      </c>
    </row>
    <row r="6" spans="2:16" ht="6" customHeight="1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N6" s="38"/>
      <c r="O6" s="38"/>
      <c r="P6" s="39"/>
    </row>
    <row r="7" spans="1:16" s="52" customFormat="1" ht="12" customHeight="1" thickTop="1">
      <c r="A7" s="235"/>
      <c r="B7" s="229" t="s">
        <v>141</v>
      </c>
      <c r="C7" s="226" t="s">
        <v>140</v>
      </c>
      <c r="D7" s="227"/>
      <c r="E7" s="227"/>
      <c r="F7" s="227"/>
      <c r="G7" s="227"/>
      <c r="H7" s="227"/>
      <c r="I7" s="227"/>
      <c r="J7" s="227"/>
      <c r="K7" s="227"/>
      <c r="L7" s="227"/>
      <c r="M7" s="228"/>
      <c r="N7" s="238" t="s">
        <v>153</v>
      </c>
      <c r="O7" s="241" t="s">
        <v>179</v>
      </c>
      <c r="P7" s="51"/>
    </row>
    <row r="8" spans="1:17" s="52" customFormat="1" ht="12" customHeight="1">
      <c r="A8" s="236"/>
      <c r="B8" s="230"/>
      <c r="C8" s="234" t="s">
        <v>139</v>
      </c>
      <c r="D8" s="225" t="s">
        <v>146</v>
      </c>
      <c r="E8" s="225" t="s">
        <v>138</v>
      </c>
      <c r="F8" s="225"/>
      <c r="G8" s="225"/>
      <c r="H8" s="225"/>
      <c r="I8" s="225" t="s">
        <v>137</v>
      </c>
      <c r="J8" s="225"/>
      <c r="K8" s="225"/>
      <c r="L8" s="225"/>
      <c r="M8" s="234" t="s">
        <v>151</v>
      </c>
      <c r="N8" s="234"/>
      <c r="O8" s="242"/>
      <c r="P8" s="239" t="s">
        <v>152</v>
      </c>
      <c r="Q8" s="111"/>
    </row>
    <row r="9" spans="1:18" s="52" customFormat="1" ht="36.75" customHeight="1">
      <c r="A9" s="237"/>
      <c r="B9" s="230"/>
      <c r="C9" s="234"/>
      <c r="D9" s="225"/>
      <c r="E9" s="102" t="s">
        <v>136</v>
      </c>
      <c r="F9" s="102" t="s">
        <v>148</v>
      </c>
      <c r="G9" s="53" t="s">
        <v>182</v>
      </c>
      <c r="H9" s="102" t="s">
        <v>147</v>
      </c>
      <c r="I9" s="102" t="s">
        <v>136</v>
      </c>
      <c r="J9" s="102" t="s">
        <v>135</v>
      </c>
      <c r="K9" s="102" t="s">
        <v>149</v>
      </c>
      <c r="L9" s="53" t="s">
        <v>150</v>
      </c>
      <c r="M9" s="234"/>
      <c r="N9" s="234"/>
      <c r="O9" s="240"/>
      <c r="P9" s="240"/>
      <c r="R9" s="71"/>
    </row>
    <row r="10" spans="1:18" s="55" customFormat="1" ht="12.75" customHeight="1">
      <c r="A10" s="112" t="s">
        <v>154</v>
      </c>
      <c r="B10" s="104">
        <v>3620</v>
      </c>
      <c r="C10" s="103">
        <v>154</v>
      </c>
      <c r="D10" s="103">
        <v>1</v>
      </c>
      <c r="E10" s="103">
        <v>11</v>
      </c>
      <c r="F10" s="103">
        <v>11</v>
      </c>
      <c r="G10" s="103" t="s">
        <v>105</v>
      </c>
      <c r="H10" s="103" t="s">
        <v>105</v>
      </c>
      <c r="I10" s="103">
        <v>103</v>
      </c>
      <c r="J10" s="103" t="s">
        <v>105</v>
      </c>
      <c r="K10" s="103">
        <v>92</v>
      </c>
      <c r="L10" s="103">
        <v>11</v>
      </c>
      <c r="M10" s="103">
        <v>39</v>
      </c>
      <c r="N10" s="103">
        <v>8</v>
      </c>
      <c r="O10" s="103">
        <v>3458</v>
      </c>
      <c r="P10" s="103" t="s">
        <v>180</v>
      </c>
      <c r="R10" s="70"/>
    </row>
    <row r="11" spans="1:18" s="55" customFormat="1" ht="12.75" customHeight="1">
      <c r="A11" s="112" t="s">
        <v>191</v>
      </c>
      <c r="B11" s="103">
        <v>2600</v>
      </c>
      <c r="C11" s="103">
        <v>111</v>
      </c>
      <c r="D11" s="103">
        <v>2</v>
      </c>
      <c r="E11" s="103">
        <v>7</v>
      </c>
      <c r="F11" s="103">
        <v>7</v>
      </c>
      <c r="G11" s="103">
        <v>0</v>
      </c>
      <c r="H11" s="103">
        <v>0</v>
      </c>
      <c r="I11" s="103">
        <v>90</v>
      </c>
      <c r="J11" s="103">
        <v>0</v>
      </c>
      <c r="K11" s="103">
        <v>86</v>
      </c>
      <c r="L11" s="103">
        <v>4</v>
      </c>
      <c r="M11" s="103">
        <v>12</v>
      </c>
      <c r="N11" s="103">
        <v>7</v>
      </c>
      <c r="O11" s="103">
        <v>2482</v>
      </c>
      <c r="P11" s="103">
        <v>2438</v>
      </c>
      <c r="R11" s="70"/>
    </row>
    <row r="12" spans="1:16" s="55" customFormat="1" ht="12.75" customHeight="1">
      <c r="A12" s="67" t="s">
        <v>192</v>
      </c>
      <c r="B12" s="105">
        <f>SUM(B14:B30)</f>
        <v>1245</v>
      </c>
      <c r="C12" s="105">
        <f aca="true" t="shared" si="0" ref="C12:P12">SUM(C14:C30)</f>
        <v>68</v>
      </c>
      <c r="D12" s="105">
        <f t="shared" si="0"/>
        <v>0</v>
      </c>
      <c r="E12" s="105">
        <f t="shared" si="0"/>
        <v>9</v>
      </c>
      <c r="F12" s="105">
        <f t="shared" si="0"/>
        <v>7</v>
      </c>
      <c r="G12" s="105">
        <f t="shared" si="0"/>
        <v>1</v>
      </c>
      <c r="H12" s="105">
        <f t="shared" si="0"/>
        <v>1</v>
      </c>
      <c r="I12" s="105">
        <f t="shared" si="0"/>
        <v>52</v>
      </c>
      <c r="J12" s="105">
        <f t="shared" si="0"/>
        <v>0</v>
      </c>
      <c r="K12" s="105">
        <f t="shared" si="0"/>
        <v>51</v>
      </c>
      <c r="L12" s="105">
        <f t="shared" si="0"/>
        <v>1</v>
      </c>
      <c r="M12" s="105">
        <f t="shared" si="0"/>
        <v>7</v>
      </c>
      <c r="N12" s="105">
        <f t="shared" si="0"/>
        <v>4</v>
      </c>
      <c r="O12" s="105">
        <f t="shared" si="0"/>
        <v>1173</v>
      </c>
      <c r="P12" s="105">
        <f t="shared" si="0"/>
        <v>1164</v>
      </c>
    </row>
    <row r="13" spans="1:18" s="55" customFormat="1" ht="12.75" customHeight="1">
      <c r="A13" s="56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R13" s="70"/>
    </row>
    <row r="14" spans="1:16" s="55" customFormat="1" ht="12.75" customHeight="1">
      <c r="A14" s="58" t="s">
        <v>134</v>
      </c>
      <c r="B14" s="197">
        <f aca="true" t="shared" si="1" ref="B14:B30">SUM(C14,N14:O14)</f>
        <v>281</v>
      </c>
      <c r="C14" s="198">
        <f aca="true" t="shared" si="2" ref="C14:C30">SUM(D14:E14,I14,M14)</f>
        <v>3</v>
      </c>
      <c r="D14" s="103">
        <v>0</v>
      </c>
      <c r="E14" s="198">
        <f aca="true" t="shared" si="3" ref="E14:E30">SUM(F14:H14)</f>
        <v>1</v>
      </c>
      <c r="F14" s="103" t="s">
        <v>105</v>
      </c>
      <c r="G14" s="103" t="s">
        <v>105</v>
      </c>
      <c r="H14" s="103">
        <v>1</v>
      </c>
      <c r="I14" s="198">
        <f>SUM(J14:L14)</f>
        <v>2</v>
      </c>
      <c r="J14" s="103" t="s">
        <v>105</v>
      </c>
      <c r="K14" s="103">
        <v>2</v>
      </c>
      <c r="L14" s="103" t="s">
        <v>105</v>
      </c>
      <c r="M14" s="103" t="s">
        <v>105</v>
      </c>
      <c r="N14" s="103">
        <v>1</v>
      </c>
      <c r="O14" s="103">
        <v>277</v>
      </c>
      <c r="P14" s="103">
        <v>275</v>
      </c>
    </row>
    <row r="15" spans="1:16" s="55" customFormat="1" ht="12.75" customHeight="1">
      <c r="A15" s="58" t="s">
        <v>133</v>
      </c>
      <c r="B15" s="197">
        <f t="shared" si="1"/>
        <v>23</v>
      </c>
      <c r="C15" s="198">
        <f t="shared" si="2"/>
        <v>6</v>
      </c>
      <c r="D15" s="103" t="s">
        <v>105</v>
      </c>
      <c r="E15" s="198">
        <f t="shared" si="3"/>
        <v>1</v>
      </c>
      <c r="F15" s="103" t="s">
        <v>105</v>
      </c>
      <c r="G15" s="103">
        <v>1</v>
      </c>
      <c r="H15" s="103" t="s">
        <v>105</v>
      </c>
      <c r="I15" s="198">
        <f aca="true" t="shared" si="4" ref="I15:I30">SUM(J15:L15)</f>
        <v>4</v>
      </c>
      <c r="J15" s="103" t="s">
        <v>105</v>
      </c>
      <c r="K15" s="103">
        <v>4</v>
      </c>
      <c r="L15" s="103" t="s">
        <v>105</v>
      </c>
      <c r="M15" s="103">
        <v>1</v>
      </c>
      <c r="N15" s="103" t="s">
        <v>105</v>
      </c>
      <c r="O15" s="103">
        <v>17</v>
      </c>
      <c r="P15" s="103">
        <v>17</v>
      </c>
    </row>
    <row r="16" spans="1:16" s="55" customFormat="1" ht="12.75" customHeight="1">
      <c r="A16" s="58" t="s">
        <v>132</v>
      </c>
      <c r="B16" s="197">
        <f t="shared" si="1"/>
        <v>35</v>
      </c>
      <c r="C16" s="198">
        <f t="shared" si="2"/>
        <v>2</v>
      </c>
      <c r="D16" s="103" t="s">
        <v>105</v>
      </c>
      <c r="E16" s="198">
        <f t="shared" si="3"/>
        <v>0</v>
      </c>
      <c r="F16" s="103" t="s">
        <v>105</v>
      </c>
      <c r="G16" s="103" t="s">
        <v>105</v>
      </c>
      <c r="H16" s="103" t="s">
        <v>105</v>
      </c>
      <c r="I16" s="198">
        <f t="shared" si="4"/>
        <v>2</v>
      </c>
      <c r="J16" s="103" t="s">
        <v>105</v>
      </c>
      <c r="K16" s="103">
        <v>2</v>
      </c>
      <c r="L16" s="103" t="s">
        <v>105</v>
      </c>
      <c r="M16" s="103" t="s">
        <v>105</v>
      </c>
      <c r="N16" s="103" t="s">
        <v>105</v>
      </c>
      <c r="O16" s="103">
        <v>33</v>
      </c>
      <c r="P16" s="103">
        <v>33</v>
      </c>
    </row>
    <row r="17" spans="1:16" s="55" customFormat="1" ht="12.75" customHeight="1">
      <c r="A17" s="58" t="s">
        <v>131</v>
      </c>
      <c r="B17" s="197">
        <f t="shared" si="1"/>
        <v>79</v>
      </c>
      <c r="C17" s="198">
        <f t="shared" si="2"/>
        <v>14</v>
      </c>
      <c r="D17" s="103" t="s">
        <v>105</v>
      </c>
      <c r="E17" s="198">
        <f t="shared" si="3"/>
        <v>1</v>
      </c>
      <c r="F17" s="103">
        <v>1</v>
      </c>
      <c r="G17" s="103" t="s">
        <v>105</v>
      </c>
      <c r="H17" s="103" t="s">
        <v>105</v>
      </c>
      <c r="I17" s="198">
        <f t="shared" si="4"/>
        <v>13</v>
      </c>
      <c r="J17" s="103" t="s">
        <v>105</v>
      </c>
      <c r="K17" s="103">
        <v>13</v>
      </c>
      <c r="L17" s="103" t="s">
        <v>105</v>
      </c>
      <c r="M17" s="103" t="s">
        <v>105</v>
      </c>
      <c r="N17" s="103" t="s">
        <v>105</v>
      </c>
      <c r="O17" s="103">
        <v>65</v>
      </c>
      <c r="P17" s="103">
        <v>64</v>
      </c>
    </row>
    <row r="18" spans="1:16" s="55" customFormat="1" ht="12.75" customHeight="1">
      <c r="A18" s="58" t="s">
        <v>130</v>
      </c>
      <c r="B18" s="197">
        <f t="shared" si="1"/>
        <v>95</v>
      </c>
      <c r="C18" s="198">
        <f t="shared" si="2"/>
        <v>8</v>
      </c>
      <c r="D18" s="103" t="s">
        <v>105</v>
      </c>
      <c r="E18" s="198">
        <f t="shared" si="3"/>
        <v>2</v>
      </c>
      <c r="F18" s="103">
        <v>2</v>
      </c>
      <c r="G18" s="103" t="s">
        <v>105</v>
      </c>
      <c r="H18" s="103" t="s">
        <v>105</v>
      </c>
      <c r="I18" s="198">
        <f t="shared" si="4"/>
        <v>6</v>
      </c>
      <c r="J18" s="103" t="s">
        <v>105</v>
      </c>
      <c r="K18" s="103">
        <v>5</v>
      </c>
      <c r="L18" s="103">
        <v>1</v>
      </c>
      <c r="M18" s="103" t="s">
        <v>105</v>
      </c>
      <c r="N18" s="103">
        <v>1</v>
      </c>
      <c r="O18" s="103">
        <v>86</v>
      </c>
      <c r="P18" s="103">
        <v>85</v>
      </c>
    </row>
    <row r="19" spans="1:16" s="55" customFormat="1" ht="12.75" customHeight="1">
      <c r="A19" s="58" t="s">
        <v>187</v>
      </c>
      <c r="B19" s="197">
        <f t="shared" si="1"/>
        <v>18</v>
      </c>
      <c r="C19" s="198">
        <f t="shared" si="2"/>
        <v>0</v>
      </c>
      <c r="D19" s="103" t="s">
        <v>105</v>
      </c>
      <c r="E19" s="198">
        <f t="shared" si="3"/>
        <v>0</v>
      </c>
      <c r="F19" s="103" t="s">
        <v>105</v>
      </c>
      <c r="G19" s="103" t="s">
        <v>105</v>
      </c>
      <c r="H19" s="103" t="s">
        <v>105</v>
      </c>
      <c r="I19" s="198">
        <f t="shared" si="4"/>
        <v>0</v>
      </c>
      <c r="J19" s="103" t="s">
        <v>105</v>
      </c>
      <c r="K19" s="103" t="s">
        <v>105</v>
      </c>
      <c r="L19" s="103" t="s">
        <v>105</v>
      </c>
      <c r="M19" s="103" t="s">
        <v>105</v>
      </c>
      <c r="N19" s="103" t="s">
        <v>105</v>
      </c>
      <c r="O19" s="103">
        <v>18</v>
      </c>
      <c r="P19" s="103">
        <v>18</v>
      </c>
    </row>
    <row r="20" spans="1:16" s="55" customFormat="1" ht="12.75" customHeight="1">
      <c r="A20" s="58" t="s">
        <v>129</v>
      </c>
      <c r="B20" s="197">
        <f t="shared" si="1"/>
        <v>38</v>
      </c>
      <c r="C20" s="198">
        <f t="shared" si="2"/>
        <v>3</v>
      </c>
      <c r="D20" s="103" t="s">
        <v>105</v>
      </c>
      <c r="E20" s="198">
        <f t="shared" si="3"/>
        <v>0</v>
      </c>
      <c r="F20" s="103" t="s">
        <v>105</v>
      </c>
      <c r="G20" s="103" t="s">
        <v>105</v>
      </c>
      <c r="H20" s="103" t="s">
        <v>105</v>
      </c>
      <c r="I20" s="198">
        <f t="shared" si="4"/>
        <v>1</v>
      </c>
      <c r="J20" s="103" t="s">
        <v>105</v>
      </c>
      <c r="K20" s="103">
        <v>1</v>
      </c>
      <c r="L20" s="103" t="s">
        <v>105</v>
      </c>
      <c r="M20" s="103">
        <v>2</v>
      </c>
      <c r="N20" s="103" t="s">
        <v>105</v>
      </c>
      <c r="O20" s="103">
        <v>35</v>
      </c>
      <c r="P20" s="103">
        <v>35</v>
      </c>
    </row>
    <row r="21" spans="1:16" s="55" customFormat="1" ht="12.75" customHeight="1">
      <c r="A21" s="58" t="s">
        <v>128</v>
      </c>
      <c r="B21" s="197">
        <f t="shared" si="1"/>
        <v>101</v>
      </c>
      <c r="C21" s="198">
        <f t="shared" si="2"/>
        <v>4</v>
      </c>
      <c r="D21" s="103" t="s">
        <v>105</v>
      </c>
      <c r="E21" s="198">
        <f t="shared" si="3"/>
        <v>0</v>
      </c>
      <c r="F21" s="103" t="s">
        <v>105</v>
      </c>
      <c r="G21" s="103" t="s">
        <v>105</v>
      </c>
      <c r="H21" s="103" t="s">
        <v>105</v>
      </c>
      <c r="I21" s="198">
        <f t="shared" si="4"/>
        <v>3</v>
      </c>
      <c r="J21" s="103" t="s">
        <v>105</v>
      </c>
      <c r="K21" s="103">
        <v>3</v>
      </c>
      <c r="L21" s="103" t="s">
        <v>105</v>
      </c>
      <c r="M21" s="103">
        <v>1</v>
      </c>
      <c r="N21" s="103" t="s">
        <v>105</v>
      </c>
      <c r="O21" s="103">
        <v>97</v>
      </c>
      <c r="P21" s="103">
        <v>97</v>
      </c>
    </row>
    <row r="22" spans="1:16" s="55" customFormat="1" ht="12.75" customHeight="1">
      <c r="A22" s="58" t="s">
        <v>127</v>
      </c>
      <c r="B22" s="197">
        <f t="shared" si="1"/>
        <v>64</v>
      </c>
      <c r="C22" s="198">
        <f t="shared" si="2"/>
        <v>1</v>
      </c>
      <c r="D22" s="103" t="s">
        <v>105</v>
      </c>
      <c r="E22" s="198">
        <f t="shared" si="3"/>
        <v>0</v>
      </c>
      <c r="F22" s="103" t="s">
        <v>105</v>
      </c>
      <c r="G22" s="103" t="s">
        <v>105</v>
      </c>
      <c r="H22" s="103" t="s">
        <v>105</v>
      </c>
      <c r="I22" s="198">
        <f t="shared" si="4"/>
        <v>0</v>
      </c>
      <c r="J22" s="103" t="s">
        <v>105</v>
      </c>
      <c r="K22" s="103" t="s">
        <v>105</v>
      </c>
      <c r="L22" s="103" t="s">
        <v>105</v>
      </c>
      <c r="M22" s="103">
        <v>1</v>
      </c>
      <c r="N22" s="103" t="s">
        <v>105</v>
      </c>
      <c r="O22" s="103">
        <v>63</v>
      </c>
      <c r="P22" s="103">
        <v>63</v>
      </c>
    </row>
    <row r="23" spans="1:16" s="55" customFormat="1" ht="12.75" customHeight="1">
      <c r="A23" s="58" t="s">
        <v>126</v>
      </c>
      <c r="B23" s="197">
        <f t="shared" si="1"/>
        <v>41</v>
      </c>
      <c r="C23" s="198">
        <f t="shared" si="2"/>
        <v>2</v>
      </c>
      <c r="D23" s="103" t="s">
        <v>105</v>
      </c>
      <c r="E23" s="198">
        <f t="shared" si="3"/>
        <v>0</v>
      </c>
      <c r="F23" s="103" t="s">
        <v>105</v>
      </c>
      <c r="G23" s="103" t="s">
        <v>105</v>
      </c>
      <c r="H23" s="103" t="s">
        <v>105</v>
      </c>
      <c r="I23" s="198">
        <f t="shared" si="4"/>
        <v>1</v>
      </c>
      <c r="J23" s="103" t="s">
        <v>105</v>
      </c>
      <c r="K23" s="103">
        <v>1</v>
      </c>
      <c r="L23" s="103" t="s">
        <v>105</v>
      </c>
      <c r="M23" s="103">
        <v>1</v>
      </c>
      <c r="N23" s="103" t="s">
        <v>105</v>
      </c>
      <c r="O23" s="103">
        <v>39</v>
      </c>
      <c r="P23" s="103">
        <v>38</v>
      </c>
    </row>
    <row r="24" spans="1:16" s="55" customFormat="1" ht="12.75" customHeight="1">
      <c r="A24" s="58" t="s">
        <v>125</v>
      </c>
      <c r="B24" s="197">
        <f t="shared" si="1"/>
        <v>44</v>
      </c>
      <c r="C24" s="198">
        <f t="shared" si="2"/>
        <v>4</v>
      </c>
      <c r="D24" s="103">
        <v>0</v>
      </c>
      <c r="E24" s="198">
        <f t="shared" si="3"/>
        <v>1</v>
      </c>
      <c r="F24" s="103">
        <v>1</v>
      </c>
      <c r="G24" s="103" t="s">
        <v>105</v>
      </c>
      <c r="H24" s="103" t="s">
        <v>105</v>
      </c>
      <c r="I24" s="198">
        <f t="shared" si="4"/>
        <v>3</v>
      </c>
      <c r="J24" s="103" t="s">
        <v>105</v>
      </c>
      <c r="K24" s="103">
        <v>3</v>
      </c>
      <c r="L24" s="103" t="s">
        <v>105</v>
      </c>
      <c r="M24" s="103" t="s">
        <v>105</v>
      </c>
      <c r="N24" s="103" t="s">
        <v>105</v>
      </c>
      <c r="O24" s="103">
        <v>40</v>
      </c>
      <c r="P24" s="103">
        <v>38</v>
      </c>
    </row>
    <row r="25" spans="1:16" s="55" customFormat="1" ht="12.75" customHeight="1">
      <c r="A25" s="58" t="s">
        <v>124</v>
      </c>
      <c r="B25" s="197">
        <f t="shared" si="1"/>
        <v>149</v>
      </c>
      <c r="C25" s="198">
        <f t="shared" si="2"/>
        <v>3</v>
      </c>
      <c r="D25" s="103" t="s">
        <v>105</v>
      </c>
      <c r="E25" s="198">
        <f t="shared" si="3"/>
        <v>2</v>
      </c>
      <c r="F25" s="103">
        <v>2</v>
      </c>
      <c r="G25" s="103" t="s">
        <v>105</v>
      </c>
      <c r="H25" s="103" t="s">
        <v>105</v>
      </c>
      <c r="I25" s="198">
        <f t="shared" si="4"/>
        <v>1</v>
      </c>
      <c r="J25" s="103" t="s">
        <v>105</v>
      </c>
      <c r="K25" s="103">
        <v>1</v>
      </c>
      <c r="L25" s="103" t="s">
        <v>105</v>
      </c>
      <c r="M25" s="103" t="s">
        <v>105</v>
      </c>
      <c r="N25" s="103">
        <v>1</v>
      </c>
      <c r="O25" s="103">
        <v>145</v>
      </c>
      <c r="P25" s="103">
        <v>145</v>
      </c>
    </row>
    <row r="26" spans="1:16" s="55" customFormat="1" ht="12.75" customHeight="1">
      <c r="A26" s="58" t="s">
        <v>123</v>
      </c>
      <c r="B26" s="197">
        <f t="shared" si="1"/>
        <v>87</v>
      </c>
      <c r="C26" s="198">
        <f t="shared" si="2"/>
        <v>1</v>
      </c>
      <c r="D26" s="103" t="s">
        <v>105</v>
      </c>
      <c r="E26" s="198">
        <f t="shared" si="3"/>
        <v>0</v>
      </c>
      <c r="F26" s="103" t="s">
        <v>105</v>
      </c>
      <c r="G26" s="103" t="s">
        <v>105</v>
      </c>
      <c r="H26" s="103" t="s">
        <v>105</v>
      </c>
      <c r="I26" s="198">
        <f t="shared" si="4"/>
        <v>1</v>
      </c>
      <c r="J26" s="103" t="s">
        <v>105</v>
      </c>
      <c r="K26" s="103">
        <v>1</v>
      </c>
      <c r="L26" s="103" t="s">
        <v>105</v>
      </c>
      <c r="M26" s="103" t="s">
        <v>105</v>
      </c>
      <c r="N26" s="103" t="s">
        <v>105</v>
      </c>
      <c r="O26" s="103">
        <v>86</v>
      </c>
      <c r="P26" s="103">
        <v>85</v>
      </c>
    </row>
    <row r="27" spans="1:16" s="55" customFormat="1" ht="12.75" customHeight="1">
      <c r="A27" s="58" t="s">
        <v>122</v>
      </c>
      <c r="B27" s="197">
        <f t="shared" si="1"/>
        <v>12</v>
      </c>
      <c r="C27" s="198">
        <f t="shared" si="2"/>
        <v>3</v>
      </c>
      <c r="D27" s="103" t="s">
        <v>105</v>
      </c>
      <c r="E27" s="198">
        <f t="shared" si="3"/>
        <v>0</v>
      </c>
      <c r="F27" s="103" t="s">
        <v>105</v>
      </c>
      <c r="G27" s="103" t="s">
        <v>105</v>
      </c>
      <c r="H27" s="103" t="s">
        <v>105</v>
      </c>
      <c r="I27" s="198">
        <f t="shared" si="4"/>
        <v>3</v>
      </c>
      <c r="J27" s="103" t="s">
        <v>105</v>
      </c>
      <c r="K27" s="103">
        <v>3</v>
      </c>
      <c r="L27" s="103" t="s">
        <v>105</v>
      </c>
      <c r="M27" s="103" t="s">
        <v>105</v>
      </c>
      <c r="N27" s="103" t="s">
        <v>105</v>
      </c>
      <c r="O27" s="103">
        <v>9</v>
      </c>
      <c r="P27" s="103">
        <v>9</v>
      </c>
    </row>
    <row r="28" spans="1:16" s="55" customFormat="1" ht="12.75" customHeight="1">
      <c r="A28" s="58" t="s">
        <v>121</v>
      </c>
      <c r="B28" s="197">
        <f t="shared" si="1"/>
        <v>42</v>
      </c>
      <c r="C28" s="198">
        <f t="shared" si="2"/>
        <v>2</v>
      </c>
      <c r="D28" s="103" t="s">
        <v>105</v>
      </c>
      <c r="E28" s="198">
        <f t="shared" si="3"/>
        <v>0</v>
      </c>
      <c r="F28" s="103" t="s">
        <v>105</v>
      </c>
      <c r="G28" s="103" t="s">
        <v>105</v>
      </c>
      <c r="H28" s="103" t="s">
        <v>105</v>
      </c>
      <c r="I28" s="198">
        <f t="shared" si="4"/>
        <v>2</v>
      </c>
      <c r="J28" s="103" t="s">
        <v>105</v>
      </c>
      <c r="K28" s="103">
        <v>2</v>
      </c>
      <c r="L28" s="103" t="s">
        <v>105</v>
      </c>
      <c r="M28" s="103" t="s">
        <v>105</v>
      </c>
      <c r="N28" s="103" t="s">
        <v>105</v>
      </c>
      <c r="O28" s="103">
        <v>40</v>
      </c>
      <c r="P28" s="103">
        <v>40</v>
      </c>
    </row>
    <row r="29" spans="1:16" s="55" customFormat="1" ht="12.75" customHeight="1">
      <c r="A29" s="58" t="s">
        <v>120</v>
      </c>
      <c r="B29" s="197">
        <f t="shared" si="1"/>
        <v>97</v>
      </c>
      <c r="C29" s="198">
        <f t="shared" si="2"/>
        <v>6</v>
      </c>
      <c r="D29" s="103" t="s">
        <v>105</v>
      </c>
      <c r="E29" s="198">
        <f t="shared" si="3"/>
        <v>0</v>
      </c>
      <c r="F29" s="103" t="s">
        <v>105</v>
      </c>
      <c r="G29" s="103" t="s">
        <v>105</v>
      </c>
      <c r="H29" s="103" t="s">
        <v>105</v>
      </c>
      <c r="I29" s="198">
        <f t="shared" si="4"/>
        <v>5</v>
      </c>
      <c r="J29" s="103" t="s">
        <v>105</v>
      </c>
      <c r="K29" s="103">
        <v>5</v>
      </c>
      <c r="L29" s="103" t="s">
        <v>105</v>
      </c>
      <c r="M29" s="103">
        <v>1</v>
      </c>
      <c r="N29" s="103">
        <v>1</v>
      </c>
      <c r="O29" s="103">
        <v>90</v>
      </c>
      <c r="P29" s="103">
        <v>89</v>
      </c>
    </row>
    <row r="30" spans="1:16" s="55" customFormat="1" ht="12.75" customHeight="1">
      <c r="A30" s="59" t="s">
        <v>119</v>
      </c>
      <c r="B30" s="199">
        <f t="shared" si="1"/>
        <v>39</v>
      </c>
      <c r="C30" s="200">
        <f t="shared" si="2"/>
        <v>6</v>
      </c>
      <c r="D30" s="196" t="s">
        <v>105</v>
      </c>
      <c r="E30" s="200">
        <f t="shared" si="3"/>
        <v>1</v>
      </c>
      <c r="F30" s="196">
        <v>1</v>
      </c>
      <c r="G30" s="196" t="s">
        <v>105</v>
      </c>
      <c r="H30" s="196" t="s">
        <v>105</v>
      </c>
      <c r="I30" s="200">
        <f t="shared" si="4"/>
        <v>5</v>
      </c>
      <c r="J30" s="196" t="s">
        <v>105</v>
      </c>
      <c r="K30" s="196">
        <v>5</v>
      </c>
      <c r="L30" s="196" t="s">
        <v>105</v>
      </c>
      <c r="M30" s="196" t="s">
        <v>105</v>
      </c>
      <c r="N30" s="196" t="s">
        <v>105</v>
      </c>
      <c r="O30" s="196">
        <v>33</v>
      </c>
      <c r="P30" s="196">
        <v>33</v>
      </c>
    </row>
    <row r="31" spans="1:16" s="55" customFormat="1" ht="12.75" customHeight="1">
      <c r="A31" s="54" t="s">
        <v>181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s="61" customFormat="1" ht="12.75" customHeight="1">
      <c r="A32" s="54" t="s">
        <v>156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</sheetData>
  <sheetProtection/>
  <mergeCells count="15">
    <mergeCell ref="N7:N9"/>
    <mergeCell ref="P8:P9"/>
    <mergeCell ref="O7:O9"/>
    <mergeCell ref="C8:C9"/>
    <mergeCell ref="D8:D9"/>
    <mergeCell ref="A2:P2"/>
    <mergeCell ref="E8:H8"/>
    <mergeCell ref="C7:M7"/>
    <mergeCell ref="B7:B9"/>
    <mergeCell ref="A3:P3"/>
    <mergeCell ref="A1:B1"/>
    <mergeCell ref="A4:P4"/>
    <mergeCell ref="I8:L8"/>
    <mergeCell ref="M8:M9"/>
    <mergeCell ref="A7:A9"/>
  </mergeCells>
  <hyperlinks>
    <hyperlink ref="A1:B1" location="'6林業目次'!A1" display="6　林　　業"/>
  </hyperlinks>
  <printOptions/>
  <pageMargins left="0.5905511811023623" right="0.5905511811023623" top="0.5905511811023623" bottom="0.5905511811023623" header="0.3937007874015748" footer="0.3937007874015748"/>
  <pageSetup blackAndWhite="1" firstPageNumber="284" useFirstPageNumber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SheetLayoutView="100" zoomScalePageLayoutView="0" workbookViewId="0" topLeftCell="A1">
      <selection activeCell="M18" sqref="M18"/>
    </sheetView>
  </sheetViews>
  <sheetFormatPr defaultColWidth="7.25390625" defaultRowHeight="13.5"/>
  <cols>
    <col min="1" max="1" width="9.00390625" style="38" customWidth="1"/>
    <col min="2" max="2" width="6.875" style="37" customWidth="1"/>
    <col min="3" max="3" width="7.50390625" style="37" bestFit="1" customWidth="1"/>
    <col min="4" max="13" width="6.875" style="37" customWidth="1"/>
    <col min="14" max="16384" width="7.25390625" style="36" customWidth="1"/>
  </cols>
  <sheetData>
    <row r="1" spans="1:3" ht="13.5">
      <c r="A1" s="232" t="s">
        <v>118</v>
      </c>
      <c r="B1" s="232"/>
      <c r="C1" s="232"/>
    </row>
    <row r="3" spans="1:13" s="40" customFormat="1" ht="17.25">
      <c r="A3" s="243" t="s">
        <v>168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13.5" customHeight="1">
      <c r="A4" s="233" t="s">
        <v>190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s="42" customFormat="1" ht="14.25">
      <c r="A5" s="41" t="s">
        <v>144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37" t="s">
        <v>145</v>
      </c>
    </row>
    <row r="6" ht="6" customHeight="1" thickBot="1"/>
    <row r="7" spans="1:13" s="44" customFormat="1" ht="33" customHeight="1" thickTop="1">
      <c r="A7" s="64"/>
      <c r="B7" s="72" t="s">
        <v>141</v>
      </c>
      <c r="C7" s="65" t="s">
        <v>157</v>
      </c>
      <c r="D7" s="65" t="s">
        <v>166</v>
      </c>
      <c r="E7" s="65" t="s">
        <v>161</v>
      </c>
      <c r="F7" s="65" t="s">
        <v>162</v>
      </c>
      <c r="G7" s="65" t="s">
        <v>163</v>
      </c>
      <c r="H7" s="65" t="s">
        <v>164</v>
      </c>
      <c r="I7" s="65" t="s">
        <v>165</v>
      </c>
      <c r="J7" s="65" t="s">
        <v>159</v>
      </c>
      <c r="K7" s="65" t="s">
        <v>142</v>
      </c>
      <c r="L7" s="65" t="s">
        <v>160</v>
      </c>
      <c r="M7" s="66" t="s">
        <v>158</v>
      </c>
    </row>
    <row r="8" spans="1:13" s="45" customFormat="1" ht="13.5" customHeight="1">
      <c r="A8" s="113" t="s">
        <v>183</v>
      </c>
      <c r="B8" s="46">
        <v>3620</v>
      </c>
      <c r="C8" s="46">
        <v>20</v>
      </c>
      <c r="D8" s="46">
        <v>11</v>
      </c>
      <c r="E8" s="46">
        <v>1371</v>
      </c>
      <c r="F8" s="46">
        <v>1102</v>
      </c>
      <c r="G8" s="46">
        <v>629</v>
      </c>
      <c r="H8" s="46">
        <v>189</v>
      </c>
      <c r="I8" s="46">
        <v>151</v>
      </c>
      <c r="J8" s="46">
        <v>79</v>
      </c>
      <c r="K8" s="46">
        <v>57</v>
      </c>
      <c r="L8" s="46">
        <v>5</v>
      </c>
      <c r="M8" s="46">
        <v>6</v>
      </c>
    </row>
    <row r="9" spans="1:13" s="45" customFormat="1" ht="13.5" customHeight="1">
      <c r="A9" s="113" t="s">
        <v>191</v>
      </c>
      <c r="B9" s="46">
        <v>2600</v>
      </c>
      <c r="C9" s="46">
        <v>7</v>
      </c>
      <c r="D9" s="46">
        <v>16</v>
      </c>
      <c r="E9" s="46">
        <v>916</v>
      </c>
      <c r="F9" s="46">
        <v>820</v>
      </c>
      <c r="G9" s="46">
        <v>465</v>
      </c>
      <c r="H9" s="46">
        <v>151</v>
      </c>
      <c r="I9" s="46">
        <v>106</v>
      </c>
      <c r="J9" s="46">
        <v>57</v>
      </c>
      <c r="K9" s="46">
        <v>52</v>
      </c>
      <c r="L9" s="46">
        <v>5</v>
      </c>
      <c r="M9" s="46">
        <v>5</v>
      </c>
    </row>
    <row r="10" spans="1:13" s="45" customFormat="1" ht="13.5" customHeight="1">
      <c r="A10" s="68" t="s">
        <v>192</v>
      </c>
      <c r="B10" s="109">
        <f>SUM(B12:B28)</f>
        <v>1245</v>
      </c>
      <c r="C10" s="109">
        <f aca="true" t="shared" si="0" ref="C10:M10">SUM(C12:C28)</f>
        <v>12</v>
      </c>
      <c r="D10" s="109">
        <f t="shared" si="0"/>
        <v>10</v>
      </c>
      <c r="E10" s="109">
        <f t="shared" si="0"/>
        <v>410</v>
      </c>
      <c r="F10" s="109">
        <f t="shared" si="0"/>
        <v>368</v>
      </c>
      <c r="G10" s="109">
        <f t="shared" si="0"/>
        <v>227</v>
      </c>
      <c r="H10" s="109">
        <f t="shared" si="0"/>
        <v>89</v>
      </c>
      <c r="I10" s="109">
        <f t="shared" si="0"/>
        <v>58</v>
      </c>
      <c r="J10" s="109">
        <f t="shared" si="0"/>
        <v>28</v>
      </c>
      <c r="K10" s="109">
        <f t="shared" si="0"/>
        <v>35</v>
      </c>
      <c r="L10" s="109">
        <f t="shared" si="0"/>
        <v>3</v>
      </c>
      <c r="M10" s="109">
        <f t="shared" si="0"/>
        <v>5</v>
      </c>
    </row>
    <row r="11" spans="1:13" s="45" customFormat="1" ht="13.5" customHeight="1">
      <c r="A11" s="47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s="45" customFormat="1" ht="13.5" customHeight="1">
      <c r="A12" s="47" t="s">
        <v>134</v>
      </c>
      <c r="B12" s="46">
        <v>281</v>
      </c>
      <c r="C12" s="46">
        <v>5</v>
      </c>
      <c r="D12" s="46">
        <v>2</v>
      </c>
      <c r="E12" s="46">
        <v>95</v>
      </c>
      <c r="F12" s="46">
        <v>90</v>
      </c>
      <c r="G12" s="46">
        <v>49</v>
      </c>
      <c r="H12" s="46">
        <v>15</v>
      </c>
      <c r="I12" s="46">
        <v>17</v>
      </c>
      <c r="J12" s="46">
        <v>4</v>
      </c>
      <c r="K12" s="46">
        <v>3</v>
      </c>
      <c r="L12" s="46" t="s">
        <v>105</v>
      </c>
      <c r="M12" s="46">
        <v>1</v>
      </c>
    </row>
    <row r="13" spans="1:13" s="45" customFormat="1" ht="13.5" customHeight="1">
      <c r="A13" s="47" t="s">
        <v>133</v>
      </c>
      <c r="B13" s="46">
        <v>23</v>
      </c>
      <c r="C13" s="46" t="s">
        <v>105</v>
      </c>
      <c r="D13" s="46" t="s">
        <v>105</v>
      </c>
      <c r="E13" s="46">
        <v>8</v>
      </c>
      <c r="F13" s="46">
        <v>2</v>
      </c>
      <c r="G13" s="46">
        <v>9</v>
      </c>
      <c r="H13" s="46">
        <v>1</v>
      </c>
      <c r="I13" s="46">
        <v>1</v>
      </c>
      <c r="J13" s="46" t="s">
        <v>105</v>
      </c>
      <c r="K13" s="46">
        <v>2</v>
      </c>
      <c r="L13" s="46" t="s">
        <v>105</v>
      </c>
      <c r="M13" s="46" t="s">
        <v>105</v>
      </c>
    </row>
    <row r="14" spans="1:13" s="45" customFormat="1" ht="13.5" customHeight="1">
      <c r="A14" s="47" t="s">
        <v>132</v>
      </c>
      <c r="B14" s="46">
        <v>35</v>
      </c>
      <c r="C14" s="46" t="s">
        <v>105</v>
      </c>
      <c r="D14" s="46" t="s">
        <v>105</v>
      </c>
      <c r="E14" s="46">
        <v>12</v>
      </c>
      <c r="F14" s="46">
        <v>13</v>
      </c>
      <c r="G14" s="46">
        <v>3</v>
      </c>
      <c r="H14" s="46">
        <v>4</v>
      </c>
      <c r="I14" s="46">
        <v>1</v>
      </c>
      <c r="J14" s="46">
        <v>1</v>
      </c>
      <c r="K14" s="46" t="s">
        <v>105</v>
      </c>
      <c r="L14" s="46">
        <v>1</v>
      </c>
      <c r="M14" s="46" t="s">
        <v>105</v>
      </c>
    </row>
    <row r="15" spans="1:13" s="45" customFormat="1" ht="13.5" customHeight="1">
      <c r="A15" s="47" t="s">
        <v>131</v>
      </c>
      <c r="B15" s="46">
        <v>79</v>
      </c>
      <c r="C15" s="46" t="s">
        <v>105</v>
      </c>
      <c r="D15" s="46" t="s">
        <v>105</v>
      </c>
      <c r="E15" s="46">
        <v>15</v>
      </c>
      <c r="F15" s="46">
        <v>22</v>
      </c>
      <c r="G15" s="46">
        <v>12</v>
      </c>
      <c r="H15" s="46">
        <v>12</v>
      </c>
      <c r="I15" s="46">
        <v>7</v>
      </c>
      <c r="J15" s="46">
        <v>4</v>
      </c>
      <c r="K15" s="46">
        <v>6</v>
      </c>
      <c r="L15" s="46">
        <v>1</v>
      </c>
      <c r="M15" s="46" t="s">
        <v>105</v>
      </c>
    </row>
    <row r="16" spans="1:13" s="45" customFormat="1" ht="13.5" customHeight="1">
      <c r="A16" s="47" t="s">
        <v>130</v>
      </c>
      <c r="B16" s="46">
        <v>95</v>
      </c>
      <c r="C16" s="46">
        <v>1</v>
      </c>
      <c r="D16" s="46">
        <v>1</v>
      </c>
      <c r="E16" s="46">
        <v>40</v>
      </c>
      <c r="F16" s="46">
        <v>24</v>
      </c>
      <c r="G16" s="46">
        <v>17</v>
      </c>
      <c r="H16" s="46">
        <v>3</v>
      </c>
      <c r="I16" s="46">
        <v>1</v>
      </c>
      <c r="J16" s="46">
        <v>4</v>
      </c>
      <c r="K16" s="46">
        <v>2</v>
      </c>
      <c r="L16" s="46" t="s">
        <v>105</v>
      </c>
      <c r="M16" s="46">
        <v>2</v>
      </c>
    </row>
    <row r="17" spans="1:13" s="45" customFormat="1" ht="13.5" customHeight="1">
      <c r="A17" s="47" t="s">
        <v>187</v>
      </c>
      <c r="B17" s="46">
        <v>18</v>
      </c>
      <c r="C17" s="46" t="s">
        <v>105</v>
      </c>
      <c r="D17" s="46" t="s">
        <v>105</v>
      </c>
      <c r="E17" s="46">
        <v>12</v>
      </c>
      <c r="F17" s="46">
        <v>2</v>
      </c>
      <c r="G17" s="46">
        <v>2</v>
      </c>
      <c r="H17" s="46">
        <v>1</v>
      </c>
      <c r="I17" s="46" t="s">
        <v>105</v>
      </c>
      <c r="J17" s="46" t="s">
        <v>105</v>
      </c>
      <c r="K17" s="46">
        <v>1</v>
      </c>
      <c r="L17" s="46" t="s">
        <v>105</v>
      </c>
      <c r="M17" s="46" t="s">
        <v>105</v>
      </c>
    </row>
    <row r="18" spans="1:13" s="45" customFormat="1" ht="13.5" customHeight="1">
      <c r="A18" s="47" t="s">
        <v>129</v>
      </c>
      <c r="B18" s="46">
        <v>38</v>
      </c>
      <c r="C18" s="46" t="s">
        <v>105</v>
      </c>
      <c r="D18" s="46">
        <v>1</v>
      </c>
      <c r="E18" s="46">
        <v>19</v>
      </c>
      <c r="F18" s="46">
        <v>9</v>
      </c>
      <c r="G18" s="46">
        <v>5</v>
      </c>
      <c r="H18" s="46">
        <v>2</v>
      </c>
      <c r="I18" s="46" t="s">
        <v>105</v>
      </c>
      <c r="J18" s="46" t="s">
        <v>105</v>
      </c>
      <c r="K18" s="46">
        <v>2</v>
      </c>
      <c r="L18" s="46" t="s">
        <v>105</v>
      </c>
      <c r="M18" s="46" t="s">
        <v>105</v>
      </c>
    </row>
    <row r="19" spans="1:13" s="45" customFormat="1" ht="13.5" customHeight="1">
      <c r="A19" s="47" t="s">
        <v>128</v>
      </c>
      <c r="B19" s="46">
        <v>101</v>
      </c>
      <c r="C19" s="46">
        <v>1</v>
      </c>
      <c r="D19" s="46">
        <v>3</v>
      </c>
      <c r="E19" s="46">
        <v>40</v>
      </c>
      <c r="F19" s="46">
        <v>37</v>
      </c>
      <c r="G19" s="46">
        <v>14</v>
      </c>
      <c r="H19" s="46">
        <v>2</v>
      </c>
      <c r="I19" s="46">
        <v>2</v>
      </c>
      <c r="J19" s="46" t="s">
        <v>105</v>
      </c>
      <c r="K19" s="46">
        <v>2</v>
      </c>
      <c r="L19" s="46" t="s">
        <v>105</v>
      </c>
      <c r="M19" s="46" t="s">
        <v>105</v>
      </c>
    </row>
    <row r="20" spans="1:13" s="45" customFormat="1" ht="13.5" customHeight="1">
      <c r="A20" s="47" t="s">
        <v>127</v>
      </c>
      <c r="B20" s="46">
        <v>64</v>
      </c>
      <c r="C20" s="46" t="s">
        <v>105</v>
      </c>
      <c r="D20" s="46" t="s">
        <v>105</v>
      </c>
      <c r="E20" s="46">
        <v>14</v>
      </c>
      <c r="F20" s="46">
        <v>17</v>
      </c>
      <c r="G20" s="46">
        <v>16</v>
      </c>
      <c r="H20" s="46">
        <v>8</v>
      </c>
      <c r="I20" s="46">
        <v>6</v>
      </c>
      <c r="J20" s="46">
        <v>2</v>
      </c>
      <c r="K20" s="46" t="s">
        <v>105</v>
      </c>
      <c r="L20" s="46" t="s">
        <v>105</v>
      </c>
      <c r="M20" s="46">
        <v>1</v>
      </c>
    </row>
    <row r="21" spans="1:13" s="45" customFormat="1" ht="13.5" customHeight="1">
      <c r="A21" s="47" t="s">
        <v>126</v>
      </c>
      <c r="B21" s="46">
        <v>41</v>
      </c>
      <c r="C21" s="46">
        <v>1</v>
      </c>
      <c r="D21" s="46">
        <v>1</v>
      </c>
      <c r="E21" s="46">
        <v>13</v>
      </c>
      <c r="F21" s="46">
        <v>16</v>
      </c>
      <c r="G21" s="46">
        <v>7</v>
      </c>
      <c r="H21" s="46">
        <v>2</v>
      </c>
      <c r="I21" s="46" t="s">
        <v>105</v>
      </c>
      <c r="J21" s="46" t="s">
        <v>105</v>
      </c>
      <c r="K21" s="46">
        <v>1</v>
      </c>
      <c r="L21" s="46" t="s">
        <v>105</v>
      </c>
      <c r="M21" s="46" t="s">
        <v>105</v>
      </c>
    </row>
    <row r="22" spans="1:13" s="45" customFormat="1" ht="13.5" customHeight="1">
      <c r="A22" s="47" t="s">
        <v>125</v>
      </c>
      <c r="B22" s="46">
        <v>44</v>
      </c>
      <c r="C22" s="46">
        <v>1</v>
      </c>
      <c r="D22" s="46" t="s">
        <v>105</v>
      </c>
      <c r="E22" s="46">
        <v>12</v>
      </c>
      <c r="F22" s="46">
        <v>10</v>
      </c>
      <c r="G22" s="46">
        <v>6</v>
      </c>
      <c r="H22" s="46">
        <v>7</v>
      </c>
      <c r="I22" s="46">
        <v>3</v>
      </c>
      <c r="J22" s="46">
        <v>3</v>
      </c>
      <c r="K22" s="46">
        <v>2</v>
      </c>
      <c r="L22" s="46" t="s">
        <v>105</v>
      </c>
      <c r="M22" s="46" t="s">
        <v>105</v>
      </c>
    </row>
    <row r="23" spans="1:13" s="45" customFormat="1" ht="13.5" customHeight="1">
      <c r="A23" s="47" t="s">
        <v>124</v>
      </c>
      <c r="B23" s="46">
        <v>149</v>
      </c>
      <c r="C23" s="46">
        <v>2</v>
      </c>
      <c r="D23" s="46" t="s">
        <v>105</v>
      </c>
      <c r="E23" s="46">
        <v>43</v>
      </c>
      <c r="F23" s="46">
        <v>39</v>
      </c>
      <c r="G23" s="46">
        <v>39</v>
      </c>
      <c r="H23" s="46">
        <v>11</v>
      </c>
      <c r="I23" s="46">
        <v>9</v>
      </c>
      <c r="J23" s="46">
        <v>4</v>
      </c>
      <c r="K23" s="46">
        <v>1</v>
      </c>
      <c r="L23" s="46">
        <v>1</v>
      </c>
      <c r="M23" s="46" t="s">
        <v>105</v>
      </c>
    </row>
    <row r="24" spans="1:13" s="45" customFormat="1" ht="13.5" customHeight="1">
      <c r="A24" s="47" t="s">
        <v>123</v>
      </c>
      <c r="B24" s="46">
        <v>87</v>
      </c>
      <c r="C24" s="46" t="s">
        <v>105</v>
      </c>
      <c r="D24" s="46" t="s">
        <v>105</v>
      </c>
      <c r="E24" s="46">
        <v>26</v>
      </c>
      <c r="F24" s="46">
        <v>25</v>
      </c>
      <c r="G24" s="46">
        <v>24</v>
      </c>
      <c r="H24" s="46">
        <v>11</v>
      </c>
      <c r="I24" s="46" t="s">
        <v>105</v>
      </c>
      <c r="J24" s="46">
        <v>1</v>
      </c>
      <c r="K24" s="46" t="s">
        <v>105</v>
      </c>
      <c r="L24" s="46" t="s">
        <v>105</v>
      </c>
      <c r="M24" s="46" t="s">
        <v>105</v>
      </c>
    </row>
    <row r="25" spans="1:13" s="45" customFormat="1" ht="13.5" customHeight="1">
      <c r="A25" s="47" t="s">
        <v>122</v>
      </c>
      <c r="B25" s="46">
        <v>12</v>
      </c>
      <c r="C25" s="46" t="s">
        <v>105</v>
      </c>
      <c r="D25" s="46" t="s">
        <v>105</v>
      </c>
      <c r="E25" s="46">
        <v>3</v>
      </c>
      <c r="F25" s="46">
        <v>6</v>
      </c>
      <c r="G25" s="46" t="s">
        <v>105</v>
      </c>
      <c r="H25" s="46" t="s">
        <v>105</v>
      </c>
      <c r="I25" s="46" t="s">
        <v>105</v>
      </c>
      <c r="J25" s="46">
        <v>2</v>
      </c>
      <c r="K25" s="46">
        <v>1</v>
      </c>
      <c r="L25" s="46" t="s">
        <v>105</v>
      </c>
      <c r="M25" s="46" t="s">
        <v>105</v>
      </c>
    </row>
    <row r="26" spans="1:13" s="45" customFormat="1" ht="13.5" customHeight="1">
      <c r="A26" s="47" t="s">
        <v>121</v>
      </c>
      <c r="B26" s="46">
        <v>42</v>
      </c>
      <c r="C26" s="46" t="s">
        <v>105</v>
      </c>
      <c r="D26" s="46" t="s">
        <v>105</v>
      </c>
      <c r="E26" s="46">
        <v>18</v>
      </c>
      <c r="F26" s="46">
        <v>17</v>
      </c>
      <c r="G26" s="46">
        <v>5</v>
      </c>
      <c r="H26" s="46">
        <v>1</v>
      </c>
      <c r="I26" s="46">
        <v>1</v>
      </c>
      <c r="J26" s="46" t="s">
        <v>105</v>
      </c>
      <c r="K26" s="46" t="s">
        <v>105</v>
      </c>
      <c r="L26" s="46" t="s">
        <v>105</v>
      </c>
      <c r="M26" s="46" t="s">
        <v>105</v>
      </c>
    </row>
    <row r="27" spans="1:13" s="45" customFormat="1" ht="13.5" customHeight="1">
      <c r="A27" s="47" t="s">
        <v>120</v>
      </c>
      <c r="B27" s="46">
        <v>97</v>
      </c>
      <c r="C27" s="46">
        <v>1</v>
      </c>
      <c r="D27" s="46" t="s">
        <v>105</v>
      </c>
      <c r="E27" s="46">
        <v>22</v>
      </c>
      <c r="F27" s="46">
        <v>29</v>
      </c>
      <c r="G27" s="46">
        <v>16</v>
      </c>
      <c r="H27" s="46">
        <v>8</v>
      </c>
      <c r="I27" s="46">
        <v>9</v>
      </c>
      <c r="J27" s="46">
        <v>3</v>
      </c>
      <c r="K27" s="46">
        <v>8</v>
      </c>
      <c r="L27" s="46" t="s">
        <v>105</v>
      </c>
      <c r="M27" s="46">
        <v>1</v>
      </c>
    </row>
    <row r="28" spans="1:13" s="45" customFormat="1" ht="13.5" customHeight="1">
      <c r="A28" s="48" t="s">
        <v>119</v>
      </c>
      <c r="B28" s="201">
        <v>39</v>
      </c>
      <c r="C28" s="201" t="s">
        <v>105</v>
      </c>
      <c r="D28" s="201">
        <v>2</v>
      </c>
      <c r="E28" s="201">
        <v>18</v>
      </c>
      <c r="F28" s="201">
        <v>10</v>
      </c>
      <c r="G28" s="201">
        <v>3</v>
      </c>
      <c r="H28" s="201">
        <v>1</v>
      </c>
      <c r="I28" s="201">
        <v>1</v>
      </c>
      <c r="J28" s="201" t="s">
        <v>105</v>
      </c>
      <c r="K28" s="201">
        <v>4</v>
      </c>
      <c r="L28" s="201" t="s">
        <v>105</v>
      </c>
      <c r="M28" s="201" t="s">
        <v>105</v>
      </c>
    </row>
    <row r="29" spans="1:13" s="50" customFormat="1" ht="13.5" customHeight="1">
      <c r="A29" s="54" t="s">
        <v>156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</sheetData>
  <sheetProtection/>
  <mergeCells count="3">
    <mergeCell ref="A1:C1"/>
    <mergeCell ref="A3:M3"/>
    <mergeCell ref="A4:M4"/>
  </mergeCells>
  <hyperlinks>
    <hyperlink ref="A1:C1" location="'6林業目次'!A1" display="6　林　　業"/>
  </hyperlinks>
  <printOptions/>
  <pageMargins left="0.5905511811023623" right="0.5905511811023623" top="0.5905511811023623" bottom="0.5905511811023623" header="0.3937007874015748" footer="0.3937007874015748"/>
  <pageSetup blackAndWhite="1" firstPageNumber="284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V46"/>
  <sheetViews>
    <sheetView showGridLines="0" view="pageBreakPreview" zoomScaleSheetLayoutView="100" zoomScalePageLayoutView="0" workbookViewId="0" topLeftCell="A1">
      <pane xSplit="1" ySplit="6" topLeftCell="B19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E22" sqref="E22"/>
    </sheetView>
  </sheetViews>
  <sheetFormatPr defaultColWidth="9.00390625" defaultRowHeight="13.5" outlineLevelCol="1"/>
  <cols>
    <col min="1" max="1" width="9.625" style="134" customWidth="1"/>
    <col min="2" max="11" width="8.25390625" style="134" customWidth="1" outlineLevel="1"/>
    <col min="12" max="17" width="8.25390625" style="135" customWidth="1"/>
    <col min="18" max="21" width="8.25390625" style="134" customWidth="1"/>
    <col min="22" max="16384" width="9.00390625" style="134" customWidth="1"/>
  </cols>
  <sheetData>
    <row r="1" spans="1:2" ht="13.5">
      <c r="A1" s="244" t="s">
        <v>118</v>
      </c>
      <c r="B1" s="244"/>
    </row>
    <row r="2" ht="13.5">
      <c r="A2" s="136" t="s">
        <v>0</v>
      </c>
    </row>
    <row r="3" spans="1:20" ht="17.25">
      <c r="A3" s="245" t="s">
        <v>184</v>
      </c>
      <c r="B3" s="245"/>
      <c r="C3" s="245"/>
      <c r="D3" s="245"/>
      <c r="E3" s="245"/>
      <c r="F3" s="245"/>
      <c r="G3" s="245"/>
      <c r="H3" s="245"/>
      <c r="I3" s="245"/>
      <c r="J3" s="245"/>
      <c r="K3" s="164"/>
      <c r="L3" s="137"/>
      <c r="M3" s="137"/>
      <c r="N3" s="137"/>
      <c r="O3" s="137"/>
      <c r="P3" s="137"/>
      <c r="Q3" s="137"/>
      <c r="R3" s="137"/>
      <c r="S3" s="137"/>
      <c r="T3" s="137"/>
    </row>
    <row r="4" spans="1:20" ht="13.5">
      <c r="A4" s="246" t="s">
        <v>211</v>
      </c>
      <c r="B4" s="246"/>
      <c r="C4" s="246"/>
      <c r="D4" s="246"/>
      <c r="E4" s="246"/>
      <c r="F4" s="246"/>
      <c r="G4" s="246"/>
      <c r="H4" s="246"/>
      <c r="I4" s="246"/>
      <c r="J4" s="246"/>
      <c r="K4" s="165"/>
      <c r="L4" s="138"/>
      <c r="M4" s="138"/>
      <c r="N4" s="138"/>
      <c r="O4" s="138"/>
      <c r="P4" s="138"/>
      <c r="Q4" s="138"/>
      <c r="R4" s="138"/>
      <c r="S4" s="138"/>
      <c r="T4" s="138"/>
    </row>
    <row r="5" spans="1:11" ht="6" customHeight="1" thickBo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22" s="147" customFormat="1" ht="19.5" customHeight="1" thickTop="1">
      <c r="A6" s="141"/>
      <c r="B6" s="142" t="s">
        <v>1</v>
      </c>
      <c r="C6" s="142" t="s">
        <v>2</v>
      </c>
      <c r="D6" s="142" t="s">
        <v>3</v>
      </c>
      <c r="E6" s="142" t="s">
        <v>18</v>
      </c>
      <c r="F6" s="142" t="s">
        <v>19</v>
      </c>
      <c r="G6" s="143" t="s">
        <v>20</v>
      </c>
      <c r="H6" s="144" t="s">
        <v>4</v>
      </c>
      <c r="I6" s="142" t="s">
        <v>5</v>
      </c>
      <c r="J6" s="142" t="s">
        <v>6</v>
      </c>
      <c r="K6" s="204" t="s">
        <v>7</v>
      </c>
      <c r="L6" s="142" t="s">
        <v>21</v>
      </c>
      <c r="M6" s="143" t="s">
        <v>22</v>
      </c>
      <c r="N6" s="145" t="s">
        <v>23</v>
      </c>
      <c r="O6" s="142" t="s">
        <v>24</v>
      </c>
      <c r="P6" s="142" t="s">
        <v>25</v>
      </c>
      <c r="Q6" s="142" t="s">
        <v>26</v>
      </c>
      <c r="R6" s="142" t="s">
        <v>27</v>
      </c>
      <c r="S6" s="142" t="s">
        <v>28</v>
      </c>
      <c r="T6" s="142" t="s">
        <v>29</v>
      </c>
      <c r="U6" s="142" t="s">
        <v>30</v>
      </c>
      <c r="V6" s="146"/>
    </row>
    <row r="7" spans="1:21" s="152" customFormat="1" ht="12" customHeight="1">
      <c r="A7" s="148"/>
      <c r="B7" s="149" t="s">
        <v>110</v>
      </c>
      <c r="C7" s="150" t="s">
        <v>31</v>
      </c>
      <c r="D7" s="150" t="s">
        <v>31</v>
      </c>
      <c r="E7" s="150" t="s">
        <v>111</v>
      </c>
      <c r="F7" s="150" t="s">
        <v>111</v>
      </c>
      <c r="G7" s="150" t="s">
        <v>111</v>
      </c>
      <c r="H7" s="150" t="s">
        <v>111</v>
      </c>
      <c r="I7" s="150" t="s">
        <v>111</v>
      </c>
      <c r="J7" s="150" t="s">
        <v>111</v>
      </c>
      <c r="K7" s="150" t="s">
        <v>111</v>
      </c>
      <c r="L7" s="150" t="s">
        <v>111</v>
      </c>
      <c r="M7" s="150" t="s">
        <v>111</v>
      </c>
      <c r="N7" s="150" t="s">
        <v>111</v>
      </c>
      <c r="O7" s="150" t="s">
        <v>111</v>
      </c>
      <c r="P7" s="150" t="s">
        <v>111</v>
      </c>
      <c r="Q7" s="150" t="s">
        <v>111</v>
      </c>
      <c r="R7" s="150" t="s">
        <v>111</v>
      </c>
      <c r="S7" s="150" t="s">
        <v>111</v>
      </c>
      <c r="T7" s="150" t="s">
        <v>111</v>
      </c>
      <c r="U7" s="151" t="s">
        <v>111</v>
      </c>
    </row>
    <row r="8" spans="1:21" s="152" customFormat="1" ht="12.75" customHeight="1">
      <c r="A8" s="148" t="s">
        <v>209</v>
      </c>
      <c r="B8" s="153">
        <v>175000</v>
      </c>
      <c r="C8" s="154">
        <v>100046</v>
      </c>
      <c r="D8" s="154">
        <v>5</v>
      </c>
      <c r="E8" s="154">
        <v>29020</v>
      </c>
      <c r="F8" s="154">
        <v>670</v>
      </c>
      <c r="G8" s="154">
        <v>113210</v>
      </c>
      <c r="H8" s="154">
        <v>215576</v>
      </c>
      <c r="I8" s="154">
        <v>3398</v>
      </c>
      <c r="J8" s="154">
        <v>29044</v>
      </c>
      <c r="K8" s="154">
        <v>299296</v>
      </c>
      <c r="L8" s="154">
        <v>11622</v>
      </c>
      <c r="M8" s="154">
        <v>130090</v>
      </c>
      <c r="N8" s="154">
        <v>0</v>
      </c>
      <c r="O8" s="154">
        <v>0</v>
      </c>
      <c r="P8" s="154">
        <v>693</v>
      </c>
      <c r="Q8" s="154">
        <v>122</v>
      </c>
      <c r="R8" s="154">
        <v>365</v>
      </c>
      <c r="S8" s="154">
        <v>686</v>
      </c>
      <c r="T8" s="154">
        <v>64</v>
      </c>
      <c r="U8" s="154">
        <v>2295</v>
      </c>
    </row>
    <row r="9" spans="1:21" s="152" customFormat="1" ht="12.75" customHeight="1">
      <c r="A9" s="155" t="s">
        <v>204</v>
      </c>
      <c r="B9" s="153">
        <v>190000</v>
      </c>
      <c r="C9" s="154">
        <v>260933</v>
      </c>
      <c r="D9" s="154">
        <v>70</v>
      </c>
      <c r="E9" s="154">
        <v>24690</v>
      </c>
      <c r="F9" s="154">
        <v>610</v>
      </c>
      <c r="G9" s="154">
        <v>112710</v>
      </c>
      <c r="H9" s="154">
        <v>214187</v>
      </c>
      <c r="I9" s="154">
        <v>2294</v>
      </c>
      <c r="J9" s="154">
        <v>29070</v>
      </c>
      <c r="K9" s="154">
        <v>296014</v>
      </c>
      <c r="L9" s="154">
        <v>10393</v>
      </c>
      <c r="M9" s="154">
        <v>127833</v>
      </c>
      <c r="N9" s="154">
        <v>0</v>
      </c>
      <c r="O9" s="154">
        <v>0</v>
      </c>
      <c r="P9" s="154">
        <v>617</v>
      </c>
      <c r="Q9" s="154">
        <v>131</v>
      </c>
      <c r="R9" s="154">
        <v>305</v>
      </c>
      <c r="S9" s="154">
        <v>636</v>
      </c>
      <c r="T9" s="154">
        <v>60</v>
      </c>
      <c r="U9" s="154">
        <v>1289</v>
      </c>
    </row>
    <row r="10" spans="1:21" s="156" customFormat="1" ht="12.75" customHeight="1">
      <c r="A10" s="215" t="s">
        <v>210</v>
      </c>
      <c r="B10" s="202">
        <v>208000</v>
      </c>
      <c r="C10" s="203">
        <v>254381.381</v>
      </c>
      <c r="D10" s="203">
        <v>0</v>
      </c>
      <c r="E10" s="203">
        <v>26425</v>
      </c>
      <c r="F10" s="203">
        <v>400</v>
      </c>
      <c r="G10" s="203">
        <v>108360</v>
      </c>
      <c r="H10" s="203">
        <v>201722</v>
      </c>
      <c r="I10" s="203">
        <v>1833</v>
      </c>
      <c r="J10" s="203">
        <v>29084</v>
      </c>
      <c r="K10" s="203">
        <v>150328</v>
      </c>
      <c r="L10" s="203">
        <v>9959</v>
      </c>
      <c r="M10" s="203">
        <v>140492</v>
      </c>
      <c r="N10" s="203">
        <v>0</v>
      </c>
      <c r="O10" s="203">
        <v>0</v>
      </c>
      <c r="P10" s="203">
        <v>583</v>
      </c>
      <c r="Q10" s="203">
        <v>78</v>
      </c>
      <c r="R10" s="203">
        <v>346</v>
      </c>
      <c r="S10" s="203">
        <v>690</v>
      </c>
      <c r="T10" s="203">
        <v>120</v>
      </c>
      <c r="U10" s="203">
        <v>2009</v>
      </c>
    </row>
    <row r="11" spans="1:21" s="156" customFormat="1" ht="12.75" customHeight="1">
      <c r="A11" s="157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s="147" customFormat="1" ht="12.75" customHeight="1">
      <c r="A12" s="148" t="s">
        <v>8</v>
      </c>
      <c r="B12" s="153" t="s">
        <v>38</v>
      </c>
      <c r="C12" s="154">
        <v>220548</v>
      </c>
      <c r="D12" s="154">
        <v>0</v>
      </c>
      <c r="E12" s="154">
        <v>15000</v>
      </c>
      <c r="F12" s="154">
        <v>0</v>
      </c>
      <c r="G12" s="154">
        <v>2300</v>
      </c>
      <c r="H12" s="154">
        <v>7796</v>
      </c>
      <c r="I12" s="154">
        <v>138</v>
      </c>
      <c r="J12" s="154">
        <v>0</v>
      </c>
      <c r="K12" s="154">
        <v>150063</v>
      </c>
      <c r="L12" s="154">
        <v>9789</v>
      </c>
      <c r="M12" s="154">
        <v>250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</row>
    <row r="13" spans="1:21" s="147" customFormat="1" ht="12.75" customHeight="1">
      <c r="A13" s="148" t="s">
        <v>9</v>
      </c>
      <c r="B13" s="153" t="s">
        <v>38</v>
      </c>
      <c r="C13" s="154"/>
      <c r="D13" s="154">
        <v>0</v>
      </c>
      <c r="E13" s="154">
        <v>600</v>
      </c>
      <c r="F13" s="154">
        <v>0</v>
      </c>
      <c r="G13" s="154">
        <v>0</v>
      </c>
      <c r="H13" s="154">
        <v>1401</v>
      </c>
      <c r="I13" s="154">
        <v>0</v>
      </c>
      <c r="J13" s="154">
        <v>67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296</v>
      </c>
      <c r="Q13" s="154">
        <v>14</v>
      </c>
      <c r="R13" s="154">
        <v>129</v>
      </c>
      <c r="S13" s="154">
        <v>0</v>
      </c>
      <c r="T13" s="154">
        <v>0</v>
      </c>
      <c r="U13" s="154">
        <v>145</v>
      </c>
    </row>
    <row r="14" spans="1:21" s="147" customFormat="1" ht="12.75" customHeight="1">
      <c r="A14" s="148" t="s">
        <v>10</v>
      </c>
      <c r="B14" s="153" t="s">
        <v>38</v>
      </c>
      <c r="C14" s="154">
        <v>509</v>
      </c>
      <c r="D14" s="154">
        <v>0</v>
      </c>
      <c r="E14" s="154">
        <v>0</v>
      </c>
      <c r="F14" s="154">
        <v>400</v>
      </c>
      <c r="G14" s="154">
        <v>0</v>
      </c>
      <c r="H14" s="154">
        <v>400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</row>
    <row r="15" spans="1:21" s="147" customFormat="1" ht="12.75" customHeight="1">
      <c r="A15" s="148" t="s">
        <v>11</v>
      </c>
      <c r="B15" s="153" t="s">
        <v>38</v>
      </c>
      <c r="C15" s="154">
        <v>0</v>
      </c>
      <c r="D15" s="154">
        <v>0</v>
      </c>
      <c r="E15" s="154">
        <v>0</v>
      </c>
      <c r="F15" s="154">
        <v>0</v>
      </c>
      <c r="G15" s="154">
        <v>40</v>
      </c>
      <c r="H15" s="154">
        <v>60947</v>
      </c>
      <c r="I15" s="154">
        <v>82</v>
      </c>
      <c r="J15" s="154">
        <v>0</v>
      </c>
      <c r="K15" s="154">
        <v>0</v>
      </c>
      <c r="L15" s="154">
        <v>7</v>
      </c>
      <c r="M15" s="154">
        <v>140242</v>
      </c>
      <c r="N15" s="154">
        <v>0</v>
      </c>
      <c r="O15" s="154">
        <v>0</v>
      </c>
      <c r="P15" s="154">
        <v>24</v>
      </c>
      <c r="Q15" s="154">
        <v>0</v>
      </c>
      <c r="R15" s="154">
        <v>211</v>
      </c>
      <c r="S15" s="154">
        <v>690</v>
      </c>
      <c r="T15" s="154">
        <v>120</v>
      </c>
      <c r="U15" s="154">
        <v>0</v>
      </c>
    </row>
    <row r="16" spans="1:21" s="147" customFormat="1" ht="12.75" customHeight="1">
      <c r="A16" s="148" t="s">
        <v>12</v>
      </c>
      <c r="B16" s="153" t="s">
        <v>38</v>
      </c>
      <c r="C16" s="154">
        <v>0</v>
      </c>
      <c r="D16" s="154">
        <v>0</v>
      </c>
      <c r="E16" s="154">
        <v>1110</v>
      </c>
      <c r="F16" s="154">
        <v>0</v>
      </c>
      <c r="G16" s="154">
        <v>0</v>
      </c>
      <c r="H16" s="154">
        <v>375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248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</row>
    <row r="17" spans="1:21" s="147" customFormat="1" ht="12.75" customHeight="1">
      <c r="A17" s="148" t="s">
        <v>185</v>
      </c>
      <c r="B17" s="153" t="s">
        <v>38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631</v>
      </c>
      <c r="I17" s="154">
        <v>53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</row>
    <row r="18" spans="1:21" s="147" customFormat="1" ht="12.75" customHeight="1">
      <c r="A18" s="148" t="s">
        <v>32</v>
      </c>
      <c r="B18" s="153" t="s">
        <v>38</v>
      </c>
      <c r="C18" s="154">
        <v>10430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</row>
    <row r="19" spans="1:21" s="147" customFormat="1" ht="12.75" customHeight="1">
      <c r="A19" s="148" t="s">
        <v>33</v>
      </c>
      <c r="B19" s="153" t="s">
        <v>38</v>
      </c>
      <c r="C19" s="154">
        <v>0</v>
      </c>
      <c r="D19" s="154">
        <v>0</v>
      </c>
      <c r="E19" s="154">
        <v>400</v>
      </c>
      <c r="F19" s="154">
        <v>0</v>
      </c>
      <c r="G19" s="154">
        <v>0</v>
      </c>
      <c r="H19" s="154">
        <v>15531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24</v>
      </c>
      <c r="R19" s="154">
        <v>0</v>
      </c>
      <c r="S19" s="154">
        <v>0</v>
      </c>
      <c r="T19" s="154">
        <v>0</v>
      </c>
      <c r="U19" s="154">
        <v>1862</v>
      </c>
    </row>
    <row r="20" spans="1:21" s="147" customFormat="1" ht="12.75" customHeight="1">
      <c r="A20" s="148" t="s">
        <v>34</v>
      </c>
      <c r="B20" s="153" t="s">
        <v>38</v>
      </c>
      <c r="C20" s="154">
        <v>3052</v>
      </c>
      <c r="D20" s="154">
        <v>0</v>
      </c>
      <c r="E20" s="154">
        <v>0</v>
      </c>
      <c r="F20" s="154">
        <v>0</v>
      </c>
      <c r="G20" s="154">
        <v>0</v>
      </c>
      <c r="H20" s="154">
        <v>1630</v>
      </c>
      <c r="I20" s="154">
        <v>0</v>
      </c>
      <c r="J20" s="154">
        <v>29000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</row>
    <row r="21" spans="1:21" s="147" customFormat="1" ht="12.75" customHeight="1">
      <c r="A21" s="148" t="s">
        <v>13</v>
      </c>
      <c r="B21" s="153" t="s">
        <v>38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780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40</v>
      </c>
      <c r="R21" s="154">
        <v>0</v>
      </c>
      <c r="S21" s="154">
        <v>0</v>
      </c>
      <c r="T21" s="154">
        <v>0</v>
      </c>
      <c r="U21" s="154">
        <v>0</v>
      </c>
    </row>
    <row r="22" spans="1:21" s="147" customFormat="1" ht="12.75" customHeight="1">
      <c r="A22" s="148" t="s">
        <v>14</v>
      </c>
      <c r="B22" s="153" t="s">
        <v>38</v>
      </c>
      <c r="C22" s="154">
        <v>3053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265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</row>
    <row r="23" spans="1:21" s="147" customFormat="1" ht="12.75" customHeight="1">
      <c r="A23" s="148" t="s">
        <v>35</v>
      </c>
      <c r="B23" s="153" t="s">
        <v>38</v>
      </c>
      <c r="C23" s="154">
        <v>2798</v>
      </c>
      <c r="D23" s="154">
        <v>0</v>
      </c>
      <c r="E23" s="154">
        <v>0</v>
      </c>
      <c r="F23" s="154">
        <v>0</v>
      </c>
      <c r="G23" s="154">
        <v>0</v>
      </c>
      <c r="H23" s="154">
        <v>2784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</row>
    <row r="24" spans="1:21" s="147" customFormat="1" ht="12.75" customHeight="1">
      <c r="A24" s="148" t="s">
        <v>15</v>
      </c>
      <c r="B24" s="153" t="s">
        <v>38</v>
      </c>
      <c r="C24" s="154">
        <v>13228</v>
      </c>
      <c r="D24" s="154">
        <v>0</v>
      </c>
      <c r="E24" s="154">
        <v>0</v>
      </c>
      <c r="F24" s="154">
        <v>0</v>
      </c>
      <c r="G24" s="154">
        <v>0</v>
      </c>
      <c r="H24" s="154">
        <v>6366</v>
      </c>
      <c r="I24" s="154">
        <v>1260</v>
      </c>
      <c r="J24" s="154">
        <v>15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</row>
    <row r="25" spans="1:21" s="147" customFormat="1" ht="12.75" customHeight="1">
      <c r="A25" s="148" t="s">
        <v>16</v>
      </c>
      <c r="B25" s="153" t="s">
        <v>38</v>
      </c>
      <c r="C25" s="154">
        <v>0</v>
      </c>
      <c r="D25" s="154">
        <v>0</v>
      </c>
      <c r="E25" s="154">
        <v>2630</v>
      </c>
      <c r="F25" s="154">
        <v>0</v>
      </c>
      <c r="G25" s="154">
        <v>0</v>
      </c>
      <c r="H25" s="154">
        <v>11</v>
      </c>
      <c r="I25" s="154">
        <v>0</v>
      </c>
      <c r="J25" s="154">
        <v>2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15</v>
      </c>
      <c r="Q25" s="154">
        <v>0</v>
      </c>
      <c r="R25" s="154">
        <v>6</v>
      </c>
      <c r="S25" s="154">
        <v>0</v>
      </c>
      <c r="T25" s="154">
        <v>0</v>
      </c>
      <c r="U25" s="154">
        <v>2</v>
      </c>
    </row>
    <row r="26" spans="1:21" s="147" customFormat="1" ht="12.75" customHeight="1">
      <c r="A26" s="148" t="s">
        <v>17</v>
      </c>
      <c r="B26" s="153" t="s">
        <v>38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</row>
    <row r="27" spans="1:21" s="147" customFormat="1" ht="12.75" customHeight="1">
      <c r="A27" s="148" t="s">
        <v>36</v>
      </c>
      <c r="B27" s="153" t="s">
        <v>38</v>
      </c>
      <c r="C27" s="154">
        <v>509</v>
      </c>
      <c r="D27" s="154">
        <v>0</v>
      </c>
      <c r="E27" s="154">
        <v>6685</v>
      </c>
      <c r="F27" s="154">
        <v>0</v>
      </c>
      <c r="G27" s="154">
        <v>1020</v>
      </c>
      <c r="H27" s="154">
        <v>102370</v>
      </c>
      <c r="I27" s="154">
        <v>0</v>
      </c>
      <c r="J27" s="154">
        <v>0</v>
      </c>
      <c r="K27" s="154">
        <v>0</v>
      </c>
      <c r="L27" s="154">
        <v>163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</row>
    <row r="28" spans="1:21" s="147" customFormat="1" ht="12.75" customHeight="1">
      <c r="A28" s="219" t="s">
        <v>37</v>
      </c>
      <c r="B28" s="207" t="s">
        <v>38</v>
      </c>
      <c r="C28" s="220">
        <v>254.381</v>
      </c>
      <c r="D28" s="220">
        <v>0</v>
      </c>
      <c r="E28" s="220">
        <v>0</v>
      </c>
      <c r="F28" s="220">
        <v>0</v>
      </c>
      <c r="G28" s="220">
        <v>105000</v>
      </c>
      <c r="H28" s="220">
        <v>700</v>
      </c>
      <c r="I28" s="220">
        <v>300</v>
      </c>
      <c r="J28" s="220">
        <v>0</v>
      </c>
      <c r="K28" s="220">
        <v>0</v>
      </c>
      <c r="L28" s="220">
        <v>0</v>
      </c>
      <c r="M28" s="220">
        <v>0</v>
      </c>
      <c r="N28" s="220">
        <v>0</v>
      </c>
      <c r="O28" s="220">
        <v>0</v>
      </c>
      <c r="P28" s="220">
        <v>0</v>
      </c>
      <c r="Q28" s="220">
        <v>0</v>
      </c>
      <c r="R28" s="220">
        <v>0</v>
      </c>
      <c r="S28" s="220">
        <v>0</v>
      </c>
      <c r="T28" s="220">
        <v>0</v>
      </c>
      <c r="U28" s="220">
        <v>0</v>
      </c>
    </row>
    <row r="29" spans="1:20" s="152" customFormat="1" ht="14.25" customHeight="1">
      <c r="A29" s="206" t="s">
        <v>212</v>
      </c>
      <c r="B29" s="158"/>
      <c r="C29" s="158"/>
      <c r="D29" s="158"/>
      <c r="E29" s="159"/>
      <c r="F29" s="159"/>
      <c r="G29" s="159"/>
      <c r="H29" s="158"/>
      <c r="I29" s="158"/>
      <c r="J29" s="158"/>
      <c r="K29" s="160"/>
      <c r="L29" s="161"/>
      <c r="M29" s="161"/>
      <c r="N29" s="161"/>
      <c r="O29" s="161"/>
      <c r="P29" s="161"/>
      <c r="Q29" s="161"/>
      <c r="R29" s="161"/>
      <c r="S29" s="161"/>
      <c r="T29" s="161"/>
    </row>
    <row r="30" spans="1:20" s="152" customFormat="1" ht="14.25" customHeight="1">
      <c r="A30" s="162" t="s">
        <v>193</v>
      </c>
      <c r="B30" s="162"/>
      <c r="C30" s="162"/>
      <c r="D30" s="162"/>
      <c r="E30" s="160"/>
      <c r="F30" s="160"/>
      <c r="G30" s="160"/>
      <c r="H30" s="162"/>
      <c r="I30" s="162"/>
      <c r="J30" s="162"/>
      <c r="K30" s="160"/>
      <c r="L30" s="161"/>
      <c r="M30" s="161"/>
      <c r="N30" s="161"/>
      <c r="O30" s="161"/>
      <c r="P30" s="161"/>
      <c r="Q30" s="161"/>
      <c r="R30" s="161"/>
      <c r="S30" s="161"/>
      <c r="T30" s="161"/>
    </row>
    <row r="31" spans="5:21" ht="13.5">
      <c r="E31" s="135"/>
      <c r="F31" s="135"/>
      <c r="G31" s="135"/>
      <c r="H31" s="135"/>
      <c r="I31" s="135"/>
      <c r="J31" s="135"/>
      <c r="K31" s="135"/>
      <c r="R31" s="135"/>
      <c r="S31" s="135"/>
      <c r="T31" s="135"/>
      <c r="U31" s="135"/>
    </row>
    <row r="32" spans="1:21" ht="13.5">
      <c r="A32" s="163"/>
      <c r="B32" s="135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</row>
    <row r="33" spans="1:21" ht="13.5">
      <c r="A33" s="163"/>
      <c r="B33" s="135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</row>
    <row r="34" spans="1:21" ht="13.5">
      <c r="A34" s="163"/>
      <c r="B34" s="135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</row>
    <row r="35" spans="1:21" ht="13.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R35" s="135"/>
      <c r="S35" s="135"/>
      <c r="T35" s="135"/>
      <c r="U35" s="135"/>
    </row>
    <row r="36" spans="1:21" ht="13.5">
      <c r="A36" s="135"/>
      <c r="B36" s="135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</row>
    <row r="37" spans="1:21" ht="13.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R37" s="135"/>
      <c r="S37" s="135"/>
      <c r="T37" s="135"/>
      <c r="U37" s="135"/>
    </row>
    <row r="38" spans="8:21" ht="13.5">
      <c r="H38" s="135"/>
      <c r="I38" s="135"/>
      <c r="J38" s="135"/>
      <c r="K38" s="135"/>
      <c r="R38" s="135"/>
      <c r="S38" s="135"/>
      <c r="T38" s="135"/>
      <c r="U38" s="135"/>
    </row>
    <row r="39" spans="8:21" ht="13.5">
      <c r="H39" s="135"/>
      <c r="I39" s="135"/>
      <c r="J39" s="135"/>
      <c r="K39" s="135"/>
      <c r="R39" s="135"/>
      <c r="S39" s="135"/>
      <c r="T39" s="135"/>
      <c r="U39" s="135"/>
    </row>
    <row r="40" spans="8:21" ht="13.5">
      <c r="H40" s="135"/>
      <c r="I40" s="135"/>
      <c r="J40" s="135"/>
      <c r="K40" s="135"/>
      <c r="R40" s="135"/>
      <c r="S40" s="135"/>
      <c r="T40" s="135"/>
      <c r="U40" s="135"/>
    </row>
    <row r="41" spans="8:21" ht="13.5">
      <c r="H41" s="135"/>
      <c r="I41" s="135"/>
      <c r="J41" s="135"/>
      <c r="K41" s="135"/>
      <c r="R41" s="135"/>
      <c r="S41" s="135"/>
      <c r="T41" s="135"/>
      <c r="U41" s="135"/>
    </row>
    <row r="42" spans="8:21" ht="13.5">
      <c r="H42" s="135"/>
      <c r="I42" s="135"/>
      <c r="J42" s="135"/>
      <c r="K42" s="135"/>
      <c r="R42" s="135"/>
      <c r="S42" s="135"/>
      <c r="T42" s="135"/>
      <c r="U42" s="135"/>
    </row>
    <row r="43" spans="8:21" ht="13.5">
      <c r="H43" s="135"/>
      <c r="I43" s="135"/>
      <c r="J43" s="135"/>
      <c r="K43" s="135"/>
      <c r="R43" s="135"/>
      <c r="S43" s="135"/>
      <c r="T43" s="135"/>
      <c r="U43" s="135"/>
    </row>
    <row r="44" spans="8:21" ht="13.5">
      <c r="H44" s="135"/>
      <c r="I44" s="135"/>
      <c r="J44" s="135"/>
      <c r="K44" s="135"/>
      <c r="R44" s="135"/>
      <c r="S44" s="135"/>
      <c r="T44" s="135"/>
      <c r="U44" s="135"/>
    </row>
    <row r="45" spans="8:21" ht="13.5">
      <c r="H45" s="135"/>
      <c r="I45" s="135"/>
      <c r="J45" s="135"/>
      <c r="K45" s="135"/>
      <c r="R45" s="135"/>
      <c r="S45" s="135"/>
      <c r="T45" s="135"/>
      <c r="U45" s="135"/>
    </row>
    <row r="46" spans="8:21" ht="13.5">
      <c r="H46" s="135"/>
      <c r="I46" s="135"/>
      <c r="J46" s="135"/>
      <c r="K46" s="135"/>
      <c r="R46" s="135"/>
      <c r="S46" s="135"/>
      <c r="T46" s="135"/>
      <c r="U46" s="135"/>
    </row>
  </sheetData>
  <sheetProtection/>
  <mergeCells count="3">
    <mergeCell ref="A1:B1"/>
    <mergeCell ref="A3:J3"/>
    <mergeCell ref="A4:J4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.4330708661417323" footer="0.5118110236220472"/>
  <pageSetup blackAndWhite="1" horizontalDpi="300" verticalDpi="300" orientation="portrait" paperSize="9" scale="91" r:id="rId1"/>
  <colBreaks count="1" manualBreakCount="1">
    <brk id="10" min="1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15"/>
  <sheetViews>
    <sheetView showGridLines="0" view="pageBreakPreview" zoomScaleSheetLayoutView="100" zoomScalePageLayoutView="0" workbookViewId="0" topLeftCell="A1">
      <selection activeCell="M1" sqref="M1:M16384"/>
    </sheetView>
  </sheetViews>
  <sheetFormatPr defaultColWidth="9.00390625" defaultRowHeight="13.5"/>
  <cols>
    <col min="1" max="1" width="5.25390625" style="167" customWidth="1"/>
    <col min="2" max="2" width="3.50390625" style="167" bestFit="1" customWidth="1"/>
    <col min="3" max="3" width="3.75390625" style="167" customWidth="1"/>
    <col min="4" max="11" width="9.875" style="167" customWidth="1"/>
    <col min="12" max="16384" width="9.00390625" style="167" customWidth="1"/>
  </cols>
  <sheetData>
    <row r="1" spans="1:3" ht="13.5">
      <c r="A1" s="166" t="s">
        <v>118</v>
      </c>
      <c r="B1" s="166"/>
      <c r="C1" s="166"/>
    </row>
    <row r="2" spans="1:11" ht="14.25">
      <c r="A2" s="250" t="s">
        <v>0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</row>
    <row r="3" spans="1:11" s="168" customFormat="1" ht="23.25" customHeight="1">
      <c r="A3" s="252" t="s">
        <v>197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="168" customFormat="1" ht="13.5"/>
    <row r="5" spans="1:11" s="168" customFormat="1" ht="15" customHeight="1">
      <c r="A5" s="169" t="s">
        <v>103</v>
      </c>
      <c r="B5" s="167"/>
      <c r="C5" s="167"/>
      <c r="D5" s="167"/>
      <c r="E5" s="167"/>
      <c r="F5" s="167"/>
      <c r="G5" s="170"/>
      <c r="H5" s="171"/>
      <c r="I5" s="170"/>
      <c r="J5" s="170"/>
      <c r="K5" s="172" t="s">
        <v>47</v>
      </c>
    </row>
    <row r="6" spans="1:6" ht="6" customHeight="1" thickBot="1">
      <c r="A6" s="173"/>
      <c r="B6" s="173"/>
      <c r="C6" s="173"/>
      <c r="D6" s="173"/>
      <c r="E6" s="174"/>
      <c r="F6" s="174"/>
    </row>
    <row r="7" spans="1:11" s="175" customFormat="1" ht="18.75" customHeight="1" thickTop="1">
      <c r="A7" s="253" t="s">
        <v>46</v>
      </c>
      <c r="B7" s="253"/>
      <c r="C7" s="253"/>
      <c r="D7" s="256" t="s">
        <v>45</v>
      </c>
      <c r="E7" s="256" t="s">
        <v>44</v>
      </c>
      <c r="F7" s="253"/>
      <c r="G7" s="253"/>
      <c r="H7" s="253"/>
      <c r="I7" s="253"/>
      <c r="J7" s="253"/>
      <c r="K7" s="256" t="s">
        <v>43</v>
      </c>
    </row>
    <row r="8" spans="1:11" s="175" customFormat="1" ht="14.25" customHeight="1">
      <c r="A8" s="254"/>
      <c r="B8" s="254"/>
      <c r="C8" s="254"/>
      <c r="D8" s="248"/>
      <c r="E8" s="247" t="s">
        <v>42</v>
      </c>
      <c r="F8" s="247" t="s">
        <v>112</v>
      </c>
      <c r="G8" s="247" t="s">
        <v>113</v>
      </c>
      <c r="H8" s="247" t="s">
        <v>114</v>
      </c>
      <c r="I8" s="247" t="s">
        <v>115</v>
      </c>
      <c r="J8" s="247" t="s">
        <v>41</v>
      </c>
      <c r="K8" s="248"/>
    </row>
    <row r="9" spans="1:11" s="175" customFormat="1" ht="14.25" customHeight="1">
      <c r="A9" s="254"/>
      <c r="B9" s="254"/>
      <c r="C9" s="254"/>
      <c r="D9" s="248"/>
      <c r="E9" s="248"/>
      <c r="F9" s="248"/>
      <c r="G9" s="248"/>
      <c r="H9" s="248"/>
      <c r="I9" s="248"/>
      <c r="J9" s="248"/>
      <c r="K9" s="248"/>
    </row>
    <row r="10" spans="1:11" s="175" customFormat="1" ht="12">
      <c r="A10" s="255"/>
      <c r="B10" s="255"/>
      <c r="C10" s="255"/>
      <c r="D10" s="249"/>
      <c r="E10" s="249"/>
      <c r="F10" s="249"/>
      <c r="G10" s="249"/>
      <c r="H10" s="249"/>
      <c r="I10" s="249"/>
      <c r="J10" s="249"/>
      <c r="K10" s="249"/>
    </row>
    <row r="11" spans="1:13" s="175" customFormat="1" ht="18" customHeight="1">
      <c r="A11" s="82" t="s">
        <v>40</v>
      </c>
      <c r="B11" s="85">
        <v>28</v>
      </c>
      <c r="C11" s="83" t="s">
        <v>39</v>
      </c>
      <c r="D11" s="176">
        <v>88</v>
      </c>
      <c r="E11" s="177">
        <v>84</v>
      </c>
      <c r="F11" s="177">
        <v>0</v>
      </c>
      <c r="G11" s="177">
        <v>77</v>
      </c>
      <c r="H11" s="177">
        <v>3</v>
      </c>
      <c r="I11" s="177">
        <v>0</v>
      </c>
      <c r="J11" s="177">
        <v>3</v>
      </c>
      <c r="K11" s="177">
        <v>4</v>
      </c>
      <c r="L11" s="178"/>
      <c r="M11" s="178"/>
    </row>
    <row r="12" spans="1:13" s="175" customFormat="1" ht="18" customHeight="1">
      <c r="A12" s="86"/>
      <c r="B12" s="85">
        <v>29</v>
      </c>
      <c r="C12" s="86"/>
      <c r="D12" s="176">
        <v>104</v>
      </c>
      <c r="E12" s="177">
        <v>100</v>
      </c>
      <c r="F12" s="177">
        <v>1</v>
      </c>
      <c r="G12" s="177">
        <v>93</v>
      </c>
      <c r="H12" s="177">
        <v>6</v>
      </c>
      <c r="I12" s="177">
        <v>0</v>
      </c>
      <c r="J12" s="177">
        <v>0</v>
      </c>
      <c r="K12" s="177">
        <v>4</v>
      </c>
      <c r="L12" s="178"/>
      <c r="M12" s="178"/>
    </row>
    <row r="13" spans="1:13" s="175" customFormat="1" ht="18" customHeight="1">
      <c r="A13" s="86"/>
      <c r="B13" s="85">
        <v>30</v>
      </c>
      <c r="C13" s="86"/>
      <c r="D13" s="176">
        <v>100</v>
      </c>
      <c r="E13" s="177">
        <v>96</v>
      </c>
      <c r="F13" s="177">
        <v>0</v>
      </c>
      <c r="G13" s="177">
        <v>91</v>
      </c>
      <c r="H13" s="177">
        <v>4</v>
      </c>
      <c r="I13" s="177">
        <v>0</v>
      </c>
      <c r="J13" s="177">
        <v>1</v>
      </c>
      <c r="K13" s="177">
        <v>4</v>
      </c>
      <c r="L13" s="178"/>
      <c r="M13" s="178"/>
    </row>
    <row r="14" spans="1:13" s="179" customFormat="1" ht="18" customHeight="1">
      <c r="A14" s="212" t="s">
        <v>206</v>
      </c>
      <c r="B14" s="88" t="s">
        <v>207</v>
      </c>
      <c r="C14" s="87" t="s">
        <v>208</v>
      </c>
      <c r="D14" s="193">
        <v>119</v>
      </c>
      <c r="E14" s="192">
        <v>115</v>
      </c>
      <c r="F14" s="192">
        <v>1</v>
      </c>
      <c r="G14" s="192">
        <v>111</v>
      </c>
      <c r="H14" s="192">
        <v>3</v>
      </c>
      <c r="I14" s="192" t="s">
        <v>205</v>
      </c>
      <c r="J14" s="192">
        <v>0</v>
      </c>
      <c r="K14" s="192">
        <v>4</v>
      </c>
      <c r="L14" s="178"/>
      <c r="M14" s="178"/>
    </row>
    <row r="15" spans="1:11" s="182" customFormat="1" ht="17.25" customHeight="1">
      <c r="A15" s="26" t="s">
        <v>195</v>
      </c>
      <c r="B15" s="180"/>
      <c r="C15" s="181"/>
      <c r="D15" s="26"/>
      <c r="E15" s="26"/>
      <c r="F15" s="26"/>
      <c r="G15" s="26"/>
      <c r="H15" s="26"/>
      <c r="I15" s="26"/>
      <c r="J15" s="26"/>
      <c r="K15" s="26"/>
    </row>
  </sheetData>
  <sheetProtection/>
  <mergeCells count="12">
    <mergeCell ref="E8:E10"/>
    <mergeCell ref="F8:F10"/>
    <mergeCell ref="I8:I10"/>
    <mergeCell ref="J8:J10"/>
    <mergeCell ref="G8:G10"/>
    <mergeCell ref="H8:H10"/>
    <mergeCell ref="A2:K2"/>
    <mergeCell ref="A3:K3"/>
    <mergeCell ref="A7:C10"/>
    <mergeCell ref="D7:D10"/>
    <mergeCell ref="E7:J7"/>
    <mergeCell ref="K7:K10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H12"/>
  <sheetViews>
    <sheetView showGridLines="0" view="pageBreakPreview" zoomScale="115" zoomScaleSheetLayoutView="115" zoomScalePageLayoutView="0" workbookViewId="0" topLeftCell="A1">
      <selection activeCell="G30" sqref="G30"/>
    </sheetView>
  </sheetViews>
  <sheetFormatPr defaultColWidth="9.00390625" defaultRowHeight="13.5"/>
  <cols>
    <col min="1" max="1" width="5.25390625" style="167" customWidth="1"/>
    <col min="2" max="2" width="3.50390625" style="167" customWidth="1"/>
    <col min="3" max="3" width="3.75390625" style="167" customWidth="1"/>
    <col min="4" max="7" width="19.875" style="167" customWidth="1"/>
    <col min="8" max="16384" width="9.00390625" style="167" customWidth="1"/>
  </cols>
  <sheetData>
    <row r="1" spans="1:2" ht="13.5">
      <c r="A1" s="166" t="s">
        <v>118</v>
      </c>
      <c r="B1" s="166"/>
    </row>
    <row r="2" spans="1:7" s="168" customFormat="1" ht="14.25" customHeight="1">
      <c r="A2" s="250" t="s">
        <v>0</v>
      </c>
      <c r="B2" s="250"/>
      <c r="C2" s="250"/>
      <c r="D2" s="250"/>
      <c r="E2" s="250"/>
      <c r="F2" s="250"/>
      <c r="G2" s="250"/>
    </row>
    <row r="3" spans="1:7" s="168" customFormat="1" ht="20.25" customHeight="1">
      <c r="A3" s="252" t="s">
        <v>197</v>
      </c>
      <c r="B3" s="252"/>
      <c r="C3" s="252"/>
      <c r="D3" s="252"/>
      <c r="E3" s="252"/>
      <c r="F3" s="252"/>
      <c r="G3" s="252"/>
    </row>
    <row r="4" s="168" customFormat="1" ht="13.5"/>
    <row r="5" spans="1:7" s="168" customFormat="1" ht="15" customHeight="1">
      <c r="A5" s="169" t="s">
        <v>51</v>
      </c>
      <c r="B5" s="167"/>
      <c r="C5" s="167"/>
      <c r="D5" s="167"/>
      <c r="E5" s="170"/>
      <c r="F5" s="170"/>
      <c r="G5" s="172" t="s">
        <v>47</v>
      </c>
    </row>
    <row r="6" spans="1:4" ht="6" customHeight="1" thickBot="1">
      <c r="A6" s="173"/>
      <c r="B6" s="173"/>
      <c r="C6" s="173"/>
      <c r="D6" s="173"/>
    </row>
    <row r="7" spans="1:7" s="182" customFormat="1" ht="22.5" customHeight="1" thickTop="1">
      <c r="A7" s="257" t="s">
        <v>46</v>
      </c>
      <c r="B7" s="257"/>
      <c r="C7" s="258"/>
      <c r="D7" s="69" t="s">
        <v>45</v>
      </c>
      <c r="E7" s="69" t="s">
        <v>50</v>
      </c>
      <c r="F7" s="69" t="s">
        <v>49</v>
      </c>
      <c r="G7" s="30" t="s">
        <v>48</v>
      </c>
    </row>
    <row r="8" spans="1:8" s="175" customFormat="1" ht="17.25" customHeight="1">
      <c r="A8" s="82" t="s">
        <v>40</v>
      </c>
      <c r="B8" s="85">
        <v>28</v>
      </c>
      <c r="C8" s="83" t="s">
        <v>39</v>
      </c>
      <c r="D8" s="183">
        <v>88</v>
      </c>
      <c r="E8" s="184">
        <v>50</v>
      </c>
      <c r="F8" s="184">
        <v>20</v>
      </c>
      <c r="G8" s="184">
        <v>18</v>
      </c>
      <c r="H8" s="185"/>
    </row>
    <row r="9" spans="1:8" s="175" customFormat="1" ht="17.25" customHeight="1">
      <c r="A9" s="86"/>
      <c r="B9" s="85">
        <v>29</v>
      </c>
      <c r="C9" s="86"/>
      <c r="D9" s="183">
        <v>104</v>
      </c>
      <c r="E9" s="184">
        <v>45</v>
      </c>
      <c r="F9" s="184">
        <v>26</v>
      </c>
      <c r="G9" s="184">
        <v>33</v>
      </c>
      <c r="H9" s="185"/>
    </row>
    <row r="10" spans="1:8" s="175" customFormat="1" ht="17.25" customHeight="1">
      <c r="A10" s="86"/>
      <c r="B10" s="85">
        <v>30</v>
      </c>
      <c r="C10" s="86"/>
      <c r="D10" s="183">
        <v>100</v>
      </c>
      <c r="E10" s="184">
        <v>46</v>
      </c>
      <c r="F10" s="184">
        <v>27</v>
      </c>
      <c r="G10" s="184">
        <v>27</v>
      </c>
      <c r="H10" s="185"/>
    </row>
    <row r="11" spans="1:8" s="179" customFormat="1" ht="17.25" customHeight="1">
      <c r="A11" s="212" t="s">
        <v>206</v>
      </c>
      <c r="B11" s="88" t="s">
        <v>207</v>
      </c>
      <c r="C11" s="87" t="s">
        <v>208</v>
      </c>
      <c r="D11" s="194">
        <v>119</v>
      </c>
      <c r="E11" s="195">
        <v>46</v>
      </c>
      <c r="F11" s="195">
        <v>36</v>
      </c>
      <c r="G11" s="195">
        <v>37</v>
      </c>
      <c r="H11" s="185"/>
    </row>
    <row r="12" spans="1:7" s="182" customFormat="1" ht="18" customHeight="1">
      <c r="A12" s="259" t="s">
        <v>196</v>
      </c>
      <c r="B12" s="259"/>
      <c r="C12" s="260"/>
      <c r="D12" s="260"/>
      <c r="E12" s="260"/>
      <c r="F12" s="26"/>
      <c r="G12" s="26"/>
    </row>
  </sheetData>
  <sheetProtection/>
  <mergeCells count="4">
    <mergeCell ref="A2:G2"/>
    <mergeCell ref="A3:G3"/>
    <mergeCell ref="A7:C7"/>
    <mergeCell ref="A12:E12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15"/>
  <sheetViews>
    <sheetView showGridLines="0" view="pageBreakPreview" zoomScale="115" zoomScaleSheetLayoutView="115" zoomScalePageLayoutView="0" workbookViewId="0" topLeftCell="A1">
      <selection activeCell="I24" sqref="I24"/>
    </sheetView>
  </sheetViews>
  <sheetFormatPr defaultColWidth="8.625" defaultRowHeight="13.5"/>
  <cols>
    <col min="1" max="1" width="5.25390625" style="75" customWidth="1"/>
    <col min="2" max="2" width="3.50390625" style="75" customWidth="1"/>
    <col min="3" max="3" width="3.875" style="75" customWidth="1"/>
    <col min="4" max="11" width="7.125" style="75" customWidth="1"/>
    <col min="12" max="12" width="7.50390625" style="75" customWidth="1"/>
    <col min="13" max="13" width="7.125" style="75" customWidth="1"/>
    <col min="14" max="16384" width="8.625" style="75" customWidth="1"/>
  </cols>
  <sheetData>
    <row r="1" spans="1:2" ht="13.5">
      <c r="A1" s="74" t="s">
        <v>118</v>
      </c>
      <c r="B1" s="74"/>
    </row>
    <row r="2" spans="1:13" s="27" customFormat="1" ht="15.75" customHeight="1">
      <c r="A2" s="264" t="s">
        <v>0</v>
      </c>
      <c r="B2" s="264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s="76" customFormat="1" ht="24" customHeight="1">
      <c r="A3" s="266" t="s">
        <v>198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="76" customFormat="1" ht="13.5"/>
    <row r="5" spans="1:13" s="76" customFormat="1" ht="15" customHeight="1">
      <c r="A5" s="77" t="s">
        <v>58</v>
      </c>
      <c r="B5" s="75"/>
      <c r="C5" s="75"/>
      <c r="D5" s="75"/>
      <c r="E5" s="75"/>
      <c r="F5" s="75"/>
      <c r="G5" s="12"/>
      <c r="H5" s="12"/>
      <c r="I5" s="12"/>
      <c r="J5" s="12"/>
      <c r="K5" s="95"/>
      <c r="L5" s="96"/>
      <c r="M5" s="78" t="s">
        <v>47</v>
      </c>
    </row>
    <row r="6" spans="1:6" ht="6" customHeight="1" thickBot="1">
      <c r="A6" s="79"/>
      <c r="B6" s="79"/>
      <c r="C6" s="79"/>
      <c r="D6" s="79"/>
      <c r="E6" s="79"/>
      <c r="F6" s="79"/>
    </row>
    <row r="7" spans="1:13" s="81" customFormat="1" ht="18" customHeight="1" thickTop="1">
      <c r="A7" s="253" t="s">
        <v>46</v>
      </c>
      <c r="B7" s="253"/>
      <c r="C7" s="253"/>
      <c r="D7" s="256" t="s">
        <v>45</v>
      </c>
      <c r="E7" s="261" t="s">
        <v>57</v>
      </c>
      <c r="F7" s="257"/>
      <c r="G7" s="257"/>
      <c r="H7" s="262" t="s">
        <v>201</v>
      </c>
      <c r="I7" s="263"/>
      <c r="J7" s="263"/>
      <c r="K7" s="263"/>
      <c r="L7" s="263"/>
      <c r="M7" s="263"/>
    </row>
    <row r="8" spans="1:13" s="81" customFormat="1" ht="16.5" customHeight="1">
      <c r="A8" s="254"/>
      <c r="B8" s="254"/>
      <c r="C8" s="254"/>
      <c r="D8" s="248"/>
      <c r="E8" s="247" t="s">
        <v>42</v>
      </c>
      <c r="F8" s="247" t="s">
        <v>56</v>
      </c>
      <c r="G8" s="247" t="s">
        <v>55</v>
      </c>
      <c r="H8" s="247" t="s">
        <v>42</v>
      </c>
      <c r="I8" s="247" t="s">
        <v>62</v>
      </c>
      <c r="J8" s="247" t="s">
        <v>54</v>
      </c>
      <c r="K8" s="247" t="s">
        <v>53</v>
      </c>
      <c r="L8" s="32" t="s">
        <v>116</v>
      </c>
      <c r="M8" s="247" t="s">
        <v>41</v>
      </c>
    </row>
    <row r="9" spans="1:13" s="81" customFormat="1" ht="16.5" customHeight="1">
      <c r="A9" s="255"/>
      <c r="B9" s="255"/>
      <c r="C9" s="255"/>
      <c r="D9" s="249"/>
      <c r="E9" s="249"/>
      <c r="F9" s="249"/>
      <c r="G9" s="249"/>
      <c r="H9" s="249"/>
      <c r="I9" s="249"/>
      <c r="J9" s="249"/>
      <c r="K9" s="249"/>
      <c r="L9" s="33" t="s">
        <v>104</v>
      </c>
      <c r="M9" s="249"/>
    </row>
    <row r="10" spans="1:13" s="81" customFormat="1" ht="18" customHeight="1">
      <c r="A10" s="82" t="s">
        <v>40</v>
      </c>
      <c r="B10" s="85">
        <v>28</v>
      </c>
      <c r="C10" s="83" t="s">
        <v>39</v>
      </c>
      <c r="D10" s="93">
        <v>73</v>
      </c>
      <c r="E10" s="94">
        <v>64</v>
      </c>
      <c r="F10" s="94">
        <v>58</v>
      </c>
      <c r="G10" s="94">
        <v>6</v>
      </c>
      <c r="H10" s="94">
        <v>9</v>
      </c>
      <c r="I10" s="94" t="s">
        <v>188</v>
      </c>
      <c r="J10" s="94" t="s">
        <v>188</v>
      </c>
      <c r="K10" s="94">
        <v>0</v>
      </c>
      <c r="L10" s="94" t="s">
        <v>105</v>
      </c>
      <c r="M10" s="94" t="s">
        <v>105</v>
      </c>
    </row>
    <row r="11" spans="1:13" s="81" customFormat="1" ht="18" customHeight="1">
      <c r="A11" s="86"/>
      <c r="B11" s="85">
        <v>29</v>
      </c>
      <c r="C11" s="86"/>
      <c r="D11" s="93">
        <v>86</v>
      </c>
      <c r="E11" s="94">
        <v>78</v>
      </c>
      <c r="F11" s="94">
        <v>66</v>
      </c>
      <c r="G11" s="94">
        <v>12</v>
      </c>
      <c r="H11" s="94">
        <v>9</v>
      </c>
      <c r="I11" s="94">
        <v>0</v>
      </c>
      <c r="J11" s="94">
        <v>8</v>
      </c>
      <c r="K11" s="94">
        <v>1</v>
      </c>
      <c r="L11" s="94" t="s">
        <v>105</v>
      </c>
      <c r="M11" s="94" t="s">
        <v>105</v>
      </c>
    </row>
    <row r="12" spans="1:13" s="81" customFormat="1" ht="18" customHeight="1">
      <c r="A12" s="86"/>
      <c r="B12" s="85">
        <v>30</v>
      </c>
      <c r="C12" s="86"/>
      <c r="D12" s="93">
        <v>78</v>
      </c>
      <c r="E12" s="94">
        <v>63</v>
      </c>
      <c r="F12" s="94">
        <v>57</v>
      </c>
      <c r="G12" s="94" t="s">
        <v>188</v>
      </c>
      <c r="H12" s="94" t="s">
        <v>188</v>
      </c>
      <c r="I12" s="94">
        <v>0</v>
      </c>
      <c r="J12" s="94">
        <v>11</v>
      </c>
      <c r="K12" s="94" t="s">
        <v>188</v>
      </c>
      <c r="L12" s="94" t="s">
        <v>105</v>
      </c>
      <c r="M12" s="94" t="s">
        <v>105</v>
      </c>
    </row>
    <row r="13" spans="1:13" s="89" customFormat="1" ht="18" customHeight="1">
      <c r="A13" s="212" t="s">
        <v>206</v>
      </c>
      <c r="B13" s="88" t="s">
        <v>207</v>
      </c>
      <c r="C13" s="87" t="s">
        <v>208</v>
      </c>
      <c r="D13" s="193">
        <v>86</v>
      </c>
      <c r="E13" s="192">
        <v>78</v>
      </c>
      <c r="F13" s="192">
        <v>72</v>
      </c>
      <c r="G13" s="192">
        <v>6</v>
      </c>
      <c r="H13" s="192">
        <v>8</v>
      </c>
      <c r="I13" s="192" t="s">
        <v>188</v>
      </c>
      <c r="J13" s="192" t="s">
        <v>188</v>
      </c>
      <c r="K13" s="192" t="s">
        <v>205</v>
      </c>
      <c r="L13" s="192" t="s">
        <v>105</v>
      </c>
      <c r="M13" s="192">
        <v>0</v>
      </c>
    </row>
    <row r="14" ht="13.5">
      <c r="A14" s="99" t="s">
        <v>52</v>
      </c>
    </row>
    <row r="15" ht="13.5">
      <c r="A15" s="81" t="s">
        <v>195</v>
      </c>
    </row>
  </sheetData>
  <sheetProtection/>
  <mergeCells count="14">
    <mergeCell ref="A2:M2"/>
    <mergeCell ref="J8:J9"/>
    <mergeCell ref="K8:K9"/>
    <mergeCell ref="M8:M9"/>
    <mergeCell ref="A3:M3"/>
    <mergeCell ref="I8:I9"/>
    <mergeCell ref="A7:C9"/>
    <mergeCell ref="D7:D9"/>
    <mergeCell ref="E7:G7"/>
    <mergeCell ref="H7:M7"/>
    <mergeCell ref="E8:E9"/>
    <mergeCell ref="F8:F9"/>
    <mergeCell ref="G8:G9"/>
    <mergeCell ref="H8:H9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G15"/>
  <sheetViews>
    <sheetView showGridLines="0" view="pageBreakPreview" zoomScale="115" zoomScaleSheetLayoutView="115" zoomScalePageLayoutView="0" workbookViewId="0" topLeftCell="A1">
      <selection activeCell="G18" sqref="G18"/>
    </sheetView>
  </sheetViews>
  <sheetFormatPr defaultColWidth="10.25390625" defaultRowHeight="13.5"/>
  <cols>
    <col min="1" max="1" width="5.25390625" style="75" customWidth="1"/>
    <col min="2" max="2" width="3.50390625" style="75" customWidth="1"/>
    <col min="3" max="3" width="3.875" style="75" customWidth="1"/>
    <col min="4" max="7" width="19.875" style="75" customWidth="1"/>
    <col min="8" max="16384" width="10.25390625" style="75" customWidth="1"/>
  </cols>
  <sheetData>
    <row r="1" spans="1:2" ht="13.5">
      <c r="A1" s="74" t="s">
        <v>118</v>
      </c>
      <c r="B1" s="74"/>
    </row>
    <row r="2" spans="1:7" s="76" customFormat="1" ht="14.25" customHeight="1">
      <c r="A2" s="264" t="s">
        <v>0</v>
      </c>
      <c r="B2" s="264"/>
      <c r="C2" s="265"/>
      <c r="D2" s="265"/>
      <c r="E2" s="265"/>
      <c r="F2" s="265"/>
      <c r="G2" s="265"/>
    </row>
    <row r="3" spans="1:7" s="76" customFormat="1" ht="20.25" customHeight="1">
      <c r="A3" s="266" t="s">
        <v>198</v>
      </c>
      <c r="B3" s="266"/>
      <c r="C3" s="266"/>
      <c r="D3" s="266"/>
      <c r="E3" s="266"/>
      <c r="F3" s="266"/>
      <c r="G3" s="266"/>
    </row>
    <row r="4" s="76" customFormat="1" ht="13.5"/>
    <row r="5" spans="1:7" s="76" customFormat="1" ht="15" customHeight="1">
      <c r="A5" s="77" t="s">
        <v>59</v>
      </c>
      <c r="B5" s="75"/>
      <c r="C5" s="75"/>
      <c r="D5" s="75"/>
      <c r="E5" s="12"/>
      <c r="F5" s="12"/>
      <c r="G5" s="78" t="s">
        <v>47</v>
      </c>
    </row>
    <row r="6" spans="1:4" ht="6" customHeight="1" thickBot="1">
      <c r="A6" s="79"/>
      <c r="B6" s="79"/>
      <c r="C6" s="79"/>
      <c r="D6" s="80"/>
    </row>
    <row r="7" spans="1:7" s="27" customFormat="1" ht="11.25" customHeight="1" thickTop="1">
      <c r="A7" s="253" t="s">
        <v>46</v>
      </c>
      <c r="B7" s="253"/>
      <c r="C7" s="253"/>
      <c r="D7" s="256" t="s">
        <v>45</v>
      </c>
      <c r="E7" s="28"/>
      <c r="F7" s="256" t="s">
        <v>117</v>
      </c>
      <c r="G7" s="28"/>
    </row>
    <row r="8" spans="1:7" s="27" customFormat="1" ht="18" customHeight="1">
      <c r="A8" s="255"/>
      <c r="B8" s="255"/>
      <c r="C8" s="255"/>
      <c r="D8" s="249"/>
      <c r="E8" s="211" t="s">
        <v>201</v>
      </c>
      <c r="F8" s="249"/>
      <c r="G8" s="211" t="s">
        <v>201</v>
      </c>
    </row>
    <row r="9" spans="1:7" s="27" customFormat="1" ht="18" customHeight="1">
      <c r="A9" s="82" t="s">
        <v>40</v>
      </c>
      <c r="B9" s="85">
        <v>28</v>
      </c>
      <c r="C9" s="83" t="s">
        <v>39</v>
      </c>
      <c r="D9" s="213">
        <v>73</v>
      </c>
      <c r="E9" s="84">
        <v>9</v>
      </c>
      <c r="F9" s="84">
        <v>60</v>
      </c>
      <c r="G9" s="84">
        <v>9</v>
      </c>
    </row>
    <row r="10" spans="1:7" s="27" customFormat="1" ht="18" customHeight="1">
      <c r="A10" s="86"/>
      <c r="B10" s="85">
        <v>29</v>
      </c>
      <c r="C10" s="86"/>
      <c r="D10" s="214">
        <v>86</v>
      </c>
      <c r="E10" s="84">
        <v>9</v>
      </c>
      <c r="F10" s="84">
        <v>60</v>
      </c>
      <c r="G10" s="84">
        <v>9</v>
      </c>
    </row>
    <row r="11" spans="1:7" s="27" customFormat="1" ht="18" customHeight="1">
      <c r="A11" s="86"/>
      <c r="B11" s="85">
        <v>30</v>
      </c>
      <c r="C11" s="86"/>
      <c r="D11" s="214">
        <v>78</v>
      </c>
      <c r="E11" s="84" t="s">
        <v>188</v>
      </c>
      <c r="F11" s="84" t="s">
        <v>188</v>
      </c>
      <c r="G11" s="84" t="s">
        <v>188</v>
      </c>
    </row>
    <row r="12" spans="1:7" s="89" customFormat="1" ht="18" customHeight="1">
      <c r="A12" s="212" t="s">
        <v>206</v>
      </c>
      <c r="B12" s="88" t="s">
        <v>207</v>
      </c>
      <c r="C12" s="87" t="s">
        <v>208</v>
      </c>
      <c r="D12" s="193">
        <v>86</v>
      </c>
      <c r="E12" s="195">
        <v>8</v>
      </c>
      <c r="F12" s="195">
        <v>53</v>
      </c>
      <c r="G12" s="195">
        <v>8</v>
      </c>
    </row>
    <row r="13" spans="1:7" s="27" customFormat="1" ht="15.75" customHeight="1">
      <c r="A13" s="27" t="s">
        <v>196</v>
      </c>
      <c r="B13" s="90"/>
      <c r="C13" s="91"/>
      <c r="D13" s="92"/>
      <c r="E13" s="92"/>
      <c r="F13" s="92"/>
      <c r="G13" s="92"/>
    </row>
    <row r="14" spans="1:7" s="27" customFormat="1" ht="18" customHeight="1">
      <c r="A14" s="100"/>
      <c r="B14" s="90"/>
      <c r="C14" s="91"/>
      <c r="D14" s="92"/>
      <c r="E14" s="92"/>
      <c r="F14" s="92"/>
      <c r="G14" s="92"/>
    </row>
    <row r="15" spans="1:7" s="27" customFormat="1" ht="18" customHeight="1">
      <c r="A15" s="100"/>
      <c r="B15" s="90"/>
      <c r="C15" s="91"/>
      <c r="D15" s="92"/>
      <c r="E15" s="92"/>
      <c r="F15" s="92"/>
      <c r="G15" s="92"/>
    </row>
  </sheetData>
  <sheetProtection/>
  <mergeCells count="5">
    <mergeCell ref="A2:G2"/>
    <mergeCell ref="A3:G3"/>
    <mergeCell ref="A7:C8"/>
    <mergeCell ref="D7:D8"/>
    <mergeCell ref="F7:F8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Q14"/>
  <sheetViews>
    <sheetView showGridLines="0" view="pageBreakPreview" zoomScaleSheetLayoutView="100" zoomScalePageLayoutView="0" workbookViewId="0" topLeftCell="A1">
      <selection activeCell="Q20" sqref="Q20"/>
    </sheetView>
  </sheetViews>
  <sheetFormatPr defaultColWidth="10.625" defaultRowHeight="13.5"/>
  <cols>
    <col min="1" max="1" width="5.25390625" style="4" customWidth="1"/>
    <col min="2" max="2" width="3.50390625" style="4" customWidth="1"/>
    <col min="3" max="3" width="3.875" style="4" customWidth="1"/>
    <col min="4" max="4" width="5.75390625" style="4" customWidth="1"/>
    <col min="5" max="5" width="5.875" style="4" bestFit="1" customWidth="1"/>
    <col min="6" max="7" width="6.00390625" style="4" customWidth="1"/>
    <col min="8" max="8" width="5.875" style="4" bestFit="1" customWidth="1"/>
    <col min="9" max="9" width="6.00390625" style="4" customWidth="1"/>
    <col min="10" max="10" width="5.875" style="4" bestFit="1" customWidth="1"/>
    <col min="11" max="11" width="6.00390625" style="4" customWidth="1"/>
    <col min="12" max="12" width="6.75390625" style="4" bestFit="1" customWidth="1"/>
    <col min="13" max="14" width="6.00390625" style="4" customWidth="1"/>
    <col min="15" max="15" width="7.50390625" style="4" bestFit="1" customWidth="1"/>
    <col min="16" max="16384" width="10.625" style="4" customWidth="1"/>
  </cols>
  <sheetData>
    <row r="1" spans="1:2" ht="13.5">
      <c r="A1" s="205" t="s">
        <v>118</v>
      </c>
      <c r="B1" s="205"/>
    </row>
    <row r="2" spans="1:16" s="10" customFormat="1" ht="14.25" customHeight="1">
      <c r="A2" s="273" t="s">
        <v>0</v>
      </c>
      <c r="B2" s="273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18"/>
    </row>
    <row r="3" spans="1:17" s="5" customFormat="1" ht="18" customHeight="1">
      <c r="A3" s="275" t="s">
        <v>198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6"/>
      <c r="Q3" s="6"/>
    </row>
    <row r="4" spans="2:15" s="10" customFormat="1" ht="17.2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0" customFormat="1" ht="15" customHeight="1">
      <c r="A5" s="16" t="s">
        <v>109</v>
      </c>
      <c r="B5" s="4"/>
      <c r="C5" s="4"/>
      <c r="D5" s="4"/>
      <c r="E5" s="4"/>
      <c r="F5" s="4"/>
      <c r="G5" s="12"/>
      <c r="H5" s="12"/>
      <c r="I5" s="12"/>
      <c r="J5" s="12"/>
      <c r="K5" s="12"/>
      <c r="L5" s="12"/>
      <c r="M5" s="15"/>
      <c r="O5" s="11" t="s">
        <v>47</v>
      </c>
    </row>
    <row r="6" spans="1:17" ht="6" customHeight="1" thickBot="1">
      <c r="A6" s="9"/>
      <c r="B6" s="9"/>
      <c r="C6" s="9"/>
      <c r="D6" s="9"/>
      <c r="E6" s="9"/>
      <c r="F6" s="9"/>
      <c r="P6" s="17"/>
      <c r="Q6" s="17"/>
    </row>
    <row r="7" spans="1:17" s="5" customFormat="1" ht="18" customHeight="1" thickTop="1">
      <c r="A7" s="253" t="s">
        <v>46</v>
      </c>
      <c r="B7" s="253"/>
      <c r="C7" s="253"/>
      <c r="D7" s="256" t="s">
        <v>106</v>
      </c>
      <c r="E7" s="276" t="s">
        <v>66</v>
      </c>
      <c r="F7" s="276"/>
      <c r="G7" s="276"/>
      <c r="H7" s="262" t="s">
        <v>201</v>
      </c>
      <c r="I7" s="263"/>
      <c r="J7" s="263"/>
      <c r="K7" s="263"/>
      <c r="L7" s="263"/>
      <c r="M7" s="263"/>
      <c r="N7" s="261" t="s">
        <v>107</v>
      </c>
      <c r="O7" s="28"/>
      <c r="P7" s="34"/>
      <c r="Q7" s="34"/>
    </row>
    <row r="8" spans="1:17" s="5" customFormat="1" ht="15.75" customHeight="1">
      <c r="A8" s="254"/>
      <c r="B8" s="254"/>
      <c r="C8" s="254"/>
      <c r="D8" s="248"/>
      <c r="E8" s="268" t="s">
        <v>63</v>
      </c>
      <c r="F8" s="271" t="s">
        <v>65</v>
      </c>
      <c r="G8" s="271" t="s">
        <v>64</v>
      </c>
      <c r="H8" s="268" t="s">
        <v>63</v>
      </c>
      <c r="I8" s="269" t="s">
        <v>62</v>
      </c>
      <c r="J8" s="268" t="s">
        <v>61</v>
      </c>
      <c r="K8" s="271" t="s">
        <v>53</v>
      </c>
      <c r="L8" s="268" t="s">
        <v>60</v>
      </c>
      <c r="M8" s="271" t="s">
        <v>41</v>
      </c>
      <c r="N8" s="268"/>
      <c r="O8" s="267" t="s">
        <v>108</v>
      </c>
      <c r="P8" s="34"/>
      <c r="Q8" s="34"/>
    </row>
    <row r="9" spans="1:17" s="5" customFormat="1" ht="15.75" customHeight="1">
      <c r="A9" s="255"/>
      <c r="B9" s="255"/>
      <c r="C9" s="255"/>
      <c r="D9" s="249"/>
      <c r="E9" s="268"/>
      <c r="F9" s="272"/>
      <c r="G9" s="272"/>
      <c r="H9" s="268"/>
      <c r="I9" s="270"/>
      <c r="J9" s="268"/>
      <c r="K9" s="272"/>
      <c r="L9" s="268"/>
      <c r="M9" s="272"/>
      <c r="N9" s="268"/>
      <c r="O9" s="267"/>
      <c r="P9" s="31"/>
      <c r="Q9" s="31"/>
    </row>
    <row r="10" spans="1:17" s="27" customFormat="1" ht="18" customHeight="1">
      <c r="A10" s="82" t="s">
        <v>40</v>
      </c>
      <c r="B10" s="34">
        <v>27</v>
      </c>
      <c r="C10" s="108" t="s">
        <v>39</v>
      </c>
      <c r="D10" s="93">
        <v>84</v>
      </c>
      <c r="E10" s="94">
        <v>74</v>
      </c>
      <c r="F10" s="94" t="s">
        <v>188</v>
      </c>
      <c r="G10" s="94" t="s">
        <v>188</v>
      </c>
      <c r="H10" s="94">
        <v>10</v>
      </c>
      <c r="I10" s="94" t="s">
        <v>188</v>
      </c>
      <c r="J10" s="94" t="s">
        <v>188</v>
      </c>
      <c r="K10" s="94" t="s">
        <v>105</v>
      </c>
      <c r="L10" s="94" t="s">
        <v>105</v>
      </c>
      <c r="M10" s="94" t="s">
        <v>105</v>
      </c>
      <c r="N10" s="94">
        <v>81</v>
      </c>
      <c r="O10" s="94">
        <v>5</v>
      </c>
      <c r="P10" s="106"/>
      <c r="Q10" s="106"/>
    </row>
    <row r="11" spans="1:17" s="27" customFormat="1" ht="18" customHeight="1">
      <c r="A11" s="86"/>
      <c r="B11" s="34">
        <v>28</v>
      </c>
      <c r="C11" s="97"/>
      <c r="D11" s="93">
        <v>60</v>
      </c>
      <c r="E11" s="94">
        <v>51</v>
      </c>
      <c r="F11" s="94" t="s">
        <v>188</v>
      </c>
      <c r="G11" s="94" t="s">
        <v>188</v>
      </c>
      <c r="H11" s="94">
        <v>9</v>
      </c>
      <c r="I11" s="94" t="s">
        <v>188</v>
      </c>
      <c r="J11" s="94" t="s">
        <v>188</v>
      </c>
      <c r="K11" s="94">
        <v>0</v>
      </c>
      <c r="L11" s="94" t="s">
        <v>105</v>
      </c>
      <c r="M11" s="94" t="s">
        <v>105</v>
      </c>
      <c r="N11" s="94">
        <v>58</v>
      </c>
      <c r="O11" s="94">
        <v>4</v>
      </c>
      <c r="P11" s="107"/>
      <c r="Q11" s="107"/>
    </row>
    <row r="12" spans="1:17" s="27" customFormat="1" ht="18" customHeight="1">
      <c r="A12" s="86"/>
      <c r="B12" s="34">
        <v>29</v>
      </c>
      <c r="C12" s="97"/>
      <c r="D12" s="93">
        <v>60</v>
      </c>
      <c r="E12" s="94">
        <v>52</v>
      </c>
      <c r="F12" s="94" t="s">
        <v>188</v>
      </c>
      <c r="G12" s="94" t="s">
        <v>188</v>
      </c>
      <c r="H12" s="94">
        <v>9</v>
      </c>
      <c r="I12" s="94">
        <v>0</v>
      </c>
      <c r="J12" s="94">
        <v>8</v>
      </c>
      <c r="K12" s="94">
        <v>1</v>
      </c>
      <c r="L12" s="94" t="s">
        <v>105</v>
      </c>
      <c r="M12" s="94" t="s">
        <v>105</v>
      </c>
      <c r="N12" s="94">
        <v>58</v>
      </c>
      <c r="O12" s="94">
        <v>4</v>
      </c>
      <c r="P12" s="107"/>
      <c r="Q12" s="107"/>
    </row>
    <row r="13" spans="1:17" s="89" customFormat="1" ht="18" customHeight="1">
      <c r="A13" s="87"/>
      <c r="B13" s="88">
        <v>30</v>
      </c>
      <c r="C13" s="98"/>
      <c r="D13" s="192" t="s">
        <v>188</v>
      </c>
      <c r="E13" s="192" t="s">
        <v>188</v>
      </c>
      <c r="F13" s="192" t="s">
        <v>188</v>
      </c>
      <c r="G13" s="192" t="s">
        <v>188</v>
      </c>
      <c r="H13" s="192" t="s">
        <v>188</v>
      </c>
      <c r="I13" s="192">
        <v>0</v>
      </c>
      <c r="J13" s="192">
        <v>11</v>
      </c>
      <c r="K13" s="192" t="s">
        <v>188</v>
      </c>
      <c r="L13" s="192" t="s">
        <v>105</v>
      </c>
      <c r="M13" s="192" t="s">
        <v>105</v>
      </c>
      <c r="N13" s="192">
        <v>59</v>
      </c>
      <c r="O13" s="192">
        <v>1</v>
      </c>
      <c r="P13" s="106"/>
      <c r="Q13" s="106"/>
    </row>
    <row r="14" ht="13.5">
      <c r="A14" s="14" t="s">
        <v>194</v>
      </c>
    </row>
  </sheetData>
  <sheetProtection/>
  <mergeCells count="17">
    <mergeCell ref="A2:O2"/>
    <mergeCell ref="A3:O3"/>
    <mergeCell ref="A7:C9"/>
    <mergeCell ref="D7:D9"/>
    <mergeCell ref="E7:G7"/>
    <mergeCell ref="H7:M7"/>
    <mergeCell ref="N7:N9"/>
    <mergeCell ref="E8:E9"/>
    <mergeCell ref="F8:F9"/>
    <mergeCell ref="G8:G9"/>
    <mergeCell ref="O8:O9"/>
    <mergeCell ref="H8:H9"/>
    <mergeCell ref="I8:I9"/>
    <mergeCell ref="J8:J9"/>
    <mergeCell ref="K8:K9"/>
    <mergeCell ref="L8:L9"/>
    <mergeCell ref="M8:M9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lastPrinted>2020-01-10T00:31:24Z</cp:lastPrinted>
  <dcterms:created xsi:type="dcterms:W3CDTF">2005-09-01T01:49:01Z</dcterms:created>
  <dcterms:modified xsi:type="dcterms:W3CDTF">2021-03-02T07:45:28Z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