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9公務員・選挙目次" sheetId="1" r:id="rId1"/>
    <sheet name="19-1" sheetId="2" r:id="rId2"/>
    <sheet name="19-2" sheetId="3" r:id="rId3"/>
    <sheet name="19-3" sheetId="4" r:id="rId4"/>
    <sheet name="19-4" sheetId="5" r:id="rId5"/>
    <sheet name="19-5" sheetId="6" r:id="rId6"/>
  </sheets>
  <definedNames>
    <definedName name="_xlnm.Print_Area" localSheetId="5">'19-5'!$A$1:$N$67</definedName>
  </definedNames>
  <calcPr fullCalcOnLoad="1"/>
</workbook>
</file>

<file path=xl/sharedStrings.xml><?xml version="1.0" encoding="utf-8"?>
<sst xmlns="http://schemas.openxmlformats.org/spreadsheetml/2006/main" count="317" uniqueCount="181">
  <si>
    <t>19　公務員・選挙</t>
  </si>
  <si>
    <t>1　県　職　員　数</t>
  </si>
  <si>
    <t>　　　平成17年4月1日現在</t>
  </si>
  <si>
    <t>(単位：人)</t>
  </si>
  <si>
    <t>総数</t>
  </si>
  <si>
    <t>事務職</t>
  </si>
  <si>
    <t>技術職</t>
  </si>
  <si>
    <t>単純労務職</t>
  </si>
  <si>
    <t>計</t>
  </si>
  <si>
    <t>知事部局</t>
  </si>
  <si>
    <t>総務部</t>
  </si>
  <si>
    <t>総合政策部</t>
  </si>
  <si>
    <t>－</t>
  </si>
  <si>
    <t>安全環境部</t>
  </si>
  <si>
    <t>健康福祉部</t>
  </si>
  <si>
    <t>産業労働部</t>
  </si>
  <si>
    <t>農林水産部</t>
  </si>
  <si>
    <t>土木部</t>
  </si>
  <si>
    <t>出納事務部</t>
  </si>
  <si>
    <t>嶺南振興局</t>
  </si>
  <si>
    <t>県税事務所</t>
  </si>
  <si>
    <t>健康福祉センター</t>
  </si>
  <si>
    <t>病院</t>
  </si>
  <si>
    <t>農林総合事務所</t>
  </si>
  <si>
    <t>土木事務所</t>
  </si>
  <si>
    <t>その他の出先機関</t>
  </si>
  <si>
    <t>議会事務局</t>
  </si>
  <si>
    <t>教育庁および学校以外の教育機関</t>
  </si>
  <si>
    <t>企業局</t>
  </si>
  <si>
    <t>各種委員会事務局</t>
  </si>
  <si>
    <t>資　料：福井県人事企画課</t>
  </si>
  <si>
    <t>19　公務員・選挙</t>
  </si>
  <si>
    <t>2　警 察 署 別 施 設 数</t>
  </si>
  <si>
    <t>平成17年4月1日現在</t>
  </si>
  <si>
    <t>警察署</t>
  </si>
  <si>
    <t>交番</t>
  </si>
  <si>
    <t>検問所</t>
  </si>
  <si>
    <t>駐在所</t>
  </si>
  <si>
    <t>警備派出所</t>
  </si>
  <si>
    <t>平成14年4月1日</t>
  </si>
  <si>
    <t>　　 15</t>
  </si>
  <si>
    <t>　　 16</t>
  </si>
  <si>
    <t>　　 17</t>
  </si>
  <si>
    <t>警察本部</t>
  </si>
  <si>
    <t>－</t>
  </si>
  <si>
    <t>福井警察署</t>
  </si>
  <si>
    <t>福井南警察署</t>
  </si>
  <si>
    <t>松岡警察署</t>
  </si>
  <si>
    <t>大野警察署</t>
  </si>
  <si>
    <t>勝山警察署</t>
  </si>
  <si>
    <t>丸岡警察署</t>
  </si>
  <si>
    <t>あわら警察署</t>
  </si>
  <si>
    <t>三国警察署</t>
  </si>
  <si>
    <t>丹生警察署</t>
  </si>
  <si>
    <t>鯖江警察署</t>
  </si>
  <si>
    <t>今立警察署</t>
  </si>
  <si>
    <t>武生警察署</t>
  </si>
  <si>
    <t>敦賀警察署</t>
  </si>
  <si>
    <t>小浜警察署</t>
  </si>
  <si>
    <t>資　料：福井県警察本部警務課</t>
  </si>
  <si>
    <t>3　職種別職員数（市町村)</t>
  </si>
  <si>
    <t>(単位：人）</t>
  </si>
  <si>
    <t>一般</t>
  </si>
  <si>
    <t>税務職</t>
  </si>
  <si>
    <t>医師</t>
  </si>
  <si>
    <t>薬剤師</t>
  </si>
  <si>
    <t>看護</t>
  </si>
  <si>
    <t>消防職</t>
  </si>
  <si>
    <t>企業職</t>
  </si>
  <si>
    <t>技能</t>
  </si>
  <si>
    <t>教育職</t>
  </si>
  <si>
    <t>福祉職</t>
  </si>
  <si>
    <t>臨時職員</t>
  </si>
  <si>
    <t>行政職</t>
  </si>
  <si>
    <t>歯科医師職</t>
  </si>
  <si>
    <t>医療技術職</t>
  </si>
  <si>
    <t>保健職</t>
  </si>
  <si>
    <t>労務職</t>
  </si>
  <si>
    <t>県計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</si>
  <si>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</si>
  <si>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</si>
  <si>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</si>
  <si>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</si>
  <si>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</si>
  <si>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</si>
  <si>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</si>
  <si>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</si>
  <si>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市計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</si>
  <si>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</si>
  <si>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</si>
  <si>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</si>
  <si>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</si>
  <si>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</si>
  <si>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</si>
  <si>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</si>
  <si>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</si>
  <si>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</si>
  <si>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</si>
  <si>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</si>
  <si>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南越前町</t>
  </si>
  <si>
    <t>越前町</t>
  </si>
  <si>
    <t>越廼村</t>
  </si>
  <si>
    <t>清水町</t>
  </si>
  <si>
    <t>美浜町</t>
  </si>
  <si>
    <t>名田庄村</t>
  </si>
  <si>
    <t>高浜町</t>
  </si>
  <si>
    <t>大飯町</t>
  </si>
  <si>
    <t>若狭町</t>
  </si>
  <si>
    <t>町村計</t>
  </si>
  <si>
    <t>資　料：福井県市町村課</t>
  </si>
  <si>
    <t>4　職種別職員数（一部事務組合)</t>
  </si>
  <si>
    <t>平成17年4月1日現在</t>
  </si>
  <si>
    <t>公立小浜病院組合</t>
  </si>
  <si>
    <t>武生・三国ﾓｰﾀｰﾎﾞｰﾄ競走施行組合</t>
  </si>
  <si>
    <t>福井県市町村職員退職手当組合</t>
  </si>
  <si>
    <t>三国あわら斎苑組合</t>
  </si>
  <si>
    <t>丹生衛生管理組合</t>
  </si>
  <si>
    <t>福井県市町村消防団員等公務災害補償等組合</t>
  </si>
  <si>
    <t>福井県市町村非常勤職員公務災害補償組合</t>
  </si>
  <si>
    <t>福井県市町村交通災害共済組合</t>
  </si>
  <si>
    <t>美浜・三方環境衛生組合</t>
  </si>
  <si>
    <t>嶺北消防組合</t>
  </si>
  <si>
    <t>鯖江・丹生消防組合</t>
  </si>
  <si>
    <t>福井坂井地区広域市町村圏事務組合</t>
  </si>
  <si>
    <t>南越消防組合</t>
  </si>
  <si>
    <t>吉田地区消防組合</t>
  </si>
  <si>
    <t>若狭消防組合</t>
  </si>
  <si>
    <t>敦賀・美方消防組合</t>
  </si>
  <si>
    <t>福井地区消防組合</t>
  </si>
  <si>
    <t>大野勝山地区広域行政事務組合</t>
  </si>
  <si>
    <t>坂井郡水道用水事務組合</t>
  </si>
  <si>
    <t>大野地区消防組合</t>
  </si>
  <si>
    <t>南越清掃組合</t>
  </si>
  <si>
    <t>坂井郡環境衛生組合</t>
  </si>
  <si>
    <t>春江・坂井町学校給食ｾﾝﾀｰ組合</t>
  </si>
  <si>
    <t>勝山・上志比衛生管理組合</t>
  </si>
  <si>
    <t>五領川公共下水道事務組合</t>
  </si>
  <si>
    <t>鯖江広域衛生施設組合</t>
  </si>
  <si>
    <t>福井県丹南広域組合</t>
  </si>
  <si>
    <t>丸岡・春江・坂井広域斎苑組合</t>
  </si>
  <si>
    <t>福井県自治会館組合</t>
  </si>
  <si>
    <t>嶺南広域行政組合</t>
  </si>
  <si>
    <t>公立丹南病院組合</t>
  </si>
  <si>
    <t>坂井郡介護保険広域連合</t>
  </si>
  <si>
    <t>こしの国広域事務組合</t>
  </si>
  <si>
    <t>芦原温泉上水道財産区水道事業</t>
  </si>
  <si>
    <t>5　選挙人名簿登録者数一覧</t>
  </si>
  <si>
    <t>平成17年9月2日現在名簿登録者
(基準日：平成17年９月１日）(Ａ)</t>
  </si>
  <si>
    <t>平成16年9月2日現在名簿登録者
(基準日：平成16年９月１日）(Ｂ)</t>
  </si>
  <si>
    <t>増　　　　　減
(Ａ)－（Ｂ）</t>
  </si>
  <si>
    <t>男</t>
  </si>
  <si>
    <t>女</t>
  </si>
  <si>
    <t>南越前町</t>
  </si>
  <si>
    <t>…</t>
  </si>
  <si>
    <t>旧南条町</t>
  </si>
  <si>
    <t>旧今庄町</t>
  </si>
  <si>
    <t>旧河野村</t>
  </si>
  <si>
    <t>旧朝日町</t>
  </si>
  <si>
    <t>旧宮崎村</t>
  </si>
  <si>
    <t>旧越前町</t>
  </si>
  <si>
    <t>旧織田町</t>
  </si>
  <si>
    <t>－</t>
  </si>
  <si>
    <t>うち旧三方町</t>
  </si>
  <si>
    <t>うち旧上中町</t>
  </si>
  <si>
    <t>第１区計</t>
  </si>
  <si>
    <t>第２区計</t>
  </si>
  <si>
    <t>第３区計</t>
  </si>
  <si>
    <t>（注）若狭町については、福井県議会議員選挙の選挙区（小浜市遠敷郡選挙区、三方郡選挙区）がまたがって</t>
  </si>
  <si>
    <t>　 　いるため、旧町単位の人数を併記している。</t>
  </si>
  <si>
    <t>資　料：福井県選挙管理委員会</t>
  </si>
  <si>
    <t>19-1</t>
  </si>
  <si>
    <t>県職員数</t>
  </si>
  <si>
    <t>19-2</t>
  </si>
  <si>
    <t>警察署別施設数</t>
  </si>
  <si>
    <t>19-3</t>
  </si>
  <si>
    <t>19-4</t>
  </si>
  <si>
    <t>職種別職員数（一部事務組合）</t>
  </si>
  <si>
    <t>19-5</t>
  </si>
  <si>
    <t>選挙人名簿登録者数一覧</t>
  </si>
  <si>
    <t>平成16年福井県統計年鑑</t>
  </si>
  <si>
    <t>職種別職員数（市町村）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</si>
</sst>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5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10" xfId="63" applyFont="1" applyBorder="1" applyAlignment="1">
      <alignment horizontal="center"/>
      <protection/>
    </xf>
    <xf numFmtId="0" fontId="6" fillId="0" borderId="0" xfId="63" applyFont="1" applyAlignment="1">
      <alignment horizontal="right"/>
      <protection/>
    </xf>
    <xf numFmtId="0" fontId="6" fillId="0" borderId="11" xfId="63" applyFont="1" applyBorder="1">
      <alignment/>
      <protection/>
    </xf>
    <xf numFmtId="0" fontId="6" fillId="0" borderId="12" xfId="63" applyFont="1" applyBorder="1">
      <alignment/>
      <protection/>
    </xf>
    <xf numFmtId="0" fontId="6" fillId="0" borderId="13" xfId="63" applyFont="1" applyBorder="1" applyAlignment="1">
      <alignment horizontal="distributed" vertical="center"/>
      <protection/>
    </xf>
    <xf numFmtId="0" fontId="6" fillId="0" borderId="14" xfId="63" applyFont="1" applyBorder="1" applyAlignment="1">
      <alignment horizontal="distributed" vertical="center"/>
      <protection/>
    </xf>
    <xf numFmtId="38" fontId="3" fillId="0" borderId="0" xfId="51" applyFont="1" applyAlignment="1">
      <alignment/>
    </xf>
    <xf numFmtId="0" fontId="6" fillId="0" borderId="0" xfId="63" applyFont="1" applyBorder="1">
      <alignment/>
      <protection/>
    </xf>
    <xf numFmtId="0" fontId="6" fillId="0" borderId="15" xfId="63" applyFont="1" applyBorder="1">
      <alignment/>
      <protection/>
    </xf>
    <xf numFmtId="0" fontId="6" fillId="0" borderId="15" xfId="63" applyFont="1" applyBorder="1" applyAlignment="1">
      <alignment horizontal="distributed"/>
      <protection/>
    </xf>
    <xf numFmtId="41" fontId="6" fillId="0" borderId="0" xfId="63" applyNumberFormat="1" applyFont="1">
      <alignment/>
      <protection/>
    </xf>
    <xf numFmtId="41" fontId="6" fillId="0" borderId="0" xfId="63" applyNumberFormat="1" applyFont="1" applyAlignment="1">
      <alignment horizontal="right"/>
      <protection/>
    </xf>
    <xf numFmtId="0" fontId="7" fillId="0" borderId="15" xfId="63" applyFont="1" applyBorder="1" applyAlignment="1">
      <alignment horizontal="distributed"/>
      <protection/>
    </xf>
    <xf numFmtId="0" fontId="6" fillId="0" borderId="16" xfId="63" applyFont="1" applyBorder="1" applyAlignment="1">
      <alignment horizontal="distributed"/>
      <protection/>
    </xf>
    <xf numFmtId="41" fontId="6" fillId="0" borderId="17" xfId="63" applyNumberFormat="1" applyFont="1" applyBorder="1">
      <alignment/>
      <protection/>
    </xf>
    <xf numFmtId="41" fontId="6" fillId="0" borderId="17" xfId="63" applyNumberFormat="1" applyFont="1" applyBorder="1" applyAlignment="1">
      <alignment horizontal="right"/>
      <protection/>
    </xf>
    <xf numFmtId="0" fontId="6" fillId="0" borderId="12" xfId="63" applyFont="1" applyBorder="1" applyAlignment="1">
      <alignment horizontal="distributed" vertical="center"/>
      <protection/>
    </xf>
    <xf numFmtId="49" fontId="6" fillId="0" borderId="15" xfId="63" applyNumberFormat="1" applyFont="1" applyBorder="1" applyAlignment="1">
      <alignment horizontal="distributed"/>
      <protection/>
    </xf>
    <xf numFmtId="0" fontId="6" fillId="0" borderId="0" xfId="63" applyNumberFormat="1" applyFont="1" applyAlignment="1">
      <alignment horizontal="center"/>
      <protection/>
    </xf>
    <xf numFmtId="49" fontId="6" fillId="0" borderId="15" xfId="63" applyNumberFormat="1" applyFont="1" applyBorder="1">
      <alignment/>
      <protection/>
    </xf>
    <xf numFmtId="49" fontId="3" fillId="0" borderId="15" xfId="63" applyNumberFormat="1" applyFont="1" applyBorder="1">
      <alignment/>
      <protection/>
    </xf>
    <xf numFmtId="0" fontId="3" fillId="0" borderId="0" xfId="63" applyNumberFormat="1" applyFont="1" applyAlignment="1">
      <alignment horizontal="center"/>
      <protection/>
    </xf>
    <xf numFmtId="49" fontId="6" fillId="0" borderId="16" xfId="63" applyNumberFormat="1" applyFont="1" applyBorder="1" applyAlignment="1">
      <alignment horizontal="distributed"/>
      <protection/>
    </xf>
    <xf numFmtId="0" fontId="6" fillId="0" borderId="17" xfId="63" applyNumberFormat="1" applyFont="1" applyBorder="1" applyAlignment="1">
      <alignment horizontal="center"/>
      <protection/>
    </xf>
    <xf numFmtId="49" fontId="6" fillId="0" borderId="15" xfId="63" applyNumberFormat="1" applyFont="1" applyFill="1" applyBorder="1" applyAlignment="1">
      <alignment/>
      <protection/>
    </xf>
    <xf numFmtId="0" fontId="6" fillId="0" borderId="18" xfId="63" applyFont="1" applyBorder="1" applyAlignment="1">
      <alignment horizontal="distributed" vertical="center" wrapText="1"/>
      <protection/>
    </xf>
    <xf numFmtId="0" fontId="6" fillId="0" borderId="19" xfId="63" applyFont="1" applyBorder="1" applyAlignment="1">
      <alignment horizontal="distributed" vertical="center"/>
      <protection/>
    </xf>
    <xf numFmtId="0" fontId="7" fillId="0" borderId="19" xfId="63" applyFont="1" applyBorder="1" applyAlignment="1">
      <alignment horizontal="distributed" vertical="center" wrapText="1"/>
      <protection/>
    </xf>
    <xf numFmtId="0" fontId="6" fillId="0" borderId="19" xfId="63" applyFont="1" applyBorder="1" applyAlignment="1">
      <alignment horizontal="distributed" vertical="center" wrapText="1"/>
      <protection/>
    </xf>
    <xf numFmtId="0" fontId="3" fillId="0" borderId="15" xfId="63" applyFont="1" applyBorder="1" applyAlignment="1">
      <alignment horizontal="distributed"/>
      <protection/>
    </xf>
    <xf numFmtId="41" fontId="3" fillId="0" borderId="0" xfId="63" applyNumberFormat="1" applyFont="1">
      <alignment/>
      <protection/>
    </xf>
    <xf numFmtId="0" fontId="3" fillId="0" borderId="16" xfId="63" applyFont="1" applyBorder="1" applyAlignment="1">
      <alignment horizontal="distributed"/>
      <protection/>
    </xf>
    <xf numFmtId="41" fontId="3" fillId="0" borderId="17" xfId="63" applyNumberFormat="1" applyFont="1" applyBorder="1">
      <alignment/>
      <protection/>
    </xf>
    <xf numFmtId="0" fontId="3" fillId="0" borderId="15" xfId="63" applyFont="1" applyBorder="1" applyAlignment="1">
      <alignment horizontal="distributed"/>
      <protection/>
    </xf>
    <xf numFmtId="41" fontId="3" fillId="0" borderId="20" xfId="63" applyNumberFormat="1" applyFont="1" applyBorder="1">
      <alignment/>
      <protection/>
    </xf>
    <xf numFmtId="41" fontId="6" fillId="0" borderId="21" xfId="63" applyNumberFormat="1" applyFont="1" applyBorder="1">
      <alignment/>
      <protection/>
    </xf>
    <xf numFmtId="0" fontId="8" fillId="0" borderId="15" xfId="63" applyFont="1" applyBorder="1" applyAlignment="1">
      <alignment horizontal="distributed"/>
      <protection/>
    </xf>
    <xf numFmtId="41" fontId="6" fillId="0" borderId="19" xfId="63" applyNumberFormat="1" applyFont="1" applyBorder="1">
      <alignment/>
      <protection/>
    </xf>
    <xf numFmtId="0" fontId="6" fillId="0" borderId="0" xfId="63" applyFont="1" applyBorder="1" applyAlignment="1">
      <alignment horizontal="center"/>
      <protection/>
    </xf>
    <xf numFmtId="0" fontId="6" fillId="0" borderId="22" xfId="63" applyFont="1" applyBorder="1" applyAlignment="1">
      <alignment horizontal="distributed" vertical="center"/>
      <protection/>
    </xf>
    <xf numFmtId="41" fontId="3" fillId="0" borderId="23" xfId="63" applyNumberFormat="1" applyFont="1" applyBorder="1">
      <alignment/>
      <protection/>
    </xf>
    <xf numFmtId="176" fontId="3" fillId="0" borderId="24" xfId="63" applyNumberFormat="1" applyFont="1" applyBorder="1">
      <alignment/>
      <protection/>
    </xf>
    <xf numFmtId="176" fontId="3" fillId="0" borderId="25" xfId="63" applyNumberFormat="1" applyFont="1" applyBorder="1">
      <alignment/>
      <protection/>
    </xf>
    <xf numFmtId="41" fontId="6" fillId="0" borderId="26" xfId="63" applyNumberFormat="1" applyFont="1" applyBorder="1">
      <alignment/>
      <protection/>
    </xf>
    <xf numFmtId="176" fontId="6" fillId="0" borderId="15" xfId="63" applyNumberFormat="1" applyFont="1" applyBorder="1">
      <alignment/>
      <protection/>
    </xf>
    <xf numFmtId="176" fontId="6" fillId="0" borderId="0" xfId="63" applyNumberFormat="1" applyFont="1" applyBorder="1">
      <alignment/>
      <protection/>
    </xf>
    <xf numFmtId="41" fontId="3" fillId="0" borderId="21" xfId="63" applyNumberFormat="1" applyFont="1" applyBorder="1">
      <alignment/>
      <protection/>
    </xf>
    <xf numFmtId="41" fontId="3" fillId="0" borderId="26" xfId="63" applyNumberFormat="1" applyFont="1" applyBorder="1">
      <alignment/>
      <protection/>
    </xf>
    <xf numFmtId="176" fontId="3" fillId="0" borderId="15" xfId="63" applyNumberFormat="1" applyFont="1" applyBorder="1">
      <alignment/>
      <protection/>
    </xf>
    <xf numFmtId="176" fontId="3" fillId="0" borderId="0" xfId="63" applyNumberFormat="1" applyFont="1" applyBorder="1">
      <alignment/>
      <protection/>
    </xf>
    <xf numFmtId="41" fontId="6" fillId="0" borderId="21" xfId="63" applyNumberFormat="1" applyFont="1" applyBorder="1" applyAlignment="1">
      <alignment horizontal="right"/>
      <protection/>
    </xf>
    <xf numFmtId="41" fontId="6" fillId="0" borderId="26" xfId="63" applyNumberFormat="1" applyFont="1" applyBorder="1" applyAlignment="1">
      <alignment horizontal="right"/>
      <protection/>
    </xf>
    <xf numFmtId="41" fontId="6" fillId="0" borderId="0" xfId="63" applyNumberFormat="1" applyFont="1" applyBorder="1" applyAlignment="1">
      <alignment horizontal="center" vertical="center"/>
      <protection/>
    </xf>
    <xf numFmtId="41" fontId="6" fillId="0" borderId="0" xfId="63" applyNumberFormat="1" applyFont="1" applyBorder="1" applyAlignment="1">
      <alignment horizontal="right"/>
      <protection/>
    </xf>
    <xf numFmtId="0" fontId="6" fillId="0" borderId="15" xfId="63" applyFont="1" applyBorder="1" applyAlignment="1">
      <alignment horizontal="right"/>
      <protection/>
    </xf>
    <xf numFmtId="176" fontId="6" fillId="0" borderId="0" xfId="63" applyNumberFormat="1" applyFont="1" applyBorder="1" applyAlignment="1">
      <alignment horizontal="right"/>
      <protection/>
    </xf>
    <xf numFmtId="176" fontId="6" fillId="0" borderId="15" xfId="63" applyNumberFormat="1" applyFont="1" applyBorder="1" applyAlignment="1">
      <alignment horizontal="right"/>
      <protection/>
    </xf>
    <xf numFmtId="41" fontId="6" fillId="0" borderId="15" xfId="63" applyNumberFormat="1" applyFont="1" applyBorder="1" applyAlignment="1">
      <alignment horizontal="right"/>
      <protection/>
    </xf>
    <xf numFmtId="0" fontId="8" fillId="0" borderId="15" xfId="63" applyFont="1" applyBorder="1" applyAlignment="1">
      <alignment horizontal="right"/>
      <protection/>
    </xf>
    <xf numFmtId="41" fontId="3" fillId="0" borderId="19" xfId="63" applyNumberFormat="1" applyFont="1" applyBorder="1">
      <alignment/>
      <protection/>
    </xf>
    <xf numFmtId="41" fontId="3" fillId="0" borderId="27" xfId="63" applyNumberFormat="1" applyFont="1" applyBorder="1">
      <alignment/>
      <protection/>
    </xf>
    <xf numFmtId="176" fontId="3" fillId="0" borderId="16" xfId="63" applyNumberFormat="1" applyFont="1" applyBorder="1">
      <alignment/>
      <protection/>
    </xf>
    <xf numFmtId="176" fontId="3" fillId="0" borderId="17" xfId="63" applyNumberFormat="1" applyFont="1" applyBorder="1">
      <alignment/>
      <protection/>
    </xf>
    <xf numFmtId="0" fontId="6" fillId="0" borderId="24" xfId="63" applyFont="1" applyFill="1" applyBorder="1" applyAlignment="1">
      <alignment horizontal="distributed"/>
      <protection/>
    </xf>
    <xf numFmtId="41" fontId="6" fillId="0" borderId="20" xfId="51" applyNumberFormat="1" applyFont="1" applyBorder="1" applyAlignment="1">
      <alignment/>
    </xf>
    <xf numFmtId="41" fontId="6" fillId="0" borderId="23" xfId="51" applyNumberFormat="1" applyFont="1" applyBorder="1" applyAlignment="1">
      <alignment/>
    </xf>
    <xf numFmtId="38" fontId="6" fillId="0" borderId="25" xfId="51" applyFont="1" applyBorder="1" applyAlignment="1">
      <alignment/>
    </xf>
    <xf numFmtId="38" fontId="6" fillId="0" borderId="23" xfId="51" applyFont="1" applyBorder="1" applyAlignment="1">
      <alignment/>
    </xf>
    <xf numFmtId="38" fontId="6" fillId="0" borderId="24" xfId="51" applyFont="1" applyBorder="1" applyAlignment="1">
      <alignment/>
    </xf>
    <xf numFmtId="0" fontId="6" fillId="0" borderId="15" xfId="63" applyFont="1" applyFill="1" applyBorder="1" applyAlignment="1">
      <alignment horizontal="distributed"/>
      <protection/>
    </xf>
    <xf numFmtId="41" fontId="6" fillId="0" borderId="21" xfId="51" applyNumberFormat="1" applyFont="1" applyBorder="1" applyAlignment="1">
      <alignment/>
    </xf>
    <xf numFmtId="41" fontId="6" fillId="0" borderId="26" xfId="51" applyNumberFormat="1" applyFont="1" applyBorder="1" applyAlignment="1">
      <alignment/>
    </xf>
    <xf numFmtId="38" fontId="6" fillId="0" borderId="0" xfId="51" applyFont="1" applyBorder="1" applyAlignment="1">
      <alignment/>
    </xf>
    <xf numFmtId="38" fontId="6" fillId="0" borderId="26" xfId="51" applyFont="1" applyBorder="1" applyAlignment="1">
      <alignment/>
    </xf>
    <xf numFmtId="38" fontId="6" fillId="0" borderId="15" xfId="51" applyFont="1" applyBorder="1" applyAlignment="1">
      <alignment/>
    </xf>
    <xf numFmtId="0" fontId="6" fillId="0" borderId="16" xfId="63" applyFont="1" applyFill="1" applyBorder="1" applyAlignment="1">
      <alignment horizontal="distributed"/>
      <protection/>
    </xf>
    <xf numFmtId="41" fontId="6" fillId="0" borderId="19" xfId="51" applyNumberFormat="1" applyFont="1" applyBorder="1" applyAlignment="1">
      <alignment/>
    </xf>
    <xf numFmtId="41" fontId="6" fillId="0" borderId="27" xfId="51" applyNumberFormat="1" applyFont="1" applyBorder="1" applyAlignment="1">
      <alignment/>
    </xf>
    <xf numFmtId="176" fontId="6" fillId="0" borderId="17" xfId="51" applyNumberFormat="1" applyFont="1" applyBorder="1" applyAlignment="1">
      <alignment/>
    </xf>
    <xf numFmtId="176" fontId="6" fillId="0" borderId="27" xfId="51" applyNumberFormat="1" applyFont="1" applyBorder="1" applyAlignment="1">
      <alignment/>
    </xf>
    <xf numFmtId="176" fontId="6" fillId="0" borderId="16" xfId="51" applyNumberFormat="1" applyFont="1" applyBorder="1" applyAlignment="1">
      <alignment/>
    </xf>
    <xf numFmtId="0" fontId="6" fillId="0" borderId="0" xfId="63" applyFont="1" applyFill="1" applyBorder="1" applyAlignment="1">
      <alignment vertical="center"/>
      <protection/>
    </xf>
    <xf numFmtId="0" fontId="7" fillId="0" borderId="25" xfId="63" applyFont="1" applyBorder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10" fillId="0" borderId="0" xfId="63" applyFont="1">
      <alignment/>
      <protection/>
    </xf>
    <xf numFmtId="0" fontId="3" fillId="0" borderId="0" xfId="63">
      <alignment/>
      <protection/>
    </xf>
    <xf numFmtId="0" fontId="49" fillId="0" borderId="0" xfId="43" applyFont="1" applyAlignment="1" applyProtection="1" quotePrefix="1">
      <alignment/>
      <protection/>
    </xf>
    <xf numFmtId="0" fontId="6" fillId="0" borderId="0" xfId="63" applyFont="1" applyBorder="1" applyAlignment="1">
      <alignment horizontal="distributed"/>
      <protection/>
    </xf>
    <xf numFmtId="0" fontId="6" fillId="0" borderId="15" xfId="63" applyFont="1" applyBorder="1" applyAlignment="1">
      <alignment horizontal="distributed"/>
      <protection/>
    </xf>
    <xf numFmtId="0" fontId="6" fillId="0" borderId="17" xfId="63" applyFont="1" applyBorder="1" applyAlignment="1">
      <alignment horizontal="distributed"/>
      <protection/>
    </xf>
    <xf numFmtId="0" fontId="6" fillId="0" borderId="16" xfId="63" applyFont="1" applyBorder="1" applyAlignment="1">
      <alignment horizontal="distributed"/>
      <protection/>
    </xf>
    <xf numFmtId="0" fontId="5" fillId="0" borderId="0" xfId="63" applyFont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3" fillId="0" borderId="25" xfId="63" applyFont="1" applyBorder="1" applyAlignment="1">
      <alignment horizontal="center"/>
      <protection/>
    </xf>
    <xf numFmtId="0" fontId="3" fillId="0" borderId="24" xfId="63" applyFont="1" applyBorder="1" applyAlignment="1">
      <alignment horizontal="center"/>
      <protection/>
    </xf>
    <xf numFmtId="0" fontId="7" fillId="0" borderId="0" xfId="63" applyFont="1" applyBorder="1" applyAlignment="1">
      <alignment horizontal="distributed"/>
      <protection/>
    </xf>
    <xf numFmtId="0" fontId="7" fillId="0" borderId="15" xfId="63" applyFont="1" applyBorder="1" applyAlignment="1">
      <alignment horizontal="distributed"/>
      <protection/>
    </xf>
    <xf numFmtId="0" fontId="6" fillId="0" borderId="0" xfId="63" applyFont="1" applyAlignment="1">
      <alignment horizont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distributed" vertical="center"/>
      <protection/>
    </xf>
    <xf numFmtId="0" fontId="6" fillId="0" borderId="19" xfId="63" applyFont="1" applyBorder="1" applyAlignment="1">
      <alignment horizontal="distributed" vertical="center"/>
      <protection/>
    </xf>
    <xf numFmtId="0" fontId="3" fillId="0" borderId="19" xfId="63" applyBorder="1">
      <alignment/>
      <protection/>
    </xf>
    <xf numFmtId="0" fontId="6" fillId="0" borderId="18" xfId="63" applyFont="1" applyBorder="1" applyAlignment="1">
      <alignment horizontal="distributed" vertical="center" wrapText="1"/>
      <protection/>
    </xf>
    <xf numFmtId="0" fontId="6" fillId="0" borderId="19" xfId="63" applyFont="1" applyBorder="1" applyAlignment="1">
      <alignment horizontal="distributed" vertical="center" wrapText="1"/>
      <protection/>
    </xf>
    <xf numFmtId="0" fontId="6" fillId="0" borderId="29" xfId="63" applyFont="1" applyBorder="1" applyAlignment="1">
      <alignment horizontal="distributed" vertical="center" wrapText="1"/>
      <protection/>
    </xf>
    <xf numFmtId="0" fontId="6" fillId="0" borderId="27" xfId="63" applyFont="1" applyBorder="1" applyAlignment="1">
      <alignment horizontal="distributed" vertical="center" wrapText="1"/>
      <protection/>
    </xf>
    <xf numFmtId="176" fontId="6" fillId="0" borderId="15" xfId="63" applyNumberFormat="1" applyFont="1" applyBorder="1" applyAlignment="1">
      <alignment vertical="center"/>
      <protection/>
    </xf>
    <xf numFmtId="176" fontId="6" fillId="0" borderId="15" xfId="63" applyNumberFormat="1" applyFont="1" applyBorder="1" applyAlignment="1">
      <alignment horizontal="center" vertical="center"/>
      <protection/>
    </xf>
    <xf numFmtId="176" fontId="6" fillId="0" borderId="0" xfId="63" applyNumberFormat="1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0" fontId="50" fillId="0" borderId="0" xfId="43" applyFont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35</xdr:row>
      <xdr:rowOff>66675</xdr:rowOff>
    </xdr:from>
    <xdr:to>
      <xdr:col>8</xdr:col>
      <xdr:colOff>47625</xdr:colOff>
      <xdr:row>38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162550" y="63436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66675</xdr:rowOff>
    </xdr:from>
    <xdr:to>
      <xdr:col>10</xdr:col>
      <xdr:colOff>47625</xdr:colOff>
      <xdr:row>38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5753100" y="63436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66675</xdr:rowOff>
    </xdr:from>
    <xdr:to>
      <xdr:col>12</xdr:col>
      <xdr:colOff>47625</xdr:colOff>
      <xdr:row>38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343650" y="63436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40</xdr:row>
      <xdr:rowOff>66675</xdr:rowOff>
    </xdr:from>
    <xdr:to>
      <xdr:col>8</xdr:col>
      <xdr:colOff>47625</xdr:colOff>
      <xdr:row>44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5162550" y="7200900"/>
          <a:ext cx="1428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40</xdr:row>
      <xdr:rowOff>57150</xdr:rowOff>
    </xdr:from>
    <xdr:to>
      <xdr:col>10</xdr:col>
      <xdr:colOff>28575</xdr:colOff>
      <xdr:row>44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5743575" y="7191375"/>
          <a:ext cx="13335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40</xdr:row>
      <xdr:rowOff>76200</xdr:rowOff>
    </xdr:from>
    <xdr:to>
      <xdr:col>12</xdr:col>
      <xdr:colOff>47625</xdr:colOff>
      <xdr:row>44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6343650" y="7210425"/>
          <a:ext cx="1428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16384" width="9.00390625" style="89" customWidth="1"/>
  </cols>
  <sheetData>
    <row r="1" ht="18.75">
      <c r="A1" s="88" t="s">
        <v>179</v>
      </c>
    </row>
    <row r="2" ht="18.75">
      <c r="B2" s="88" t="s">
        <v>31</v>
      </c>
    </row>
    <row r="4" spans="2:3" ht="13.5">
      <c r="B4" s="90" t="s">
        <v>170</v>
      </c>
      <c r="C4" s="89" t="s">
        <v>171</v>
      </c>
    </row>
    <row r="5" spans="2:3" ht="13.5">
      <c r="B5" s="90" t="s">
        <v>172</v>
      </c>
      <c r="C5" s="89" t="s">
        <v>173</v>
      </c>
    </row>
    <row r="6" spans="2:3" ht="13.5">
      <c r="B6" s="90" t="s">
        <v>174</v>
      </c>
      <c r="C6" s="89" t="s">
        <v>180</v>
      </c>
    </row>
    <row r="7" spans="2:3" ht="13.5">
      <c r="B7" s="90" t="s">
        <v>175</v>
      </c>
      <c r="C7" s="89" t="s">
        <v>176</v>
      </c>
    </row>
    <row r="8" spans="2:3" ht="13.5">
      <c r="B8" s="90" t="s">
        <v>177</v>
      </c>
      <c r="C8" s="89" t="s">
        <v>178</v>
      </c>
    </row>
    <row r="9" ht="13.5">
      <c r="B9" s="90"/>
    </row>
    <row r="10" ht="13.5">
      <c r="B10" s="90"/>
    </row>
    <row r="11" ht="13.5">
      <c r="B11" s="90"/>
    </row>
    <row r="12" ht="13.5">
      <c r="B12" s="90"/>
    </row>
    <row r="13" ht="13.5">
      <c r="B13" s="90"/>
    </row>
    <row r="14" ht="13.5">
      <c r="B14" s="90"/>
    </row>
    <row r="15" ht="13.5">
      <c r="B15" s="90"/>
    </row>
    <row r="19" ht="13.5">
      <c r="B19" s="90"/>
    </row>
  </sheetData>
  <sheetProtection/>
  <hyperlinks>
    <hyperlink ref="B4" location="'19-1'!A1" display="19-1"/>
    <hyperlink ref="B5" location="'19-2'!A1" display="19-2"/>
    <hyperlink ref="B6" location="'19-3'!A1" display="19-3"/>
    <hyperlink ref="B7" location="'19-4'!A1" display="19-4"/>
    <hyperlink ref="B8" location="'19-5'!A1" display="19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SheetLayoutView="75" zoomScalePageLayoutView="0" workbookViewId="0" topLeftCell="A1">
      <selection activeCell="A1" sqref="A1:B1"/>
    </sheetView>
  </sheetViews>
  <sheetFormatPr defaultColWidth="9.140625" defaultRowHeight="15"/>
  <cols>
    <col min="1" max="1" width="2.421875" style="3" customWidth="1"/>
    <col min="2" max="2" width="24.421875" style="3" customWidth="1"/>
    <col min="3" max="6" width="16.28125" style="3" customWidth="1"/>
    <col min="7" max="16384" width="9.00390625" style="3" customWidth="1"/>
  </cols>
  <sheetData>
    <row r="1" spans="1:2" s="1" customFormat="1" ht="13.5">
      <c r="A1" s="121" t="s">
        <v>0</v>
      </c>
      <c r="B1" s="121"/>
    </row>
    <row r="2" spans="1:6" ht="17.25">
      <c r="A2" s="95" t="s">
        <v>1</v>
      </c>
      <c r="B2" s="95"/>
      <c r="C2" s="95"/>
      <c r="D2" s="95"/>
      <c r="E2" s="95"/>
      <c r="F2" s="95"/>
    </row>
    <row r="3" spans="1:6" ht="17.25">
      <c r="A3" s="2"/>
      <c r="B3" s="2"/>
      <c r="C3" s="2"/>
      <c r="D3" s="2"/>
      <c r="E3" s="2"/>
      <c r="F3" s="2"/>
    </row>
    <row r="4" spans="3:6" ht="14.25" thickBot="1">
      <c r="C4" s="96" t="s">
        <v>2</v>
      </c>
      <c r="D4" s="96"/>
      <c r="F4" s="5" t="s">
        <v>3</v>
      </c>
    </row>
    <row r="5" spans="1:6" ht="36.75" customHeight="1" thickTop="1">
      <c r="A5" s="6"/>
      <c r="B5" s="7"/>
      <c r="C5" s="8" t="s">
        <v>4</v>
      </c>
      <c r="D5" s="8" t="s">
        <v>5</v>
      </c>
      <c r="E5" s="8" t="s">
        <v>6</v>
      </c>
      <c r="F5" s="9" t="s">
        <v>7</v>
      </c>
    </row>
    <row r="6" spans="1:6" s="1" customFormat="1" ht="27.75" customHeight="1">
      <c r="A6" s="97" t="s">
        <v>8</v>
      </c>
      <c r="B6" s="98"/>
      <c r="C6" s="10">
        <v>4665</v>
      </c>
      <c r="D6" s="10">
        <v>1949</v>
      </c>
      <c r="E6" s="10">
        <v>2454</v>
      </c>
      <c r="F6" s="10">
        <v>262</v>
      </c>
    </row>
    <row r="7" spans="1:2" ht="27.75" customHeight="1">
      <c r="A7" s="11"/>
      <c r="B7" s="12"/>
    </row>
    <row r="8" spans="1:6" ht="27.75" customHeight="1">
      <c r="A8" s="91" t="s">
        <v>9</v>
      </c>
      <c r="B8" s="92"/>
      <c r="C8" s="14">
        <v>4170</v>
      </c>
      <c r="D8" s="14">
        <v>1582</v>
      </c>
      <c r="E8" s="14">
        <v>2350</v>
      </c>
      <c r="F8" s="14">
        <v>238</v>
      </c>
    </row>
    <row r="9" spans="1:6" ht="27.75" customHeight="1">
      <c r="A9" s="11"/>
      <c r="B9" s="13" t="s">
        <v>10</v>
      </c>
      <c r="C9" s="14">
        <v>271</v>
      </c>
      <c r="D9" s="14">
        <v>229</v>
      </c>
      <c r="E9" s="14">
        <v>25</v>
      </c>
      <c r="F9" s="14">
        <v>17</v>
      </c>
    </row>
    <row r="10" spans="1:6" ht="27.75" customHeight="1">
      <c r="A10" s="11"/>
      <c r="B10" s="13" t="s">
        <v>11</v>
      </c>
      <c r="C10" s="14">
        <v>65</v>
      </c>
      <c r="D10" s="14">
        <v>58</v>
      </c>
      <c r="E10" s="14">
        <v>7</v>
      </c>
      <c r="F10" s="15" t="s">
        <v>12</v>
      </c>
    </row>
    <row r="11" spans="1:6" ht="27.75" customHeight="1">
      <c r="A11" s="11"/>
      <c r="B11" s="13" t="s">
        <v>13</v>
      </c>
      <c r="C11" s="14">
        <v>115</v>
      </c>
      <c r="D11" s="14">
        <v>85</v>
      </c>
      <c r="E11" s="14">
        <v>30</v>
      </c>
      <c r="F11" s="15" t="s">
        <v>12</v>
      </c>
    </row>
    <row r="12" spans="1:6" ht="27.75" customHeight="1">
      <c r="A12" s="11"/>
      <c r="B12" s="13" t="s">
        <v>14</v>
      </c>
      <c r="C12" s="14">
        <v>171</v>
      </c>
      <c r="D12" s="14">
        <v>121</v>
      </c>
      <c r="E12" s="14">
        <v>49</v>
      </c>
      <c r="F12" s="14">
        <v>1</v>
      </c>
    </row>
    <row r="13" spans="1:6" ht="27.75" customHeight="1">
      <c r="A13" s="11"/>
      <c r="B13" s="13" t="s">
        <v>15</v>
      </c>
      <c r="C13" s="14">
        <v>116</v>
      </c>
      <c r="D13" s="14">
        <v>109</v>
      </c>
      <c r="E13" s="14">
        <v>7</v>
      </c>
      <c r="F13" s="15" t="s">
        <v>12</v>
      </c>
    </row>
    <row r="14" spans="1:6" ht="27.75" customHeight="1">
      <c r="A14" s="11"/>
      <c r="B14" s="13" t="s">
        <v>16</v>
      </c>
      <c r="C14" s="14">
        <v>213</v>
      </c>
      <c r="D14" s="14">
        <v>66</v>
      </c>
      <c r="E14" s="14">
        <v>146</v>
      </c>
      <c r="F14" s="14">
        <v>1</v>
      </c>
    </row>
    <row r="15" spans="1:6" ht="27.75" customHeight="1">
      <c r="A15" s="11"/>
      <c r="B15" s="13" t="s">
        <v>17</v>
      </c>
      <c r="C15" s="14">
        <v>185</v>
      </c>
      <c r="D15" s="14">
        <v>72</v>
      </c>
      <c r="E15" s="14">
        <v>113</v>
      </c>
      <c r="F15" s="15" t="s">
        <v>12</v>
      </c>
    </row>
    <row r="16" spans="1:6" ht="27.75" customHeight="1">
      <c r="A16" s="11"/>
      <c r="B16" s="13" t="s">
        <v>18</v>
      </c>
      <c r="C16" s="14">
        <v>24</v>
      </c>
      <c r="D16" s="14">
        <v>23</v>
      </c>
      <c r="E16" s="15" t="s">
        <v>12</v>
      </c>
      <c r="F16" s="14">
        <v>1</v>
      </c>
    </row>
    <row r="17" spans="1:6" ht="27.75" customHeight="1">
      <c r="A17" s="11"/>
      <c r="B17" s="13" t="s">
        <v>19</v>
      </c>
      <c r="C17" s="14">
        <v>135</v>
      </c>
      <c r="D17" s="14">
        <v>48</v>
      </c>
      <c r="E17" s="14">
        <v>86</v>
      </c>
      <c r="F17" s="14">
        <v>1</v>
      </c>
    </row>
    <row r="18" spans="1:6" ht="27.75" customHeight="1">
      <c r="A18" s="11"/>
      <c r="B18" s="13" t="s">
        <v>20</v>
      </c>
      <c r="C18" s="14">
        <v>98</v>
      </c>
      <c r="D18" s="14">
        <v>97</v>
      </c>
      <c r="E18" s="15" t="s">
        <v>12</v>
      </c>
      <c r="F18" s="14">
        <v>1</v>
      </c>
    </row>
    <row r="19" spans="1:6" ht="27.75" customHeight="1">
      <c r="A19" s="11"/>
      <c r="B19" s="13" t="s">
        <v>21</v>
      </c>
      <c r="C19" s="14">
        <v>228</v>
      </c>
      <c r="D19" s="14">
        <v>76</v>
      </c>
      <c r="E19" s="14">
        <v>144</v>
      </c>
      <c r="F19" s="14">
        <v>8</v>
      </c>
    </row>
    <row r="20" spans="1:6" ht="27.75" customHeight="1">
      <c r="A20" s="11"/>
      <c r="B20" s="13" t="s">
        <v>22</v>
      </c>
      <c r="C20" s="14">
        <v>825</v>
      </c>
      <c r="D20" s="14">
        <v>34</v>
      </c>
      <c r="E20" s="14">
        <v>750</v>
      </c>
      <c r="F20" s="14">
        <v>41</v>
      </c>
    </row>
    <row r="21" spans="1:6" ht="27.75" customHeight="1">
      <c r="A21" s="11"/>
      <c r="B21" s="13" t="s">
        <v>23</v>
      </c>
      <c r="C21" s="14">
        <v>261</v>
      </c>
      <c r="D21" s="14">
        <v>30</v>
      </c>
      <c r="E21" s="14">
        <v>231</v>
      </c>
      <c r="F21" s="15" t="s">
        <v>12</v>
      </c>
    </row>
    <row r="22" spans="1:6" ht="27.75" customHeight="1">
      <c r="A22" s="11"/>
      <c r="B22" s="13" t="s">
        <v>24</v>
      </c>
      <c r="C22" s="14">
        <v>502</v>
      </c>
      <c r="D22" s="14">
        <v>148</v>
      </c>
      <c r="E22" s="14">
        <v>257</v>
      </c>
      <c r="F22" s="14">
        <v>97</v>
      </c>
    </row>
    <row r="23" spans="1:6" ht="27.75" customHeight="1">
      <c r="A23" s="11"/>
      <c r="B23" s="13" t="s">
        <v>25</v>
      </c>
      <c r="C23" s="14">
        <v>961</v>
      </c>
      <c r="D23" s="14">
        <v>386</v>
      </c>
      <c r="E23" s="14">
        <v>505</v>
      </c>
      <c r="F23" s="14">
        <v>70</v>
      </c>
    </row>
    <row r="24" spans="1:6" ht="27.75" customHeight="1">
      <c r="A24" s="11"/>
      <c r="B24" s="13"/>
      <c r="C24" s="14"/>
      <c r="D24" s="14"/>
      <c r="E24" s="14"/>
      <c r="F24" s="14"/>
    </row>
    <row r="25" spans="1:6" ht="27.75" customHeight="1">
      <c r="A25" s="91" t="s">
        <v>26</v>
      </c>
      <c r="B25" s="92"/>
      <c r="C25" s="14">
        <v>30</v>
      </c>
      <c r="D25" s="14">
        <v>24</v>
      </c>
      <c r="E25" s="15" t="s">
        <v>12</v>
      </c>
      <c r="F25" s="14">
        <v>6</v>
      </c>
    </row>
    <row r="26" spans="1:6" ht="27.75" customHeight="1">
      <c r="A26" s="99" t="s">
        <v>27</v>
      </c>
      <c r="B26" s="100"/>
      <c r="C26" s="14">
        <v>337</v>
      </c>
      <c r="D26" s="14">
        <v>287</v>
      </c>
      <c r="E26" s="14">
        <v>45</v>
      </c>
      <c r="F26" s="14">
        <v>5</v>
      </c>
    </row>
    <row r="27" spans="1:6" ht="27.75" customHeight="1">
      <c r="A27" s="91" t="s">
        <v>28</v>
      </c>
      <c r="B27" s="92"/>
      <c r="C27" s="14">
        <v>90</v>
      </c>
      <c r="D27" s="14">
        <v>22</v>
      </c>
      <c r="E27" s="14">
        <v>55</v>
      </c>
      <c r="F27" s="14">
        <v>13</v>
      </c>
    </row>
    <row r="28" spans="1:6" ht="27.75" customHeight="1">
      <c r="A28" s="93" t="s">
        <v>29</v>
      </c>
      <c r="B28" s="94"/>
      <c r="C28" s="18">
        <v>38</v>
      </c>
      <c r="D28" s="18">
        <v>34</v>
      </c>
      <c r="E28" s="18">
        <v>4</v>
      </c>
      <c r="F28" s="19" t="s">
        <v>12</v>
      </c>
    </row>
    <row r="29" ht="17.25" customHeight="1">
      <c r="A29" s="3" t="s">
        <v>30</v>
      </c>
    </row>
  </sheetData>
  <sheetProtection/>
  <mergeCells count="9">
    <mergeCell ref="A1:B1"/>
    <mergeCell ref="A27:B27"/>
    <mergeCell ref="A28:B28"/>
    <mergeCell ref="A2:F2"/>
    <mergeCell ref="C4:D4"/>
    <mergeCell ref="A6:B6"/>
    <mergeCell ref="A8:B8"/>
    <mergeCell ref="A25:B25"/>
    <mergeCell ref="A26:B26"/>
  </mergeCells>
  <hyperlinks>
    <hyperlink ref="A1:B1" location="'19公務員・選挙目次'!A1" display="19　公務員・選挙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19.28125" style="3" customWidth="1"/>
    <col min="2" max="6" width="14.421875" style="3" customWidth="1"/>
    <col min="7" max="16384" width="9.00390625" style="3" customWidth="1"/>
  </cols>
  <sheetData>
    <row r="1" spans="1:2" s="1" customFormat="1" ht="13.5">
      <c r="A1" s="121" t="s">
        <v>0</v>
      </c>
      <c r="B1" s="121"/>
    </row>
    <row r="2" spans="1:6" ht="17.25">
      <c r="A2" s="95" t="s">
        <v>32</v>
      </c>
      <c r="B2" s="95"/>
      <c r="C2" s="95"/>
      <c r="D2" s="95"/>
      <c r="E2" s="95"/>
      <c r="F2" s="95"/>
    </row>
    <row r="3" spans="1:6" ht="17.25">
      <c r="A3" s="2"/>
      <c r="B3" s="2"/>
      <c r="C3" s="2"/>
      <c r="D3" s="2"/>
      <c r="E3" s="2"/>
      <c r="F3" s="2"/>
    </row>
    <row r="4" spans="1:6" ht="14.25" thickBot="1">
      <c r="A4" s="101" t="s">
        <v>33</v>
      </c>
      <c r="B4" s="101"/>
      <c r="C4" s="101"/>
      <c r="D4" s="101"/>
      <c r="E4" s="101"/>
      <c r="F4" s="101"/>
    </row>
    <row r="5" spans="1:6" ht="36.75" customHeight="1" thickTop="1">
      <c r="A5" s="20"/>
      <c r="B5" s="8" t="s">
        <v>34</v>
      </c>
      <c r="C5" s="8" t="s">
        <v>35</v>
      </c>
      <c r="D5" s="8" t="s">
        <v>36</v>
      </c>
      <c r="E5" s="8" t="s">
        <v>37</v>
      </c>
      <c r="F5" s="9" t="s">
        <v>38</v>
      </c>
    </row>
    <row r="6" spans="1:6" ht="27.75" customHeight="1">
      <c r="A6" s="21" t="s">
        <v>39</v>
      </c>
      <c r="B6" s="22">
        <v>14</v>
      </c>
      <c r="C6" s="22">
        <v>40</v>
      </c>
      <c r="D6" s="22">
        <v>3</v>
      </c>
      <c r="E6" s="22">
        <v>97</v>
      </c>
      <c r="F6" s="22">
        <v>4</v>
      </c>
    </row>
    <row r="7" spans="1:6" ht="27.75" customHeight="1">
      <c r="A7" s="23" t="s">
        <v>40</v>
      </c>
      <c r="B7" s="22">
        <v>14</v>
      </c>
      <c r="C7" s="22">
        <v>40</v>
      </c>
      <c r="D7" s="22">
        <v>3</v>
      </c>
      <c r="E7" s="22">
        <v>97</v>
      </c>
      <c r="F7" s="22">
        <v>4</v>
      </c>
    </row>
    <row r="8" spans="1:6" ht="27.75" customHeight="1">
      <c r="A8" s="23" t="s">
        <v>41</v>
      </c>
      <c r="B8" s="22">
        <v>14</v>
      </c>
      <c r="C8" s="22">
        <v>40</v>
      </c>
      <c r="D8" s="22">
        <v>3</v>
      </c>
      <c r="E8" s="22">
        <v>98</v>
      </c>
      <c r="F8" s="22">
        <v>3</v>
      </c>
    </row>
    <row r="9" spans="1:6" s="1" customFormat="1" ht="27.75" customHeight="1">
      <c r="A9" s="24" t="s">
        <v>42</v>
      </c>
      <c r="B9" s="25">
        <v>14</v>
      </c>
      <c r="C9" s="25">
        <v>40</v>
      </c>
      <c r="D9" s="25">
        <v>3</v>
      </c>
      <c r="E9" s="25">
        <v>98</v>
      </c>
      <c r="F9" s="25">
        <v>2</v>
      </c>
    </row>
    <row r="10" spans="1:6" ht="27.75" customHeight="1">
      <c r="A10" s="21" t="s">
        <v>43</v>
      </c>
      <c r="B10" s="22" t="s">
        <v>44</v>
      </c>
      <c r="C10" s="22" t="s">
        <v>44</v>
      </c>
      <c r="D10" s="22" t="s">
        <v>44</v>
      </c>
      <c r="E10" s="22" t="s">
        <v>44</v>
      </c>
      <c r="F10" s="22" t="s">
        <v>44</v>
      </c>
    </row>
    <row r="11" spans="1:6" ht="27.75" customHeight="1">
      <c r="A11" s="21" t="s">
        <v>45</v>
      </c>
      <c r="B11" s="22">
        <v>1</v>
      </c>
      <c r="C11" s="22">
        <v>11</v>
      </c>
      <c r="D11" s="22" t="s">
        <v>44</v>
      </c>
      <c r="E11" s="22">
        <v>8</v>
      </c>
      <c r="F11" s="22" t="s">
        <v>44</v>
      </c>
    </row>
    <row r="12" spans="1:6" ht="27.75" customHeight="1">
      <c r="A12" s="21" t="s">
        <v>46</v>
      </c>
      <c r="B12" s="22">
        <v>1</v>
      </c>
      <c r="C12" s="22">
        <v>6</v>
      </c>
      <c r="D12" s="22" t="s">
        <v>44</v>
      </c>
      <c r="E12" s="22">
        <v>8</v>
      </c>
      <c r="F12" s="22" t="s">
        <v>44</v>
      </c>
    </row>
    <row r="13" spans="1:6" ht="27.75" customHeight="1">
      <c r="A13" s="21" t="s">
        <v>47</v>
      </c>
      <c r="B13" s="22">
        <v>1</v>
      </c>
      <c r="C13" s="22" t="s">
        <v>44</v>
      </c>
      <c r="D13" s="22" t="s">
        <v>44</v>
      </c>
      <c r="E13" s="22">
        <v>3</v>
      </c>
      <c r="F13" s="22" t="s">
        <v>44</v>
      </c>
    </row>
    <row r="14" spans="1:6" ht="27.75" customHeight="1">
      <c r="A14" s="21" t="s">
        <v>48</v>
      </c>
      <c r="B14" s="22">
        <v>1</v>
      </c>
      <c r="C14" s="22">
        <v>2</v>
      </c>
      <c r="D14" s="22" t="s">
        <v>44</v>
      </c>
      <c r="E14" s="22">
        <v>7</v>
      </c>
      <c r="F14" s="22" t="s">
        <v>44</v>
      </c>
    </row>
    <row r="15" spans="1:6" ht="27.75" customHeight="1">
      <c r="A15" s="21" t="s">
        <v>49</v>
      </c>
      <c r="B15" s="22">
        <v>1</v>
      </c>
      <c r="C15" s="22">
        <v>1</v>
      </c>
      <c r="D15" s="22" t="s">
        <v>44</v>
      </c>
      <c r="E15" s="22">
        <v>4</v>
      </c>
      <c r="F15" s="22" t="s">
        <v>44</v>
      </c>
    </row>
    <row r="16" spans="1:6" ht="27.75" customHeight="1">
      <c r="A16" s="21" t="s">
        <v>50</v>
      </c>
      <c r="B16" s="22">
        <v>1</v>
      </c>
      <c r="C16" s="22">
        <v>2</v>
      </c>
      <c r="D16" s="22" t="s">
        <v>44</v>
      </c>
      <c r="E16" s="22">
        <v>4</v>
      </c>
      <c r="F16" s="22">
        <v>1</v>
      </c>
    </row>
    <row r="17" spans="1:6" ht="27.75" customHeight="1">
      <c r="A17" s="21" t="s">
        <v>51</v>
      </c>
      <c r="B17" s="22">
        <v>1</v>
      </c>
      <c r="C17" s="22">
        <v>2</v>
      </c>
      <c r="D17" s="22">
        <v>1</v>
      </c>
      <c r="E17" s="22">
        <v>6</v>
      </c>
      <c r="F17" s="22" t="s">
        <v>44</v>
      </c>
    </row>
    <row r="18" spans="1:6" ht="27.75" customHeight="1">
      <c r="A18" s="21" t="s">
        <v>52</v>
      </c>
      <c r="B18" s="22">
        <v>1</v>
      </c>
      <c r="C18" s="22" t="s">
        <v>44</v>
      </c>
      <c r="D18" s="22" t="s">
        <v>44</v>
      </c>
      <c r="E18" s="22">
        <v>4</v>
      </c>
      <c r="F18" s="22" t="s">
        <v>44</v>
      </c>
    </row>
    <row r="19" spans="1:6" ht="27.75" customHeight="1">
      <c r="A19" s="21" t="s">
        <v>53</v>
      </c>
      <c r="B19" s="22">
        <v>1</v>
      </c>
      <c r="C19" s="22" t="s">
        <v>44</v>
      </c>
      <c r="D19" s="22" t="s">
        <v>44</v>
      </c>
      <c r="E19" s="22">
        <v>9</v>
      </c>
      <c r="F19" s="22" t="s">
        <v>44</v>
      </c>
    </row>
    <row r="20" spans="1:6" ht="27.75" customHeight="1">
      <c r="A20" s="21" t="s">
        <v>54</v>
      </c>
      <c r="B20" s="22">
        <v>1</v>
      </c>
      <c r="C20" s="22">
        <v>2</v>
      </c>
      <c r="D20" s="22" t="s">
        <v>44</v>
      </c>
      <c r="E20" s="22">
        <v>6</v>
      </c>
      <c r="F20" s="22" t="s">
        <v>44</v>
      </c>
    </row>
    <row r="21" spans="1:6" ht="27.75" customHeight="1">
      <c r="A21" s="21" t="s">
        <v>55</v>
      </c>
      <c r="B21" s="22">
        <v>1</v>
      </c>
      <c r="C21" s="22" t="s">
        <v>44</v>
      </c>
      <c r="D21" s="22" t="s">
        <v>44</v>
      </c>
      <c r="E21" s="22">
        <v>5</v>
      </c>
      <c r="F21" s="22" t="s">
        <v>44</v>
      </c>
    </row>
    <row r="22" spans="1:6" ht="27.75" customHeight="1">
      <c r="A22" s="21" t="s">
        <v>56</v>
      </c>
      <c r="B22" s="22">
        <v>1</v>
      </c>
      <c r="C22" s="22">
        <v>4</v>
      </c>
      <c r="D22" s="22" t="s">
        <v>44</v>
      </c>
      <c r="E22" s="22">
        <v>11</v>
      </c>
      <c r="F22" s="22" t="s">
        <v>44</v>
      </c>
    </row>
    <row r="23" spans="1:6" ht="27.75" customHeight="1">
      <c r="A23" s="21" t="s">
        <v>57</v>
      </c>
      <c r="B23" s="22">
        <v>1</v>
      </c>
      <c r="C23" s="22">
        <v>6</v>
      </c>
      <c r="D23" s="22">
        <v>1</v>
      </c>
      <c r="E23" s="22">
        <v>8</v>
      </c>
      <c r="F23" s="22">
        <v>1</v>
      </c>
    </row>
    <row r="24" spans="1:6" ht="27.75" customHeight="1">
      <c r="A24" s="26" t="s">
        <v>58</v>
      </c>
      <c r="B24" s="27">
        <v>1</v>
      </c>
      <c r="C24" s="27">
        <v>4</v>
      </c>
      <c r="D24" s="27">
        <v>1</v>
      </c>
      <c r="E24" s="27">
        <v>15</v>
      </c>
      <c r="F24" s="27" t="s">
        <v>44</v>
      </c>
    </row>
    <row r="25" ht="17.25" customHeight="1">
      <c r="A25" s="28" t="s">
        <v>59</v>
      </c>
    </row>
  </sheetData>
  <sheetProtection/>
  <mergeCells count="3">
    <mergeCell ref="A2:F2"/>
    <mergeCell ref="A4:F4"/>
    <mergeCell ref="A1:B1"/>
  </mergeCells>
  <hyperlinks>
    <hyperlink ref="A1:B1" location="'19公務員・選挙目次'!A1" display="19　公務員・選挙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10.140625" style="3" customWidth="1"/>
    <col min="2" max="16384" width="9.00390625" style="3" customWidth="1"/>
  </cols>
  <sheetData>
    <row r="1" spans="1:2" s="1" customFormat="1" ht="13.5">
      <c r="A1" s="121" t="s">
        <v>0</v>
      </c>
      <c r="B1" s="121"/>
    </row>
    <row r="2" spans="1:13" ht="17.25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6:13" ht="14.25" thickBot="1">
      <c r="F4" s="96" t="s">
        <v>33</v>
      </c>
      <c r="G4" s="96"/>
      <c r="H4" s="96"/>
      <c r="M4" s="5" t="s">
        <v>61</v>
      </c>
    </row>
    <row r="5" spans="1:13" ht="18" customHeight="1" thickTop="1">
      <c r="A5" s="102"/>
      <c r="B5" s="104" t="s">
        <v>8</v>
      </c>
      <c r="C5" s="29" t="s">
        <v>62</v>
      </c>
      <c r="D5" s="104" t="s">
        <v>63</v>
      </c>
      <c r="E5" s="29" t="s">
        <v>64</v>
      </c>
      <c r="F5" s="29" t="s">
        <v>65</v>
      </c>
      <c r="G5" s="29" t="s">
        <v>66</v>
      </c>
      <c r="H5" s="107" t="s">
        <v>67</v>
      </c>
      <c r="I5" s="107" t="s">
        <v>68</v>
      </c>
      <c r="J5" s="29" t="s">
        <v>69</v>
      </c>
      <c r="K5" s="107" t="s">
        <v>70</v>
      </c>
      <c r="L5" s="107" t="s">
        <v>71</v>
      </c>
      <c r="M5" s="109" t="s">
        <v>72</v>
      </c>
    </row>
    <row r="6" spans="1:13" ht="18" customHeight="1">
      <c r="A6" s="103"/>
      <c r="B6" s="105"/>
      <c r="C6" s="30" t="s">
        <v>73</v>
      </c>
      <c r="D6" s="106"/>
      <c r="E6" s="31" t="s">
        <v>74</v>
      </c>
      <c r="F6" s="31" t="s">
        <v>75</v>
      </c>
      <c r="G6" s="32" t="s">
        <v>76</v>
      </c>
      <c r="H6" s="108"/>
      <c r="I6" s="108"/>
      <c r="J6" s="32" t="s">
        <v>77</v>
      </c>
      <c r="K6" s="108"/>
      <c r="L6" s="108"/>
      <c r="M6" s="110"/>
    </row>
    <row r="7" spans="1:13" s="1" customFormat="1" ht="21" customHeight="1">
      <c r="A7" s="33" t="s">
        <v>78</v>
      </c>
      <c r="B7" s="34">
        <v>9100</v>
      </c>
      <c r="C7" s="34">
        <v>4869</v>
      </c>
      <c r="D7" s="34">
        <v>360</v>
      </c>
      <c r="E7" s="34">
        <v>70</v>
      </c>
      <c r="F7" s="34">
        <v>135</v>
      </c>
      <c r="G7" s="34">
        <v>646</v>
      </c>
      <c r="H7" s="34">
        <v>121</v>
      </c>
      <c r="I7" s="34">
        <v>324</v>
      </c>
      <c r="J7" s="34">
        <v>1150</v>
      </c>
      <c r="K7" s="34">
        <v>170</v>
      </c>
      <c r="L7" s="34">
        <v>1250</v>
      </c>
      <c r="M7" s="34">
        <v>5</v>
      </c>
    </row>
    <row r="8" spans="1:13" ht="21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1" customHeight="1">
      <c r="A9" s="13" t="s">
        <v>79</v>
      </c>
      <c r="B9" s="14">
        <v>2064</v>
      </c>
      <c r="C9" s="14">
        <v>1166</v>
      </c>
      <c r="D9" s="14">
        <v>87</v>
      </c>
      <c r="E9" s="14">
        <v>0</v>
      </c>
      <c r="F9" s="14">
        <v>6</v>
      </c>
      <c r="G9" s="14">
        <v>45</v>
      </c>
      <c r="H9" s="14">
        <v>0</v>
      </c>
      <c r="I9" s="14">
        <v>160</v>
      </c>
      <c r="J9" s="14">
        <v>322</v>
      </c>
      <c r="K9" s="14">
        <v>23</v>
      </c>
      <c r="L9" s="14">
        <v>255</v>
      </c>
      <c r="M9" s="14">
        <v>0</v>
      </c>
    </row>
    <row r="10" spans="1:13" ht="21" customHeight="1">
      <c r="A10" s="13" t="s">
        <v>80</v>
      </c>
      <c r="B10" s="14">
        <v>1039</v>
      </c>
      <c r="C10" s="14">
        <v>386</v>
      </c>
      <c r="D10" s="14">
        <v>29</v>
      </c>
      <c r="E10" s="14">
        <v>33</v>
      </c>
      <c r="F10" s="14">
        <v>63</v>
      </c>
      <c r="G10" s="14">
        <v>286</v>
      </c>
      <c r="H10" s="14">
        <v>0</v>
      </c>
      <c r="I10" s="14">
        <v>18</v>
      </c>
      <c r="J10" s="14">
        <v>80</v>
      </c>
      <c r="K10" s="14">
        <v>8</v>
      </c>
      <c r="L10" s="14">
        <v>136</v>
      </c>
      <c r="M10" s="14">
        <v>0</v>
      </c>
    </row>
    <row r="11" spans="1:13" ht="21" customHeight="1">
      <c r="A11" s="13" t="s">
        <v>81</v>
      </c>
      <c r="B11" s="14">
        <v>559</v>
      </c>
      <c r="C11" s="14">
        <v>316</v>
      </c>
      <c r="D11" s="14">
        <v>26</v>
      </c>
      <c r="E11" s="14">
        <v>0</v>
      </c>
      <c r="F11" s="14">
        <v>9</v>
      </c>
      <c r="G11" s="14">
        <v>17</v>
      </c>
      <c r="H11" s="14">
        <v>0</v>
      </c>
      <c r="I11" s="14">
        <v>31</v>
      </c>
      <c r="J11" s="14">
        <v>71</v>
      </c>
      <c r="K11" s="14">
        <v>25</v>
      </c>
      <c r="L11" s="14">
        <v>64</v>
      </c>
      <c r="M11" s="14">
        <v>0</v>
      </c>
    </row>
    <row r="12" spans="1:13" ht="21" customHeight="1">
      <c r="A12" s="13" t="s">
        <v>82</v>
      </c>
      <c r="B12" s="14">
        <v>367</v>
      </c>
      <c r="C12" s="14">
        <v>243</v>
      </c>
      <c r="D12" s="14">
        <v>16</v>
      </c>
      <c r="E12" s="14">
        <v>0</v>
      </c>
      <c r="F12" s="14">
        <v>0</v>
      </c>
      <c r="G12" s="14">
        <v>9</v>
      </c>
      <c r="H12" s="14">
        <v>0</v>
      </c>
      <c r="I12" s="14">
        <v>9</v>
      </c>
      <c r="J12" s="14">
        <v>36</v>
      </c>
      <c r="K12" s="14">
        <v>4</v>
      </c>
      <c r="L12" s="14">
        <v>50</v>
      </c>
      <c r="M12" s="14">
        <v>0</v>
      </c>
    </row>
    <row r="13" spans="1:13" ht="21" customHeight="1">
      <c r="A13" s="13" t="s">
        <v>83</v>
      </c>
      <c r="B13" s="14">
        <v>340</v>
      </c>
      <c r="C13" s="14">
        <v>212</v>
      </c>
      <c r="D13" s="14">
        <v>17</v>
      </c>
      <c r="E13" s="14">
        <v>0</v>
      </c>
      <c r="F13" s="14">
        <v>2</v>
      </c>
      <c r="G13" s="14">
        <v>7</v>
      </c>
      <c r="H13" s="14">
        <v>0</v>
      </c>
      <c r="I13" s="14">
        <v>6</v>
      </c>
      <c r="J13" s="14">
        <v>64</v>
      </c>
      <c r="K13" s="14">
        <v>5</v>
      </c>
      <c r="L13" s="14">
        <v>27</v>
      </c>
      <c r="M13" s="14">
        <v>0</v>
      </c>
    </row>
    <row r="14" spans="1:13" ht="21" customHeight="1">
      <c r="A14" s="13" t="s">
        <v>84</v>
      </c>
      <c r="B14" s="14">
        <v>341</v>
      </c>
      <c r="C14" s="14">
        <v>178</v>
      </c>
      <c r="D14" s="14">
        <v>16</v>
      </c>
      <c r="E14" s="14">
        <v>0</v>
      </c>
      <c r="F14" s="14">
        <v>2</v>
      </c>
      <c r="G14" s="14">
        <v>8</v>
      </c>
      <c r="H14" s="14">
        <v>36</v>
      </c>
      <c r="I14" s="14">
        <v>8</v>
      </c>
      <c r="J14" s="14">
        <v>52</v>
      </c>
      <c r="K14" s="14">
        <v>9</v>
      </c>
      <c r="L14" s="14">
        <v>32</v>
      </c>
      <c r="M14" s="14">
        <v>0</v>
      </c>
    </row>
    <row r="15" spans="1:13" ht="21" customHeight="1">
      <c r="A15" s="13" t="s">
        <v>85</v>
      </c>
      <c r="B15" s="14">
        <v>450</v>
      </c>
      <c r="C15" s="14">
        <v>304</v>
      </c>
      <c r="D15" s="14">
        <v>23</v>
      </c>
      <c r="E15" s="14">
        <v>0</v>
      </c>
      <c r="F15" s="14">
        <v>0</v>
      </c>
      <c r="G15" s="14">
        <v>12</v>
      </c>
      <c r="H15" s="14">
        <v>0</v>
      </c>
      <c r="I15" s="14">
        <v>13</v>
      </c>
      <c r="J15" s="14">
        <v>31</v>
      </c>
      <c r="K15" s="14">
        <v>17</v>
      </c>
      <c r="L15" s="14">
        <v>50</v>
      </c>
      <c r="M15" s="14">
        <v>0</v>
      </c>
    </row>
    <row r="16" spans="1:13" ht="21" customHeight="1">
      <c r="A16" s="13" t="s">
        <v>86</v>
      </c>
      <c r="B16" s="14">
        <v>360</v>
      </c>
      <c r="C16" s="14">
        <v>192</v>
      </c>
      <c r="D16" s="14">
        <v>14</v>
      </c>
      <c r="E16" s="14">
        <v>0</v>
      </c>
      <c r="F16" s="14">
        <v>3</v>
      </c>
      <c r="G16" s="14">
        <v>11</v>
      </c>
      <c r="H16" s="14">
        <v>0</v>
      </c>
      <c r="I16" s="14">
        <v>7</v>
      </c>
      <c r="J16" s="14">
        <v>50</v>
      </c>
      <c r="K16" s="14">
        <v>10</v>
      </c>
      <c r="L16" s="14">
        <v>73</v>
      </c>
      <c r="M16" s="14">
        <v>0</v>
      </c>
    </row>
    <row r="17" spans="1:13" s="1" customFormat="1" ht="21" customHeight="1">
      <c r="A17" s="33" t="s">
        <v>87</v>
      </c>
      <c r="B17" s="34">
        <v>5520</v>
      </c>
      <c r="C17" s="34">
        <v>2997</v>
      </c>
      <c r="D17" s="34">
        <v>228</v>
      </c>
      <c r="E17" s="34">
        <v>33</v>
      </c>
      <c r="F17" s="34">
        <v>85</v>
      </c>
      <c r="G17" s="34">
        <v>395</v>
      </c>
      <c r="H17" s="34">
        <v>36</v>
      </c>
      <c r="I17" s="34">
        <v>252</v>
      </c>
      <c r="J17" s="34">
        <v>706</v>
      </c>
      <c r="K17" s="34">
        <v>101</v>
      </c>
      <c r="L17" s="34">
        <v>687</v>
      </c>
      <c r="M17" s="34">
        <v>0</v>
      </c>
    </row>
    <row r="18" spans="1:13" ht="21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1" customHeight="1">
      <c r="A19" s="13" t="s">
        <v>88</v>
      </c>
      <c r="B19" s="14">
        <v>111</v>
      </c>
      <c r="C19" s="14">
        <v>63</v>
      </c>
      <c r="D19" s="14">
        <v>2</v>
      </c>
      <c r="E19" s="14">
        <v>0</v>
      </c>
      <c r="F19" s="14">
        <v>0</v>
      </c>
      <c r="G19" s="14">
        <v>6</v>
      </c>
      <c r="H19" s="14">
        <v>0</v>
      </c>
      <c r="I19" s="14">
        <v>0</v>
      </c>
      <c r="J19" s="14">
        <v>27</v>
      </c>
      <c r="K19" s="14">
        <v>3</v>
      </c>
      <c r="L19" s="14">
        <v>10</v>
      </c>
      <c r="M19" s="14">
        <v>0</v>
      </c>
    </row>
    <row r="20" spans="1:13" ht="21" customHeight="1">
      <c r="A20" s="13" t="s">
        <v>89</v>
      </c>
      <c r="B20" s="14">
        <v>136</v>
      </c>
      <c r="C20" s="14">
        <v>67</v>
      </c>
      <c r="D20" s="14">
        <v>8</v>
      </c>
      <c r="E20" s="14">
        <v>0</v>
      </c>
      <c r="F20" s="14">
        <v>0</v>
      </c>
      <c r="G20" s="14">
        <v>5</v>
      </c>
      <c r="H20" s="14">
        <v>0</v>
      </c>
      <c r="I20" s="14">
        <v>4</v>
      </c>
      <c r="J20" s="14">
        <v>19</v>
      </c>
      <c r="K20" s="14">
        <v>4</v>
      </c>
      <c r="L20" s="14">
        <v>29</v>
      </c>
      <c r="M20" s="14">
        <v>0</v>
      </c>
    </row>
    <row r="21" spans="1:13" ht="21" customHeight="1">
      <c r="A21" s="13" t="s">
        <v>90</v>
      </c>
      <c r="B21" s="14">
        <v>82</v>
      </c>
      <c r="C21" s="14">
        <v>44</v>
      </c>
      <c r="D21" s="14">
        <v>5</v>
      </c>
      <c r="E21" s="14">
        <v>0</v>
      </c>
      <c r="F21" s="14">
        <v>0</v>
      </c>
      <c r="G21" s="14">
        <v>3</v>
      </c>
      <c r="H21" s="14">
        <v>0</v>
      </c>
      <c r="I21" s="14">
        <v>2</v>
      </c>
      <c r="J21" s="14">
        <v>12</v>
      </c>
      <c r="K21" s="14">
        <v>1</v>
      </c>
      <c r="L21" s="14">
        <v>15</v>
      </c>
      <c r="M21" s="14">
        <v>0</v>
      </c>
    </row>
    <row r="22" spans="1:13" ht="21" customHeight="1">
      <c r="A22" s="13" t="s">
        <v>91</v>
      </c>
      <c r="B22" s="14">
        <v>52</v>
      </c>
      <c r="C22" s="14">
        <v>31</v>
      </c>
      <c r="D22" s="14">
        <v>2</v>
      </c>
      <c r="E22" s="14">
        <v>0</v>
      </c>
      <c r="F22" s="14">
        <v>0</v>
      </c>
      <c r="G22" s="14">
        <v>2</v>
      </c>
      <c r="H22" s="14">
        <v>0</v>
      </c>
      <c r="I22" s="14">
        <v>2</v>
      </c>
      <c r="J22" s="14">
        <v>6</v>
      </c>
      <c r="K22" s="14">
        <v>0</v>
      </c>
      <c r="L22" s="14">
        <v>9</v>
      </c>
      <c r="M22" s="14">
        <v>0</v>
      </c>
    </row>
    <row r="23" spans="1:13" ht="21" customHeight="1">
      <c r="A23" s="13" t="s">
        <v>92</v>
      </c>
      <c r="B23" s="14">
        <v>57</v>
      </c>
      <c r="C23" s="14">
        <v>39</v>
      </c>
      <c r="D23" s="14">
        <v>1</v>
      </c>
      <c r="E23" s="14">
        <v>2</v>
      </c>
      <c r="F23" s="14">
        <v>0</v>
      </c>
      <c r="G23" s="14">
        <v>3</v>
      </c>
      <c r="H23" s="14">
        <v>0</v>
      </c>
      <c r="I23" s="14">
        <v>0</v>
      </c>
      <c r="J23" s="14">
        <v>6</v>
      </c>
      <c r="K23" s="14">
        <v>1</v>
      </c>
      <c r="L23" s="14">
        <v>5</v>
      </c>
      <c r="M23" s="14">
        <v>0</v>
      </c>
    </row>
    <row r="24" spans="1:13" ht="21" customHeight="1">
      <c r="A24" s="13" t="s">
        <v>93</v>
      </c>
      <c r="B24" s="14">
        <v>452</v>
      </c>
      <c r="C24" s="14">
        <v>171</v>
      </c>
      <c r="D24" s="14">
        <v>12</v>
      </c>
      <c r="E24" s="14">
        <v>14</v>
      </c>
      <c r="F24" s="14">
        <v>15</v>
      </c>
      <c r="G24" s="14">
        <v>59</v>
      </c>
      <c r="H24" s="14">
        <v>45</v>
      </c>
      <c r="I24" s="14">
        <v>7</v>
      </c>
      <c r="J24" s="14">
        <v>48</v>
      </c>
      <c r="K24" s="14">
        <v>11</v>
      </c>
      <c r="L24" s="14">
        <v>70</v>
      </c>
      <c r="M24" s="14">
        <v>0</v>
      </c>
    </row>
    <row r="25" spans="1:13" ht="21" customHeight="1">
      <c r="A25" s="13" t="s">
        <v>94</v>
      </c>
      <c r="B25" s="14">
        <v>305</v>
      </c>
      <c r="C25" s="14">
        <v>125</v>
      </c>
      <c r="D25" s="14">
        <v>14</v>
      </c>
      <c r="E25" s="14">
        <v>0</v>
      </c>
      <c r="F25" s="14">
        <v>6</v>
      </c>
      <c r="G25" s="14">
        <v>7</v>
      </c>
      <c r="H25" s="14">
        <v>40</v>
      </c>
      <c r="I25" s="14">
        <v>7</v>
      </c>
      <c r="J25" s="14">
        <v>27</v>
      </c>
      <c r="K25" s="14">
        <v>17</v>
      </c>
      <c r="L25" s="14">
        <v>62</v>
      </c>
      <c r="M25" s="14">
        <v>0</v>
      </c>
    </row>
    <row r="26" spans="1:13" ht="21" customHeight="1">
      <c r="A26" s="13" t="s">
        <v>95</v>
      </c>
      <c r="B26" s="14">
        <v>206</v>
      </c>
      <c r="C26" s="14">
        <v>114</v>
      </c>
      <c r="D26" s="14">
        <v>13</v>
      </c>
      <c r="E26" s="14">
        <v>0</v>
      </c>
      <c r="F26" s="14">
        <v>2</v>
      </c>
      <c r="G26" s="14">
        <v>5</v>
      </c>
      <c r="H26" s="14">
        <v>0</v>
      </c>
      <c r="I26" s="14">
        <v>11</v>
      </c>
      <c r="J26" s="14">
        <v>11</v>
      </c>
      <c r="K26" s="14">
        <v>8</v>
      </c>
      <c r="L26" s="14">
        <v>42</v>
      </c>
      <c r="M26" s="14">
        <v>0</v>
      </c>
    </row>
    <row r="27" spans="1:13" ht="21" customHeight="1">
      <c r="A27" s="13" t="s">
        <v>96</v>
      </c>
      <c r="B27" s="14">
        <v>129</v>
      </c>
      <c r="C27" s="14">
        <v>84</v>
      </c>
      <c r="D27" s="14">
        <v>9</v>
      </c>
      <c r="E27" s="14">
        <v>0</v>
      </c>
      <c r="F27" s="14">
        <v>1</v>
      </c>
      <c r="G27" s="14">
        <v>4</v>
      </c>
      <c r="H27" s="14">
        <v>0</v>
      </c>
      <c r="I27" s="14">
        <v>3</v>
      </c>
      <c r="J27" s="14">
        <v>5</v>
      </c>
      <c r="K27" s="14">
        <v>5</v>
      </c>
      <c r="L27" s="14">
        <v>18</v>
      </c>
      <c r="M27" s="14">
        <v>0</v>
      </c>
    </row>
    <row r="28" spans="1:13" ht="21" customHeight="1">
      <c r="A28" s="13" t="s">
        <v>97</v>
      </c>
      <c r="B28" s="14">
        <v>155</v>
      </c>
      <c r="C28" s="14">
        <v>75</v>
      </c>
      <c r="D28" s="14">
        <v>8</v>
      </c>
      <c r="E28" s="14">
        <v>0</v>
      </c>
      <c r="F28" s="14">
        <v>0</v>
      </c>
      <c r="G28" s="14">
        <v>5</v>
      </c>
      <c r="H28" s="14">
        <v>0</v>
      </c>
      <c r="I28" s="14">
        <v>4</v>
      </c>
      <c r="J28" s="14">
        <v>27</v>
      </c>
      <c r="K28" s="14">
        <v>8</v>
      </c>
      <c r="L28" s="14">
        <v>28</v>
      </c>
      <c r="M28" s="14">
        <v>0</v>
      </c>
    </row>
    <row r="29" spans="1:13" ht="21" customHeight="1">
      <c r="A29" s="13" t="s">
        <v>98</v>
      </c>
      <c r="B29" s="14">
        <v>97</v>
      </c>
      <c r="C29" s="14">
        <v>47</v>
      </c>
      <c r="D29" s="14">
        <v>2</v>
      </c>
      <c r="E29" s="14">
        <v>2</v>
      </c>
      <c r="F29" s="14">
        <v>0</v>
      </c>
      <c r="G29" s="14">
        <v>8</v>
      </c>
      <c r="H29" s="14">
        <v>0</v>
      </c>
      <c r="I29" s="14">
        <v>1</v>
      </c>
      <c r="J29" s="14">
        <v>14</v>
      </c>
      <c r="K29" s="14">
        <v>2</v>
      </c>
      <c r="L29" s="14">
        <v>21</v>
      </c>
      <c r="M29" s="14">
        <v>0</v>
      </c>
    </row>
    <row r="30" spans="1:13" ht="21" customHeight="1">
      <c r="A30" s="13" t="s">
        <v>99</v>
      </c>
      <c r="B30" s="14">
        <v>274</v>
      </c>
      <c r="C30" s="14">
        <v>153</v>
      </c>
      <c r="D30" s="14">
        <v>7</v>
      </c>
      <c r="E30" s="14">
        <v>3</v>
      </c>
      <c r="F30" s="14">
        <v>5</v>
      </c>
      <c r="G30" s="14">
        <v>25</v>
      </c>
      <c r="H30" s="14">
        <v>0</v>
      </c>
      <c r="I30" s="14">
        <v>3</v>
      </c>
      <c r="J30" s="14">
        <v>23</v>
      </c>
      <c r="K30" s="14">
        <v>5</v>
      </c>
      <c r="L30" s="14">
        <v>50</v>
      </c>
      <c r="M30" s="14">
        <v>0</v>
      </c>
    </row>
    <row r="31" spans="1:13" ht="21" customHeight="1">
      <c r="A31" s="13" t="s">
        <v>100</v>
      </c>
      <c r="B31" s="14">
        <v>384</v>
      </c>
      <c r="C31" s="14">
        <v>207</v>
      </c>
      <c r="D31" s="14">
        <v>7</v>
      </c>
      <c r="E31" s="14">
        <v>6</v>
      </c>
      <c r="F31" s="14">
        <v>11</v>
      </c>
      <c r="G31" s="14">
        <v>39</v>
      </c>
      <c r="H31" s="14">
        <v>0</v>
      </c>
      <c r="I31" s="14">
        <v>9</v>
      </c>
      <c r="J31" s="14">
        <v>60</v>
      </c>
      <c r="K31" s="14">
        <v>0</v>
      </c>
      <c r="L31" s="14">
        <v>45</v>
      </c>
      <c r="M31" s="14">
        <v>0</v>
      </c>
    </row>
    <row r="32" spans="1:13" ht="21" customHeight="1">
      <c r="A32" s="13" t="s">
        <v>101</v>
      </c>
      <c r="B32" s="14">
        <v>38</v>
      </c>
      <c r="C32" s="14">
        <v>28</v>
      </c>
      <c r="D32" s="14">
        <v>1</v>
      </c>
      <c r="E32" s="14">
        <v>0</v>
      </c>
      <c r="F32" s="14">
        <v>0</v>
      </c>
      <c r="G32" s="14">
        <v>2</v>
      </c>
      <c r="H32" s="14">
        <v>0</v>
      </c>
      <c r="I32" s="14">
        <v>1</v>
      </c>
      <c r="J32" s="14">
        <v>6</v>
      </c>
      <c r="K32" s="14">
        <v>0</v>
      </c>
      <c r="L32" s="14">
        <v>0</v>
      </c>
      <c r="M32" s="14">
        <v>0</v>
      </c>
    </row>
    <row r="33" spans="1:13" ht="21" customHeight="1">
      <c r="A33" s="13" t="s">
        <v>102</v>
      </c>
      <c r="B33" s="14">
        <v>108</v>
      </c>
      <c r="C33" s="14">
        <v>63</v>
      </c>
      <c r="D33" s="14">
        <v>5</v>
      </c>
      <c r="E33" s="14">
        <v>2</v>
      </c>
      <c r="F33" s="14">
        <v>0</v>
      </c>
      <c r="G33" s="14">
        <v>8</v>
      </c>
      <c r="H33" s="14">
        <v>0</v>
      </c>
      <c r="I33" s="14">
        <v>0</v>
      </c>
      <c r="J33" s="14">
        <v>12</v>
      </c>
      <c r="K33" s="14">
        <v>2</v>
      </c>
      <c r="L33" s="14">
        <v>16</v>
      </c>
      <c r="M33" s="14">
        <v>0</v>
      </c>
    </row>
    <row r="34" spans="1:13" ht="21" customHeight="1">
      <c r="A34" s="13" t="s">
        <v>103</v>
      </c>
      <c r="B34" s="14">
        <v>234</v>
      </c>
      <c r="C34" s="14">
        <v>118</v>
      </c>
      <c r="D34" s="14">
        <v>12</v>
      </c>
      <c r="E34" s="14">
        <v>2</v>
      </c>
      <c r="F34" s="14">
        <v>0</v>
      </c>
      <c r="G34" s="14">
        <v>10</v>
      </c>
      <c r="H34" s="14">
        <v>0</v>
      </c>
      <c r="I34" s="14">
        <v>5</v>
      </c>
      <c r="J34" s="14">
        <v>34</v>
      </c>
      <c r="K34" s="14">
        <v>0</v>
      </c>
      <c r="L34" s="14">
        <v>48</v>
      </c>
      <c r="M34" s="14">
        <v>5</v>
      </c>
    </row>
    <row r="35" spans="1:13" ht="21" customHeight="1">
      <c r="A35" s="13" t="s">
        <v>104</v>
      </c>
      <c r="B35" s="14">
        <v>81</v>
      </c>
      <c r="C35" s="14">
        <v>50</v>
      </c>
      <c r="D35" s="14">
        <v>3</v>
      </c>
      <c r="E35" s="14">
        <v>1</v>
      </c>
      <c r="F35" s="14">
        <v>2</v>
      </c>
      <c r="G35" s="14">
        <v>6</v>
      </c>
      <c r="H35" s="14">
        <v>0</v>
      </c>
      <c r="I35" s="14">
        <v>1</v>
      </c>
      <c r="J35" s="14">
        <v>10</v>
      </c>
      <c r="K35" s="14">
        <v>0</v>
      </c>
      <c r="L35" s="14">
        <v>8</v>
      </c>
      <c r="M35" s="14">
        <v>0</v>
      </c>
    </row>
    <row r="36" spans="1:13" ht="21" customHeight="1">
      <c r="A36" s="13" t="s">
        <v>105</v>
      </c>
      <c r="B36" s="14">
        <v>208</v>
      </c>
      <c r="C36" s="14">
        <v>112</v>
      </c>
      <c r="D36" s="14">
        <v>7</v>
      </c>
      <c r="E36" s="14">
        <v>0</v>
      </c>
      <c r="F36" s="14">
        <v>0</v>
      </c>
      <c r="G36" s="14">
        <v>10</v>
      </c>
      <c r="H36" s="14">
        <v>0</v>
      </c>
      <c r="I36" s="14">
        <v>5</v>
      </c>
      <c r="J36" s="14">
        <v>37</v>
      </c>
      <c r="K36" s="14">
        <v>0</v>
      </c>
      <c r="L36" s="14">
        <v>37</v>
      </c>
      <c r="M36" s="14">
        <v>0</v>
      </c>
    </row>
    <row r="37" spans="1:13" ht="21" customHeight="1">
      <c r="A37" s="13" t="s">
        <v>106</v>
      </c>
      <c r="B37" s="14">
        <v>131</v>
      </c>
      <c r="C37" s="14">
        <v>102</v>
      </c>
      <c r="D37" s="14">
        <v>6</v>
      </c>
      <c r="E37" s="14">
        <v>0</v>
      </c>
      <c r="F37" s="14">
        <v>0</v>
      </c>
      <c r="G37" s="14">
        <v>6</v>
      </c>
      <c r="H37" s="14">
        <v>0</v>
      </c>
      <c r="I37" s="14">
        <v>2</v>
      </c>
      <c r="J37" s="14">
        <v>13</v>
      </c>
      <c r="K37" s="14">
        <v>2</v>
      </c>
      <c r="L37" s="14">
        <v>0</v>
      </c>
      <c r="M37" s="14">
        <v>0</v>
      </c>
    </row>
    <row r="38" spans="1:13" ht="21" customHeight="1">
      <c r="A38" s="13" t="s">
        <v>107</v>
      </c>
      <c r="B38" s="14">
        <v>340</v>
      </c>
      <c r="C38" s="14">
        <v>179</v>
      </c>
      <c r="D38" s="14">
        <v>8</v>
      </c>
      <c r="E38" s="14">
        <v>5</v>
      </c>
      <c r="F38" s="14">
        <v>8</v>
      </c>
      <c r="G38" s="14">
        <v>38</v>
      </c>
      <c r="H38" s="14">
        <v>0</v>
      </c>
      <c r="I38" s="14">
        <v>5</v>
      </c>
      <c r="J38" s="14">
        <v>47</v>
      </c>
      <c r="K38" s="14">
        <v>0</v>
      </c>
      <c r="L38" s="14">
        <v>50</v>
      </c>
      <c r="M38" s="14">
        <v>0</v>
      </c>
    </row>
    <row r="39" spans="1:13" s="1" customFormat="1" ht="21" customHeight="1">
      <c r="A39" s="35" t="s">
        <v>108</v>
      </c>
      <c r="B39" s="36">
        <v>3580</v>
      </c>
      <c r="C39" s="36">
        <v>1872</v>
      </c>
      <c r="D39" s="36">
        <v>132</v>
      </c>
      <c r="E39" s="36">
        <v>37</v>
      </c>
      <c r="F39" s="36">
        <v>50</v>
      </c>
      <c r="G39" s="36">
        <v>251</v>
      </c>
      <c r="H39" s="36">
        <v>85</v>
      </c>
      <c r="I39" s="36">
        <v>72</v>
      </c>
      <c r="J39" s="36">
        <v>444</v>
      </c>
      <c r="K39" s="36">
        <v>69</v>
      </c>
      <c r="L39" s="36">
        <v>563</v>
      </c>
      <c r="M39" s="36">
        <v>5</v>
      </c>
    </row>
    <row r="40" ht="17.25" customHeight="1">
      <c r="A40" s="3" t="s">
        <v>109</v>
      </c>
    </row>
  </sheetData>
  <sheetProtection/>
  <mergeCells count="11">
    <mergeCell ref="A1:B1"/>
    <mergeCell ref="A2:M2"/>
    <mergeCell ref="F4:H4"/>
    <mergeCell ref="A5:A6"/>
    <mergeCell ref="B5:B6"/>
    <mergeCell ref="D5:D6"/>
    <mergeCell ref="H5:H6"/>
    <mergeCell ref="I5:I6"/>
    <mergeCell ref="K5:K6"/>
    <mergeCell ref="L5:L6"/>
    <mergeCell ref="M5:M6"/>
  </mergeCells>
  <hyperlinks>
    <hyperlink ref="A1:B1" location="'19公務員・選挙目次'!A1" display="19　公務員・選挙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5"/>
  <cols>
    <col min="1" max="1" width="33.421875" style="3" customWidth="1"/>
    <col min="2" max="5" width="9.00390625" style="3" customWidth="1"/>
    <col min="6" max="7" width="8.7109375" style="3" customWidth="1"/>
    <col min="8" max="16384" width="9.00390625" style="3" customWidth="1"/>
  </cols>
  <sheetData>
    <row r="1" spans="1:2" s="1" customFormat="1" ht="13.5">
      <c r="A1" s="121" t="s">
        <v>0</v>
      </c>
      <c r="B1" s="121"/>
    </row>
    <row r="2" spans="1:13" ht="17.25">
      <c r="A2" s="95" t="s">
        <v>110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5:13" ht="14.25" thickBot="1">
      <c r="E4" s="3" t="s">
        <v>111</v>
      </c>
      <c r="F4" s="4"/>
      <c r="G4" s="4"/>
      <c r="H4" s="4"/>
      <c r="M4" s="5" t="s">
        <v>61</v>
      </c>
    </row>
    <row r="5" spans="1:13" ht="18" customHeight="1" thickTop="1">
      <c r="A5" s="102"/>
      <c r="B5" s="104" t="s">
        <v>8</v>
      </c>
      <c r="C5" s="29" t="s">
        <v>62</v>
      </c>
      <c r="D5" s="104" t="s">
        <v>63</v>
      </c>
      <c r="E5" s="29" t="s">
        <v>64</v>
      </c>
      <c r="F5" s="29" t="s">
        <v>65</v>
      </c>
      <c r="G5" s="29" t="s">
        <v>66</v>
      </c>
      <c r="H5" s="107" t="s">
        <v>67</v>
      </c>
      <c r="I5" s="107" t="s">
        <v>68</v>
      </c>
      <c r="J5" s="29" t="s">
        <v>69</v>
      </c>
      <c r="K5" s="107" t="s">
        <v>70</v>
      </c>
      <c r="L5" s="107" t="s">
        <v>71</v>
      </c>
      <c r="M5" s="109" t="s">
        <v>72</v>
      </c>
    </row>
    <row r="6" spans="1:13" ht="18" customHeight="1">
      <c r="A6" s="103"/>
      <c r="B6" s="105"/>
      <c r="C6" s="30" t="s">
        <v>73</v>
      </c>
      <c r="D6" s="105"/>
      <c r="E6" s="31" t="s">
        <v>74</v>
      </c>
      <c r="F6" s="31" t="s">
        <v>75</v>
      </c>
      <c r="G6" s="32" t="s">
        <v>76</v>
      </c>
      <c r="H6" s="108"/>
      <c r="I6" s="108"/>
      <c r="J6" s="32" t="s">
        <v>77</v>
      </c>
      <c r="K6" s="108"/>
      <c r="L6" s="108"/>
      <c r="M6" s="110"/>
    </row>
    <row r="7" spans="1:13" s="1" customFormat="1" ht="21.75" customHeight="1">
      <c r="A7" s="37" t="s">
        <v>78</v>
      </c>
      <c r="B7" s="38">
        <v>1857</v>
      </c>
      <c r="C7" s="34">
        <v>236</v>
      </c>
      <c r="D7" s="34">
        <v>0</v>
      </c>
      <c r="E7" s="34">
        <v>44</v>
      </c>
      <c r="F7" s="34">
        <v>69</v>
      </c>
      <c r="G7" s="34">
        <v>275</v>
      </c>
      <c r="H7" s="34">
        <v>1064</v>
      </c>
      <c r="I7" s="34">
        <v>4</v>
      </c>
      <c r="J7" s="34">
        <v>140</v>
      </c>
      <c r="K7" s="34">
        <v>8</v>
      </c>
      <c r="L7" s="34">
        <v>0</v>
      </c>
      <c r="M7" s="34">
        <v>17</v>
      </c>
    </row>
    <row r="8" spans="1:13" ht="21.75" customHeight="1">
      <c r="A8" s="13"/>
      <c r="B8" s="3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1.75" customHeight="1">
      <c r="A9" s="13" t="s">
        <v>112</v>
      </c>
      <c r="B9" s="39">
        <v>552</v>
      </c>
      <c r="C9" s="14">
        <v>55</v>
      </c>
      <c r="D9" s="14">
        <v>0</v>
      </c>
      <c r="E9" s="14">
        <v>44</v>
      </c>
      <c r="F9" s="14">
        <v>69</v>
      </c>
      <c r="G9" s="14">
        <v>275</v>
      </c>
      <c r="H9" s="14">
        <v>0</v>
      </c>
      <c r="I9" s="14">
        <v>0</v>
      </c>
      <c r="J9" s="14">
        <v>98</v>
      </c>
      <c r="K9" s="14">
        <v>8</v>
      </c>
      <c r="L9" s="14">
        <v>0</v>
      </c>
      <c r="M9" s="14">
        <v>3</v>
      </c>
    </row>
    <row r="10" spans="1:13" ht="21.75" customHeight="1">
      <c r="A10" s="13" t="s">
        <v>113</v>
      </c>
      <c r="B10" s="39">
        <v>23</v>
      </c>
      <c r="C10" s="14">
        <v>20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3</v>
      </c>
      <c r="K10" s="14">
        <v>0</v>
      </c>
      <c r="L10" s="14">
        <v>0</v>
      </c>
      <c r="M10" s="14">
        <v>0</v>
      </c>
    </row>
    <row r="11" spans="1:13" ht="21.75" customHeight="1">
      <c r="A11" s="16" t="s">
        <v>114</v>
      </c>
      <c r="B11" s="39">
        <v>5</v>
      </c>
      <c r="C11" s="14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21.75" customHeight="1">
      <c r="A12" s="13" t="s">
        <v>115</v>
      </c>
      <c r="B12" s="39">
        <v>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</row>
    <row r="13" spans="1:13" ht="21.75" customHeight="1">
      <c r="A13" s="13" t="s">
        <v>116</v>
      </c>
      <c r="B13" s="39">
        <v>3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1</v>
      </c>
    </row>
    <row r="14" spans="1:13" ht="21.75" customHeight="1">
      <c r="A14" s="16" t="s">
        <v>117</v>
      </c>
      <c r="B14" s="39">
        <v>1</v>
      </c>
      <c r="C14" s="14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21.75" customHeight="1">
      <c r="A15" s="16" t="s">
        <v>118</v>
      </c>
      <c r="B15" s="39">
        <v>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21.75" customHeight="1">
      <c r="A16" s="13" t="s">
        <v>119</v>
      </c>
      <c r="B16" s="39">
        <v>2</v>
      </c>
      <c r="C16" s="14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21.75" customHeight="1">
      <c r="A17" s="13" t="s">
        <v>120</v>
      </c>
      <c r="B17" s="39">
        <v>12</v>
      </c>
      <c r="C17" s="14">
        <v>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4">
        <v>0</v>
      </c>
      <c r="M17" s="14">
        <v>1</v>
      </c>
    </row>
    <row r="18" spans="1:13" ht="21.75" customHeight="1">
      <c r="A18" s="13" t="s">
        <v>121</v>
      </c>
      <c r="B18" s="39">
        <v>115</v>
      </c>
      <c r="C18" s="14">
        <v>4</v>
      </c>
      <c r="D18" s="14">
        <v>0</v>
      </c>
      <c r="E18" s="14">
        <v>0</v>
      </c>
      <c r="F18" s="14">
        <v>0</v>
      </c>
      <c r="G18" s="14">
        <v>0</v>
      </c>
      <c r="H18" s="14">
        <v>111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21.75" customHeight="1">
      <c r="A19" s="13" t="s">
        <v>122</v>
      </c>
      <c r="B19" s="39">
        <v>108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107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21.75" customHeight="1">
      <c r="A20" s="40" t="s">
        <v>123</v>
      </c>
      <c r="B20" s="39">
        <v>46</v>
      </c>
      <c r="C20" s="14">
        <v>46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21.75" customHeight="1">
      <c r="A21" s="13" t="s">
        <v>124</v>
      </c>
      <c r="B21" s="39">
        <v>144</v>
      </c>
      <c r="C21" s="14">
        <v>2</v>
      </c>
      <c r="D21" s="14">
        <v>0</v>
      </c>
      <c r="E21" s="14">
        <v>0</v>
      </c>
      <c r="F21" s="14">
        <v>0</v>
      </c>
      <c r="G21" s="14">
        <v>0</v>
      </c>
      <c r="H21" s="14">
        <v>142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21.75" customHeight="1">
      <c r="A22" s="13" t="s">
        <v>125</v>
      </c>
      <c r="B22" s="39">
        <v>43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43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21.75" customHeight="1">
      <c r="A23" s="13" t="s">
        <v>126</v>
      </c>
      <c r="B23" s="39">
        <v>119</v>
      </c>
      <c r="C23" s="14">
        <v>2</v>
      </c>
      <c r="D23" s="14">
        <v>0</v>
      </c>
      <c r="E23" s="14">
        <v>0</v>
      </c>
      <c r="F23" s="14">
        <v>0</v>
      </c>
      <c r="G23" s="14">
        <v>0</v>
      </c>
      <c r="H23" s="14">
        <v>117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21.75" customHeight="1">
      <c r="A24" s="13" t="s">
        <v>127</v>
      </c>
      <c r="B24" s="39">
        <v>143</v>
      </c>
      <c r="C24" s="14">
        <v>2</v>
      </c>
      <c r="D24" s="14">
        <v>0</v>
      </c>
      <c r="E24" s="14">
        <v>0</v>
      </c>
      <c r="F24" s="14">
        <v>0</v>
      </c>
      <c r="G24" s="14">
        <v>0</v>
      </c>
      <c r="H24" s="14">
        <v>138</v>
      </c>
      <c r="I24" s="14">
        <v>0</v>
      </c>
      <c r="J24" s="14">
        <v>0</v>
      </c>
      <c r="K24" s="14">
        <v>0</v>
      </c>
      <c r="L24" s="14">
        <v>0</v>
      </c>
      <c r="M24" s="14">
        <v>3</v>
      </c>
    </row>
    <row r="25" spans="1:13" ht="21.75" customHeight="1">
      <c r="A25" s="13" t="s">
        <v>128</v>
      </c>
      <c r="B25" s="39">
        <v>360</v>
      </c>
      <c r="C25" s="14">
        <v>7</v>
      </c>
      <c r="D25" s="14">
        <v>0</v>
      </c>
      <c r="E25" s="14">
        <v>0</v>
      </c>
      <c r="F25" s="14">
        <v>0</v>
      </c>
      <c r="G25" s="14">
        <v>0</v>
      </c>
      <c r="H25" s="14">
        <v>353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ht="21.75" customHeight="1">
      <c r="A26" s="13" t="s">
        <v>129</v>
      </c>
      <c r="B26" s="39">
        <v>10</v>
      </c>
      <c r="C26" s="14">
        <v>10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1:13" ht="21.75" customHeight="1">
      <c r="A27" s="13" t="s">
        <v>130</v>
      </c>
      <c r="B27" s="39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21.75" customHeight="1">
      <c r="A28" s="13" t="s">
        <v>131</v>
      </c>
      <c r="B28" s="39">
        <v>53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53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</row>
    <row r="29" spans="1:13" ht="21.75" customHeight="1">
      <c r="A29" s="13" t="s">
        <v>132</v>
      </c>
      <c r="B29" s="39">
        <v>21</v>
      </c>
      <c r="C29" s="14">
        <v>12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9</v>
      </c>
      <c r="K29" s="14">
        <v>0</v>
      </c>
      <c r="L29" s="14">
        <v>0</v>
      </c>
      <c r="M29" s="14">
        <v>0</v>
      </c>
    </row>
    <row r="30" spans="1:13" ht="21.75" customHeight="1">
      <c r="A30" s="13" t="s">
        <v>133</v>
      </c>
      <c r="B30" s="39">
        <v>8</v>
      </c>
      <c r="C30" s="14">
        <v>8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21.75" customHeight="1">
      <c r="A31" s="13" t="s">
        <v>134</v>
      </c>
      <c r="B31" s="39">
        <v>23</v>
      </c>
      <c r="C31" s="14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20</v>
      </c>
      <c r="K31" s="14">
        <v>0</v>
      </c>
      <c r="L31" s="14">
        <v>0</v>
      </c>
      <c r="M31" s="14">
        <v>0</v>
      </c>
    </row>
    <row r="32" spans="1:13" ht="21.75" customHeight="1">
      <c r="A32" s="13" t="s">
        <v>135</v>
      </c>
      <c r="B32" s="39">
        <v>4</v>
      </c>
      <c r="C32" s="14">
        <v>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21.75" customHeight="1">
      <c r="A33" s="13" t="s">
        <v>136</v>
      </c>
      <c r="B33" s="39">
        <v>5</v>
      </c>
      <c r="C33" s="14">
        <v>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21.75" customHeight="1">
      <c r="A34" s="13" t="s">
        <v>137</v>
      </c>
      <c r="B34" s="39">
        <v>16</v>
      </c>
      <c r="C34" s="14">
        <v>9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7</v>
      </c>
      <c r="K34" s="14">
        <v>0</v>
      </c>
      <c r="L34" s="14">
        <v>0</v>
      </c>
      <c r="M34" s="14">
        <v>0</v>
      </c>
    </row>
    <row r="35" spans="1:13" ht="21.75" customHeight="1">
      <c r="A35" s="13" t="s">
        <v>138</v>
      </c>
      <c r="B35" s="39">
        <v>7</v>
      </c>
      <c r="C35" s="14">
        <v>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21.75" customHeight="1">
      <c r="A36" s="13" t="s">
        <v>139</v>
      </c>
      <c r="B36" s="39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21.75" customHeight="1">
      <c r="A37" s="13" t="s">
        <v>140</v>
      </c>
      <c r="B37" s="39">
        <v>1</v>
      </c>
      <c r="C37" s="14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</row>
    <row r="38" spans="1:13" ht="21.75" customHeight="1">
      <c r="A38" s="13" t="s">
        <v>141</v>
      </c>
      <c r="B38" s="39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</row>
    <row r="39" spans="1:13" ht="21.75" customHeight="1">
      <c r="A39" s="13" t="s">
        <v>142</v>
      </c>
      <c r="B39" s="39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21.75" customHeight="1">
      <c r="A40" s="13" t="s">
        <v>143</v>
      </c>
      <c r="B40" s="39">
        <v>21</v>
      </c>
      <c r="C40" s="14">
        <v>13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8</v>
      </c>
    </row>
    <row r="41" spans="1:13" ht="21.75" customHeight="1">
      <c r="A41" s="13" t="s">
        <v>144</v>
      </c>
      <c r="B41" s="39">
        <v>6</v>
      </c>
      <c r="C41" s="14">
        <v>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1</v>
      </c>
    </row>
    <row r="42" spans="1:13" ht="21.75" customHeight="1">
      <c r="A42" s="17" t="s">
        <v>145</v>
      </c>
      <c r="B42" s="41">
        <v>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4</v>
      </c>
      <c r="J42" s="18">
        <v>0</v>
      </c>
      <c r="K42" s="18">
        <v>0</v>
      </c>
      <c r="L42" s="18">
        <v>0</v>
      </c>
      <c r="M42" s="18">
        <v>0</v>
      </c>
    </row>
    <row r="43" ht="17.25" customHeight="1">
      <c r="A43" s="3" t="s">
        <v>109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</sheetData>
  <sheetProtection/>
  <mergeCells count="10">
    <mergeCell ref="A1:B1"/>
    <mergeCell ref="A2:M2"/>
    <mergeCell ref="A5:A6"/>
    <mergeCell ref="B5:B6"/>
    <mergeCell ref="D5:D6"/>
    <mergeCell ref="H5:H6"/>
    <mergeCell ref="I5:I6"/>
    <mergeCell ref="K5:K6"/>
    <mergeCell ref="L5:L6"/>
    <mergeCell ref="M5:M6"/>
  </mergeCells>
  <hyperlinks>
    <hyperlink ref="A1:B1" location="'19公務員・選挙目次'!A1" display="19　公務員・選挙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PageLayoutView="0" workbookViewId="0" topLeftCell="A1">
      <pane ySplit="6" topLeftCell="A7" activePane="bottomLeft" state="frozen"/>
      <selection pane="topLeft" activeCell="A1" sqref="A1:B1"/>
      <selection pane="bottomLeft" activeCell="A1" sqref="A1:B1"/>
    </sheetView>
  </sheetViews>
  <sheetFormatPr defaultColWidth="9.140625" defaultRowHeight="15"/>
  <cols>
    <col min="1" max="1" width="12.57421875" style="3" customWidth="1"/>
    <col min="2" max="7" width="10.7109375" style="3" customWidth="1"/>
    <col min="8" max="8" width="2.00390625" style="3" customWidth="1"/>
    <col min="9" max="9" width="6.8515625" style="3" customWidth="1"/>
    <col min="10" max="10" width="2.00390625" style="3" customWidth="1"/>
    <col min="11" max="11" width="6.8515625" style="3" customWidth="1"/>
    <col min="12" max="12" width="2.00390625" style="3" customWidth="1"/>
    <col min="13" max="13" width="6.8515625" style="3" customWidth="1"/>
    <col min="14" max="16384" width="9.00390625" style="3" customWidth="1"/>
  </cols>
  <sheetData>
    <row r="1" spans="1:2" s="1" customFormat="1" ht="13.5">
      <c r="A1" s="121" t="s">
        <v>0</v>
      </c>
      <c r="B1" s="121"/>
    </row>
    <row r="2" spans="1:13" ht="17.25">
      <c r="A2" s="95" t="s">
        <v>146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6:13" ht="14.25" thickBot="1">
      <c r="F4" s="96"/>
      <c r="G4" s="96"/>
      <c r="H4" s="96"/>
      <c r="I4" s="96"/>
      <c r="J4" s="42"/>
      <c r="M4" s="5" t="s">
        <v>61</v>
      </c>
    </row>
    <row r="5" spans="1:13" ht="27" customHeight="1" thickTop="1">
      <c r="A5" s="102"/>
      <c r="B5" s="114" t="s">
        <v>147</v>
      </c>
      <c r="C5" s="115"/>
      <c r="D5" s="116"/>
      <c r="E5" s="114" t="s">
        <v>148</v>
      </c>
      <c r="F5" s="115"/>
      <c r="G5" s="116"/>
      <c r="H5" s="114" t="s">
        <v>149</v>
      </c>
      <c r="I5" s="117"/>
      <c r="J5" s="117"/>
      <c r="K5" s="117"/>
      <c r="L5" s="117"/>
      <c r="M5" s="117"/>
    </row>
    <row r="6" spans="1:13" ht="13.5" customHeight="1">
      <c r="A6" s="103"/>
      <c r="B6" s="43" t="s">
        <v>150</v>
      </c>
      <c r="C6" s="43" t="s">
        <v>151</v>
      </c>
      <c r="D6" s="43" t="s">
        <v>8</v>
      </c>
      <c r="E6" s="43" t="s">
        <v>150</v>
      </c>
      <c r="F6" s="43" t="s">
        <v>151</v>
      </c>
      <c r="G6" s="43" t="s">
        <v>8</v>
      </c>
      <c r="H6" s="118" t="s">
        <v>150</v>
      </c>
      <c r="I6" s="119"/>
      <c r="J6" s="118" t="s">
        <v>151</v>
      </c>
      <c r="K6" s="119"/>
      <c r="L6" s="118" t="s">
        <v>8</v>
      </c>
      <c r="M6" s="120"/>
    </row>
    <row r="7" spans="1:13" s="1" customFormat="1" ht="13.5" customHeight="1">
      <c r="A7" s="33" t="s">
        <v>4</v>
      </c>
      <c r="B7" s="38">
        <v>314481</v>
      </c>
      <c r="C7" s="38">
        <v>343442</v>
      </c>
      <c r="D7" s="38">
        <v>657923</v>
      </c>
      <c r="E7" s="38">
        <v>314190</v>
      </c>
      <c r="F7" s="38">
        <v>343044</v>
      </c>
      <c r="G7" s="38">
        <v>657234</v>
      </c>
      <c r="H7" s="44"/>
      <c r="I7" s="45">
        <f>B7-E7</f>
        <v>291</v>
      </c>
      <c r="J7" s="46"/>
      <c r="K7" s="45">
        <f>C7-F7</f>
        <v>398</v>
      </c>
      <c r="L7" s="46"/>
      <c r="M7" s="46">
        <f>D7-G7</f>
        <v>689</v>
      </c>
    </row>
    <row r="8" spans="1:13" ht="13.5" customHeight="1">
      <c r="A8" s="13"/>
      <c r="B8" s="39"/>
      <c r="C8" s="39"/>
      <c r="D8" s="39"/>
      <c r="E8" s="39"/>
      <c r="F8" s="39"/>
      <c r="G8" s="39"/>
      <c r="H8" s="47"/>
      <c r="I8" s="48"/>
      <c r="J8" s="49"/>
      <c r="K8" s="48"/>
      <c r="L8" s="49"/>
      <c r="M8" s="49"/>
    </row>
    <row r="9" spans="1:13" ht="13.5" customHeight="1">
      <c r="A9" s="13" t="s">
        <v>79</v>
      </c>
      <c r="B9" s="39">
        <v>95517</v>
      </c>
      <c r="C9" s="39">
        <v>104710</v>
      </c>
      <c r="D9" s="39">
        <f aca="true" t="shared" si="0" ref="D9:D16">SUM(B9:C9)</f>
        <v>200227</v>
      </c>
      <c r="E9" s="39">
        <v>95293</v>
      </c>
      <c r="F9" s="39">
        <v>104352</v>
      </c>
      <c r="G9" s="39">
        <f aca="true" t="shared" si="1" ref="G9:G16">SUM(E9:F9)</f>
        <v>199645</v>
      </c>
      <c r="H9" s="47"/>
      <c r="I9" s="48">
        <f>B9-E9</f>
        <v>224</v>
      </c>
      <c r="J9" s="49"/>
      <c r="K9" s="48">
        <f>C9-F9</f>
        <v>358</v>
      </c>
      <c r="L9" s="49"/>
      <c r="M9" s="49">
        <f>D9-G9</f>
        <v>582</v>
      </c>
    </row>
    <row r="10" spans="1:13" ht="13.5" customHeight="1">
      <c r="A10" s="13" t="s">
        <v>80</v>
      </c>
      <c r="B10" s="39">
        <v>26186</v>
      </c>
      <c r="C10" s="39">
        <v>27923</v>
      </c>
      <c r="D10" s="39">
        <f t="shared" si="0"/>
        <v>54109</v>
      </c>
      <c r="E10" s="39">
        <v>26055</v>
      </c>
      <c r="F10" s="39">
        <v>27753</v>
      </c>
      <c r="G10" s="39">
        <f t="shared" si="1"/>
        <v>53808</v>
      </c>
      <c r="H10" s="47"/>
      <c r="I10" s="48">
        <f aca="true" t="shared" si="2" ref="I10:I16">B10-E10</f>
        <v>131</v>
      </c>
      <c r="J10" s="49"/>
      <c r="K10" s="48">
        <f aca="true" t="shared" si="3" ref="K10:K16">C10-F10</f>
        <v>170</v>
      </c>
      <c r="L10" s="49"/>
      <c r="M10" s="49">
        <f aca="true" t="shared" si="4" ref="M10:M16">D10-G10</f>
        <v>301</v>
      </c>
    </row>
    <row r="11" spans="1:13" ht="13.5" customHeight="1">
      <c r="A11" s="13" t="s">
        <v>81</v>
      </c>
      <c r="B11" s="39">
        <v>27284</v>
      </c>
      <c r="C11" s="39">
        <v>29142</v>
      </c>
      <c r="D11" s="39">
        <f t="shared" si="0"/>
        <v>56426</v>
      </c>
      <c r="E11" s="39">
        <v>27283</v>
      </c>
      <c r="F11" s="39">
        <v>29157</v>
      </c>
      <c r="G11" s="39">
        <f t="shared" si="1"/>
        <v>56440</v>
      </c>
      <c r="H11" s="47"/>
      <c r="I11" s="48">
        <f t="shared" si="2"/>
        <v>1</v>
      </c>
      <c r="J11" s="49"/>
      <c r="K11" s="48">
        <f t="shared" si="3"/>
        <v>-15</v>
      </c>
      <c r="L11" s="49"/>
      <c r="M11" s="49">
        <f t="shared" si="4"/>
        <v>-14</v>
      </c>
    </row>
    <row r="12" spans="1:13" ht="13.5" customHeight="1">
      <c r="A12" s="13" t="s">
        <v>82</v>
      </c>
      <c r="B12" s="39">
        <v>12456</v>
      </c>
      <c r="C12" s="39">
        <v>13674</v>
      </c>
      <c r="D12" s="39">
        <f t="shared" si="0"/>
        <v>26130</v>
      </c>
      <c r="E12" s="39">
        <v>12511</v>
      </c>
      <c r="F12" s="39">
        <v>13728</v>
      </c>
      <c r="G12" s="39">
        <f t="shared" si="1"/>
        <v>26239</v>
      </c>
      <c r="H12" s="47"/>
      <c r="I12" s="48">
        <f t="shared" si="2"/>
        <v>-55</v>
      </c>
      <c r="J12" s="49"/>
      <c r="K12" s="48">
        <f t="shared" si="3"/>
        <v>-54</v>
      </c>
      <c r="L12" s="49"/>
      <c r="M12" s="49">
        <f t="shared" si="4"/>
        <v>-109</v>
      </c>
    </row>
    <row r="13" spans="1:13" ht="13.5" customHeight="1">
      <c r="A13" s="13" t="s">
        <v>83</v>
      </c>
      <c r="B13" s="39">
        <v>14789</v>
      </c>
      <c r="C13" s="39">
        <v>16602</v>
      </c>
      <c r="D13" s="39">
        <f t="shared" si="0"/>
        <v>31391</v>
      </c>
      <c r="E13" s="39">
        <v>14856</v>
      </c>
      <c r="F13" s="39">
        <v>16655</v>
      </c>
      <c r="G13" s="39">
        <f t="shared" si="1"/>
        <v>31511</v>
      </c>
      <c r="H13" s="47"/>
      <c r="I13" s="48">
        <f t="shared" si="2"/>
        <v>-67</v>
      </c>
      <c r="J13" s="49"/>
      <c r="K13" s="48">
        <f t="shared" si="3"/>
        <v>-53</v>
      </c>
      <c r="L13" s="49"/>
      <c r="M13" s="49">
        <f t="shared" si="4"/>
        <v>-120</v>
      </c>
    </row>
    <row r="14" spans="1:13" ht="13.5" customHeight="1">
      <c r="A14" s="13" t="s">
        <v>84</v>
      </c>
      <c r="B14" s="39">
        <v>10721</v>
      </c>
      <c r="C14" s="39">
        <v>11834</v>
      </c>
      <c r="D14" s="39">
        <f t="shared" si="0"/>
        <v>22555</v>
      </c>
      <c r="E14" s="39">
        <v>10713</v>
      </c>
      <c r="F14" s="39">
        <v>11910</v>
      </c>
      <c r="G14" s="39">
        <f t="shared" si="1"/>
        <v>22623</v>
      </c>
      <c r="H14" s="47"/>
      <c r="I14" s="48">
        <f t="shared" si="2"/>
        <v>8</v>
      </c>
      <c r="J14" s="49"/>
      <c r="K14" s="48">
        <f t="shared" si="3"/>
        <v>-76</v>
      </c>
      <c r="L14" s="49"/>
      <c r="M14" s="49">
        <f t="shared" si="4"/>
        <v>-68</v>
      </c>
    </row>
    <row r="15" spans="1:13" ht="13.5" customHeight="1">
      <c r="A15" s="13" t="s">
        <v>85</v>
      </c>
      <c r="B15" s="39">
        <v>25338</v>
      </c>
      <c r="C15" s="39">
        <v>27402</v>
      </c>
      <c r="D15" s="39">
        <f t="shared" si="0"/>
        <v>52740</v>
      </c>
      <c r="E15" s="39">
        <v>25200</v>
      </c>
      <c r="F15" s="39">
        <v>27201</v>
      </c>
      <c r="G15" s="39">
        <f t="shared" si="1"/>
        <v>52401</v>
      </c>
      <c r="H15" s="47"/>
      <c r="I15" s="48">
        <f t="shared" si="2"/>
        <v>138</v>
      </c>
      <c r="J15" s="49"/>
      <c r="K15" s="48">
        <f t="shared" si="3"/>
        <v>201</v>
      </c>
      <c r="L15" s="49"/>
      <c r="M15" s="49">
        <f t="shared" si="4"/>
        <v>339</v>
      </c>
    </row>
    <row r="16" spans="1:13" ht="13.5" customHeight="1">
      <c r="A16" s="13" t="s">
        <v>86</v>
      </c>
      <c r="B16" s="39">
        <v>11801</v>
      </c>
      <c r="C16" s="39">
        <v>13645</v>
      </c>
      <c r="D16" s="39">
        <f t="shared" si="0"/>
        <v>25446</v>
      </c>
      <c r="E16" s="39">
        <v>11817</v>
      </c>
      <c r="F16" s="39">
        <v>13615</v>
      </c>
      <c r="G16" s="39">
        <f t="shared" si="1"/>
        <v>25432</v>
      </c>
      <c r="H16" s="47"/>
      <c r="I16" s="48">
        <f t="shared" si="2"/>
        <v>-16</v>
      </c>
      <c r="J16" s="49"/>
      <c r="K16" s="48">
        <f t="shared" si="3"/>
        <v>30</v>
      </c>
      <c r="L16" s="49"/>
      <c r="M16" s="49">
        <f t="shared" si="4"/>
        <v>14</v>
      </c>
    </row>
    <row r="17" spans="1:13" ht="13.5" customHeight="1">
      <c r="A17" s="13"/>
      <c r="B17" s="39"/>
      <c r="C17" s="39"/>
      <c r="D17" s="39"/>
      <c r="E17" s="39"/>
      <c r="F17" s="39"/>
      <c r="G17" s="39"/>
      <c r="H17" s="47"/>
      <c r="I17" s="48"/>
      <c r="J17" s="49"/>
      <c r="K17" s="48"/>
      <c r="L17" s="49"/>
      <c r="M17" s="49"/>
    </row>
    <row r="18" spans="1:13" s="1" customFormat="1" ht="13.5" customHeight="1">
      <c r="A18" s="33" t="s">
        <v>87</v>
      </c>
      <c r="B18" s="50">
        <f>SUM(B9:B16)</f>
        <v>224092</v>
      </c>
      <c r="C18" s="50">
        <f>SUM(C9:C16)</f>
        <v>244932</v>
      </c>
      <c r="D18" s="50">
        <f>SUM(B18:C18)</f>
        <v>469024</v>
      </c>
      <c r="E18" s="50">
        <f>SUM(E9:E16)</f>
        <v>223728</v>
      </c>
      <c r="F18" s="50">
        <f>SUM(F9:F16)</f>
        <v>244371</v>
      </c>
      <c r="G18" s="50">
        <f>SUM(E18:F18)</f>
        <v>468099</v>
      </c>
      <c r="H18" s="51"/>
      <c r="I18" s="52">
        <f>SUM(I9:I16)</f>
        <v>364</v>
      </c>
      <c r="J18" s="53"/>
      <c r="K18" s="52">
        <f>SUM(K9:K16)</f>
        <v>561</v>
      </c>
      <c r="L18" s="53"/>
      <c r="M18" s="53">
        <f>SUM(I18:K18)</f>
        <v>925</v>
      </c>
    </row>
    <row r="19" spans="1:13" ht="13.5" customHeight="1">
      <c r="A19" s="13"/>
      <c r="B19" s="39"/>
      <c r="C19" s="39"/>
      <c r="D19" s="39"/>
      <c r="E19" s="39"/>
      <c r="F19" s="39"/>
      <c r="G19" s="39"/>
      <c r="H19" s="47"/>
      <c r="I19" s="48"/>
      <c r="J19" s="49"/>
      <c r="K19" s="48"/>
      <c r="L19" s="49"/>
      <c r="M19" s="49"/>
    </row>
    <row r="20" spans="1:13" ht="13.5" customHeight="1">
      <c r="A20" s="13" t="s">
        <v>88</v>
      </c>
      <c r="B20" s="39">
        <v>2078</v>
      </c>
      <c r="C20" s="39">
        <v>2285</v>
      </c>
      <c r="D20" s="39">
        <f>SUM(B20:C20)</f>
        <v>4363</v>
      </c>
      <c r="E20" s="39">
        <v>2090</v>
      </c>
      <c r="F20" s="39">
        <v>2298</v>
      </c>
      <c r="G20" s="39">
        <f>SUM(E20:F20)</f>
        <v>4388</v>
      </c>
      <c r="H20" s="47"/>
      <c r="I20" s="48">
        <f>B20-E20</f>
        <v>-12</v>
      </c>
      <c r="J20" s="49"/>
      <c r="K20" s="48">
        <f>C20-F20</f>
        <v>-13</v>
      </c>
      <c r="L20" s="49"/>
      <c r="M20" s="49">
        <f>D20-G20</f>
        <v>-25</v>
      </c>
    </row>
    <row r="21" spans="1:13" ht="13.5" customHeight="1">
      <c r="A21" s="13"/>
      <c r="B21" s="39"/>
      <c r="C21" s="39"/>
      <c r="D21" s="39"/>
      <c r="E21" s="39"/>
      <c r="F21" s="39"/>
      <c r="G21" s="39"/>
      <c r="H21" s="47"/>
      <c r="I21" s="48"/>
      <c r="J21" s="49"/>
      <c r="K21" s="48"/>
      <c r="L21" s="49"/>
      <c r="M21" s="49"/>
    </row>
    <row r="22" spans="1:13" ht="13.5" customHeight="1">
      <c r="A22" s="13" t="s">
        <v>89</v>
      </c>
      <c r="B22" s="39">
        <v>3967</v>
      </c>
      <c r="C22" s="39">
        <v>4268</v>
      </c>
      <c r="D22" s="39">
        <f>SUM(B22:C22)</f>
        <v>8235</v>
      </c>
      <c r="E22" s="39">
        <v>3939</v>
      </c>
      <c r="F22" s="39">
        <v>4295</v>
      </c>
      <c r="G22" s="39">
        <f>SUM(E22:F22)</f>
        <v>8234</v>
      </c>
      <c r="H22" s="47"/>
      <c r="I22" s="48">
        <f>B22-E22</f>
        <v>28</v>
      </c>
      <c r="J22" s="49"/>
      <c r="K22" s="48">
        <f>C22-F22</f>
        <v>-27</v>
      </c>
      <c r="L22" s="49"/>
      <c r="M22" s="49">
        <f>D22-G22</f>
        <v>1</v>
      </c>
    </row>
    <row r="23" spans="1:13" ht="13.5" customHeight="1">
      <c r="A23" s="13" t="s">
        <v>90</v>
      </c>
      <c r="B23" s="39">
        <v>2395</v>
      </c>
      <c r="C23" s="39">
        <v>2648</v>
      </c>
      <c r="D23" s="39">
        <f>SUM(B23:C23)</f>
        <v>5043</v>
      </c>
      <c r="E23" s="39">
        <v>2411</v>
      </c>
      <c r="F23" s="39">
        <v>2657</v>
      </c>
      <c r="G23" s="39">
        <f>SUM(E23:F23)</f>
        <v>5068</v>
      </c>
      <c r="H23" s="47"/>
      <c r="I23" s="48">
        <f>B23-E23</f>
        <v>-16</v>
      </c>
      <c r="J23" s="49"/>
      <c r="K23" s="48">
        <f>C23-F23</f>
        <v>-9</v>
      </c>
      <c r="L23" s="49"/>
      <c r="M23" s="49">
        <f>D23-G23</f>
        <v>-25</v>
      </c>
    </row>
    <row r="24" spans="1:13" ht="13.5" customHeight="1">
      <c r="A24" s="13" t="s">
        <v>91</v>
      </c>
      <c r="B24" s="39">
        <v>1355</v>
      </c>
      <c r="C24" s="39">
        <v>1554</v>
      </c>
      <c r="D24" s="39">
        <f>SUM(B24:C24)</f>
        <v>2909</v>
      </c>
      <c r="E24" s="39">
        <v>1365</v>
      </c>
      <c r="F24" s="39">
        <v>1564</v>
      </c>
      <c r="G24" s="39">
        <f>SUM(E24:F24)</f>
        <v>2929</v>
      </c>
      <c r="H24" s="47"/>
      <c r="I24" s="48">
        <f>B24-E24</f>
        <v>-10</v>
      </c>
      <c r="J24" s="49"/>
      <c r="K24" s="48">
        <f>C24-F24</f>
        <v>-10</v>
      </c>
      <c r="L24" s="49"/>
      <c r="M24" s="49">
        <f>D24-G24</f>
        <v>-20</v>
      </c>
    </row>
    <row r="25" spans="1:13" ht="13.5" customHeight="1">
      <c r="A25" s="13"/>
      <c r="B25" s="39"/>
      <c r="C25" s="39"/>
      <c r="D25" s="39"/>
      <c r="E25" s="39"/>
      <c r="F25" s="39"/>
      <c r="G25" s="39"/>
      <c r="H25" s="47"/>
      <c r="I25" s="48"/>
      <c r="J25" s="49"/>
      <c r="K25" s="48"/>
      <c r="L25" s="49"/>
      <c r="M25" s="49"/>
    </row>
    <row r="26" spans="1:13" ht="13.5" customHeight="1">
      <c r="A26" s="13" t="s">
        <v>92</v>
      </c>
      <c r="B26" s="39">
        <v>290</v>
      </c>
      <c r="C26" s="39">
        <v>320</v>
      </c>
      <c r="D26" s="39">
        <f>SUM(B26:C26)</f>
        <v>610</v>
      </c>
      <c r="E26" s="39">
        <v>305</v>
      </c>
      <c r="F26" s="39">
        <v>328</v>
      </c>
      <c r="G26" s="39">
        <f>SUM(E26:F26)</f>
        <v>633</v>
      </c>
      <c r="H26" s="47"/>
      <c r="I26" s="48">
        <f>B26-E26</f>
        <v>-15</v>
      </c>
      <c r="J26" s="49"/>
      <c r="K26" s="48">
        <f>C26-F26</f>
        <v>-8</v>
      </c>
      <c r="L26" s="49"/>
      <c r="M26" s="49">
        <f>D26-G26</f>
        <v>-23</v>
      </c>
    </row>
    <row r="27" spans="1:13" ht="13.5" customHeight="1">
      <c r="A27" s="13"/>
      <c r="B27" s="39"/>
      <c r="C27" s="39"/>
      <c r="D27" s="39"/>
      <c r="E27" s="39"/>
      <c r="F27" s="39"/>
      <c r="G27" s="39"/>
      <c r="H27" s="47"/>
      <c r="I27" s="48"/>
      <c r="J27" s="49"/>
      <c r="K27" s="48"/>
      <c r="L27" s="49"/>
      <c r="M27" s="49"/>
    </row>
    <row r="28" spans="1:13" ht="13.5" customHeight="1">
      <c r="A28" s="13" t="s">
        <v>93</v>
      </c>
      <c r="B28" s="39">
        <v>8923</v>
      </c>
      <c r="C28" s="39">
        <v>9961</v>
      </c>
      <c r="D28" s="39">
        <f>SUM(B28:C28)</f>
        <v>18884</v>
      </c>
      <c r="E28" s="39">
        <v>8962</v>
      </c>
      <c r="F28" s="39">
        <v>9971</v>
      </c>
      <c r="G28" s="39">
        <f>SUM(E28:F28)</f>
        <v>18933</v>
      </c>
      <c r="H28" s="47"/>
      <c r="I28" s="48">
        <f>B28-E28</f>
        <v>-39</v>
      </c>
      <c r="J28" s="49"/>
      <c r="K28" s="48">
        <f>C28-F28</f>
        <v>-10</v>
      </c>
      <c r="L28" s="49"/>
      <c r="M28" s="49">
        <f>D28-G28</f>
        <v>-49</v>
      </c>
    </row>
    <row r="29" spans="1:13" ht="13.5" customHeight="1">
      <c r="A29" s="13" t="s">
        <v>94</v>
      </c>
      <c r="B29" s="39">
        <v>12168</v>
      </c>
      <c r="C29" s="39">
        <v>13210</v>
      </c>
      <c r="D29" s="39">
        <f>SUM(B29:C29)</f>
        <v>25378</v>
      </c>
      <c r="E29" s="39">
        <v>12035</v>
      </c>
      <c r="F29" s="39">
        <v>13061</v>
      </c>
      <c r="G29" s="39">
        <f>SUM(E29:F29)</f>
        <v>25096</v>
      </c>
      <c r="H29" s="47"/>
      <c r="I29" s="48">
        <f>B29-E29</f>
        <v>133</v>
      </c>
      <c r="J29" s="49"/>
      <c r="K29" s="48">
        <f>C29-F29</f>
        <v>149</v>
      </c>
      <c r="L29" s="49"/>
      <c r="M29" s="49">
        <f>D29-G29</f>
        <v>282</v>
      </c>
    </row>
    <row r="30" spans="1:13" ht="13.5" customHeight="1">
      <c r="A30" s="13" t="s">
        <v>95</v>
      </c>
      <c r="B30" s="39">
        <v>9119</v>
      </c>
      <c r="C30" s="39">
        <v>9729</v>
      </c>
      <c r="D30" s="39">
        <f>SUM(B30:C30)</f>
        <v>18848</v>
      </c>
      <c r="E30" s="39">
        <v>9053</v>
      </c>
      <c r="F30" s="39">
        <v>9721</v>
      </c>
      <c r="G30" s="39">
        <f>SUM(E30:F30)</f>
        <v>18774</v>
      </c>
      <c r="H30" s="47"/>
      <c r="I30" s="48">
        <f>B30-E30</f>
        <v>66</v>
      </c>
      <c r="J30" s="49"/>
      <c r="K30" s="48">
        <f>C30-F30</f>
        <v>8</v>
      </c>
      <c r="L30" s="49"/>
      <c r="M30" s="49">
        <f>D30-G30</f>
        <v>74</v>
      </c>
    </row>
    <row r="31" spans="1:13" ht="13.5" customHeight="1">
      <c r="A31" s="13" t="s">
        <v>96</v>
      </c>
      <c r="B31" s="39">
        <v>4894</v>
      </c>
      <c r="C31" s="39">
        <v>5532</v>
      </c>
      <c r="D31" s="39">
        <f>SUM(B31:C31)</f>
        <v>10426</v>
      </c>
      <c r="E31" s="39">
        <v>4891</v>
      </c>
      <c r="F31" s="39">
        <v>5500</v>
      </c>
      <c r="G31" s="39">
        <f>SUM(E31:F31)</f>
        <v>10391</v>
      </c>
      <c r="H31" s="47"/>
      <c r="I31" s="48">
        <f>B31-E31</f>
        <v>3</v>
      </c>
      <c r="J31" s="49"/>
      <c r="K31" s="48">
        <f>C31-F31</f>
        <v>32</v>
      </c>
      <c r="L31" s="49"/>
      <c r="M31" s="49">
        <f>D31-G31</f>
        <v>35</v>
      </c>
    </row>
    <row r="32" spans="1:13" ht="13.5" customHeight="1">
      <c r="A32" s="13"/>
      <c r="B32" s="39"/>
      <c r="C32" s="39"/>
      <c r="D32" s="39"/>
      <c r="E32" s="39"/>
      <c r="F32" s="39"/>
      <c r="G32" s="39"/>
      <c r="H32" s="47"/>
      <c r="I32" s="48"/>
      <c r="J32" s="49"/>
      <c r="K32" s="48"/>
      <c r="L32" s="49"/>
      <c r="M32" s="49"/>
    </row>
    <row r="33" spans="1:13" ht="13.5" customHeight="1">
      <c r="A33" s="13" t="s">
        <v>97</v>
      </c>
      <c r="B33" s="39">
        <v>5242</v>
      </c>
      <c r="C33" s="39">
        <v>5744</v>
      </c>
      <c r="D33" s="39">
        <f>SUM(B33:C33)</f>
        <v>10986</v>
      </c>
      <c r="E33" s="39">
        <v>5279</v>
      </c>
      <c r="F33" s="39">
        <v>5753</v>
      </c>
      <c r="G33" s="39">
        <f>SUM(E33:F33)</f>
        <v>11032</v>
      </c>
      <c r="H33" s="47"/>
      <c r="I33" s="48">
        <f>B33-E33</f>
        <v>-37</v>
      </c>
      <c r="J33" s="49"/>
      <c r="K33" s="48">
        <f>C33-F33</f>
        <v>-9</v>
      </c>
      <c r="L33" s="49"/>
      <c r="M33" s="49">
        <f>D33-G33</f>
        <v>-46</v>
      </c>
    </row>
    <row r="34" spans="1:13" ht="13.5" customHeight="1">
      <c r="A34" s="13" t="s">
        <v>98</v>
      </c>
      <c r="B34" s="39">
        <v>1464</v>
      </c>
      <c r="C34" s="39">
        <v>1581</v>
      </c>
      <c r="D34" s="39">
        <f>SUM(B34:C34)</f>
        <v>3045</v>
      </c>
      <c r="E34" s="39">
        <v>1485</v>
      </c>
      <c r="F34" s="39">
        <v>1614</v>
      </c>
      <c r="G34" s="39">
        <f>SUM(E34:F34)</f>
        <v>3099</v>
      </c>
      <c r="H34" s="47"/>
      <c r="I34" s="48">
        <f>B34-E34</f>
        <v>-21</v>
      </c>
      <c r="J34" s="49"/>
      <c r="K34" s="48">
        <f>C34-F34</f>
        <v>-33</v>
      </c>
      <c r="L34" s="49"/>
      <c r="M34" s="49">
        <f>D34-G34</f>
        <v>-54</v>
      </c>
    </row>
    <row r="35" spans="1:13" ht="13.5" customHeight="1">
      <c r="A35" s="13"/>
      <c r="B35" s="39"/>
      <c r="C35" s="39"/>
      <c r="D35" s="39"/>
      <c r="E35" s="39"/>
      <c r="F35" s="39"/>
      <c r="G35" s="39"/>
      <c r="H35" s="47"/>
      <c r="I35" s="48"/>
      <c r="J35" s="49"/>
      <c r="K35" s="48"/>
      <c r="L35" s="49"/>
      <c r="M35" s="49"/>
    </row>
    <row r="36" spans="1:13" ht="13.5" customHeight="1">
      <c r="A36" s="13" t="s">
        <v>152</v>
      </c>
      <c r="B36" s="39">
        <v>4857</v>
      </c>
      <c r="C36" s="39">
        <v>5406</v>
      </c>
      <c r="D36" s="39">
        <f>SUM(B36:C36)</f>
        <v>10263</v>
      </c>
      <c r="E36" s="54" t="s">
        <v>153</v>
      </c>
      <c r="F36" s="54" t="s">
        <v>153</v>
      </c>
      <c r="G36" s="54" t="s">
        <v>153</v>
      </c>
      <c r="H36" s="55"/>
      <c r="I36" s="111">
        <f>B36-(E37+E38+E39)</f>
        <v>9</v>
      </c>
      <c r="J36" s="56"/>
      <c r="K36" s="112">
        <f>C36-(F37+F38+F39)</f>
        <v>-40</v>
      </c>
      <c r="L36" s="57"/>
      <c r="M36" s="113">
        <f>D36-(G37+G38+G39)</f>
        <v>-31</v>
      </c>
    </row>
    <row r="37" spans="1:13" ht="13.5" customHeight="1">
      <c r="A37" s="58" t="s">
        <v>154</v>
      </c>
      <c r="B37" s="54" t="s">
        <v>153</v>
      </c>
      <c r="C37" s="54" t="s">
        <v>153</v>
      </c>
      <c r="D37" s="54" t="s">
        <v>153</v>
      </c>
      <c r="E37" s="39">
        <v>2128</v>
      </c>
      <c r="F37" s="39">
        <v>2370</v>
      </c>
      <c r="G37" s="39">
        <f>SUM(E37:F37)</f>
        <v>4498</v>
      </c>
      <c r="H37" s="47"/>
      <c r="I37" s="111"/>
      <c r="J37" s="56"/>
      <c r="K37" s="112"/>
      <c r="L37" s="57"/>
      <c r="M37" s="113"/>
    </row>
    <row r="38" spans="1:13" ht="13.5" customHeight="1">
      <c r="A38" s="58" t="s">
        <v>155</v>
      </c>
      <c r="B38" s="54" t="s">
        <v>153</v>
      </c>
      <c r="C38" s="54" t="s">
        <v>153</v>
      </c>
      <c r="D38" s="54" t="s">
        <v>153</v>
      </c>
      <c r="E38" s="39">
        <v>1865</v>
      </c>
      <c r="F38" s="39">
        <v>2098</v>
      </c>
      <c r="G38" s="39">
        <f>SUM(E38:F38)</f>
        <v>3963</v>
      </c>
      <c r="H38" s="47"/>
      <c r="I38" s="111"/>
      <c r="J38" s="56"/>
      <c r="K38" s="112"/>
      <c r="L38" s="57"/>
      <c r="M38" s="113"/>
    </row>
    <row r="39" spans="1:13" ht="13.5" customHeight="1">
      <c r="A39" s="58" t="s">
        <v>156</v>
      </c>
      <c r="B39" s="54" t="s">
        <v>153</v>
      </c>
      <c r="C39" s="54" t="s">
        <v>153</v>
      </c>
      <c r="D39" s="54" t="s">
        <v>153</v>
      </c>
      <c r="E39" s="39">
        <v>855</v>
      </c>
      <c r="F39" s="39">
        <v>978</v>
      </c>
      <c r="G39" s="39">
        <f>SUM(E39:F39)</f>
        <v>1833</v>
      </c>
      <c r="H39" s="47"/>
      <c r="I39" s="111"/>
      <c r="J39" s="56"/>
      <c r="K39" s="112"/>
      <c r="L39" s="57"/>
      <c r="M39" s="113"/>
    </row>
    <row r="40" spans="1:13" ht="13.5" customHeight="1">
      <c r="A40" s="13"/>
      <c r="B40" s="39"/>
      <c r="C40" s="39"/>
      <c r="D40" s="39"/>
      <c r="E40" s="39"/>
      <c r="F40" s="39"/>
      <c r="G40" s="39"/>
      <c r="H40" s="47"/>
      <c r="I40" s="48"/>
      <c r="J40" s="49"/>
      <c r="K40" s="48"/>
      <c r="L40" s="49"/>
      <c r="M40" s="49"/>
    </row>
    <row r="41" spans="1:13" ht="13.5" customHeight="1">
      <c r="A41" s="13" t="s">
        <v>100</v>
      </c>
      <c r="B41" s="39">
        <v>9619</v>
      </c>
      <c r="C41" s="39">
        <v>10631</v>
      </c>
      <c r="D41" s="39">
        <f>SUM(B41:C41)</f>
        <v>20250</v>
      </c>
      <c r="E41" s="55" t="s">
        <v>153</v>
      </c>
      <c r="F41" s="55" t="s">
        <v>153</v>
      </c>
      <c r="G41" s="55" t="s">
        <v>153</v>
      </c>
      <c r="H41" s="55"/>
      <c r="I41" s="112">
        <f>B41-(E42+E43+E44+E45)</f>
        <v>-58</v>
      </c>
      <c r="J41" s="55"/>
      <c r="K41" s="112">
        <f>C41-(F42+F43+F44+F45)</f>
        <v>-61</v>
      </c>
      <c r="L41" s="55"/>
      <c r="M41" s="113">
        <f>D41-(G42+G43+G44+G45)</f>
        <v>-119</v>
      </c>
    </row>
    <row r="42" spans="1:13" ht="13.5" customHeight="1">
      <c r="A42" s="58" t="s">
        <v>157</v>
      </c>
      <c r="B42" s="54" t="s">
        <v>153</v>
      </c>
      <c r="C42" s="54" t="s">
        <v>153</v>
      </c>
      <c r="D42" s="54" t="s">
        <v>153</v>
      </c>
      <c r="E42" s="39">
        <v>3689</v>
      </c>
      <c r="F42" s="39">
        <v>4057</v>
      </c>
      <c r="G42" s="39">
        <f aca="true" t="shared" si="5" ref="G42:G47">SUM(E42:F42)</f>
        <v>7746</v>
      </c>
      <c r="H42" s="47"/>
      <c r="I42" s="112"/>
      <c r="J42" s="55"/>
      <c r="K42" s="112"/>
      <c r="L42" s="55"/>
      <c r="M42" s="113"/>
    </row>
    <row r="43" spans="1:13" ht="13.5" customHeight="1">
      <c r="A43" s="58" t="s">
        <v>158</v>
      </c>
      <c r="B43" s="54" t="s">
        <v>153</v>
      </c>
      <c r="C43" s="54" t="s">
        <v>153</v>
      </c>
      <c r="D43" s="54" t="s">
        <v>153</v>
      </c>
      <c r="E43" s="39">
        <v>1561</v>
      </c>
      <c r="F43" s="39">
        <v>1697</v>
      </c>
      <c r="G43" s="39">
        <f t="shared" si="5"/>
        <v>3258</v>
      </c>
      <c r="H43" s="47"/>
      <c r="I43" s="112"/>
      <c r="J43" s="55"/>
      <c r="K43" s="112"/>
      <c r="L43" s="55"/>
      <c r="M43" s="113"/>
    </row>
    <row r="44" spans="1:13" ht="13.5" customHeight="1">
      <c r="A44" s="58" t="s">
        <v>159</v>
      </c>
      <c r="B44" s="54" t="s">
        <v>153</v>
      </c>
      <c r="C44" s="54" t="s">
        <v>153</v>
      </c>
      <c r="D44" s="54" t="s">
        <v>153</v>
      </c>
      <c r="E44" s="39">
        <v>2418</v>
      </c>
      <c r="F44" s="39">
        <v>2715</v>
      </c>
      <c r="G44" s="39">
        <f>SUM(E44:F44)</f>
        <v>5133</v>
      </c>
      <c r="H44" s="47"/>
      <c r="I44" s="112"/>
      <c r="J44" s="55"/>
      <c r="K44" s="112"/>
      <c r="L44" s="55"/>
      <c r="M44" s="113"/>
    </row>
    <row r="45" spans="1:13" ht="13.5" customHeight="1">
      <c r="A45" s="58" t="s">
        <v>160</v>
      </c>
      <c r="B45" s="54" t="s">
        <v>153</v>
      </c>
      <c r="C45" s="54" t="s">
        <v>153</v>
      </c>
      <c r="D45" s="54" t="s">
        <v>153</v>
      </c>
      <c r="E45" s="39">
        <v>2009</v>
      </c>
      <c r="F45" s="39">
        <v>2223</v>
      </c>
      <c r="G45" s="39">
        <f>SUM(E45:F45)</f>
        <v>4232</v>
      </c>
      <c r="H45" s="47"/>
      <c r="I45" s="112"/>
      <c r="J45" s="55"/>
      <c r="K45" s="112"/>
      <c r="L45" s="55"/>
      <c r="M45" s="113"/>
    </row>
    <row r="46" spans="1:13" ht="13.5" customHeight="1">
      <c r="A46" s="13" t="s">
        <v>101</v>
      </c>
      <c r="B46" s="39">
        <v>715</v>
      </c>
      <c r="C46" s="39">
        <v>786</v>
      </c>
      <c r="D46" s="39">
        <f>SUM(B46:C46)</f>
        <v>1501</v>
      </c>
      <c r="E46" s="39">
        <v>720</v>
      </c>
      <c r="F46" s="39">
        <v>794</v>
      </c>
      <c r="G46" s="39">
        <f t="shared" si="5"/>
        <v>1514</v>
      </c>
      <c r="H46" s="47"/>
      <c r="I46" s="48">
        <f>B46-E46</f>
        <v>-5</v>
      </c>
      <c r="J46" s="49"/>
      <c r="K46" s="48">
        <f>C46-F46</f>
        <v>-8</v>
      </c>
      <c r="L46" s="49"/>
      <c r="M46" s="49">
        <f>D46-G46</f>
        <v>-13</v>
      </c>
    </row>
    <row r="47" spans="1:13" ht="13.5" customHeight="1">
      <c r="A47" s="13" t="s">
        <v>102</v>
      </c>
      <c r="B47" s="54">
        <v>4087</v>
      </c>
      <c r="C47" s="54">
        <v>4420</v>
      </c>
      <c r="D47" s="39">
        <f>SUM(B47:C47)</f>
        <v>8507</v>
      </c>
      <c r="E47" s="39">
        <v>4099</v>
      </c>
      <c r="F47" s="39">
        <v>4408</v>
      </c>
      <c r="G47" s="39">
        <f t="shared" si="5"/>
        <v>8507</v>
      </c>
      <c r="H47" s="47"/>
      <c r="I47" s="48">
        <f>B47-E47</f>
        <v>-12</v>
      </c>
      <c r="J47" s="49"/>
      <c r="K47" s="48">
        <f>C47-F47</f>
        <v>12</v>
      </c>
      <c r="L47" s="49"/>
      <c r="M47" s="59" t="s">
        <v>161</v>
      </c>
    </row>
    <row r="48" spans="1:13" ht="13.5" customHeight="1">
      <c r="A48" s="13"/>
      <c r="B48" s="39"/>
      <c r="C48" s="39"/>
      <c r="D48" s="39"/>
      <c r="E48" s="39"/>
      <c r="F48" s="39"/>
      <c r="G48" s="39"/>
      <c r="H48" s="47"/>
      <c r="I48" s="48"/>
      <c r="J48" s="49"/>
      <c r="K48" s="48"/>
      <c r="L48" s="49"/>
      <c r="M48" s="49"/>
    </row>
    <row r="49" spans="1:13" ht="13.5" customHeight="1">
      <c r="A49" s="13" t="s">
        <v>103</v>
      </c>
      <c r="B49" s="54">
        <v>4438</v>
      </c>
      <c r="C49" s="54">
        <v>4881</v>
      </c>
      <c r="D49" s="39">
        <f>SUM(B49:C49)</f>
        <v>9319</v>
      </c>
      <c r="E49" s="39">
        <v>4484</v>
      </c>
      <c r="F49" s="39">
        <v>4901</v>
      </c>
      <c r="G49" s="39">
        <f>SUM(E49:F49)</f>
        <v>9385</v>
      </c>
      <c r="H49" s="47"/>
      <c r="I49" s="48">
        <f>B49-E49</f>
        <v>-46</v>
      </c>
      <c r="J49" s="49"/>
      <c r="K49" s="48">
        <f>C49-F49</f>
        <v>-20</v>
      </c>
      <c r="L49" s="49"/>
      <c r="M49" s="49">
        <f>D49-G49</f>
        <v>-66</v>
      </c>
    </row>
    <row r="50" spans="1:13" ht="13.5" customHeight="1">
      <c r="A50" s="13"/>
      <c r="B50" s="39"/>
      <c r="C50" s="39"/>
      <c r="D50" s="39"/>
      <c r="E50" s="39"/>
      <c r="F50" s="39"/>
      <c r="G50" s="39"/>
      <c r="H50" s="47"/>
      <c r="I50" s="48"/>
      <c r="J50" s="49"/>
      <c r="K50" s="48"/>
      <c r="L50" s="49"/>
      <c r="M50" s="49"/>
    </row>
    <row r="51" spans="1:13" ht="13.5" customHeight="1">
      <c r="A51" s="13" t="s">
        <v>104</v>
      </c>
      <c r="B51" s="39">
        <v>1107</v>
      </c>
      <c r="C51" s="39">
        <v>1248</v>
      </c>
      <c r="D51" s="39">
        <f>SUM(B51:C51)</f>
        <v>2355</v>
      </c>
      <c r="E51" s="39">
        <v>1112</v>
      </c>
      <c r="F51" s="39">
        <v>1248</v>
      </c>
      <c r="G51" s="39">
        <f>SUM(E51:F51)</f>
        <v>2360</v>
      </c>
      <c r="H51" s="47"/>
      <c r="I51" s="48">
        <f>B51-E51</f>
        <v>-5</v>
      </c>
      <c r="J51" s="49"/>
      <c r="K51" s="60" t="s">
        <v>161</v>
      </c>
      <c r="L51" s="59"/>
      <c r="M51" s="49">
        <f>D51-G51</f>
        <v>-5</v>
      </c>
    </row>
    <row r="52" spans="1:13" ht="13.5" customHeight="1">
      <c r="A52" s="13"/>
      <c r="B52" s="39"/>
      <c r="C52" s="39"/>
      <c r="D52" s="39"/>
      <c r="E52" s="39"/>
      <c r="F52" s="39"/>
      <c r="G52" s="39"/>
      <c r="H52" s="47"/>
      <c r="I52" s="48"/>
      <c r="J52" s="49"/>
      <c r="K52" s="48"/>
      <c r="L52" s="49"/>
      <c r="M52" s="49"/>
    </row>
    <row r="53" spans="1:13" ht="13.5" customHeight="1">
      <c r="A53" s="13" t="s">
        <v>105</v>
      </c>
      <c r="B53" s="39">
        <v>4553</v>
      </c>
      <c r="C53" s="39">
        <v>4672</v>
      </c>
      <c r="D53" s="39">
        <f>SUM(B53:C53)</f>
        <v>9225</v>
      </c>
      <c r="E53" s="39">
        <v>4569</v>
      </c>
      <c r="F53" s="39">
        <v>4698</v>
      </c>
      <c r="G53" s="39">
        <f>SUM(E53:F53)</f>
        <v>9267</v>
      </c>
      <c r="H53" s="47"/>
      <c r="I53" s="48">
        <f>B53-E53</f>
        <v>-16</v>
      </c>
      <c r="J53" s="49"/>
      <c r="K53" s="48">
        <f>C53-F53</f>
        <v>-26</v>
      </c>
      <c r="L53" s="49"/>
      <c r="M53" s="49">
        <f>D53-G53</f>
        <v>-42</v>
      </c>
    </row>
    <row r="54" spans="1:13" ht="13.5" customHeight="1">
      <c r="A54" s="13" t="s">
        <v>106</v>
      </c>
      <c r="B54" s="39">
        <v>2480</v>
      </c>
      <c r="C54" s="39">
        <v>2479</v>
      </c>
      <c r="D54" s="39">
        <f>SUM(B54:C54)</f>
        <v>4959</v>
      </c>
      <c r="E54" s="39">
        <v>2499</v>
      </c>
      <c r="F54" s="39">
        <v>2524</v>
      </c>
      <c r="G54" s="39">
        <f>SUM(E54:F54)</f>
        <v>5023</v>
      </c>
      <c r="H54" s="47"/>
      <c r="I54" s="48">
        <f>B54-E54</f>
        <v>-19</v>
      </c>
      <c r="J54" s="49"/>
      <c r="K54" s="48">
        <f>C54-F54</f>
        <v>-45</v>
      </c>
      <c r="L54" s="49"/>
      <c r="M54" s="49">
        <f>D54-G54</f>
        <v>-64</v>
      </c>
    </row>
    <row r="55" spans="1:13" ht="13.5" customHeight="1">
      <c r="A55" s="13"/>
      <c r="B55" s="39"/>
      <c r="C55" s="39"/>
      <c r="D55" s="39"/>
      <c r="E55" s="39"/>
      <c r="F55" s="39"/>
      <c r="G55" s="39"/>
      <c r="H55" s="47"/>
      <c r="I55" s="48"/>
      <c r="J55" s="49"/>
      <c r="K55" s="48"/>
      <c r="L55" s="49"/>
      <c r="M55" s="49"/>
    </row>
    <row r="56" spans="1:13" ht="13.5" customHeight="1">
      <c r="A56" s="13" t="s">
        <v>107</v>
      </c>
      <c r="B56" s="39">
        <v>6638</v>
      </c>
      <c r="C56" s="39">
        <v>7155</v>
      </c>
      <c r="D56" s="39">
        <f>SUM(B56:C56)</f>
        <v>13793</v>
      </c>
      <c r="E56" s="54" t="s">
        <v>153</v>
      </c>
      <c r="F56" s="54" t="s">
        <v>153</v>
      </c>
      <c r="G56" s="54" t="s">
        <v>153</v>
      </c>
      <c r="H56" s="55"/>
      <c r="I56" s="61" t="s">
        <v>153</v>
      </c>
      <c r="J56" s="57"/>
      <c r="K56" s="61" t="s">
        <v>153</v>
      </c>
      <c r="L56" s="57"/>
      <c r="M56" s="57" t="s">
        <v>153</v>
      </c>
    </row>
    <row r="57" spans="1:13" ht="13.5" customHeight="1">
      <c r="A57" s="62" t="s">
        <v>162</v>
      </c>
      <c r="B57" s="39">
        <v>3559</v>
      </c>
      <c r="C57" s="39">
        <v>3783</v>
      </c>
      <c r="D57" s="39">
        <f>SUM(B57:C57)</f>
        <v>7342</v>
      </c>
      <c r="E57" s="54">
        <v>3549</v>
      </c>
      <c r="F57" s="54">
        <v>3811</v>
      </c>
      <c r="G57" s="54">
        <v>7360</v>
      </c>
      <c r="H57" s="55"/>
      <c r="I57" s="60">
        <f>B57-E57</f>
        <v>10</v>
      </c>
      <c r="J57" s="59"/>
      <c r="K57" s="60">
        <f>C57-F57</f>
        <v>-28</v>
      </c>
      <c r="L57" s="59"/>
      <c r="M57" s="59">
        <f>D57-G57</f>
        <v>-18</v>
      </c>
    </row>
    <row r="58" spans="1:13" ht="13.5" customHeight="1">
      <c r="A58" s="62" t="s">
        <v>163</v>
      </c>
      <c r="B58" s="39">
        <v>3079</v>
      </c>
      <c r="C58" s="39">
        <v>3372</v>
      </c>
      <c r="D58" s="39">
        <f>SUM(B58:C58)</f>
        <v>6451</v>
      </c>
      <c r="E58" s="54">
        <v>3090</v>
      </c>
      <c r="F58" s="54">
        <v>3389</v>
      </c>
      <c r="G58" s="54">
        <v>6479</v>
      </c>
      <c r="H58" s="55"/>
      <c r="I58" s="60">
        <f>B58-E58</f>
        <v>-11</v>
      </c>
      <c r="J58" s="59"/>
      <c r="K58" s="60">
        <f>C58-F58</f>
        <v>-17</v>
      </c>
      <c r="L58" s="59"/>
      <c r="M58" s="59">
        <f>D58-G58</f>
        <v>-28</v>
      </c>
    </row>
    <row r="59" spans="1:13" ht="13.5" customHeight="1">
      <c r="A59" s="13"/>
      <c r="B59" s="39"/>
      <c r="C59" s="39"/>
      <c r="D59" s="39"/>
      <c r="E59" s="39"/>
      <c r="F59" s="39"/>
      <c r="G59" s="39"/>
      <c r="H59" s="47"/>
      <c r="I59" s="48"/>
      <c r="J59" s="49"/>
      <c r="K59" s="48"/>
      <c r="L59" s="49"/>
      <c r="M59" s="49"/>
    </row>
    <row r="60" spans="1:13" s="1" customFormat="1" ht="13.5" customHeight="1">
      <c r="A60" s="35" t="s">
        <v>108</v>
      </c>
      <c r="B60" s="63">
        <f>SUM(B20:B56)</f>
        <v>90389</v>
      </c>
      <c r="C60" s="63">
        <f>SUM(C20:C56)</f>
        <v>98510</v>
      </c>
      <c r="D60" s="63">
        <f>SUM(D20:D56)</f>
        <v>188899</v>
      </c>
      <c r="E60" s="63">
        <f>SUM(E20:E58)</f>
        <v>90462</v>
      </c>
      <c r="F60" s="63">
        <f>SUM(F20:F58)</f>
        <v>98673</v>
      </c>
      <c r="G60" s="63">
        <f>SUM(G20:G58)</f>
        <v>189135</v>
      </c>
      <c r="H60" s="64"/>
      <c r="I60" s="65">
        <f>B60-E60</f>
        <v>-73</v>
      </c>
      <c r="J60" s="66"/>
      <c r="K60" s="65">
        <f>C60-F60</f>
        <v>-163</v>
      </c>
      <c r="L60" s="66"/>
      <c r="M60" s="66">
        <f>D60-G60</f>
        <v>-236</v>
      </c>
    </row>
    <row r="61" spans="8:12" ht="13.5" customHeight="1">
      <c r="H61" s="11"/>
      <c r="J61" s="11"/>
      <c r="L61" s="11"/>
    </row>
    <row r="62" spans="1:13" ht="13.5" customHeight="1">
      <c r="A62" s="67" t="s">
        <v>164</v>
      </c>
      <c r="B62" s="68">
        <v>105312</v>
      </c>
      <c r="C62" s="68">
        <v>115465</v>
      </c>
      <c r="D62" s="68">
        <v>220777</v>
      </c>
      <c r="E62" s="68">
        <v>105098</v>
      </c>
      <c r="F62" s="68">
        <v>115166</v>
      </c>
      <c r="G62" s="68">
        <v>220264</v>
      </c>
      <c r="H62" s="69"/>
      <c r="I62" s="70">
        <f>B62-E62</f>
        <v>214</v>
      </c>
      <c r="J62" s="71"/>
      <c r="K62" s="72">
        <f>C62-F62</f>
        <v>299</v>
      </c>
      <c r="L62" s="70"/>
      <c r="M62" s="70">
        <f>D62-G62</f>
        <v>513</v>
      </c>
    </row>
    <row r="63" spans="1:13" ht="13.5" customHeight="1">
      <c r="A63" s="73" t="s">
        <v>165</v>
      </c>
      <c r="B63" s="74">
        <v>104749</v>
      </c>
      <c r="C63" s="74">
        <v>115560</v>
      </c>
      <c r="D63" s="74">
        <v>220309</v>
      </c>
      <c r="E63" s="74">
        <v>104596</v>
      </c>
      <c r="F63" s="74">
        <v>115329</v>
      </c>
      <c r="G63" s="74">
        <v>219925</v>
      </c>
      <c r="H63" s="75"/>
      <c r="I63" s="76">
        <f>B63-E63</f>
        <v>153</v>
      </c>
      <c r="J63" s="77"/>
      <c r="K63" s="78">
        <f>C63-F63</f>
        <v>231</v>
      </c>
      <c r="L63" s="76"/>
      <c r="M63" s="76">
        <f>D63-G63</f>
        <v>384</v>
      </c>
    </row>
    <row r="64" spans="1:13" ht="13.5" customHeight="1">
      <c r="A64" s="79" t="s">
        <v>166</v>
      </c>
      <c r="B64" s="80">
        <v>104420</v>
      </c>
      <c r="C64" s="80">
        <v>112417</v>
      </c>
      <c r="D64" s="80">
        <v>216837</v>
      </c>
      <c r="E64" s="80">
        <v>104496</v>
      </c>
      <c r="F64" s="80">
        <v>112549</v>
      </c>
      <c r="G64" s="80">
        <v>217045</v>
      </c>
      <c r="H64" s="81"/>
      <c r="I64" s="82">
        <f>B64-E64</f>
        <v>-76</v>
      </c>
      <c r="J64" s="83"/>
      <c r="K64" s="84">
        <f>C64-F64</f>
        <v>-132</v>
      </c>
      <c r="L64" s="82"/>
      <c r="M64" s="82">
        <f>D64-G64</f>
        <v>-208</v>
      </c>
    </row>
    <row r="65" spans="1:13" ht="16.5" customHeight="1">
      <c r="A65" s="85" t="s">
        <v>167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ht="15.75" customHeight="1">
      <c r="A66" s="3" t="s">
        <v>168</v>
      </c>
    </row>
    <row r="67" ht="17.25" customHeight="1">
      <c r="A67" s="87" t="s">
        <v>169</v>
      </c>
    </row>
  </sheetData>
  <sheetProtection/>
  <mergeCells count="16">
    <mergeCell ref="A1:B1"/>
    <mergeCell ref="A2:M2"/>
    <mergeCell ref="F4:I4"/>
    <mergeCell ref="A5:A6"/>
    <mergeCell ref="B5:D5"/>
    <mergeCell ref="E5:G5"/>
    <mergeCell ref="H5:M5"/>
    <mergeCell ref="H6:I6"/>
    <mergeCell ref="J6:K6"/>
    <mergeCell ref="L6:M6"/>
    <mergeCell ref="I36:I39"/>
    <mergeCell ref="K36:K39"/>
    <mergeCell ref="M36:M39"/>
    <mergeCell ref="I41:I45"/>
    <mergeCell ref="K41:K45"/>
    <mergeCell ref="M41:M45"/>
  </mergeCells>
  <hyperlinks>
    <hyperlink ref="A1:B1" location="'19公務員・選挙目次'!A1" display="19　公務員・選挙"/>
  </hyperlinks>
  <printOptions/>
  <pageMargins left="0.5905511811023623" right="0.3937007874015748" top="0.5905511811023623" bottom="0.3937007874015748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2010-06-18T07:37:51Z</cp:lastPrinted>
  <dcterms:created xsi:type="dcterms:W3CDTF">2010-05-21T00:14:11Z</dcterms:created>
  <dcterms:modified xsi:type="dcterms:W3CDTF">2010-07-06T00:10:06Z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