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23保健・衛生目次" sheetId="1" r:id="rId1"/>
    <sheet name="23-1" sheetId="2" r:id="rId2"/>
    <sheet name="23-1(続)" sheetId="3" r:id="rId3"/>
    <sheet name="23-2" sheetId="4" r:id="rId4"/>
    <sheet name="23-3" sheetId="5" r:id="rId5"/>
    <sheet name="23-4" sheetId="6" r:id="rId6"/>
    <sheet name="23-5" sheetId="7" r:id="rId7"/>
    <sheet name="23-6" sheetId="8" r:id="rId8"/>
    <sheet name="23-7" sheetId="9" r:id="rId9"/>
    <sheet name="23-8(1)" sheetId="10" r:id="rId10"/>
    <sheet name="23-8(2)" sheetId="11" r:id="rId11"/>
    <sheet name="23-9(1)" sheetId="12" r:id="rId12"/>
    <sheet name="23-9(2)" sheetId="13" r:id="rId13"/>
    <sheet name="23-10" sheetId="14" r:id="rId14"/>
    <sheet name="23-11" sheetId="15" r:id="rId15"/>
    <sheet name="23-12" sheetId="16" r:id="rId16"/>
  </sheets>
  <definedNames>
    <definedName name="_xlnm.Print_Area" localSheetId="1">'23-1'!$A$1:$L$71</definedName>
    <definedName name="_xlnm.Print_Area" localSheetId="2">'23-1(続)'!$A$1:$K$71</definedName>
    <definedName name="_xlnm.Print_Area" localSheetId="4">'23-3'!$A$1:$P$61</definedName>
    <definedName name="_xlnm.Print_Area" localSheetId="10">'23-8(2)'!$A$1:$AA$34</definedName>
  </definedNames>
  <calcPr fullCalcOnLoad="1"/>
</workbook>
</file>

<file path=xl/sharedStrings.xml><?xml version="1.0" encoding="utf-8"?>
<sst xmlns="http://schemas.openxmlformats.org/spreadsheetml/2006/main" count="1535" uniqueCount="562">
  <si>
    <t>10　市郡別環境衛生関係施設数</t>
  </si>
  <si>
    <t>平成17年3月31日現在</t>
  </si>
  <si>
    <t>旅館</t>
  </si>
  <si>
    <t>特 例</t>
  </si>
  <si>
    <t>興行場</t>
  </si>
  <si>
    <t>公衆浴場</t>
  </si>
  <si>
    <t>ク リ ー</t>
  </si>
  <si>
    <t>理容所</t>
  </si>
  <si>
    <t>美容所</t>
  </si>
  <si>
    <t>し　　尿</t>
  </si>
  <si>
    <t>ご　　み</t>
  </si>
  <si>
    <t>墓　　地</t>
  </si>
  <si>
    <t>火 葬 場</t>
  </si>
  <si>
    <t>納 骨 堂</t>
  </si>
  <si>
    <t>源　　泉</t>
  </si>
  <si>
    <t>建築物</t>
  </si>
  <si>
    <t>ホテル</t>
  </si>
  <si>
    <t>旅 館</t>
  </si>
  <si>
    <t>簡 易</t>
  </si>
  <si>
    <t>下 宿</t>
  </si>
  <si>
    <t>常設</t>
  </si>
  <si>
    <t>仮 設</t>
  </si>
  <si>
    <t>ニング所</t>
  </si>
  <si>
    <t>浄 化 槽</t>
  </si>
  <si>
    <t>焼 却 場</t>
  </si>
  <si>
    <t>特定建築物</t>
  </si>
  <si>
    <t>登録営業所</t>
  </si>
  <si>
    <t>平成14年度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</si>
  <si>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</si>
  <si>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</si>
  <si>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</si>
  <si>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</si>
  <si>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</si>
  <si>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</si>
  <si>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</si>
  <si>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</si>
  <si>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足羽郡</t>
  </si>
  <si>
    <t>吉田郡</t>
  </si>
  <si>
    <t>大野郡</t>
  </si>
  <si>
    <t>坂井郡</t>
  </si>
  <si>
    <t>今立郡</t>
  </si>
  <si>
    <t>南条郡</t>
  </si>
  <si>
    <t>丹生郡</t>
  </si>
  <si>
    <t>三方郡</t>
  </si>
  <si>
    <t>遠敷郡</t>
  </si>
  <si>
    <t>大飯郡</t>
  </si>
  <si>
    <t>三方上中郡</t>
  </si>
  <si>
    <t>資　料：福井県食品安全・衛生課</t>
  </si>
  <si>
    <t>11　計測検査の平均値と標準偏差</t>
  </si>
  <si>
    <t>平 成 16 年 度</t>
  </si>
  <si>
    <t>（単位：cm、㎏）</t>
  </si>
  <si>
    <t>区　　　分</t>
  </si>
  <si>
    <t>身長</t>
  </si>
  <si>
    <t>体重</t>
  </si>
  <si>
    <t>座高</t>
  </si>
  <si>
    <t>平均値</t>
  </si>
  <si>
    <t>標準偏差</t>
  </si>
  <si>
    <t>男子</t>
  </si>
  <si>
    <t>幼稚園</t>
  </si>
  <si>
    <t>5</t>
  </si>
  <si>
    <t>歳</t>
  </si>
  <si>
    <t>小学校</t>
  </si>
  <si>
    <t>6</t>
  </si>
  <si>
    <t>7</t>
  </si>
  <si>
    <t>8</t>
  </si>
  <si>
    <t>9</t>
  </si>
  <si>
    <t>10</t>
  </si>
  <si>
    <t>11</t>
  </si>
  <si>
    <t>中学校</t>
  </si>
  <si>
    <t>12</t>
  </si>
  <si>
    <t>13</t>
  </si>
  <si>
    <t>14</t>
  </si>
  <si>
    <t>高等学校</t>
  </si>
  <si>
    <t>15</t>
  </si>
  <si>
    <t>16</t>
  </si>
  <si>
    <t>17</t>
  </si>
  <si>
    <t>女子</t>
  </si>
  <si>
    <t>資　料：文部科学省「学校保健統計調査報告書」</t>
  </si>
  <si>
    <t>12　　ごみ　および　し尿の処理状況</t>
  </si>
  <si>
    <t>平 成 15 年 度</t>
  </si>
  <si>
    <t>ごみ</t>
  </si>
  <si>
    <t>し尿</t>
  </si>
  <si>
    <t>ごみ計画</t>
  </si>
  <si>
    <t>ごみ処理量（ｔ／年）</t>
  </si>
  <si>
    <t>自家処理</t>
  </si>
  <si>
    <t>し尿計画</t>
  </si>
  <si>
    <t>し尿処理量（ｔ／年）</t>
  </si>
  <si>
    <t>水 洗 化</t>
  </si>
  <si>
    <t>非水洗化人口(人)</t>
  </si>
  <si>
    <t>処理区域</t>
  </si>
  <si>
    <t>総量</t>
  </si>
  <si>
    <t>一般ごみ</t>
  </si>
  <si>
    <t>その他</t>
  </si>
  <si>
    <t>総　量</t>
  </si>
  <si>
    <t>し尿処</t>
  </si>
  <si>
    <t>計画収</t>
  </si>
  <si>
    <t>自家処</t>
  </si>
  <si>
    <t>（ｔ／年）</t>
  </si>
  <si>
    <t>人口(人)</t>
  </si>
  <si>
    <t>可燃物</t>
  </si>
  <si>
    <t>不燃物</t>
  </si>
  <si>
    <t>理施設</t>
  </si>
  <si>
    <t>集人口</t>
  </si>
  <si>
    <t>理人口</t>
  </si>
  <si>
    <t>平成15年度</t>
  </si>
  <si>
    <t xml:space="preserve">       －</t>
  </si>
  <si>
    <t>市計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</si>
  <si>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</si>
  <si>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</si>
  <si>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</si>
  <si>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</si>
  <si>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</si>
  <si>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</si>
  <si>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</si>
  <si>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</si>
  <si>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</si>
  <si>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</si>
  <si>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</si>
  <si>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</si>
  <si>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</si>
  <si>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</si>
  <si>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</si>
  <si>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</si>
  <si>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</si>
  <si>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</si>
  <si>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</si>
  <si>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</si>
  <si>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</si>
  <si>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</si>
  <si>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</si>
  <si>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</si>
  <si>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</si>
  <si>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</si>
  <si>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町村計</t>
  </si>
  <si>
    <t>資　料：福井県廃棄物対策課</t>
  </si>
  <si>
    <t>２　 選 択 死 因 別 死 亡 数</t>
  </si>
  <si>
    <t>年次</t>
  </si>
  <si>
    <t>平成14年</t>
  </si>
  <si>
    <t>平成15年</t>
  </si>
  <si>
    <t>平成16年</t>
  </si>
  <si>
    <t>種別</t>
  </si>
  <si>
    <t>総数</t>
  </si>
  <si>
    <t>男</t>
  </si>
  <si>
    <t>女</t>
  </si>
  <si>
    <t>全死亡数</t>
  </si>
  <si>
    <t>結核</t>
  </si>
  <si>
    <t>悪性新生物</t>
  </si>
  <si>
    <t>食道</t>
  </si>
  <si>
    <t>胃</t>
  </si>
  <si>
    <t>結腸</t>
  </si>
  <si>
    <t>直腸Ｓ状結腸移行部</t>
  </si>
  <si>
    <t>肝及び肝内胆管</t>
  </si>
  <si>
    <t>胆のう及び他の胆道</t>
  </si>
  <si>
    <t>膵</t>
  </si>
  <si>
    <t>気管、気管支及び肺</t>
  </si>
  <si>
    <t>乳房</t>
  </si>
  <si>
    <t>　  －</t>
  </si>
  <si>
    <t>子宮</t>
  </si>
  <si>
    <t>白血病</t>
  </si>
  <si>
    <t>糖尿病</t>
  </si>
  <si>
    <t>高血圧性疾患</t>
  </si>
  <si>
    <t>心疾患(高血圧性除く)</t>
  </si>
  <si>
    <t>急性心筋梗塞</t>
  </si>
  <si>
    <t>その他の虚血性心疾患</t>
  </si>
  <si>
    <t>不整脈及び伝導障害</t>
  </si>
  <si>
    <t>心不全</t>
  </si>
  <si>
    <t>脳血管疾患</t>
  </si>
  <si>
    <t>くも膜下出血</t>
  </si>
  <si>
    <t>脳内出血</t>
  </si>
  <si>
    <t>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</si>
  <si>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</si>
  <si>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</si>
  <si>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</si>
  <si>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</si>
  <si>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</si>
  <si>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</si>
  <si>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</si>
  <si>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</si>
  <si>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交通事故</t>
  </si>
  <si>
    <t>自殺</t>
  </si>
  <si>
    <t>資　料：福井県地域福祉課</t>
  </si>
  <si>
    <t>３　年齢階級、死因分類別死亡数</t>
  </si>
  <si>
    <t>平成16年総数</t>
  </si>
  <si>
    <t>0歳</t>
  </si>
  <si>
    <t>1～4</t>
  </si>
  <si>
    <t>5～14</t>
  </si>
  <si>
    <t>15～24</t>
  </si>
  <si>
    <t>25～34</t>
  </si>
  <si>
    <t>35～44</t>
  </si>
  <si>
    <t>45～54</t>
  </si>
  <si>
    <t>55～64</t>
  </si>
  <si>
    <t>65～74</t>
  </si>
  <si>
    <t>75歳以上</t>
  </si>
  <si>
    <t>不詳</t>
  </si>
  <si>
    <t>感染症及び寄生虫症</t>
  </si>
  <si>
    <t>うち腸管感染症</t>
  </si>
  <si>
    <t>敗血症</t>
  </si>
  <si>
    <t>ウイルス肝炎</t>
  </si>
  <si>
    <t>ＨＩＶ病</t>
  </si>
  <si>
    <t>新生物</t>
  </si>
  <si>
    <t>うち悪性新生物</t>
  </si>
  <si>
    <t>血液及び造血器の疾患</t>
  </si>
  <si>
    <t>うち貧血</t>
  </si>
  <si>
    <t>内分泌、栄養及び代謝疾患</t>
  </si>
  <si>
    <t>うち糖尿病</t>
  </si>
  <si>
    <t>精神及び行動の障害</t>
  </si>
  <si>
    <t>うち血管性及び不明の痴呆</t>
  </si>
  <si>
    <t>神経系の疾患</t>
  </si>
  <si>
    <t>うち髄膜炎</t>
  </si>
  <si>
    <t>脊髄性筋萎縮症</t>
  </si>
  <si>
    <t>パーキンソン病</t>
  </si>
  <si>
    <t>アルツハイマー病</t>
  </si>
  <si>
    <t>眼及び付属器の疾患</t>
  </si>
  <si>
    <t>耳及び乳様突起の疾患</t>
  </si>
  <si>
    <t>循環器系の疾患</t>
  </si>
  <si>
    <t>うち高血圧性疾患</t>
  </si>
  <si>
    <t>心疾患（高血圧性除く）</t>
  </si>
  <si>
    <t>呼吸器系の疾患</t>
  </si>
  <si>
    <t>うちインフルエンザ</t>
  </si>
  <si>
    <t>急性気管支炎</t>
  </si>
  <si>
    <t>消化器系の疾患</t>
  </si>
  <si>
    <t>うち胃潰瘍及び十二指腸潰瘍</t>
  </si>
  <si>
    <t>ヘルニア及び腸閉塞</t>
  </si>
  <si>
    <t>皮膚及び皮下組織の疾患</t>
  </si>
  <si>
    <t>筋骨格系・結合組織の疾患</t>
  </si>
  <si>
    <t>尿路性器系の疾患</t>
  </si>
  <si>
    <t>うち糸球体疾患</t>
  </si>
  <si>
    <t>妊娠、分娩及び産じょく</t>
  </si>
  <si>
    <t>周産期に発生した病態</t>
  </si>
  <si>
    <t>先天奇形及び染色体異常</t>
  </si>
  <si>
    <t>うち神経系の先天奇形</t>
  </si>
  <si>
    <t>循環器系の先天奇形</t>
  </si>
  <si>
    <t>消化器系の先天奇形</t>
  </si>
  <si>
    <t>症状、徴候・異常臨床所見</t>
  </si>
  <si>
    <t>うち老衰</t>
  </si>
  <si>
    <t>乳幼児突然死症候群</t>
  </si>
  <si>
    <t>傷病及び死亡の外因</t>
  </si>
  <si>
    <t>うち不慮の事故</t>
  </si>
  <si>
    <t>うち交通事故</t>
  </si>
  <si>
    <t>他殺</t>
  </si>
  <si>
    <t>その他の外因</t>
  </si>
  <si>
    <t>５　　子宮がん検診実施結果</t>
  </si>
  <si>
    <t>（単位：人）</t>
  </si>
  <si>
    <t>区分</t>
  </si>
  <si>
    <t>受診者数</t>
  </si>
  <si>
    <t>要精検者</t>
  </si>
  <si>
    <t>精密検査者</t>
  </si>
  <si>
    <t>精密検診結果</t>
  </si>
  <si>
    <t>人員</t>
  </si>
  <si>
    <t>検出率</t>
  </si>
  <si>
    <t>受診人員</t>
  </si>
  <si>
    <t>受診率</t>
  </si>
  <si>
    <t>上皮内がん</t>
  </si>
  <si>
    <t>浸潤がん</t>
  </si>
  <si>
    <t>体がん</t>
  </si>
  <si>
    <t>その他のがん</t>
  </si>
  <si>
    <t>異型上皮</t>
  </si>
  <si>
    <t>計</t>
  </si>
  <si>
    <t>異常なし</t>
  </si>
  <si>
    <t>Ⅰa</t>
  </si>
  <si>
    <t>Ⅰb</t>
  </si>
  <si>
    <t>Ⅱ</t>
  </si>
  <si>
    <t>Ⅲ</t>
  </si>
  <si>
    <t>Ⅳ</t>
  </si>
  <si>
    <t>Ｂ</t>
  </si>
  <si>
    <t>Ｃ</t>
  </si>
  <si>
    <t>Ａ×</t>
  </si>
  <si>
    <t>Ｂ×</t>
  </si>
  <si>
    <t>年齢別</t>
  </si>
  <si>
    <t>（Ａ）</t>
  </si>
  <si>
    <t>（Ｂ）</t>
  </si>
  <si>
    <t>（Ｃ）</t>
  </si>
  <si>
    <t xml:space="preserve">％ </t>
  </si>
  <si>
    <t>　－</t>
  </si>
  <si>
    <t>歳以下</t>
  </si>
  <si>
    <t>－</t>
  </si>
  <si>
    <t>～</t>
  </si>
  <si>
    <t>34</t>
  </si>
  <si>
    <t>35</t>
  </si>
  <si>
    <t>39</t>
  </si>
  <si>
    <t>44</t>
  </si>
  <si>
    <t>45</t>
  </si>
  <si>
    <t>49</t>
  </si>
  <si>
    <t>54</t>
  </si>
  <si>
    <t>59</t>
  </si>
  <si>
    <t>64</t>
  </si>
  <si>
    <t>69</t>
  </si>
  <si>
    <t>74</t>
  </si>
  <si>
    <t>79</t>
  </si>
  <si>
    <t>歳以上</t>
  </si>
  <si>
    <t>－</t>
  </si>
  <si>
    <t>資　料：福井県健康増進課</t>
  </si>
  <si>
    <t>６　　胃がん検診実施結果</t>
  </si>
  <si>
    <t>平成17年5月20日現在</t>
  </si>
  <si>
    <t>総受診者数</t>
  </si>
  <si>
    <t>要精密検査者</t>
  </si>
  <si>
    <t>精密検診受診結果</t>
  </si>
  <si>
    <t>所見の内訳</t>
  </si>
  <si>
    <t>胃がん</t>
  </si>
  <si>
    <t>胃かいよう</t>
  </si>
  <si>
    <t>十二指腸かいよう</t>
  </si>
  <si>
    <t>胃ポリープ</t>
  </si>
  <si>
    <t>胃十二指腸かいよう</t>
  </si>
  <si>
    <t>年齢階層別</t>
  </si>
  <si>
    <t>総計</t>
  </si>
  <si>
    <t>７　　３歳児健康診査状況</t>
  </si>
  <si>
    <t>該当者数</t>
  </si>
  <si>
    <t>発育状況</t>
  </si>
  <si>
    <t>尿検査の状況</t>
  </si>
  <si>
    <t>歯科健診数</t>
  </si>
  <si>
    <t>肥満度％</t>
  </si>
  <si>
    <t>尿 検 査</t>
  </si>
  <si>
    <t>尿蛋白</t>
  </si>
  <si>
    <t>尿糖</t>
  </si>
  <si>
    <t>む　し　歯　の　あ　る　も　の</t>
  </si>
  <si>
    <t>むし歯の数</t>
  </si>
  <si>
    <t>15～19</t>
  </si>
  <si>
    <t>20～29</t>
  </si>
  <si>
    <t>30～49</t>
  </si>
  <si>
    <t>50以上</t>
  </si>
  <si>
    <t>＋</t>
  </si>
  <si>
    <t>＋＋以上</t>
  </si>
  <si>
    <t>Ａ型</t>
  </si>
  <si>
    <t>Ｂ型</t>
  </si>
  <si>
    <t>Ｃ型</t>
  </si>
  <si>
    <t>1人当たりの数</t>
  </si>
  <si>
    <t>　  －</t>
  </si>
  <si>
    <t>受診者に対する比率 (％)</t>
  </si>
  <si>
    <t>　　　　－</t>
  </si>
  <si>
    <t>（注）　「むし歯のあるもの」の計には型不明分を含む。</t>
  </si>
  <si>
    <t>８　　精神障害者在院状況</t>
  </si>
  <si>
    <t>病　  院</t>
  </si>
  <si>
    <t>許可病床</t>
  </si>
  <si>
    <t>在院患者</t>
  </si>
  <si>
    <t>費用負担別</t>
  </si>
  <si>
    <t>措　　　置</t>
  </si>
  <si>
    <t>生　　　保</t>
  </si>
  <si>
    <t>社　　　保</t>
  </si>
  <si>
    <t>そ　の　他</t>
  </si>
  <si>
    <t>（病 室 別）</t>
  </si>
  <si>
    <t>（注）　「措置」－知事による強制入院　　　「生保」－生活保護該当入院</t>
  </si>
  <si>
    <t>　　　　「社保」－健康保険、国民健康保険等による入院　　　「その他」－自費など</t>
  </si>
  <si>
    <t>病態別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</si>
  <si>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</si>
  <si>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</si>
  <si>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</si>
  <si>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</si>
  <si>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</si>
  <si>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</si>
  <si>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</si>
  <si>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</si>
  <si>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</si>
  <si>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</si>
  <si>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て　ん　か　ん　（F0に属さない者を計上する）</t>
  </si>
  <si>
    <t>F00</t>
  </si>
  <si>
    <t>F01</t>
  </si>
  <si>
    <t>F02|09</t>
  </si>
  <si>
    <t>F10</t>
  </si>
  <si>
    <t>覚せい剤による精神及び行動の障害</t>
  </si>
  <si>
    <t>アルコール、覚せい剤を除く精神作用物質使用による</t>
  </si>
  <si>
    <t>精神及び行動の障害　　　　　　　　　　　　　　</t>
  </si>
  <si>
    <t>症状を含む器質性精神障害</t>
  </si>
  <si>
    <t>精神作用物質による精神及び行動の障害</t>
  </si>
  <si>
    <t>精神分裂病、分裂病型障害及び妄想性障害</t>
  </si>
  <si>
    <t>気分（感情）障害</t>
  </si>
  <si>
    <t>神経症性障害、ストレス関連障害及び身体表現性障害</t>
  </si>
  <si>
    <t>生理的障害及び身体的要因に関連した行動症候群</t>
  </si>
  <si>
    <t>成人の人格及び行動の障害</t>
  </si>
  <si>
    <t>精神遅滞</t>
  </si>
  <si>
    <t>心理的発達の障害</t>
  </si>
  <si>
    <t>小児期及び青年期に通常発生する行動及び情緒の</t>
  </si>
  <si>
    <t>障害及び特定不能の精神障害</t>
  </si>
  <si>
    <t>アルツハイマー病の痴呆</t>
  </si>
  <si>
    <t>血管性痴呆</t>
  </si>
  <si>
    <t>アルコール使用による精神及び行動の障害</t>
  </si>
  <si>
    <t>病　　院</t>
  </si>
  <si>
    <t>上記以外の症状性を含む器質性精神障害</t>
  </si>
  <si>
    <t xml:space="preserve"> 　 － </t>
  </si>
  <si>
    <t>比　  率  (％)</t>
  </si>
  <si>
    <t xml:space="preserve"> 　  － </t>
  </si>
  <si>
    <t>福井県立病院</t>
  </si>
  <si>
    <t>精神神経センター</t>
  </si>
  <si>
    <t>松原病院</t>
  </si>
  <si>
    <t>福仁会病院</t>
  </si>
  <si>
    <t>福井病院</t>
  </si>
  <si>
    <t>三精病院</t>
  </si>
  <si>
    <t>みどりヶ丘病院</t>
  </si>
  <si>
    <t>武生記念病院</t>
  </si>
  <si>
    <t>猪原病院</t>
  </si>
  <si>
    <t>嶺南病院</t>
  </si>
  <si>
    <t>公立小浜病院</t>
  </si>
  <si>
    <t>福井医科大学</t>
  </si>
  <si>
    <t>医学部附属病院</t>
  </si>
  <si>
    <t>敦賀温泉病院</t>
  </si>
  <si>
    <t>福井厚生病院</t>
  </si>
  <si>
    <t>たけとう病院</t>
  </si>
  <si>
    <t>福井県立すこやか</t>
  </si>
  <si>
    <t>シルバー病院</t>
  </si>
  <si>
    <t>４　　感染症、食中毒の患者数およびり患率</t>
  </si>
  <si>
    <t>病名</t>
  </si>
  <si>
    <t>患者数</t>
  </si>
  <si>
    <t>り患率</t>
  </si>
  <si>
    <t>（人口10万対）</t>
  </si>
  <si>
    <t>２類感染症</t>
  </si>
  <si>
    <t>コレラ</t>
  </si>
  <si>
    <t>　　　－</t>
  </si>
  <si>
    <t>細菌性赤痢</t>
  </si>
  <si>
    <t>腸チフス</t>
  </si>
  <si>
    <t>パラチフス</t>
  </si>
  <si>
    <t>３類感染症</t>
  </si>
  <si>
    <t>腸管出血性大腸菌感染症</t>
  </si>
  <si>
    <t>４類感染症</t>
  </si>
  <si>
    <t>ウイルス性肝炎</t>
  </si>
  <si>
    <t xml:space="preserve">      …</t>
  </si>
  <si>
    <t>Ａ型肝炎</t>
  </si>
  <si>
    <t>コクシジオイデス症　</t>
  </si>
  <si>
    <t>デング熱</t>
  </si>
  <si>
    <t>日本紅斑熱</t>
  </si>
  <si>
    <t>マラリア</t>
  </si>
  <si>
    <t>レジオネラ症</t>
  </si>
  <si>
    <t>５類感染症</t>
  </si>
  <si>
    <t>アメーバ赤痢</t>
  </si>
  <si>
    <t>急性脳炎</t>
  </si>
  <si>
    <t>クロイツフェルト・ヤコブ病</t>
  </si>
  <si>
    <t>劇症型溶血性レンサ球菌感染症</t>
  </si>
  <si>
    <t>後天性免疫不全症候群</t>
  </si>
  <si>
    <t>ジアルジア症</t>
  </si>
  <si>
    <t>梅毒</t>
  </si>
  <si>
    <t>食中毒</t>
  </si>
  <si>
    <t>資　料：福井県健康増進課、食品安全・衛生課</t>
  </si>
  <si>
    <t>23　保健・衛生</t>
  </si>
  <si>
    <t>1　市町村別医療施設数、医療関係者数</t>
  </si>
  <si>
    <t>平成16年10月1日現在</t>
  </si>
  <si>
    <t>施　　　　　　設　　　　　　数</t>
  </si>
  <si>
    <t>有　　床</t>
  </si>
  <si>
    <t>許　可　病　床　数</t>
  </si>
  <si>
    <t>一般診療所</t>
  </si>
  <si>
    <t>歯科診療所</t>
  </si>
  <si>
    <t>一般診療所</t>
  </si>
  <si>
    <t>一般病院</t>
  </si>
  <si>
    <t>有床</t>
  </si>
  <si>
    <t>助 産 所</t>
  </si>
  <si>
    <t>一般病床</t>
  </si>
  <si>
    <t>平成</t>
  </si>
  <si>
    <t>年</t>
  </si>
  <si>
    <t xml:space="preserve">     －</t>
  </si>
  <si>
    <t>16</t>
  </si>
  <si>
    <t>坂井郡</t>
  </si>
  <si>
    <t>丸岡町</t>
  </si>
  <si>
    <t>（注）　休止及び1年以上休診中の施設も含む。</t>
  </si>
  <si>
    <t>資　料：福井県医務薬務課</t>
  </si>
  <si>
    <t>平成16年12月31日現在</t>
  </si>
  <si>
    <t>医　　　療　　　関　　　係　　　者　　　（就業届出分）</t>
  </si>
  <si>
    <t>医師</t>
  </si>
  <si>
    <t>歯科医師</t>
  </si>
  <si>
    <t>薬剤師</t>
  </si>
  <si>
    <t>保健師</t>
  </si>
  <si>
    <t>助産師</t>
  </si>
  <si>
    <t>医療施設従事</t>
  </si>
  <si>
    <t>看 護 師</t>
  </si>
  <si>
    <t>准看護師</t>
  </si>
  <si>
    <t>12</t>
  </si>
  <si>
    <t>14</t>
  </si>
  <si>
    <t>16</t>
  </si>
  <si>
    <t xml:space="preserve">      －</t>
  </si>
  <si>
    <t>（１）　老人医療対象者（年平均）</t>
  </si>
  <si>
    <t>年度</t>
  </si>
  <si>
    <t>老人医療対象者</t>
  </si>
  <si>
    <t>国民健康保険加入者</t>
  </si>
  <si>
    <t>被用者保険加入者</t>
  </si>
  <si>
    <t>人</t>
  </si>
  <si>
    <t>％</t>
  </si>
  <si>
    <t>資　料：福井県長寿福祉課</t>
  </si>
  <si>
    <t>９   老 人 医 療 給 付 状 況</t>
  </si>
  <si>
    <t>75歳以上の加入者</t>
  </si>
  <si>
    <t>65歳～75歳障害認定者</t>
  </si>
  <si>
    <t>（注）75歳以上の加入者には、平成14年9月30日に70歳以上であった者を含む（障害認定者を除く）。</t>
  </si>
  <si>
    <t>　　（健康保険法等の一部を改正する法律（平成14年8月2日法律第102号）附則第９条）</t>
  </si>
  <si>
    <t>（２）　老人医療給付費</t>
  </si>
  <si>
    <t>（単位：千円）</t>
  </si>
  <si>
    <t>現物支給</t>
  </si>
  <si>
    <t>施    設</t>
  </si>
  <si>
    <t>現金給付</t>
  </si>
  <si>
    <t>合計</t>
  </si>
  <si>
    <t>医科</t>
  </si>
  <si>
    <t>歯科</t>
  </si>
  <si>
    <t>調剤</t>
  </si>
  <si>
    <t>療養費等</t>
  </si>
  <si>
    <t>入院</t>
  </si>
  <si>
    <t>入院外</t>
  </si>
  <si>
    <t>件数</t>
  </si>
  <si>
    <t>－ 　</t>
  </si>
  <si>
    <t>（対前年比）</t>
  </si>
  <si>
    <t xml:space="preserve">(103.0)  </t>
  </si>
  <si>
    <t xml:space="preserve">(101.9)  </t>
  </si>
  <si>
    <t xml:space="preserve">(105.1)  </t>
  </si>
  <si>
    <t xml:space="preserve">(96.1)  </t>
  </si>
  <si>
    <t xml:space="preserve">  （－)  </t>
  </si>
  <si>
    <t xml:space="preserve">(133.9)  </t>
  </si>
  <si>
    <t xml:space="preserve">(103.9)  </t>
  </si>
  <si>
    <t>金額</t>
  </si>
  <si>
    <t xml:space="preserve">(90.7)  </t>
  </si>
  <si>
    <t xml:space="preserve">(89.6)  </t>
  </si>
  <si>
    <t xml:space="preserve">(92.6)  </t>
  </si>
  <si>
    <t xml:space="preserve">(100.9)  </t>
  </si>
  <si>
    <t xml:space="preserve">(104.6)  </t>
  </si>
  <si>
    <t xml:space="preserve">(91.8)  </t>
  </si>
  <si>
    <t xml:space="preserve">(98.6)  </t>
  </si>
  <si>
    <t xml:space="preserve">(98.1)  </t>
  </si>
  <si>
    <t xml:space="preserve">(97.1)  </t>
  </si>
  <si>
    <t xml:space="preserve">(111.5)  </t>
  </si>
  <si>
    <t xml:space="preserve">(186.1)  </t>
  </si>
  <si>
    <t xml:space="preserve">(98.4)  </t>
  </si>
  <si>
    <t xml:space="preserve">(102.8)  </t>
  </si>
  <si>
    <t xml:space="preserve">(95.3)  </t>
  </si>
  <si>
    <t xml:space="preserve">(113.4)  </t>
  </si>
  <si>
    <t xml:space="preserve">(160.4)  </t>
  </si>
  <si>
    <t xml:space="preserve">(99.9)  </t>
  </si>
  <si>
    <t xml:space="preserve">(99.0)  </t>
  </si>
  <si>
    <t xml:space="preserve">(96.7)  </t>
  </si>
  <si>
    <t xml:space="preserve">(97.1)  </t>
  </si>
  <si>
    <t xml:space="preserve">(103.6)  </t>
  </si>
  <si>
    <t xml:space="preserve">(102.4)  </t>
  </si>
  <si>
    <t xml:space="preserve">(99.1)  </t>
  </si>
  <si>
    <t xml:space="preserve">(97.3)  </t>
  </si>
  <si>
    <t xml:space="preserve">(94.2)  </t>
  </si>
  <si>
    <t xml:space="preserve">(106.2)  </t>
  </si>
  <si>
    <t xml:space="preserve">(94.0)  </t>
  </si>
  <si>
    <t xml:space="preserve">(98.7)  </t>
  </si>
  <si>
    <t>（注）　現金給付には、一部負担金は含んでいない。食事療養費は入院に含む。</t>
  </si>
  <si>
    <t>23　保健・衛生</t>
  </si>
  <si>
    <t>23-1</t>
  </si>
  <si>
    <t>23-1(続)</t>
  </si>
  <si>
    <t>23-2</t>
  </si>
  <si>
    <t>選択死因別死亡数</t>
  </si>
  <si>
    <t>23-3</t>
  </si>
  <si>
    <t>年齢階級、死因分類別死亡数</t>
  </si>
  <si>
    <t>23-4</t>
  </si>
  <si>
    <t>感染症、食中毒患者数およびり患率</t>
  </si>
  <si>
    <t>23-5</t>
  </si>
  <si>
    <t>子宮がん検診実施結果</t>
  </si>
  <si>
    <t>23-6</t>
  </si>
  <si>
    <t>胃がん検診実施結果</t>
  </si>
  <si>
    <t>23-7</t>
  </si>
  <si>
    <t>３歳児健康診査状況</t>
  </si>
  <si>
    <t>23-8(1)</t>
  </si>
  <si>
    <t>精神障害者在院状況</t>
  </si>
  <si>
    <t>23-8(2)</t>
  </si>
  <si>
    <t>精神障害者在院状況(続)</t>
  </si>
  <si>
    <t>23-9(1)</t>
  </si>
  <si>
    <t>老人医療給付状況(1)老人医療対象者（年平均）</t>
  </si>
  <si>
    <t>23-9(2)</t>
  </si>
  <si>
    <t>老人医療給付状況(2)老人医療給付費</t>
  </si>
  <si>
    <t>23-10</t>
  </si>
  <si>
    <t>市郡別環境衛生関係施設数</t>
  </si>
  <si>
    <t>23-11</t>
  </si>
  <si>
    <t>計測検査の平均値と標準偏差</t>
  </si>
  <si>
    <t>23-12</t>
  </si>
  <si>
    <t>ごみ および し尿の処理状況</t>
  </si>
  <si>
    <t>平成16年福井県統計年鑑</t>
  </si>
  <si>
    <t>市町村別医療施設数</t>
  </si>
  <si>
    <t>市町村別医療関係者数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</si>
</sst>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.0_ "/>
    <numFmt numFmtId="179" formatCode="0.0_);[Red]\(0.0\)"/>
    <numFmt numFmtId="180" formatCode="#,##0.0_ "/>
    <numFmt numFmtId="181" formatCode="#,##0;\-#,##0;&quot;-&quot;"/>
    <numFmt numFmtId="182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28" fillId="0" borderId="0" applyFill="0" applyBorder="0" applyAlignment="0">
      <protection/>
    </xf>
    <xf numFmtId="0" fontId="29" fillId="0" borderId="0" applyNumberFormat="0" applyFon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0" fontId="3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182" fontId="32" fillId="0" borderId="12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5">
    <xf numFmtId="0" fontId="0" fillId="0" borderId="0" xfId="0" applyFont="1" applyAlignment="1">
      <alignment vertical="center"/>
    </xf>
    <xf numFmtId="0" fontId="20" fillId="0" borderId="0" xfId="69" applyFont="1" applyAlignment="1">
      <alignment horizontal="left"/>
      <protection/>
    </xf>
    <xf numFmtId="0" fontId="19" fillId="0" borderId="0" xfId="69" applyBorder="1">
      <alignment/>
      <protection/>
    </xf>
    <xf numFmtId="0" fontId="19" fillId="0" borderId="0" xfId="69">
      <alignment/>
      <protection/>
    </xf>
    <xf numFmtId="0" fontId="21" fillId="0" borderId="0" xfId="69" applyFont="1" applyAlignment="1">
      <alignment horizontal="center"/>
      <protection/>
    </xf>
    <xf numFmtId="0" fontId="22" fillId="0" borderId="0" xfId="69" applyFont="1" applyAlignment="1">
      <alignment horizontal="center"/>
      <protection/>
    </xf>
    <xf numFmtId="0" fontId="19" fillId="0" borderId="0" xfId="69" applyFont="1" applyBorder="1">
      <alignment/>
      <protection/>
    </xf>
    <xf numFmtId="0" fontId="19" fillId="0" borderId="0" xfId="69" applyFont="1">
      <alignment/>
      <protection/>
    </xf>
    <xf numFmtId="0" fontId="22" fillId="0" borderId="13" xfId="69" applyFont="1" applyBorder="1" applyAlignment="1">
      <alignment horizontal="center"/>
      <protection/>
    </xf>
    <xf numFmtId="0" fontId="22" fillId="0" borderId="0" xfId="69" applyFont="1" applyBorder="1">
      <alignment/>
      <protection/>
    </xf>
    <xf numFmtId="0" fontId="22" fillId="0" borderId="0" xfId="69" applyFont="1">
      <alignment/>
      <protection/>
    </xf>
    <xf numFmtId="0" fontId="22" fillId="0" borderId="14" xfId="69" applyFont="1" applyBorder="1" applyAlignment="1">
      <alignment horizontal="distributed" vertical="center"/>
      <protection/>
    </xf>
    <xf numFmtId="49" fontId="22" fillId="0" borderId="15" xfId="69" applyNumberFormat="1" applyFont="1" applyBorder="1" applyAlignment="1">
      <alignment horizontal="distributed" vertical="center"/>
      <protection/>
    </xf>
    <xf numFmtId="49" fontId="22" fillId="0" borderId="16" xfId="69" applyNumberFormat="1" applyFont="1" applyBorder="1" applyAlignment="1">
      <alignment horizontal="distributed" vertical="center"/>
      <protection/>
    </xf>
    <xf numFmtId="49" fontId="22" fillId="0" borderId="17" xfId="69" applyNumberFormat="1" applyFont="1" applyBorder="1" applyAlignment="1">
      <alignment horizontal="distributed" vertical="center"/>
      <protection/>
    </xf>
    <xf numFmtId="49" fontId="22" fillId="0" borderId="18" xfId="69" applyNumberFormat="1" applyFont="1" applyBorder="1" applyAlignment="1">
      <alignment horizontal="center" vertical="center"/>
      <protection/>
    </xf>
    <xf numFmtId="49" fontId="22" fillId="0" borderId="19" xfId="69" applyNumberFormat="1" applyFont="1" applyBorder="1" applyAlignment="1">
      <alignment horizontal="center" vertical="center"/>
      <protection/>
    </xf>
    <xf numFmtId="49" fontId="22" fillId="0" borderId="19" xfId="69" applyNumberFormat="1" applyFont="1" applyBorder="1" applyAlignment="1">
      <alignment horizontal="center" vertical="center"/>
      <protection/>
    </xf>
    <xf numFmtId="0" fontId="22" fillId="0" borderId="20" xfId="69" applyFont="1" applyBorder="1" applyAlignment="1">
      <alignment horizontal="distributed" vertical="center"/>
      <protection/>
    </xf>
    <xf numFmtId="49" fontId="22" fillId="0" borderId="21" xfId="69" applyNumberFormat="1" applyFont="1" applyBorder="1" applyAlignment="1">
      <alignment horizontal="center" vertical="center"/>
      <protection/>
    </xf>
    <xf numFmtId="49" fontId="22" fillId="0" borderId="21" xfId="69" applyNumberFormat="1" applyFont="1" applyBorder="1" applyAlignment="1">
      <alignment horizontal="center" vertical="center"/>
      <protection/>
    </xf>
    <xf numFmtId="49" fontId="22" fillId="0" borderId="22" xfId="69" applyNumberFormat="1" applyFont="1" applyBorder="1" applyAlignment="1">
      <alignment horizontal="distributed" vertical="center"/>
      <protection/>
    </xf>
    <xf numFmtId="49" fontId="22" fillId="0" borderId="21" xfId="69" applyNumberFormat="1" applyFont="1" applyBorder="1" applyAlignment="1">
      <alignment horizontal="distributed" vertical="center"/>
      <protection/>
    </xf>
    <xf numFmtId="49" fontId="22" fillId="0" borderId="22" xfId="69" applyNumberFormat="1" applyFont="1" applyBorder="1" applyAlignment="1">
      <alignment horizontal="center" vertical="center"/>
      <protection/>
    </xf>
    <xf numFmtId="49" fontId="22" fillId="0" borderId="23" xfId="69" applyNumberFormat="1" applyFont="1" applyBorder="1" applyAlignment="1">
      <alignment horizontal="center" vertical="center"/>
      <protection/>
    </xf>
    <xf numFmtId="49" fontId="22" fillId="0" borderId="21" xfId="69" applyNumberFormat="1" applyFont="1" applyBorder="1" applyAlignment="1">
      <alignment horizontal="center" vertical="center" shrinkToFit="1"/>
      <protection/>
    </xf>
    <xf numFmtId="49" fontId="22" fillId="0" borderId="24" xfId="69" applyNumberFormat="1" applyFont="1" applyBorder="1" applyAlignment="1">
      <alignment horizontal="center" vertical="center" shrinkToFit="1"/>
      <protection/>
    </xf>
    <xf numFmtId="49" fontId="22" fillId="0" borderId="0" xfId="69" applyNumberFormat="1" applyFont="1" applyBorder="1" applyAlignment="1">
      <alignment horizontal="distributed" vertical="center" shrinkToFit="1"/>
      <protection/>
    </xf>
    <xf numFmtId="41" fontId="22" fillId="0" borderId="25" xfId="69" applyNumberFormat="1" applyFont="1" applyBorder="1" applyAlignment="1">
      <alignment vertical="center"/>
      <protection/>
    </xf>
    <xf numFmtId="41" fontId="22" fillId="0" borderId="0" xfId="69" applyNumberFormat="1" applyFont="1" applyBorder="1" applyAlignment="1">
      <alignment vertical="center"/>
      <protection/>
    </xf>
    <xf numFmtId="0" fontId="22" fillId="0" borderId="0" xfId="69" applyFont="1" applyBorder="1" applyAlignment="1">
      <alignment vertical="center"/>
      <protection/>
    </xf>
    <xf numFmtId="0" fontId="22" fillId="0" borderId="0" xfId="69" applyFont="1" applyAlignment="1">
      <alignment vertical="center"/>
      <protection/>
    </xf>
    <xf numFmtId="0" fontId="20" fillId="0" borderId="0" xfId="69" applyFont="1" applyBorder="1" applyAlignment="1">
      <alignment vertical="center"/>
      <protection/>
    </xf>
    <xf numFmtId="0" fontId="20" fillId="0" borderId="0" xfId="69" applyFont="1" applyAlignment="1">
      <alignment vertical="center"/>
      <protection/>
    </xf>
    <xf numFmtId="49" fontId="20" fillId="0" borderId="0" xfId="69" applyNumberFormat="1" applyFont="1" applyBorder="1" applyAlignment="1">
      <alignment horizontal="distributed" vertical="center" shrinkToFit="1"/>
      <protection/>
    </xf>
    <xf numFmtId="41" fontId="20" fillId="0" borderId="25" xfId="69" applyNumberFormat="1" applyFont="1" applyBorder="1" applyAlignment="1">
      <alignment vertical="center"/>
      <protection/>
    </xf>
    <xf numFmtId="41" fontId="20" fillId="0" borderId="0" xfId="69" applyNumberFormat="1" applyFont="1" applyBorder="1" applyAlignment="1">
      <alignment vertical="center"/>
      <protection/>
    </xf>
    <xf numFmtId="0" fontId="20" fillId="0" borderId="0" xfId="69" applyFont="1" applyBorder="1" applyAlignment="1">
      <alignment horizontal="center" vertical="center"/>
      <protection/>
    </xf>
    <xf numFmtId="49" fontId="22" fillId="0" borderId="26" xfId="69" applyNumberFormat="1" applyFont="1" applyBorder="1" applyAlignment="1">
      <alignment horizontal="distributed" vertical="center" shrinkToFit="1"/>
      <protection/>
    </xf>
    <xf numFmtId="41" fontId="22" fillId="0" borderId="23" xfId="69" applyNumberFormat="1" applyFont="1" applyBorder="1" applyAlignment="1">
      <alignment vertical="center"/>
      <protection/>
    </xf>
    <xf numFmtId="41" fontId="22" fillId="0" borderId="26" xfId="69" applyNumberFormat="1" applyFont="1" applyBorder="1" applyAlignment="1">
      <alignment vertical="center"/>
      <protection/>
    </xf>
    <xf numFmtId="0" fontId="22" fillId="0" borderId="0" xfId="69" applyFont="1" applyBorder="1" applyAlignment="1">
      <alignment horizontal="left"/>
      <protection/>
    </xf>
    <xf numFmtId="0" fontId="22" fillId="0" borderId="0" xfId="69" applyFont="1" applyBorder="1" applyAlignment="1">
      <alignment horizontal="left"/>
      <protection/>
    </xf>
    <xf numFmtId="0" fontId="19" fillId="0" borderId="0" xfId="69" applyAlignment="1">
      <alignment horizontal="center"/>
      <protection/>
    </xf>
    <xf numFmtId="0" fontId="20" fillId="0" borderId="0" xfId="68" applyFont="1" applyAlignment="1">
      <alignment horizontal="left"/>
      <protection/>
    </xf>
    <xf numFmtId="0" fontId="19" fillId="0" borderId="0" xfId="68" applyBorder="1">
      <alignment/>
      <protection/>
    </xf>
    <xf numFmtId="0" fontId="19" fillId="0" borderId="0" xfId="68">
      <alignment/>
      <protection/>
    </xf>
    <xf numFmtId="0" fontId="21" fillId="0" borderId="0" xfId="68" applyFont="1" applyAlignment="1">
      <alignment horizontal="center"/>
      <protection/>
    </xf>
    <xf numFmtId="0" fontId="22" fillId="0" borderId="0" xfId="68" applyFont="1" applyAlignment="1">
      <alignment horizontal="center"/>
      <protection/>
    </xf>
    <xf numFmtId="0" fontId="19" fillId="0" borderId="0" xfId="68" applyFont="1" applyBorder="1">
      <alignment/>
      <protection/>
    </xf>
    <xf numFmtId="0" fontId="19" fillId="0" borderId="0" xfId="68" applyFont="1">
      <alignment/>
      <protection/>
    </xf>
    <xf numFmtId="0" fontId="22" fillId="0" borderId="0" xfId="68" applyFont="1">
      <alignment/>
      <protection/>
    </xf>
    <xf numFmtId="0" fontId="22" fillId="0" borderId="13" xfId="68" applyFont="1" applyBorder="1" applyAlignment="1">
      <alignment horizontal="center"/>
      <protection/>
    </xf>
    <xf numFmtId="0" fontId="22" fillId="0" borderId="13" xfId="68" applyFont="1" applyBorder="1" applyAlignment="1">
      <alignment horizontal="center"/>
      <protection/>
    </xf>
    <xf numFmtId="0" fontId="22" fillId="0" borderId="13" xfId="68" applyFont="1" applyBorder="1" applyAlignment="1">
      <alignment horizontal="right"/>
      <protection/>
    </xf>
    <xf numFmtId="0" fontId="22" fillId="0" borderId="0" xfId="68" applyFont="1" applyBorder="1">
      <alignment/>
      <protection/>
    </xf>
    <xf numFmtId="0" fontId="22" fillId="0" borderId="18" xfId="68" applyFont="1" applyBorder="1" applyAlignment="1">
      <alignment horizontal="center" vertical="center"/>
      <protection/>
    </xf>
    <xf numFmtId="0" fontId="22" fillId="0" borderId="14" xfId="68" applyFont="1" applyBorder="1" applyAlignment="1">
      <alignment horizontal="center" vertical="center"/>
      <protection/>
    </xf>
    <xf numFmtId="49" fontId="22" fillId="0" borderId="15" xfId="68" applyNumberFormat="1" applyFont="1" applyBorder="1" applyAlignment="1">
      <alignment horizontal="distributed" vertical="center"/>
      <protection/>
    </xf>
    <xf numFmtId="49" fontId="22" fillId="0" borderId="17" xfId="68" applyNumberFormat="1" applyFont="1" applyBorder="1" applyAlignment="1">
      <alignment horizontal="distributed" vertical="center"/>
      <protection/>
    </xf>
    <xf numFmtId="49" fontId="22" fillId="0" borderId="16" xfId="68" applyNumberFormat="1" applyFont="1" applyBorder="1" applyAlignment="1">
      <alignment horizontal="distributed" vertical="center"/>
      <protection/>
    </xf>
    <xf numFmtId="0" fontId="22" fillId="0" borderId="26" xfId="68" applyFont="1" applyBorder="1" applyAlignment="1">
      <alignment horizontal="center" vertical="center"/>
      <protection/>
    </xf>
    <xf numFmtId="0" fontId="22" fillId="0" borderId="20" xfId="68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distributed" vertical="center"/>
      <protection/>
    </xf>
    <xf numFmtId="49" fontId="22" fillId="0" borderId="24" xfId="68" applyNumberFormat="1" applyFont="1" applyBorder="1" applyAlignment="1">
      <alignment horizontal="center" vertical="center"/>
      <protection/>
    </xf>
    <xf numFmtId="0" fontId="22" fillId="0" borderId="27" xfId="68" applyFont="1" applyBorder="1" applyAlignment="1">
      <alignment horizontal="center" vertical="distributed" textRotation="255"/>
      <protection/>
    </xf>
    <xf numFmtId="0" fontId="22" fillId="0" borderId="0" xfId="68" applyFont="1" applyBorder="1" applyAlignment="1">
      <alignment horizontal="center" vertical="center"/>
      <protection/>
    </xf>
    <xf numFmtId="49" fontId="22" fillId="0" borderId="28" xfId="68" applyNumberFormat="1" applyFont="1" applyBorder="1" applyAlignment="1">
      <alignment horizontal="center" vertical="center"/>
      <protection/>
    </xf>
    <xf numFmtId="49" fontId="22" fillId="0" borderId="0" xfId="68" applyNumberFormat="1" applyFont="1" applyBorder="1" applyAlignment="1">
      <alignment horizontal="center" vertical="center"/>
      <protection/>
    </xf>
    <xf numFmtId="49" fontId="22" fillId="0" borderId="0" xfId="68" applyNumberFormat="1" applyFont="1" applyBorder="1" applyAlignment="1">
      <alignment horizontal="distributed" vertical="center"/>
      <protection/>
    </xf>
    <xf numFmtId="0" fontId="22" fillId="0" borderId="0" xfId="68" applyFont="1" applyBorder="1" applyAlignment="1">
      <alignment horizontal="center" vertical="distributed" textRotation="255"/>
      <protection/>
    </xf>
    <xf numFmtId="49" fontId="22" fillId="0" borderId="25" xfId="68" applyNumberFormat="1" applyFont="1" applyBorder="1" applyAlignment="1">
      <alignment horizontal="center" vertical="center" textRotation="255" shrinkToFit="1"/>
      <protection/>
    </xf>
    <xf numFmtId="49" fontId="22" fillId="0" borderId="25" xfId="68" applyNumberFormat="1" applyFont="1" applyBorder="1" applyAlignment="1">
      <alignment horizontal="center" vertical="center" textRotation="255" shrinkToFit="1"/>
      <protection/>
    </xf>
    <xf numFmtId="49" fontId="22" fillId="0" borderId="25" xfId="68" applyNumberFormat="1" applyFont="1" applyBorder="1" applyAlignment="1">
      <alignment horizontal="center" vertical="center"/>
      <protection/>
    </xf>
    <xf numFmtId="49" fontId="22" fillId="0" borderId="0" xfId="68" applyNumberFormat="1" applyFont="1" applyBorder="1" applyAlignment="1">
      <alignment horizontal="distributed" vertical="center" shrinkToFit="1"/>
      <protection/>
    </xf>
    <xf numFmtId="176" fontId="22" fillId="0" borderId="25" xfId="68" applyNumberFormat="1" applyFont="1" applyBorder="1" applyAlignment="1">
      <alignment vertical="center"/>
      <protection/>
    </xf>
    <xf numFmtId="43" fontId="22" fillId="0" borderId="0" xfId="68" applyNumberFormat="1" applyFont="1" applyBorder="1" applyAlignment="1">
      <alignment vertical="center"/>
      <protection/>
    </xf>
    <xf numFmtId="176" fontId="22" fillId="0" borderId="0" xfId="68" applyNumberFormat="1" applyFont="1" applyBorder="1" applyAlignment="1">
      <alignment vertical="center"/>
      <protection/>
    </xf>
    <xf numFmtId="0" fontId="22" fillId="0" borderId="0" xfId="68" applyFont="1" applyBorder="1" applyAlignment="1">
      <alignment vertical="center"/>
      <protection/>
    </xf>
    <xf numFmtId="0" fontId="22" fillId="0" borderId="0" xfId="68" applyFont="1" applyAlignment="1">
      <alignment vertical="center"/>
      <protection/>
    </xf>
    <xf numFmtId="49" fontId="22" fillId="0" borderId="0" xfId="68" applyNumberFormat="1" applyFont="1" applyBorder="1" applyAlignment="1">
      <alignment horizontal="center" vertical="center"/>
      <protection/>
    </xf>
    <xf numFmtId="49" fontId="22" fillId="0" borderId="0" xfId="68" applyNumberFormat="1" applyFont="1" applyBorder="1" applyAlignment="1">
      <alignment horizontal="center" vertical="center" textRotation="255" shrinkToFit="1"/>
      <protection/>
    </xf>
    <xf numFmtId="0" fontId="22" fillId="0" borderId="25" xfId="68" applyFont="1" applyBorder="1" applyAlignment="1">
      <alignment horizontal="center" vertical="distributed" textRotation="255"/>
      <protection/>
    </xf>
    <xf numFmtId="0" fontId="22" fillId="0" borderId="25" xfId="68" applyFont="1" applyBorder="1" applyAlignment="1">
      <alignment horizontal="center" vertical="distributed" textRotation="255"/>
      <protection/>
    </xf>
    <xf numFmtId="0" fontId="22" fillId="0" borderId="0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vertical="center"/>
      <protection/>
    </xf>
    <xf numFmtId="0" fontId="20" fillId="0" borderId="0" xfId="68" applyFont="1" applyAlignment="1">
      <alignment vertical="center"/>
      <protection/>
    </xf>
    <xf numFmtId="0" fontId="22" fillId="0" borderId="0" xfId="68" applyFont="1" applyBorder="1" applyAlignment="1">
      <alignment horizontal="center" vertical="distributed" textRotation="255"/>
      <protection/>
    </xf>
    <xf numFmtId="0" fontId="22" fillId="0" borderId="26" xfId="68" applyFont="1" applyBorder="1" applyAlignment="1">
      <alignment horizontal="center" vertical="distributed" textRotation="255"/>
      <protection/>
    </xf>
    <xf numFmtId="49" fontId="22" fillId="0" borderId="26" xfId="68" applyNumberFormat="1" applyFont="1" applyBorder="1" applyAlignment="1">
      <alignment horizontal="distributed" vertical="center" shrinkToFit="1"/>
      <protection/>
    </xf>
    <xf numFmtId="41" fontId="22" fillId="0" borderId="23" xfId="68" applyNumberFormat="1" applyFont="1" applyBorder="1" applyAlignment="1">
      <alignment vertical="center"/>
      <protection/>
    </xf>
    <xf numFmtId="41" fontId="22" fillId="0" borderId="26" xfId="68" applyNumberFormat="1" applyFont="1" applyBorder="1" applyAlignment="1">
      <alignment vertical="center"/>
      <protection/>
    </xf>
    <xf numFmtId="0" fontId="22" fillId="0" borderId="27" xfId="68" applyFont="1" applyBorder="1" applyAlignment="1">
      <alignment horizontal="left"/>
      <protection/>
    </xf>
    <xf numFmtId="0" fontId="22" fillId="0" borderId="0" xfId="68" applyFont="1" applyBorder="1" applyAlignment="1">
      <alignment horizontal="left"/>
      <protection/>
    </xf>
    <xf numFmtId="0" fontId="19" fillId="0" borderId="0" xfId="68" applyAlignment="1">
      <alignment horizontal="center"/>
      <protection/>
    </xf>
    <xf numFmtId="0" fontId="22" fillId="0" borderId="29" xfId="68" applyFont="1" applyBorder="1" applyAlignment="1">
      <alignment horizontal="center" vertical="center"/>
      <protection/>
    </xf>
    <xf numFmtId="49" fontId="22" fillId="0" borderId="30" xfId="68" applyNumberFormat="1" applyFont="1" applyBorder="1" applyAlignment="1">
      <alignment horizontal="center" vertical="center"/>
      <protection/>
    </xf>
    <xf numFmtId="49" fontId="22" fillId="0" borderId="28" xfId="68" applyNumberFormat="1" applyFont="1" applyBorder="1" applyAlignment="1">
      <alignment horizontal="center" vertical="center"/>
      <protection/>
    </xf>
    <xf numFmtId="0" fontId="22" fillId="0" borderId="27" xfId="68" applyFont="1" applyBorder="1" applyAlignment="1">
      <alignment vertical="center"/>
      <protection/>
    </xf>
    <xf numFmtId="0" fontId="22" fillId="0" borderId="31" xfId="68" applyFont="1" applyBorder="1" applyAlignment="1">
      <alignment vertical="center"/>
      <protection/>
    </xf>
    <xf numFmtId="49" fontId="22" fillId="0" borderId="30" xfId="68" applyNumberFormat="1" applyFont="1" applyBorder="1" applyAlignment="1">
      <alignment horizontal="center" vertical="center"/>
      <protection/>
    </xf>
    <xf numFmtId="49" fontId="22" fillId="0" borderId="28" xfId="68" applyNumberFormat="1" applyFont="1" applyBorder="1" applyAlignment="1">
      <alignment horizontal="center" vertical="center"/>
      <protection/>
    </xf>
    <xf numFmtId="49" fontId="22" fillId="0" borderId="27" xfId="68" applyNumberFormat="1" applyFont="1" applyBorder="1" applyAlignment="1">
      <alignment horizontal="center" vertical="center"/>
      <protection/>
    </xf>
    <xf numFmtId="0" fontId="22" fillId="0" borderId="32" xfId="68" applyFont="1" applyBorder="1" applyAlignment="1">
      <alignment horizontal="center" vertical="center"/>
      <protection/>
    </xf>
    <xf numFmtId="0" fontId="22" fillId="0" borderId="23" xfId="68" applyFont="1" applyBorder="1" applyAlignment="1">
      <alignment vertical="center"/>
      <protection/>
    </xf>
    <xf numFmtId="0" fontId="22" fillId="0" borderId="26" xfId="68" applyFont="1" applyBorder="1" applyAlignment="1">
      <alignment vertical="center"/>
      <protection/>
    </xf>
    <xf numFmtId="0" fontId="22" fillId="0" borderId="20" xfId="68" applyFont="1" applyBorder="1" applyAlignment="1">
      <alignment vertical="center"/>
      <protection/>
    </xf>
    <xf numFmtId="49" fontId="22" fillId="0" borderId="32" xfId="68" applyNumberFormat="1" applyFont="1" applyBorder="1" applyAlignment="1">
      <alignment horizontal="center" vertical="center"/>
      <protection/>
    </xf>
    <xf numFmtId="49" fontId="22" fillId="0" borderId="23" xfId="68" applyNumberFormat="1" applyFont="1" applyBorder="1" applyAlignment="1">
      <alignment horizontal="center" vertical="center"/>
      <protection/>
    </xf>
    <xf numFmtId="49" fontId="22" fillId="0" borderId="26" xfId="68" applyNumberFormat="1" applyFont="1" applyBorder="1" applyAlignment="1">
      <alignment horizontal="center" vertical="center"/>
      <protection/>
    </xf>
    <xf numFmtId="49" fontId="22" fillId="0" borderId="32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distributed" vertical="center"/>
      <protection/>
    </xf>
    <xf numFmtId="0" fontId="22" fillId="0" borderId="21" xfId="68" applyFont="1" applyBorder="1" applyAlignment="1">
      <alignment horizontal="distributed" vertical="center"/>
      <protection/>
    </xf>
    <xf numFmtId="0" fontId="22" fillId="0" borderId="32" xfId="68" applyFont="1" applyBorder="1" applyAlignment="1">
      <alignment vertical="center"/>
      <protection/>
    </xf>
    <xf numFmtId="49" fontId="22" fillId="0" borderId="25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center" vertical="center"/>
      <protection/>
    </xf>
    <xf numFmtId="0" fontId="22" fillId="0" borderId="22" xfId="68" applyFont="1" applyBorder="1" applyAlignment="1">
      <alignment horizontal="center" vertical="center"/>
      <protection/>
    </xf>
    <xf numFmtId="0" fontId="22" fillId="0" borderId="22" xfId="68" applyFont="1" applyBorder="1" applyAlignment="1">
      <alignment vertical="center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21" xfId="68" applyFont="1" applyBorder="1" applyAlignment="1">
      <alignment vertical="center"/>
      <protection/>
    </xf>
    <xf numFmtId="49" fontId="22" fillId="0" borderId="22" xfId="68" applyNumberFormat="1" applyFont="1" applyBorder="1" applyAlignment="1">
      <alignment horizontal="center" vertical="center"/>
      <protection/>
    </xf>
    <xf numFmtId="0" fontId="22" fillId="0" borderId="23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horizontal="distributed" vertical="distributed"/>
      <protection/>
    </xf>
    <xf numFmtId="177" fontId="20" fillId="0" borderId="28" xfId="68" applyNumberFormat="1" applyFont="1" applyBorder="1" applyAlignment="1">
      <alignment vertical="center"/>
      <protection/>
    </xf>
    <xf numFmtId="177" fontId="20" fillId="0" borderId="0" xfId="68" applyNumberFormat="1" applyFont="1" applyBorder="1" applyAlignment="1">
      <alignment vertical="center"/>
      <protection/>
    </xf>
    <xf numFmtId="0" fontId="20" fillId="0" borderId="0" xfId="68" applyFont="1" applyBorder="1">
      <alignment/>
      <protection/>
    </xf>
    <xf numFmtId="0" fontId="20" fillId="0" borderId="0" xfId="68" applyFont="1">
      <alignment/>
      <protection/>
    </xf>
    <xf numFmtId="0" fontId="22" fillId="0" borderId="0" xfId="68" applyFont="1" applyBorder="1" applyAlignment="1">
      <alignment horizontal="distributed" vertical="distributed"/>
      <protection/>
    </xf>
    <xf numFmtId="177" fontId="22" fillId="0" borderId="25" xfId="68" applyNumberFormat="1" applyFont="1" applyBorder="1" applyAlignment="1">
      <alignment vertical="center"/>
      <protection/>
    </xf>
    <xf numFmtId="177" fontId="22" fillId="0" borderId="0" xfId="68" applyNumberFormat="1" applyFont="1" applyBorder="1" applyAlignment="1">
      <alignment vertical="center"/>
      <protection/>
    </xf>
    <xf numFmtId="0" fontId="22" fillId="0" borderId="0" xfId="68" applyFont="1" applyBorder="1" applyAlignment="1">
      <alignment horizontal="distributed" vertical="center"/>
      <protection/>
    </xf>
    <xf numFmtId="0" fontId="20" fillId="0" borderId="0" xfId="68" applyFont="1" applyBorder="1" applyAlignment="1">
      <alignment horizontal="distributed" vertical="center"/>
      <protection/>
    </xf>
    <xf numFmtId="177" fontId="20" fillId="0" borderId="25" xfId="68" applyNumberFormat="1" applyFont="1" applyBorder="1" applyAlignment="1">
      <alignment vertical="center"/>
      <protection/>
    </xf>
    <xf numFmtId="0" fontId="20" fillId="0" borderId="26" xfId="68" applyFont="1" applyBorder="1" applyAlignment="1">
      <alignment horizontal="distributed" vertical="center"/>
      <protection/>
    </xf>
    <xf numFmtId="177" fontId="20" fillId="0" borderId="23" xfId="68" applyNumberFormat="1" applyFont="1" applyBorder="1" applyAlignment="1">
      <alignment vertical="center"/>
      <protection/>
    </xf>
    <xf numFmtId="177" fontId="20" fillId="0" borderId="26" xfId="68" applyNumberFormat="1" applyFont="1" applyBorder="1" applyAlignment="1">
      <alignment vertical="center"/>
      <protection/>
    </xf>
    <xf numFmtId="0" fontId="22" fillId="0" borderId="0" xfId="68" applyFont="1" applyBorder="1" applyAlignment="1">
      <alignment horizontal="left"/>
      <protection/>
    </xf>
    <xf numFmtId="0" fontId="22" fillId="0" borderId="0" xfId="68" applyFont="1" applyBorder="1" applyAlignment="1">
      <alignment horizontal="center"/>
      <protection/>
    </xf>
    <xf numFmtId="0" fontId="19" fillId="0" borderId="13" xfId="68" applyFont="1" applyBorder="1">
      <alignment/>
      <protection/>
    </xf>
    <xf numFmtId="58" fontId="22" fillId="0" borderId="13" xfId="68" applyNumberFormat="1" applyFont="1" applyBorder="1" applyAlignment="1">
      <alignment horizontal="center"/>
      <protection/>
    </xf>
    <xf numFmtId="0" fontId="22" fillId="0" borderId="0" xfId="68" applyFont="1" applyBorder="1" applyAlignment="1">
      <alignment horizontal="right" vertical="center"/>
      <protection/>
    </xf>
    <xf numFmtId="0" fontId="22" fillId="0" borderId="29" xfId="68" applyFont="1" applyBorder="1" applyAlignment="1">
      <alignment horizontal="right" vertical="center"/>
      <protection/>
    </xf>
    <xf numFmtId="0" fontId="22" fillId="0" borderId="15" xfId="68" applyFont="1" applyBorder="1" applyAlignment="1">
      <alignment horizontal="distributed" vertical="center"/>
      <protection/>
    </xf>
    <xf numFmtId="0" fontId="22" fillId="0" borderId="16" xfId="68" applyFont="1" applyBorder="1" applyAlignment="1">
      <alignment horizontal="distributed" vertical="center"/>
      <protection/>
    </xf>
    <xf numFmtId="0" fontId="22" fillId="0" borderId="26" xfId="68" applyFont="1" applyBorder="1" applyAlignment="1">
      <alignment horizontal="left" vertical="center"/>
      <protection/>
    </xf>
    <xf numFmtId="0" fontId="22" fillId="0" borderId="20" xfId="68" applyFont="1" applyBorder="1" applyAlignment="1">
      <alignment horizontal="left" vertical="center"/>
      <protection/>
    </xf>
    <xf numFmtId="0" fontId="22" fillId="0" borderId="21" xfId="68" applyFont="1" applyBorder="1" applyAlignment="1">
      <alignment horizontal="distributed" vertical="center"/>
      <protection/>
    </xf>
    <xf numFmtId="0" fontId="22" fillId="0" borderId="24" xfId="68" applyFont="1" applyBorder="1" applyAlignment="1">
      <alignment horizontal="distributed" vertical="center"/>
      <protection/>
    </xf>
    <xf numFmtId="49" fontId="20" fillId="0" borderId="0" xfId="68" applyNumberFormat="1" applyFont="1" applyBorder="1" applyAlignment="1">
      <alignment horizontal="distributed" vertical="center" shrinkToFit="1"/>
      <protection/>
    </xf>
    <xf numFmtId="41" fontId="20" fillId="0" borderId="28" xfId="68" applyNumberFormat="1" applyFont="1" applyBorder="1" applyAlignment="1">
      <alignment vertical="center"/>
      <protection/>
    </xf>
    <xf numFmtId="41" fontId="20" fillId="0" borderId="0" xfId="68" applyNumberFormat="1" applyFont="1" applyBorder="1" applyAlignment="1">
      <alignment vertical="center"/>
      <protection/>
    </xf>
    <xf numFmtId="41" fontId="20" fillId="0" borderId="27" xfId="68" applyNumberFormat="1" applyFont="1" applyBorder="1" applyAlignment="1">
      <alignment vertical="center"/>
      <protection/>
    </xf>
    <xf numFmtId="0" fontId="22" fillId="0" borderId="0" xfId="68" applyFont="1" applyAlignment="1">
      <alignment horizontal="distributed" vertical="center"/>
      <protection/>
    </xf>
    <xf numFmtId="49" fontId="22" fillId="0" borderId="0" xfId="68" applyNumberFormat="1" applyFont="1" applyBorder="1" applyAlignment="1">
      <alignment horizontal="distributed" vertical="center" shrinkToFit="1"/>
      <protection/>
    </xf>
    <xf numFmtId="41" fontId="22" fillId="0" borderId="25" xfId="68" applyNumberFormat="1" applyFont="1" applyBorder="1" applyAlignment="1">
      <alignment vertical="center"/>
      <protection/>
    </xf>
    <xf numFmtId="41" fontId="22" fillId="0" borderId="0" xfId="68" applyNumberFormat="1" applyFont="1" applyBorder="1" applyAlignment="1">
      <alignment vertical="center"/>
      <protection/>
    </xf>
    <xf numFmtId="49" fontId="23" fillId="0" borderId="0" xfId="68" applyNumberFormat="1" applyFont="1" applyBorder="1" applyAlignment="1">
      <alignment horizontal="distributed" vertical="center" shrinkToFit="1"/>
      <protection/>
    </xf>
    <xf numFmtId="0" fontId="22" fillId="0" borderId="26" xfId="68" applyFont="1" applyBorder="1">
      <alignment/>
      <protection/>
    </xf>
    <xf numFmtId="49" fontId="22" fillId="0" borderId="26" xfId="68" applyNumberFormat="1" applyFont="1" applyBorder="1" applyAlignment="1">
      <alignment horizontal="distributed" vertical="center" shrinkToFit="1"/>
      <protection/>
    </xf>
    <xf numFmtId="0" fontId="21" fillId="0" borderId="0" xfId="68" applyFont="1" applyAlignment="1">
      <alignment horizontal="center"/>
      <protection/>
    </xf>
    <xf numFmtId="58" fontId="22" fillId="0" borderId="13" xfId="68" applyNumberFormat="1" applyFont="1" applyBorder="1" applyAlignment="1">
      <alignment horizontal="center"/>
      <protection/>
    </xf>
    <xf numFmtId="0" fontId="22" fillId="0" borderId="21" xfId="68" applyFont="1" applyBorder="1" applyAlignment="1">
      <alignment horizontal="center" vertical="center" shrinkToFit="1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24" xfId="68" applyFont="1" applyBorder="1" applyAlignment="1">
      <alignment horizontal="center" vertical="center"/>
      <protection/>
    </xf>
    <xf numFmtId="0" fontId="22" fillId="0" borderId="22" xfId="68" applyFont="1" applyBorder="1" applyAlignment="1">
      <alignment horizontal="center" vertical="center"/>
      <protection/>
    </xf>
    <xf numFmtId="0" fontId="22" fillId="0" borderId="23" xfId="68" applyFont="1" applyBorder="1" applyAlignment="1">
      <alignment horizontal="distributed" vertical="center"/>
      <protection/>
    </xf>
    <xf numFmtId="41" fontId="20" fillId="0" borderId="25" xfId="68" applyNumberFormat="1" applyFont="1" applyBorder="1" applyAlignment="1">
      <alignment vertical="center"/>
      <protection/>
    </xf>
    <xf numFmtId="41" fontId="20" fillId="0" borderId="0" xfId="68" applyNumberFormat="1" applyFont="1" applyFill="1" applyBorder="1" applyAlignment="1">
      <alignment vertical="center"/>
      <protection/>
    </xf>
    <xf numFmtId="41" fontId="20" fillId="0" borderId="0" xfId="68" applyNumberFormat="1" applyFont="1" applyFill="1" applyBorder="1" applyAlignment="1">
      <alignment horizontal="right" vertical="center"/>
      <protection/>
    </xf>
    <xf numFmtId="41" fontId="22" fillId="0" borderId="0" xfId="68" applyNumberFormat="1" applyFont="1" applyFill="1" applyBorder="1" applyAlignment="1">
      <alignment horizontal="right" vertical="center"/>
      <protection/>
    </xf>
    <xf numFmtId="0" fontId="19" fillId="0" borderId="29" xfId="68" applyBorder="1" applyAlignment="1">
      <alignment horizontal="distributed" vertical="center"/>
      <protection/>
    </xf>
    <xf numFmtId="0" fontId="19" fillId="0" borderId="0" xfId="68" applyAlignment="1">
      <alignment/>
      <protection/>
    </xf>
    <xf numFmtId="0" fontId="19" fillId="0" borderId="29" xfId="68" applyBorder="1" applyAlignment="1">
      <alignment/>
      <protection/>
    </xf>
    <xf numFmtId="49" fontId="22" fillId="0" borderId="29" xfId="68" applyNumberFormat="1" applyFont="1" applyBorder="1" applyAlignment="1">
      <alignment horizontal="distributed" vertical="center" shrinkToFit="1"/>
      <protection/>
    </xf>
    <xf numFmtId="41" fontId="22" fillId="0" borderId="26" xfId="68" applyNumberFormat="1" applyFont="1" applyFill="1" applyBorder="1" applyAlignment="1">
      <alignment horizontal="right" vertical="center"/>
      <protection/>
    </xf>
    <xf numFmtId="58" fontId="22" fillId="0" borderId="13" xfId="68" applyNumberFormat="1" applyFont="1" applyBorder="1" applyAlignment="1">
      <alignment horizontal="right"/>
      <protection/>
    </xf>
    <xf numFmtId="0" fontId="22" fillId="0" borderId="18" xfId="68" applyFont="1" applyBorder="1" applyAlignment="1">
      <alignment horizontal="right"/>
      <protection/>
    </xf>
    <xf numFmtId="0" fontId="22" fillId="0" borderId="14" xfId="68" applyFont="1" applyBorder="1" applyAlignment="1">
      <alignment horizontal="right"/>
      <protection/>
    </xf>
    <xf numFmtId="49" fontId="22" fillId="0" borderId="22" xfId="68" applyNumberFormat="1" applyFont="1" applyBorder="1" applyAlignment="1">
      <alignment horizontal="center" vertical="distributed" textRotation="255"/>
      <protection/>
    </xf>
    <xf numFmtId="49" fontId="22" fillId="0" borderId="22" xfId="68" applyNumberFormat="1" applyFont="1" applyBorder="1" applyAlignment="1">
      <alignment horizontal="distributed" vertical="center"/>
      <protection/>
    </xf>
    <xf numFmtId="49" fontId="22" fillId="0" borderId="23" xfId="68" applyNumberFormat="1" applyFont="1" applyBorder="1" applyAlignment="1">
      <alignment horizontal="distributed" vertical="center"/>
      <protection/>
    </xf>
    <xf numFmtId="49" fontId="22" fillId="0" borderId="21" xfId="68" applyNumberFormat="1" applyFont="1" applyBorder="1" applyAlignment="1">
      <alignment horizontal="center" vertical="distributed" textRotation="255"/>
      <protection/>
    </xf>
    <xf numFmtId="58" fontId="22" fillId="0" borderId="21" xfId="68" applyNumberFormat="1" applyFont="1" applyBorder="1" applyAlignment="1">
      <alignment horizontal="center" vertical="distributed" textRotation="255"/>
      <protection/>
    </xf>
    <xf numFmtId="58" fontId="22" fillId="0" borderId="30" xfId="68" applyNumberFormat="1" applyFont="1" applyBorder="1" applyAlignment="1">
      <alignment horizontal="center" vertical="distributed" textRotation="255"/>
      <protection/>
    </xf>
    <xf numFmtId="58" fontId="22" fillId="0" borderId="21" xfId="68" applyNumberFormat="1" applyFont="1" applyBorder="1" applyAlignment="1">
      <alignment horizontal="distributed" vertical="center"/>
      <protection/>
    </xf>
    <xf numFmtId="58" fontId="22" fillId="0" borderId="24" xfId="68" applyNumberFormat="1" applyFont="1" applyBorder="1" applyAlignment="1">
      <alignment horizontal="center" vertical="distributed" textRotation="255"/>
      <protection/>
    </xf>
    <xf numFmtId="49" fontId="22" fillId="0" borderId="30" xfId="68" applyNumberFormat="1" applyFont="1" applyBorder="1" applyAlignment="1">
      <alignment horizontal="center" vertical="distributed" textRotation="255"/>
      <protection/>
    </xf>
    <xf numFmtId="58" fontId="22" fillId="0" borderId="32" xfId="68" applyNumberFormat="1" applyFont="1" applyBorder="1" applyAlignment="1">
      <alignment horizontal="center" vertical="distributed" textRotation="255"/>
      <protection/>
    </xf>
    <xf numFmtId="0" fontId="22" fillId="0" borderId="30" xfId="68" applyFont="1" applyBorder="1" applyAlignment="1">
      <alignment horizontal="center" vertical="center"/>
      <protection/>
    </xf>
    <xf numFmtId="58" fontId="22" fillId="0" borderId="28" xfId="68" applyNumberFormat="1" applyFont="1" applyBorder="1" applyAlignment="1">
      <alignment horizontal="center" vertical="distributed" textRotation="255"/>
      <protection/>
    </xf>
    <xf numFmtId="58" fontId="24" fillId="0" borderId="32" xfId="68" applyNumberFormat="1" applyFont="1" applyBorder="1" applyAlignment="1">
      <alignment horizontal="center"/>
      <protection/>
    </xf>
    <xf numFmtId="58" fontId="22" fillId="0" borderId="31" xfId="68" applyNumberFormat="1" applyFont="1" applyBorder="1" applyAlignment="1">
      <alignment horizontal="center" vertical="distributed" textRotation="255"/>
      <protection/>
    </xf>
    <xf numFmtId="0" fontId="19" fillId="0" borderId="32" xfId="68" applyBorder="1" applyAlignment="1">
      <alignment/>
      <protection/>
    </xf>
    <xf numFmtId="0" fontId="22" fillId="0" borderId="0" xfId="68" applyFont="1" applyBorder="1" applyAlignment="1">
      <alignment horizontal="left" vertical="center"/>
      <protection/>
    </xf>
    <xf numFmtId="58" fontId="22" fillId="0" borderId="32" xfId="68" applyNumberFormat="1" applyFont="1" applyBorder="1" applyAlignment="1">
      <alignment horizontal="center" vertical="distributed" textRotation="255"/>
      <protection/>
    </xf>
    <xf numFmtId="58" fontId="22" fillId="0" borderId="27" xfId="68" applyNumberFormat="1" applyFont="1" applyBorder="1" applyAlignment="1">
      <alignment horizontal="center" vertical="distributed" textRotation="255"/>
      <protection/>
    </xf>
    <xf numFmtId="58" fontId="22" fillId="0" borderId="29" xfId="68" applyNumberFormat="1" applyFont="1" applyBorder="1" applyAlignment="1">
      <alignment horizontal="center" vertical="distributed" textRotation="255"/>
      <protection/>
    </xf>
    <xf numFmtId="49" fontId="22" fillId="0" borderId="23" xfId="68" applyNumberFormat="1" applyFont="1" applyBorder="1" applyAlignment="1">
      <alignment horizontal="center" vertical="distributed"/>
      <protection/>
    </xf>
    <xf numFmtId="0" fontId="22" fillId="0" borderId="22" xfId="68" applyFont="1" applyBorder="1" applyAlignment="1">
      <alignment horizontal="center" vertical="center"/>
      <protection/>
    </xf>
    <xf numFmtId="0" fontId="22" fillId="0" borderId="26" xfId="68" applyFont="1" applyBorder="1" applyAlignment="1">
      <alignment horizontal="distributed" vertical="center" shrinkToFit="1"/>
      <protection/>
    </xf>
    <xf numFmtId="0" fontId="22" fillId="0" borderId="22" xfId="68" applyFont="1" applyBorder="1" applyAlignment="1">
      <alignment horizontal="center"/>
      <protection/>
    </xf>
    <xf numFmtId="0" fontId="19" fillId="0" borderId="22" xfId="68" applyBorder="1" applyAlignment="1">
      <alignment/>
      <protection/>
    </xf>
    <xf numFmtId="0" fontId="22" fillId="0" borderId="21" xfId="68" applyFont="1" applyBorder="1" applyAlignment="1">
      <alignment horizontal="center"/>
      <protection/>
    </xf>
    <xf numFmtId="0" fontId="22" fillId="0" borderId="24" xfId="68" applyFont="1" applyBorder="1" applyAlignment="1">
      <alignment horizontal="center"/>
      <protection/>
    </xf>
    <xf numFmtId="0" fontId="22" fillId="0" borderId="0" xfId="68" applyFont="1" applyBorder="1" applyAlignment="1">
      <alignment horizontal="left" vertical="center"/>
      <protection/>
    </xf>
    <xf numFmtId="0" fontId="22" fillId="0" borderId="29" xfId="68" applyFont="1" applyBorder="1" applyAlignment="1">
      <alignment horizontal="left" vertical="center"/>
      <protection/>
    </xf>
    <xf numFmtId="49" fontId="22" fillId="0" borderId="25" xfId="68" applyNumberFormat="1" applyFont="1" applyBorder="1" applyAlignment="1">
      <alignment horizontal="center" vertical="distributed"/>
      <protection/>
    </xf>
    <xf numFmtId="0" fontId="22" fillId="0" borderId="0" xfId="68" applyFont="1" applyBorder="1" applyAlignment="1">
      <alignment horizontal="right" vertical="center" shrinkToFit="1"/>
      <protection/>
    </xf>
    <xf numFmtId="0" fontId="22" fillId="0" borderId="0" xfId="68" applyFont="1" applyBorder="1" applyAlignment="1">
      <alignment horizontal="right" vertical="center"/>
      <protection/>
    </xf>
    <xf numFmtId="0" fontId="22" fillId="0" borderId="0" xfId="68" applyFont="1" applyBorder="1" applyAlignment="1">
      <alignment/>
      <protection/>
    </xf>
    <xf numFmtId="0" fontId="22" fillId="0" borderId="0" xfId="68" applyFont="1" applyAlignment="1">
      <alignment horizontal="center" vertical="center"/>
      <protection/>
    </xf>
    <xf numFmtId="0" fontId="22" fillId="0" borderId="29" xfId="68" applyFont="1" applyBorder="1" applyAlignment="1">
      <alignment horizontal="center" vertical="center"/>
      <protection/>
    </xf>
    <xf numFmtId="178" fontId="22" fillId="0" borderId="0" xfId="68" applyNumberFormat="1" applyFont="1" applyBorder="1" applyAlignment="1">
      <alignment vertical="center"/>
      <protection/>
    </xf>
    <xf numFmtId="0" fontId="22" fillId="0" borderId="0" xfId="68" applyFont="1" applyAlignment="1">
      <alignment/>
      <protection/>
    </xf>
    <xf numFmtId="0" fontId="20" fillId="0" borderId="0" xfId="68" applyFont="1" applyAlignment="1">
      <alignment/>
      <protection/>
    </xf>
    <xf numFmtId="0" fontId="20" fillId="0" borderId="0" xfId="68" applyFont="1" applyAlignment="1">
      <alignment horizontal="center"/>
      <protection/>
    </xf>
    <xf numFmtId="49" fontId="20" fillId="0" borderId="0" xfId="68" applyNumberFormat="1" applyFont="1" applyBorder="1" applyAlignment="1">
      <alignment horizontal="distributed" vertical="center" shrinkToFit="1"/>
      <protection/>
    </xf>
    <xf numFmtId="178" fontId="20" fillId="0" borderId="0" xfId="68" applyNumberFormat="1" applyFont="1" applyBorder="1" applyAlignment="1">
      <alignment vertical="center"/>
      <protection/>
    </xf>
    <xf numFmtId="0" fontId="22" fillId="0" borderId="0" xfId="68" applyFont="1" applyAlignment="1">
      <alignment horizontal="center"/>
      <protection/>
    </xf>
    <xf numFmtId="0" fontId="22" fillId="0" borderId="29" xfId="68" applyFont="1" applyBorder="1" applyAlignment="1">
      <alignment horizontal="center"/>
      <protection/>
    </xf>
    <xf numFmtId="41" fontId="22" fillId="0" borderId="0" xfId="68" applyNumberFormat="1" applyFont="1" applyBorder="1" applyAlignment="1">
      <alignment horizontal="right" vertical="center"/>
      <protection/>
    </xf>
    <xf numFmtId="49" fontId="22" fillId="0" borderId="0" xfId="68" applyNumberFormat="1" applyFont="1" applyBorder="1" applyAlignment="1">
      <alignment horizontal="left" vertical="center" shrinkToFit="1"/>
      <protection/>
    </xf>
    <xf numFmtId="178" fontId="22" fillId="0" borderId="0" xfId="68" applyNumberFormat="1" applyFont="1" applyBorder="1" applyAlignment="1">
      <alignment horizontal="right" vertical="center"/>
      <protection/>
    </xf>
    <xf numFmtId="0" fontId="22" fillId="0" borderId="26" xfId="68" applyFont="1" applyBorder="1" applyAlignment="1">
      <alignment/>
      <protection/>
    </xf>
    <xf numFmtId="0" fontId="22" fillId="0" borderId="26" xfId="68" applyFont="1" applyBorder="1" applyAlignment="1">
      <alignment horizontal="center"/>
      <protection/>
    </xf>
    <xf numFmtId="0" fontId="22" fillId="0" borderId="20" xfId="68" applyFont="1" applyBorder="1" applyAlignment="1">
      <alignment horizontal="center"/>
      <protection/>
    </xf>
    <xf numFmtId="41" fontId="22" fillId="0" borderId="26" xfId="68" applyNumberFormat="1" applyFont="1" applyBorder="1" applyAlignment="1">
      <alignment horizontal="right" vertical="center"/>
      <protection/>
    </xf>
    <xf numFmtId="41" fontId="22" fillId="0" borderId="26" xfId="68" applyNumberFormat="1" applyFont="1" applyBorder="1" applyAlignment="1">
      <alignment horizontal="right"/>
      <protection/>
    </xf>
    <xf numFmtId="12" fontId="22" fillId="0" borderId="0" xfId="68" applyNumberFormat="1" applyFont="1" applyAlignment="1">
      <alignment horizontal="center"/>
      <protection/>
    </xf>
    <xf numFmtId="56" fontId="22" fillId="0" borderId="0" xfId="68" applyNumberFormat="1" applyFont="1" applyAlignment="1">
      <alignment horizontal="center"/>
      <protection/>
    </xf>
    <xf numFmtId="0" fontId="22" fillId="0" borderId="13" xfId="68" applyFont="1" applyBorder="1">
      <alignment/>
      <protection/>
    </xf>
    <xf numFmtId="58" fontId="22" fillId="0" borderId="24" xfId="68" applyNumberFormat="1" applyFont="1" applyBorder="1" applyAlignment="1">
      <alignment horizontal="distributed" vertical="center"/>
      <protection/>
    </xf>
    <xf numFmtId="58" fontId="22" fillId="0" borderId="2" xfId="68" applyNumberFormat="1" applyFont="1" applyBorder="1" applyAlignment="1">
      <alignment horizontal="distributed" vertical="center"/>
      <protection/>
    </xf>
    <xf numFmtId="0" fontId="22" fillId="0" borderId="33" xfId="68" applyFont="1" applyBorder="1" applyAlignment="1">
      <alignment horizontal="distributed" vertical="center"/>
      <protection/>
    </xf>
    <xf numFmtId="0" fontId="22" fillId="0" borderId="30" xfId="68" applyFont="1" applyBorder="1" applyAlignment="1">
      <alignment horizontal="center" vertical="distributed" textRotation="255"/>
      <protection/>
    </xf>
    <xf numFmtId="0" fontId="22" fillId="0" borderId="30" xfId="68" applyFont="1" applyBorder="1" applyAlignment="1">
      <alignment horizontal="center" vertical="top" textRotation="255" shrinkToFit="1"/>
      <protection/>
    </xf>
    <xf numFmtId="0" fontId="22" fillId="0" borderId="32" xfId="68" applyFont="1" applyBorder="1" applyAlignment="1">
      <alignment horizontal="center" vertical="distributed" textRotation="255"/>
      <protection/>
    </xf>
    <xf numFmtId="0" fontId="22" fillId="0" borderId="32" xfId="68" applyFont="1" applyBorder="1" applyAlignment="1">
      <alignment horizontal="center" vertical="top" textRotation="255" shrinkToFit="1"/>
      <protection/>
    </xf>
    <xf numFmtId="0" fontId="22" fillId="0" borderId="22" xfId="68" applyFont="1" applyBorder="1" applyAlignment="1">
      <alignment horizontal="center" vertical="distributed" textRotation="255"/>
      <protection/>
    </xf>
    <xf numFmtId="0" fontId="22" fillId="0" borderId="22" xfId="68" applyFont="1" applyBorder="1" applyAlignment="1">
      <alignment horizontal="center" vertical="top" textRotation="255" shrinkToFit="1"/>
      <protection/>
    </xf>
    <xf numFmtId="0" fontId="20" fillId="0" borderId="0" xfId="68" applyFont="1" applyAlignment="1">
      <alignment horizontal="center"/>
      <protection/>
    </xf>
    <xf numFmtId="0" fontId="20" fillId="0" borderId="29" xfId="68" applyFont="1" applyBorder="1" applyAlignment="1">
      <alignment horizontal="center"/>
      <protection/>
    </xf>
    <xf numFmtId="49" fontId="22" fillId="0" borderId="25" xfId="68" applyNumberFormat="1" applyFont="1" applyBorder="1" applyAlignment="1">
      <alignment horizontal="distributed" vertical="center" shrinkToFit="1"/>
      <protection/>
    </xf>
    <xf numFmtId="0" fontId="22" fillId="0" borderId="0" xfId="68" applyFont="1" applyAlignment="1">
      <alignment horizontal="distributed"/>
      <protection/>
    </xf>
    <xf numFmtId="0" fontId="22" fillId="0" borderId="25" xfId="68" applyFont="1" applyBorder="1" applyAlignment="1">
      <alignment horizontal="center"/>
      <protection/>
    </xf>
    <xf numFmtId="0" fontId="22" fillId="0" borderId="0" xfId="68" applyFont="1" applyAlignment="1">
      <alignment horizontal="left"/>
      <protection/>
    </xf>
    <xf numFmtId="49" fontId="22" fillId="0" borderId="32" xfId="68" applyNumberFormat="1" applyFont="1" applyBorder="1" applyAlignment="1">
      <alignment horizontal="distributed" vertical="center" shrinkToFit="1"/>
      <protection/>
    </xf>
    <xf numFmtId="0" fontId="22" fillId="0" borderId="0" xfId="68" applyFont="1" applyAlignment="1">
      <alignment horizontal="left"/>
      <protection/>
    </xf>
    <xf numFmtId="0" fontId="22" fillId="0" borderId="32" xfId="68" applyFont="1" applyBorder="1" applyAlignment="1">
      <alignment horizontal="center"/>
      <protection/>
    </xf>
    <xf numFmtId="49" fontId="22" fillId="0" borderId="0" xfId="68" applyNumberFormat="1" applyFont="1" applyBorder="1" applyAlignment="1">
      <alignment horizontal="right" vertical="center" shrinkToFit="1"/>
      <protection/>
    </xf>
    <xf numFmtId="0" fontId="22" fillId="0" borderId="0" xfId="68" applyFont="1" applyAlignment="1">
      <alignment horizontal="left" vertical="center"/>
      <protection/>
    </xf>
    <xf numFmtId="49" fontId="22" fillId="0" borderId="0" xfId="68" applyNumberFormat="1" applyFont="1" applyBorder="1" applyAlignment="1">
      <alignment horizontal="center" vertical="center" shrinkToFit="1"/>
      <protection/>
    </xf>
    <xf numFmtId="0" fontId="22" fillId="0" borderId="26" xfId="68" applyFont="1" applyBorder="1" applyAlignment="1">
      <alignment horizontal="left"/>
      <protection/>
    </xf>
    <xf numFmtId="0" fontId="22" fillId="0" borderId="22" xfId="68" applyFont="1" applyBorder="1" applyAlignment="1">
      <alignment horizontal="center"/>
      <protection/>
    </xf>
    <xf numFmtId="178" fontId="22" fillId="0" borderId="26" xfId="68" applyNumberFormat="1" applyFont="1" applyBorder="1" applyAlignment="1">
      <alignment vertical="center"/>
      <protection/>
    </xf>
    <xf numFmtId="0" fontId="22" fillId="0" borderId="18" xfId="68" applyFont="1" applyBorder="1" applyAlignment="1">
      <alignment horizontal="distributed" vertical="center"/>
      <protection/>
    </xf>
    <xf numFmtId="49" fontId="22" fillId="0" borderId="19" xfId="68" applyNumberFormat="1" applyFont="1" applyBorder="1" applyAlignment="1">
      <alignment horizontal="center" vertical="center"/>
      <protection/>
    </xf>
    <xf numFmtId="49" fontId="22" fillId="0" borderId="34" xfId="68" applyNumberFormat="1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distributed" vertical="center"/>
      <protection/>
    </xf>
    <xf numFmtId="0" fontId="22" fillId="0" borderId="30" xfId="68" applyFont="1" applyBorder="1" applyAlignment="1">
      <alignment horizontal="center" vertical="center"/>
      <protection/>
    </xf>
    <xf numFmtId="49" fontId="22" fillId="0" borderId="24" xfId="68" applyNumberFormat="1" applyFont="1" applyBorder="1" applyAlignment="1">
      <alignment horizontal="distributed" vertical="center"/>
      <protection/>
    </xf>
    <xf numFmtId="49" fontId="22" fillId="0" borderId="33" xfId="68" applyNumberFormat="1" applyFont="1" applyBorder="1" applyAlignment="1">
      <alignment horizontal="distributed" vertical="center"/>
      <protection/>
    </xf>
    <xf numFmtId="49" fontId="22" fillId="0" borderId="2" xfId="68" applyNumberFormat="1" applyFont="1" applyBorder="1" applyAlignment="1">
      <alignment horizontal="distributed" vertical="center"/>
      <protection/>
    </xf>
    <xf numFmtId="49" fontId="22" fillId="0" borderId="25" xfId="68" applyNumberFormat="1" applyFont="1" applyBorder="1" applyAlignment="1">
      <alignment horizontal="center" vertical="center"/>
      <protection/>
    </xf>
    <xf numFmtId="58" fontId="22" fillId="0" borderId="24" xfId="68" applyNumberFormat="1" applyFont="1" applyBorder="1" applyAlignment="1">
      <alignment horizontal="center" vertical="center"/>
      <protection/>
    </xf>
    <xf numFmtId="0" fontId="22" fillId="0" borderId="2" xfId="68" applyFont="1" applyBorder="1" applyAlignment="1">
      <alignment horizontal="center" vertical="center"/>
      <protection/>
    </xf>
    <xf numFmtId="0" fontId="22" fillId="0" borderId="33" xfId="68" applyFont="1" applyBorder="1" applyAlignment="1">
      <alignment horizontal="center" vertical="center"/>
      <protection/>
    </xf>
    <xf numFmtId="0" fontId="22" fillId="0" borderId="26" xfId="68" applyFont="1" applyBorder="1" applyAlignment="1">
      <alignment horizontal="distributed" vertical="center"/>
      <protection/>
    </xf>
    <xf numFmtId="49" fontId="22" fillId="0" borderId="22" xfId="68" applyNumberFormat="1" applyFont="1" applyBorder="1" applyAlignment="1">
      <alignment horizontal="center" vertical="center"/>
      <protection/>
    </xf>
    <xf numFmtId="49" fontId="22" fillId="0" borderId="21" xfId="68" applyNumberFormat="1" applyFont="1" applyBorder="1" applyAlignment="1">
      <alignment horizontal="center" vertical="center" shrinkToFit="1"/>
      <protection/>
    </xf>
    <xf numFmtId="49" fontId="22" fillId="0" borderId="24" xfId="68" applyNumberFormat="1" applyFont="1" applyBorder="1" applyAlignment="1">
      <alignment horizontal="center" vertical="center" shrinkToFit="1"/>
      <protection/>
    </xf>
    <xf numFmtId="0" fontId="22" fillId="0" borderId="22" xfId="68" applyFont="1" applyBorder="1" applyAlignment="1">
      <alignment horizontal="center" vertical="center" shrinkToFit="1"/>
      <protection/>
    </xf>
    <xf numFmtId="0" fontId="22" fillId="0" borderId="0" xfId="68" applyFont="1" applyAlignment="1">
      <alignment horizontal="center" vertical="center"/>
      <protection/>
    </xf>
    <xf numFmtId="179" fontId="22" fillId="0" borderId="0" xfId="68" applyNumberFormat="1" applyFont="1" applyBorder="1" applyAlignment="1">
      <alignment vertical="center"/>
      <protection/>
    </xf>
    <xf numFmtId="179" fontId="20" fillId="0" borderId="0" xfId="68" applyNumberFormat="1" applyFont="1" applyBorder="1" applyAlignment="1">
      <alignment vertical="center"/>
      <protection/>
    </xf>
    <xf numFmtId="0" fontId="22" fillId="0" borderId="26" xfId="68" applyFont="1" applyBorder="1" applyAlignment="1">
      <alignment horizontal="center" wrapText="1"/>
      <protection/>
    </xf>
    <xf numFmtId="179" fontId="22" fillId="0" borderId="23" xfId="68" applyNumberFormat="1" applyFont="1" applyBorder="1" applyAlignment="1">
      <alignment vertical="center"/>
      <protection/>
    </xf>
    <xf numFmtId="179" fontId="22" fillId="0" borderId="26" xfId="68" applyNumberFormat="1" applyFont="1" applyBorder="1" applyAlignment="1">
      <alignment vertical="center"/>
      <protection/>
    </xf>
    <xf numFmtId="0" fontId="22" fillId="0" borderId="14" xfId="68" applyFont="1" applyBorder="1" applyAlignment="1">
      <alignment horizontal="distributed"/>
      <protection/>
    </xf>
    <xf numFmtId="49" fontId="22" fillId="0" borderId="34" xfId="68" applyNumberFormat="1" applyFont="1" applyBorder="1" applyAlignment="1">
      <alignment horizontal="center" vertical="distributed" textRotation="255"/>
      <protection/>
    </xf>
    <xf numFmtId="49" fontId="22" fillId="0" borderId="19" xfId="68" applyNumberFormat="1" applyFont="1" applyBorder="1" applyAlignment="1">
      <alignment horizontal="center" vertical="distributed" textRotation="255"/>
      <protection/>
    </xf>
    <xf numFmtId="0" fontId="22" fillId="0" borderId="29" xfId="68" applyFont="1" applyBorder="1" applyAlignment="1">
      <alignment horizontal="distributed"/>
      <protection/>
    </xf>
    <xf numFmtId="0" fontId="19" fillId="0" borderId="25" xfId="68" applyBorder="1" applyAlignment="1">
      <alignment horizontal="center" vertical="distributed" textRotation="255"/>
      <protection/>
    </xf>
    <xf numFmtId="0" fontId="19" fillId="0" borderId="32" xfId="68" applyBorder="1" applyAlignment="1">
      <alignment horizontal="center" vertical="distributed" textRotation="255"/>
      <protection/>
    </xf>
    <xf numFmtId="0" fontId="22" fillId="0" borderId="27" xfId="68" applyFont="1" applyBorder="1" applyAlignment="1">
      <alignment horizontal="center" vertical="center" textRotation="255" shrinkToFit="1"/>
      <protection/>
    </xf>
    <xf numFmtId="0" fontId="22" fillId="0" borderId="30" xfId="68" applyFont="1" applyBorder="1" applyAlignment="1">
      <alignment horizontal="center" vertical="center" textRotation="255" shrinkToFit="1"/>
      <protection/>
    </xf>
    <xf numFmtId="49" fontId="22" fillId="0" borderId="27" xfId="68" applyNumberFormat="1" applyFont="1" applyBorder="1" applyAlignment="1">
      <alignment horizontal="center" vertical="center" textRotation="255" shrinkToFit="1"/>
      <protection/>
    </xf>
    <xf numFmtId="49" fontId="22" fillId="0" borderId="28" xfId="68" applyNumberFormat="1" applyFont="1" applyBorder="1" applyAlignment="1">
      <alignment horizontal="center" vertical="center" textRotation="255" shrinkToFit="1"/>
      <protection/>
    </xf>
    <xf numFmtId="0" fontId="22" fillId="0" borderId="20" xfId="68" applyFont="1" applyBorder="1" applyAlignment="1">
      <alignment horizontal="center" vertical="center"/>
      <protection/>
    </xf>
    <xf numFmtId="0" fontId="19" fillId="0" borderId="23" xfId="68" applyBorder="1" applyAlignment="1">
      <alignment horizontal="center" textRotation="255"/>
      <protection/>
    </xf>
    <xf numFmtId="0" fontId="19" fillId="0" borderId="22" xfId="68" applyBorder="1" applyAlignment="1">
      <alignment horizontal="center" textRotation="255"/>
      <protection/>
    </xf>
    <xf numFmtId="0" fontId="19" fillId="0" borderId="26" xfId="68" applyBorder="1" applyAlignment="1">
      <alignment horizontal="center" textRotation="255"/>
      <protection/>
    </xf>
    <xf numFmtId="0" fontId="20" fillId="0" borderId="20" xfId="68" applyFont="1" applyBorder="1" applyAlignment="1">
      <alignment horizontal="center" vertical="center"/>
      <protection/>
    </xf>
    <xf numFmtId="49" fontId="22" fillId="0" borderId="26" xfId="68" applyNumberFormat="1" applyFont="1" applyBorder="1" applyAlignment="1">
      <alignment horizontal="distributed" vertical="center"/>
      <protection/>
    </xf>
    <xf numFmtId="49" fontId="22" fillId="0" borderId="25" xfId="68" applyNumberFormat="1" applyFont="1" applyBorder="1" applyAlignment="1">
      <alignment horizontal="center" vertical="distributed" textRotation="255"/>
      <protection/>
    </xf>
    <xf numFmtId="49" fontId="22" fillId="0" borderId="32" xfId="68" applyNumberFormat="1" applyFont="1" applyBorder="1" applyAlignment="1">
      <alignment horizontal="center" vertical="distributed" textRotation="255"/>
      <protection/>
    </xf>
    <xf numFmtId="0" fontId="22" fillId="0" borderId="28" xfId="68" applyFont="1" applyBorder="1" applyAlignment="1">
      <alignment horizontal="center" vertical="distributed" textRotation="255" shrinkToFit="1"/>
      <protection/>
    </xf>
    <xf numFmtId="0" fontId="22" fillId="0" borderId="30" xfId="68" applyFont="1" applyBorder="1" applyAlignment="1">
      <alignment horizontal="center" vertical="distributed" textRotation="255" shrinkToFit="1"/>
      <protection/>
    </xf>
    <xf numFmtId="49" fontId="22" fillId="0" borderId="30" xfId="68" applyNumberFormat="1" applyFont="1" applyBorder="1" applyAlignment="1">
      <alignment horizontal="center" vertical="distributed" textRotation="255" shrinkToFit="1"/>
      <protection/>
    </xf>
    <xf numFmtId="49" fontId="22" fillId="0" borderId="27" xfId="68" applyNumberFormat="1" applyFont="1" applyBorder="1" applyAlignment="1">
      <alignment horizontal="center" vertical="distributed" textRotation="255" shrinkToFit="1"/>
      <protection/>
    </xf>
    <xf numFmtId="0" fontId="22" fillId="0" borderId="30" xfId="68" applyFont="1" applyBorder="1" applyAlignment="1">
      <alignment horizontal="center" vertical="distributed" textRotation="255" shrinkToFit="1"/>
      <protection/>
    </xf>
    <xf numFmtId="0" fontId="22" fillId="0" borderId="27" xfId="68" applyFont="1" applyBorder="1" applyAlignment="1">
      <alignment horizontal="center" vertical="distributed" textRotation="255" shrinkToFit="1"/>
      <protection/>
    </xf>
    <xf numFmtId="49" fontId="22" fillId="0" borderId="27" xfId="68" applyNumberFormat="1" applyFont="1" applyBorder="1" applyAlignment="1">
      <alignment horizontal="center" vertical="distributed" textRotation="255" shrinkToFit="1"/>
      <protection/>
    </xf>
    <xf numFmtId="0" fontId="22" fillId="0" borderId="2" xfId="68" applyFont="1" applyBorder="1" applyAlignment="1">
      <alignment horizontal="center" vertical="distributed" textRotation="255" shrinkToFit="1"/>
      <protection/>
    </xf>
    <xf numFmtId="49" fontId="22" fillId="0" borderId="2" xfId="68" applyNumberFormat="1" applyFont="1" applyBorder="1" applyAlignment="1">
      <alignment horizontal="center" vertical="distributed" textRotation="255" shrinkToFit="1"/>
      <protection/>
    </xf>
    <xf numFmtId="49" fontId="22" fillId="0" borderId="33" xfId="68" applyNumberFormat="1" applyFont="1" applyBorder="1" applyAlignment="1">
      <alignment horizontal="center" vertical="distributed" textRotation="255" shrinkToFit="1"/>
      <protection/>
    </xf>
    <xf numFmtId="0" fontId="22" fillId="0" borderId="28" xfId="68" applyFont="1" applyBorder="1" applyAlignment="1">
      <alignment horizontal="center" vertical="distributed" textRotation="255" shrinkToFit="1"/>
      <protection/>
    </xf>
    <xf numFmtId="0" fontId="22" fillId="0" borderId="27" xfId="68" applyFont="1" applyBorder="1" applyAlignment="1">
      <alignment horizontal="center" vertical="distributed" textRotation="255" shrinkToFit="1"/>
      <protection/>
    </xf>
    <xf numFmtId="0" fontId="22" fillId="0" borderId="25" xfId="68" applyFont="1" applyBorder="1" applyAlignment="1">
      <alignment horizontal="center" vertical="distributed" textRotation="255" shrinkToFit="1"/>
      <protection/>
    </xf>
    <xf numFmtId="0" fontId="22" fillId="0" borderId="32" xfId="68" applyFont="1" applyBorder="1" applyAlignment="1">
      <alignment horizontal="center" vertical="distributed" textRotation="255" shrinkToFit="1"/>
      <protection/>
    </xf>
    <xf numFmtId="49" fontId="22" fillId="0" borderId="32" xfId="68" applyNumberFormat="1" applyFont="1" applyBorder="1" applyAlignment="1">
      <alignment horizontal="center" vertical="distributed" textRotation="255" shrinkToFit="1"/>
      <protection/>
    </xf>
    <xf numFmtId="49" fontId="22" fillId="0" borderId="0" xfId="68" applyNumberFormat="1" applyFont="1" applyBorder="1" applyAlignment="1">
      <alignment horizontal="center" vertical="distributed" textRotation="255" shrinkToFit="1"/>
      <protection/>
    </xf>
    <xf numFmtId="0" fontId="22" fillId="0" borderId="32" xfId="68" applyFont="1" applyBorder="1" applyAlignment="1">
      <alignment horizontal="center" vertical="distributed" textRotation="255" shrinkToFit="1"/>
      <protection/>
    </xf>
    <xf numFmtId="0" fontId="22" fillId="0" borderId="31" xfId="68" applyFont="1" applyBorder="1" applyAlignment="1">
      <alignment horizontal="center" vertical="distributed" textRotation="255" shrinkToFit="1"/>
      <protection/>
    </xf>
    <xf numFmtId="0" fontId="22" fillId="0" borderId="28" xfId="68" applyFont="1" applyBorder="1" applyAlignment="1">
      <alignment horizontal="center" vertical="distributed" textRotation="255"/>
      <protection/>
    </xf>
    <xf numFmtId="0" fontId="22" fillId="0" borderId="31" xfId="68" applyFont="1" applyBorder="1" applyAlignment="1">
      <alignment horizontal="center" vertical="distributed" textRotation="255"/>
      <protection/>
    </xf>
    <xf numFmtId="0" fontId="22" fillId="0" borderId="0" xfId="68" applyFont="1" applyBorder="1" applyAlignment="1">
      <alignment horizontal="center" vertical="distributed" textRotation="255" shrinkToFit="1"/>
      <protection/>
    </xf>
    <xf numFmtId="0" fontId="22" fillId="0" borderId="25" xfId="68" applyFont="1" applyBorder="1" applyAlignment="1">
      <alignment horizontal="center" vertical="distributed" textRotation="255" shrinkToFit="1"/>
      <protection/>
    </xf>
    <xf numFmtId="0" fontId="22" fillId="0" borderId="25" xfId="68" applyFont="1" applyBorder="1" applyAlignment="1">
      <alignment horizontal="center" vertical="distributed" textRotation="255"/>
      <protection/>
    </xf>
    <xf numFmtId="0" fontId="22" fillId="0" borderId="29" xfId="68" applyFont="1" applyBorder="1" applyAlignment="1">
      <alignment horizontal="center" vertical="distributed" textRotation="255"/>
      <protection/>
    </xf>
    <xf numFmtId="0" fontId="22" fillId="0" borderId="29" xfId="68" applyFont="1" applyBorder="1" applyAlignment="1">
      <alignment horizontal="center" vertical="distributed" textRotation="255" shrinkToFit="1"/>
      <protection/>
    </xf>
    <xf numFmtId="0" fontId="22" fillId="0" borderId="0" xfId="68" applyFont="1" applyBorder="1" applyAlignment="1">
      <alignment horizontal="center" vertical="top" textRotation="255" shrinkToFit="1"/>
      <protection/>
    </xf>
    <xf numFmtId="0" fontId="22" fillId="0" borderId="25" xfId="68" applyFont="1" applyBorder="1" applyAlignment="1">
      <alignment horizontal="center" vertical="distributed"/>
      <protection/>
    </xf>
    <xf numFmtId="0" fontId="22" fillId="0" borderId="32" xfId="68" applyFont="1" applyBorder="1" applyAlignment="1">
      <alignment horizontal="center" vertical="distributed"/>
      <protection/>
    </xf>
    <xf numFmtId="0" fontId="22" fillId="0" borderId="0" xfId="68" applyFont="1" applyAlignment="1">
      <alignment horizontal="center" vertical="distributed"/>
      <protection/>
    </xf>
    <xf numFmtId="0" fontId="22" fillId="0" borderId="29" xfId="68" applyFont="1" applyBorder="1" applyAlignment="1">
      <alignment horizontal="distributed" vertical="center"/>
      <protection/>
    </xf>
    <xf numFmtId="0" fontId="22" fillId="0" borderId="20" xfId="68" applyFont="1" applyBorder="1" applyAlignment="1">
      <alignment horizontal="center" vertical="top"/>
      <protection/>
    </xf>
    <xf numFmtId="0" fontId="22" fillId="0" borderId="23" xfId="68" applyFont="1" applyBorder="1" applyAlignment="1">
      <alignment horizontal="center" textRotation="255"/>
      <protection/>
    </xf>
    <xf numFmtId="0" fontId="22" fillId="0" borderId="22" xfId="68" applyFont="1" applyBorder="1" applyAlignment="1">
      <alignment horizontal="center" textRotation="255"/>
      <protection/>
    </xf>
    <xf numFmtId="0" fontId="22" fillId="0" borderId="23" xfId="68" applyFont="1" applyBorder="1" applyAlignment="1">
      <alignment horizontal="center" vertical="distributed"/>
      <protection/>
    </xf>
    <xf numFmtId="0" fontId="22" fillId="0" borderId="22" xfId="68" applyFont="1" applyBorder="1" applyAlignment="1">
      <alignment horizontal="center" vertical="distributed"/>
      <protection/>
    </xf>
    <xf numFmtId="0" fontId="22" fillId="0" borderId="26" xfId="68" applyFont="1" applyBorder="1" applyAlignment="1">
      <alignment horizontal="center" vertical="distributed"/>
      <protection/>
    </xf>
    <xf numFmtId="0" fontId="22" fillId="0" borderId="23" xfId="68" applyFont="1" applyBorder="1" applyAlignment="1">
      <alignment horizontal="center" vertical="distributed" textRotation="255" shrinkToFit="1"/>
      <protection/>
    </xf>
    <xf numFmtId="0" fontId="22" fillId="0" borderId="23" xfId="68" applyFont="1" applyBorder="1" applyAlignment="1">
      <alignment horizontal="center" vertical="distributed" textRotation="255"/>
      <protection/>
    </xf>
    <xf numFmtId="0" fontId="22" fillId="0" borderId="22" xfId="68" applyFont="1" applyBorder="1" applyAlignment="1">
      <alignment horizontal="center" vertical="distributed" textRotation="255" shrinkToFit="1"/>
      <protection/>
    </xf>
    <xf numFmtId="0" fontId="22" fillId="0" borderId="20" xfId="68" applyFont="1" applyBorder="1" applyAlignment="1">
      <alignment horizontal="center" vertical="distributed" textRotation="255"/>
      <protection/>
    </xf>
    <xf numFmtId="0" fontId="22" fillId="0" borderId="20" xfId="68" applyFont="1" applyBorder="1" applyAlignment="1">
      <alignment horizontal="center" vertical="distributed" textRotation="255" shrinkToFit="1"/>
      <protection/>
    </xf>
    <xf numFmtId="0" fontId="22" fillId="0" borderId="22" xfId="68" applyFont="1" applyBorder="1" applyAlignment="1">
      <alignment horizontal="center" vertical="distributed" textRotation="255" shrinkToFit="1"/>
      <protection/>
    </xf>
    <xf numFmtId="0" fontId="22" fillId="0" borderId="23" xfId="68" applyFont="1" applyBorder="1" applyAlignment="1">
      <alignment horizontal="center" vertical="distributed" textRotation="255" shrinkToFit="1"/>
      <protection/>
    </xf>
    <xf numFmtId="0" fontId="22" fillId="0" borderId="26" xfId="68" applyFont="1" applyBorder="1" applyAlignment="1">
      <alignment horizontal="center" vertical="top" textRotation="255" shrinkToFit="1"/>
      <protection/>
    </xf>
    <xf numFmtId="41" fontId="22" fillId="0" borderId="27" xfId="68" applyNumberFormat="1" applyFont="1" applyBorder="1" applyAlignment="1">
      <alignment horizontal="center" vertical="center"/>
      <protection/>
    </xf>
    <xf numFmtId="41" fontId="22" fillId="0" borderId="0" xfId="68" applyNumberFormat="1" applyFont="1" applyBorder="1" applyAlignment="1">
      <alignment horizontal="center" vertical="center"/>
      <protection/>
    </xf>
    <xf numFmtId="0" fontId="20" fillId="0" borderId="0" xfId="68" applyFont="1" applyAlignment="1">
      <alignment horizontal="center" vertical="center"/>
      <protection/>
    </xf>
    <xf numFmtId="41" fontId="20" fillId="0" borderId="0" xfId="68" applyNumberFormat="1" applyFont="1" applyBorder="1" applyAlignment="1">
      <alignment horizontal="center" vertical="center"/>
      <protection/>
    </xf>
    <xf numFmtId="0" fontId="19" fillId="0" borderId="0" xfId="68" applyAlignment="1">
      <alignment vertical="center"/>
      <protection/>
    </xf>
    <xf numFmtId="41" fontId="22" fillId="0" borderId="25" xfId="68" applyNumberFormat="1" applyFont="1" applyBorder="1" applyAlignment="1">
      <alignment horizontal="center" vertical="center"/>
      <protection/>
    </xf>
    <xf numFmtId="41" fontId="22" fillId="0" borderId="0" xfId="68" applyNumberFormat="1" applyFont="1" applyBorder="1" applyAlignment="1">
      <alignment vertical="center"/>
      <protection/>
    </xf>
    <xf numFmtId="0" fontId="22" fillId="0" borderId="26" xfId="68" applyFont="1" applyBorder="1" applyAlignment="1">
      <alignment horizontal="distributed" vertical="center"/>
      <protection/>
    </xf>
    <xf numFmtId="41" fontId="22" fillId="0" borderId="23" xfId="68" applyNumberFormat="1" applyFont="1" applyBorder="1" applyAlignment="1">
      <alignment horizontal="center" vertical="center"/>
      <protection/>
    </xf>
    <xf numFmtId="41" fontId="22" fillId="0" borderId="26" xfId="68" applyNumberFormat="1" applyFont="1" applyBorder="1" applyAlignment="1">
      <alignment horizontal="center" vertical="center"/>
      <protection/>
    </xf>
    <xf numFmtId="41" fontId="22" fillId="0" borderId="26" xfId="68" applyNumberFormat="1" applyFont="1" applyBorder="1" applyAlignment="1">
      <alignment vertical="center"/>
      <protection/>
    </xf>
    <xf numFmtId="58" fontId="20" fillId="0" borderId="0" xfId="68" applyNumberFormat="1" applyFont="1" applyBorder="1" applyAlignment="1">
      <alignment horizontal="center"/>
      <protection/>
    </xf>
    <xf numFmtId="0" fontId="22" fillId="0" borderId="14" xfId="68" applyFont="1" applyBorder="1" applyAlignment="1">
      <alignment horizontal="distributed" vertical="center"/>
      <protection/>
    </xf>
    <xf numFmtId="49" fontId="22" fillId="0" borderId="25" xfId="68" applyNumberFormat="1" applyFont="1" applyBorder="1" applyAlignment="1">
      <alignment horizontal="distributed" vertical="center"/>
      <protection/>
    </xf>
    <xf numFmtId="49" fontId="22" fillId="0" borderId="0" xfId="68" applyNumberFormat="1" applyFont="1" applyBorder="1" applyAlignment="1">
      <alignment horizontal="distributed" vertical="center"/>
      <protection/>
    </xf>
    <xf numFmtId="49" fontId="20" fillId="0" borderId="15" xfId="68" applyNumberFormat="1" applyFont="1" applyBorder="1" applyAlignment="1">
      <alignment horizontal="distributed" vertical="center"/>
      <protection/>
    </xf>
    <xf numFmtId="49" fontId="20" fillId="0" borderId="16" xfId="68" applyNumberFormat="1" applyFont="1" applyBorder="1" applyAlignment="1">
      <alignment horizontal="distributed" vertical="center"/>
      <protection/>
    </xf>
    <xf numFmtId="0" fontId="22" fillId="0" borderId="29" xfId="68" applyFont="1" applyBorder="1" applyAlignment="1">
      <alignment horizontal="distributed" vertical="center"/>
      <protection/>
    </xf>
    <xf numFmtId="0" fontId="22" fillId="0" borderId="28" xfId="68" applyFont="1" applyBorder="1" applyAlignment="1">
      <alignment horizontal="distributed" vertical="center" shrinkToFit="1"/>
      <protection/>
    </xf>
    <xf numFmtId="0" fontId="20" fillId="0" borderId="28" xfId="68" applyFont="1" applyBorder="1" applyAlignment="1">
      <alignment horizontal="distributed" vertical="center" shrinkToFit="1"/>
      <protection/>
    </xf>
    <xf numFmtId="0" fontId="22" fillId="0" borderId="20" xfId="68" applyFont="1" applyBorder="1" applyAlignment="1">
      <alignment horizontal="distributed" vertical="center"/>
      <protection/>
    </xf>
    <xf numFmtId="0" fontId="22" fillId="0" borderId="25" xfId="68" applyFont="1" applyBorder="1" applyAlignment="1">
      <alignment horizontal="distributed" vertical="center" shrinkToFit="1"/>
      <protection/>
    </xf>
    <xf numFmtId="0" fontId="22" fillId="0" borderId="25" xfId="68" applyFont="1" applyBorder="1" applyAlignment="1">
      <alignment horizontal="center" vertical="center"/>
      <protection/>
    </xf>
    <xf numFmtId="0" fontId="22" fillId="0" borderId="23" xfId="68" applyFont="1" applyBorder="1" applyAlignment="1">
      <alignment horizontal="distributed" vertical="center" shrinkToFit="1"/>
      <protection/>
    </xf>
    <xf numFmtId="0" fontId="22" fillId="0" borderId="23" xfId="68" applyFont="1" applyBorder="1" applyAlignment="1">
      <alignment horizontal="center" vertical="center"/>
      <protection/>
    </xf>
    <xf numFmtId="0" fontId="20" fillId="0" borderId="23" xfId="68" applyFont="1" applyBorder="1" applyAlignment="1">
      <alignment horizontal="distributed" vertical="center" shrinkToFit="1"/>
      <protection/>
    </xf>
    <xf numFmtId="41" fontId="22" fillId="0" borderId="28" xfId="68" applyNumberFormat="1" applyFont="1" applyBorder="1" applyAlignment="1">
      <alignment vertical="center"/>
      <protection/>
    </xf>
    <xf numFmtId="180" fontId="22" fillId="0" borderId="27" xfId="68" applyNumberFormat="1" applyFont="1" applyBorder="1" applyAlignment="1">
      <alignment vertical="center"/>
      <protection/>
    </xf>
    <xf numFmtId="180" fontId="22" fillId="0" borderId="0" xfId="68" applyNumberFormat="1" applyFont="1" applyBorder="1" applyAlignment="1">
      <alignment vertical="center"/>
      <protection/>
    </xf>
    <xf numFmtId="180" fontId="20" fillId="0" borderId="0" xfId="68" applyNumberFormat="1" applyFont="1" applyBorder="1" applyAlignment="1">
      <alignment vertical="center"/>
      <protection/>
    </xf>
    <xf numFmtId="49" fontId="22" fillId="0" borderId="0" xfId="68" applyNumberFormat="1" applyFont="1" applyBorder="1" applyAlignment="1">
      <alignment horizontal="justify" vertical="center" shrinkToFit="1"/>
      <protection/>
    </xf>
    <xf numFmtId="177" fontId="22" fillId="0" borderId="23" xfId="68" applyNumberFormat="1" applyFont="1" applyBorder="1" applyAlignment="1">
      <alignment vertical="center"/>
      <protection/>
    </xf>
    <xf numFmtId="180" fontId="22" fillId="0" borderId="26" xfId="68" applyNumberFormat="1" applyFont="1" applyBorder="1" applyAlignment="1">
      <alignment vertical="center"/>
      <protection/>
    </xf>
    <xf numFmtId="177" fontId="22" fillId="0" borderId="26" xfId="68" applyNumberFormat="1" applyFont="1" applyBorder="1" applyAlignment="1">
      <alignment vertical="center"/>
      <protection/>
    </xf>
    <xf numFmtId="41" fontId="20" fillId="0" borderId="26" xfId="68" applyNumberFormat="1" applyFont="1" applyBorder="1" applyAlignment="1">
      <alignment vertical="center"/>
      <protection/>
    </xf>
    <xf numFmtId="180" fontId="20" fillId="0" borderId="26" xfId="68" applyNumberFormat="1" applyFont="1" applyBorder="1" applyAlignment="1">
      <alignment vertical="center"/>
      <protection/>
    </xf>
    <xf numFmtId="0" fontId="22" fillId="0" borderId="27" xfId="68" applyFont="1" applyBorder="1" applyAlignment="1">
      <alignment/>
      <protection/>
    </xf>
    <xf numFmtId="0" fontId="20" fillId="0" borderId="0" xfId="68" applyFont="1" applyBorder="1" applyAlignment="1">
      <alignment horizontal="left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distributed" vertical="center"/>
      <protection/>
    </xf>
    <xf numFmtId="0" fontId="25" fillId="0" borderId="28" xfId="68" applyFont="1" applyBorder="1" applyAlignment="1">
      <alignment horizontal="center" vertical="center"/>
      <protection/>
    </xf>
    <xf numFmtId="0" fontId="22" fillId="0" borderId="32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26" xfId="68" applyFont="1" applyBorder="1" applyAlignment="1">
      <alignment horizontal="center" vertical="center"/>
      <protection/>
    </xf>
    <xf numFmtId="0" fontId="22" fillId="0" borderId="26" xfId="68" applyFont="1" applyBorder="1" applyAlignment="1">
      <alignment horizontal="center" vertical="center"/>
      <protection/>
    </xf>
    <xf numFmtId="0" fontId="25" fillId="0" borderId="23" xfId="68" applyFont="1" applyBorder="1" applyAlignment="1">
      <alignment horizontal="center" vertical="center"/>
      <protection/>
    </xf>
    <xf numFmtId="0" fontId="22" fillId="0" borderId="22" xfId="68" applyFont="1" applyBorder="1" applyAlignment="1">
      <alignment horizontal="center" vertical="top"/>
      <protection/>
    </xf>
    <xf numFmtId="49" fontId="22" fillId="0" borderId="0" xfId="68" applyNumberFormat="1" applyFont="1" applyBorder="1" applyAlignment="1">
      <alignment horizontal="center" vertical="center" shrinkToFit="1"/>
      <protection/>
    </xf>
    <xf numFmtId="49" fontId="20" fillId="0" borderId="26" xfId="68" applyNumberFormat="1" applyFont="1" applyFill="1" applyBorder="1" applyAlignment="1">
      <alignment horizontal="distributed" vertical="center" shrinkToFit="1"/>
      <protection/>
    </xf>
    <xf numFmtId="41" fontId="20" fillId="0" borderId="23" xfId="68" applyNumberFormat="1" applyFont="1" applyBorder="1" applyAlignment="1">
      <alignment vertical="center"/>
      <protection/>
    </xf>
    <xf numFmtId="49" fontId="22" fillId="0" borderId="27" xfId="68" applyNumberFormat="1" applyFont="1" applyFill="1" applyBorder="1" applyAlignment="1">
      <alignment horizontal="left" vertical="center" shrinkToFit="1"/>
      <protection/>
    </xf>
    <xf numFmtId="0" fontId="22" fillId="0" borderId="16" xfId="68" applyFont="1" applyBorder="1" applyAlignment="1">
      <alignment horizontal="center" vertical="center"/>
      <protection/>
    </xf>
    <xf numFmtId="0" fontId="22" fillId="0" borderId="25" xfId="68" applyFont="1" applyBorder="1" applyAlignment="1">
      <alignment horizontal="distributed" vertical="center"/>
      <protection/>
    </xf>
    <xf numFmtId="0" fontId="22" fillId="0" borderId="32" xfId="68" applyFont="1" applyBorder="1" applyAlignment="1">
      <alignment horizontal="distributed" vertical="center"/>
      <protection/>
    </xf>
    <xf numFmtId="0" fontId="22" fillId="0" borderId="25" xfId="68" applyFont="1" applyBorder="1" applyAlignment="1">
      <alignment horizontal="center" vertical="center"/>
      <protection/>
    </xf>
    <xf numFmtId="0" fontId="23" fillId="0" borderId="30" xfId="68" applyFont="1" applyBorder="1" applyAlignment="1">
      <alignment horizontal="center" vertical="center"/>
      <protection/>
    </xf>
    <xf numFmtId="0" fontId="22" fillId="0" borderId="25" xfId="68" applyFont="1" applyBorder="1" applyAlignment="1">
      <alignment horizontal="center" vertical="center"/>
      <protection/>
    </xf>
    <xf numFmtId="0" fontId="22" fillId="0" borderId="23" xfId="68" applyFont="1" applyBorder="1" applyAlignment="1">
      <alignment horizontal="distributed" vertical="center"/>
      <protection/>
    </xf>
    <xf numFmtId="0" fontId="23" fillId="0" borderId="22" xfId="68" applyFont="1" applyBorder="1" applyAlignment="1">
      <alignment horizontal="center" vertical="center"/>
      <protection/>
    </xf>
    <xf numFmtId="0" fontId="22" fillId="0" borderId="22" xfId="68" applyFont="1" applyBorder="1" applyAlignment="1">
      <alignment horizontal="distributed" vertical="center"/>
      <protection/>
    </xf>
    <xf numFmtId="0" fontId="22" fillId="0" borderId="23" xfId="68" applyFont="1" applyBorder="1" applyAlignment="1">
      <alignment horizontal="center" vertical="center"/>
      <protection/>
    </xf>
    <xf numFmtId="49" fontId="20" fillId="0" borderId="29" xfId="68" applyNumberFormat="1" applyFont="1" applyBorder="1" applyAlignment="1">
      <alignment horizontal="distributed" vertical="center" shrinkToFit="1"/>
      <protection/>
    </xf>
    <xf numFmtId="49" fontId="20" fillId="0" borderId="20" xfId="68" applyNumberFormat="1" applyFont="1" applyFill="1" applyBorder="1" applyAlignment="1">
      <alignment horizontal="distributed" vertical="center" shrinkToFit="1"/>
      <protection/>
    </xf>
    <xf numFmtId="0" fontId="22" fillId="0" borderId="13" xfId="68" applyFont="1" applyBorder="1" applyAlignment="1">
      <alignment horizontal="left"/>
      <protection/>
    </xf>
    <xf numFmtId="0" fontId="21" fillId="0" borderId="13" xfId="68" applyFont="1" applyBorder="1" applyAlignment="1">
      <alignment horizontal="center"/>
      <protection/>
    </xf>
    <xf numFmtId="0" fontId="22" fillId="0" borderId="14" xfId="68" applyFont="1" applyBorder="1" applyAlignment="1">
      <alignment horizontal="distributed" vertical="center"/>
      <protection/>
    </xf>
    <xf numFmtId="49" fontId="22" fillId="0" borderId="34" xfId="68" applyNumberFormat="1" applyFont="1" applyBorder="1" applyAlignment="1">
      <alignment horizontal="distributed" vertical="center"/>
      <protection/>
    </xf>
    <xf numFmtId="49" fontId="22" fillId="0" borderId="15" xfId="68" applyNumberFormat="1" applyFont="1" applyBorder="1" applyAlignment="1">
      <alignment horizontal="center" vertical="center"/>
      <protection/>
    </xf>
    <xf numFmtId="49" fontId="22" fillId="0" borderId="17" xfId="68" applyNumberFormat="1" applyFont="1" applyBorder="1" applyAlignment="1">
      <alignment horizontal="center" vertical="center"/>
      <protection/>
    </xf>
    <xf numFmtId="49" fontId="25" fillId="0" borderId="15" xfId="68" applyNumberFormat="1" applyFont="1" applyBorder="1" applyAlignment="1">
      <alignment horizontal="center" vertical="center"/>
      <protection/>
    </xf>
    <xf numFmtId="49" fontId="25" fillId="0" borderId="17" xfId="68" applyNumberFormat="1" applyFont="1" applyBorder="1" applyAlignment="1">
      <alignment horizontal="center" vertical="center"/>
      <protection/>
    </xf>
    <xf numFmtId="49" fontId="22" fillId="0" borderId="16" xfId="68" applyNumberFormat="1" applyFont="1" applyBorder="1" applyAlignment="1">
      <alignment horizontal="center" vertical="center"/>
      <protection/>
    </xf>
    <xf numFmtId="0" fontId="22" fillId="0" borderId="27" xfId="68" applyFont="1" applyBorder="1" applyAlignment="1">
      <alignment horizontal="distributed"/>
      <protection/>
    </xf>
    <xf numFmtId="49" fontId="22" fillId="0" borderId="28" xfId="68" applyNumberFormat="1" applyFont="1" applyBorder="1" applyAlignment="1">
      <alignment horizontal="right" vertical="distributed" textRotation="255"/>
      <protection/>
    </xf>
    <xf numFmtId="49" fontId="22" fillId="0" borderId="27" xfId="68" applyNumberFormat="1" applyFont="1" applyBorder="1" applyAlignment="1">
      <alignment horizontal="right" vertical="distributed" textRotation="255"/>
      <protection/>
    </xf>
    <xf numFmtId="49" fontId="22" fillId="0" borderId="0" xfId="68" applyNumberFormat="1" applyFont="1" applyBorder="1" applyAlignment="1">
      <alignment horizontal="distributed" vertical="center" shrinkToFit="1"/>
      <protection/>
    </xf>
    <xf numFmtId="0" fontId="20" fillId="0" borderId="26" xfId="68" applyFont="1" applyBorder="1" applyAlignment="1">
      <alignment horizontal="center" vertical="center"/>
      <protection/>
    </xf>
    <xf numFmtId="0" fontId="22" fillId="0" borderId="27" xfId="68" applyFont="1" applyBorder="1" applyAlignment="1">
      <alignment horizontal="left" vertical="center"/>
      <protection/>
    </xf>
    <xf numFmtId="0" fontId="22" fillId="0" borderId="13" xfId="68" applyFont="1" applyBorder="1" applyAlignment="1">
      <alignment horizontal="left"/>
      <protection/>
    </xf>
    <xf numFmtId="49" fontId="22" fillId="0" borderId="25" xfId="68" applyNumberFormat="1" applyFont="1" applyBorder="1" applyAlignment="1">
      <alignment horizontal="distributed" vertical="center"/>
      <protection/>
    </xf>
    <xf numFmtId="0" fontId="22" fillId="0" borderId="0" xfId="68" applyFont="1" applyBorder="1" applyAlignment="1">
      <alignment horizontal="distributed"/>
      <protection/>
    </xf>
    <xf numFmtId="0" fontId="22" fillId="0" borderId="0" xfId="68" applyFont="1" applyAlignment="1">
      <alignment horizontal="distributed"/>
      <protection/>
    </xf>
    <xf numFmtId="49" fontId="22" fillId="0" borderId="21" xfId="68" applyNumberFormat="1" applyFont="1" applyBorder="1" applyAlignment="1">
      <alignment horizontal="center" vertical="center"/>
      <protection/>
    </xf>
    <xf numFmtId="49" fontId="22" fillId="0" borderId="33" xfId="68" applyNumberFormat="1" applyFont="1" applyBorder="1" applyAlignment="1">
      <alignment horizontal="center" vertical="center"/>
      <protection/>
    </xf>
    <xf numFmtId="49" fontId="22" fillId="0" borderId="22" xfId="68" applyNumberFormat="1" applyFont="1" applyBorder="1" applyAlignment="1">
      <alignment horizontal="distributed" vertical="center"/>
      <protection/>
    </xf>
    <xf numFmtId="49" fontId="22" fillId="0" borderId="0" xfId="68" applyNumberFormat="1" applyFont="1" applyBorder="1" applyAlignment="1">
      <alignment horizontal="right" vertical="center"/>
      <protection/>
    </xf>
    <xf numFmtId="49" fontId="22" fillId="0" borderId="25" xfId="68" applyNumberFormat="1" applyFont="1" applyBorder="1" applyAlignment="1">
      <alignment vertical="center"/>
      <protection/>
    </xf>
    <xf numFmtId="49" fontId="20" fillId="0" borderId="0" xfId="68" applyNumberFormat="1" applyFont="1" applyBorder="1" applyAlignment="1">
      <alignment horizontal="distributed" vertical="center" shrinkToFit="1"/>
      <protection/>
    </xf>
    <xf numFmtId="49" fontId="20" fillId="0" borderId="25" xfId="68" applyNumberFormat="1" applyFont="1" applyBorder="1" applyAlignment="1">
      <alignment horizontal="distributed" vertical="center"/>
      <protection/>
    </xf>
    <xf numFmtId="49" fontId="20" fillId="0" borderId="0" xfId="68" applyNumberFormat="1" applyFont="1" applyBorder="1" applyAlignment="1">
      <alignment horizontal="right" vertical="center"/>
      <protection/>
    </xf>
    <xf numFmtId="49" fontId="20" fillId="0" borderId="25" xfId="68" applyNumberFormat="1" applyFont="1" applyBorder="1" applyAlignment="1">
      <alignment vertical="center"/>
      <protection/>
    </xf>
    <xf numFmtId="49" fontId="20" fillId="0" borderId="23" xfId="68" applyNumberFormat="1" applyFont="1" applyBorder="1" applyAlignment="1">
      <alignment vertical="center"/>
      <protection/>
    </xf>
    <xf numFmtId="49" fontId="20" fillId="0" borderId="26" xfId="68" applyNumberFormat="1" applyFont="1" applyBorder="1" applyAlignment="1">
      <alignment horizontal="right" vertical="center"/>
      <protection/>
    </xf>
    <xf numFmtId="0" fontId="22" fillId="0" borderId="27" xfId="68" applyFont="1" applyBorder="1" applyAlignment="1">
      <alignment horizontal="left" vertical="center"/>
      <protection/>
    </xf>
    <xf numFmtId="0" fontId="26" fillId="0" borderId="0" xfId="68" applyFont="1" applyFill="1">
      <alignment/>
      <protection/>
    </xf>
    <xf numFmtId="0" fontId="19" fillId="0" borderId="0" xfId="68" applyFill="1">
      <alignment/>
      <protection/>
    </xf>
    <xf numFmtId="0" fontId="39" fillId="0" borderId="0" xfId="48" applyFill="1" applyAlignment="1" applyProtection="1" quotePrefix="1">
      <alignment/>
      <protection/>
    </xf>
    <xf numFmtId="58" fontId="20" fillId="0" borderId="28" xfId="68" applyNumberFormat="1" applyFont="1" applyBorder="1" applyAlignment="1">
      <alignment horizontal="distributed"/>
      <protection/>
    </xf>
    <xf numFmtId="0" fontId="20" fillId="0" borderId="23" xfId="68" applyFont="1" applyBorder="1" applyAlignment="1">
      <alignment horizontal="center" vertical="center"/>
      <protection/>
    </xf>
    <xf numFmtId="58" fontId="22" fillId="0" borderId="28" xfId="68" applyNumberFormat="1" applyFont="1" applyBorder="1" applyAlignment="1">
      <alignment horizontal="distributed"/>
      <protection/>
    </xf>
    <xf numFmtId="0" fontId="22" fillId="0" borderId="23" xfId="68" applyFont="1" applyBorder="1" applyAlignment="1">
      <alignment horizontal="center" vertical="center"/>
      <protection/>
    </xf>
    <xf numFmtId="0" fontId="53" fillId="0" borderId="0" xfId="48" applyFont="1" applyAlignment="1" applyProtection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10　市郡別環境衛生関係施設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1590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70485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9048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D13" sqref="D13"/>
    </sheetView>
  </sheetViews>
  <sheetFormatPr defaultColWidth="9.140625" defaultRowHeight="15"/>
  <cols>
    <col min="1" max="1" width="3.421875" style="438" customWidth="1"/>
    <col min="2" max="16384" width="9.00390625" style="438" customWidth="1"/>
  </cols>
  <sheetData>
    <row r="1" ht="18.75">
      <c r="A1" s="437" t="s">
        <v>559</v>
      </c>
    </row>
    <row r="2" ht="18.75">
      <c r="B2" s="437" t="s">
        <v>530</v>
      </c>
    </row>
    <row r="4" spans="2:3" ht="13.5">
      <c r="B4" s="439" t="s">
        <v>531</v>
      </c>
      <c r="C4" s="438" t="s">
        <v>560</v>
      </c>
    </row>
    <row r="5" spans="2:3" ht="13.5">
      <c r="B5" s="439" t="s">
        <v>532</v>
      </c>
      <c r="C5" s="438" t="s">
        <v>561</v>
      </c>
    </row>
    <row r="6" spans="2:3" ht="13.5">
      <c r="B6" s="439" t="s">
        <v>533</v>
      </c>
      <c r="C6" s="438" t="s">
        <v>534</v>
      </c>
    </row>
    <row r="7" spans="2:3" ht="13.5">
      <c r="B7" s="439" t="s">
        <v>535</v>
      </c>
      <c r="C7" s="438" t="s">
        <v>536</v>
      </c>
    </row>
    <row r="8" spans="2:3" ht="13.5">
      <c r="B8" s="439" t="s">
        <v>537</v>
      </c>
      <c r="C8" s="438" t="s">
        <v>538</v>
      </c>
    </row>
    <row r="9" spans="2:3" ht="13.5">
      <c r="B9" s="439" t="s">
        <v>539</v>
      </c>
      <c r="C9" s="438" t="s">
        <v>540</v>
      </c>
    </row>
    <row r="10" spans="2:3" ht="13.5">
      <c r="B10" s="439" t="s">
        <v>541</v>
      </c>
      <c r="C10" s="438" t="s">
        <v>542</v>
      </c>
    </row>
    <row r="11" spans="2:3" ht="13.5">
      <c r="B11" s="439" t="s">
        <v>543</v>
      </c>
      <c r="C11" s="438" t="s">
        <v>544</v>
      </c>
    </row>
    <row r="12" spans="2:3" ht="13.5">
      <c r="B12" s="439" t="s">
        <v>545</v>
      </c>
      <c r="C12" s="438" t="s">
        <v>546</v>
      </c>
    </row>
    <row r="13" spans="2:3" ht="13.5">
      <c r="B13" s="439" t="s">
        <v>547</v>
      </c>
      <c r="C13" s="438" t="s">
        <v>548</v>
      </c>
    </row>
    <row r="14" spans="2:3" ht="13.5">
      <c r="B14" s="439" t="s">
        <v>549</v>
      </c>
      <c r="C14" s="438" t="s">
        <v>550</v>
      </c>
    </row>
    <row r="15" spans="2:3" ht="13.5">
      <c r="B15" s="439" t="s">
        <v>551</v>
      </c>
      <c r="C15" s="438" t="s">
        <v>552</v>
      </c>
    </row>
    <row r="16" spans="2:3" ht="13.5">
      <c r="B16" s="439" t="s">
        <v>553</v>
      </c>
      <c r="C16" s="438" t="s">
        <v>554</v>
      </c>
    </row>
    <row r="17" spans="2:3" ht="13.5">
      <c r="B17" s="439" t="s">
        <v>555</v>
      </c>
      <c r="C17" s="438" t="s">
        <v>556</v>
      </c>
    </row>
    <row r="18" spans="2:3" ht="13.5">
      <c r="B18" s="439" t="s">
        <v>557</v>
      </c>
      <c r="C18" s="438" t="s">
        <v>558</v>
      </c>
    </row>
    <row r="20" ht="13.5">
      <c r="B20" s="439"/>
    </row>
  </sheetData>
  <sheetProtection/>
  <hyperlinks>
    <hyperlink ref="B4" location="'23-1'!A1" display="23-1"/>
    <hyperlink ref="B6" location="'23-2'!A1" display="23-2"/>
    <hyperlink ref="B7" location="'23-3'!A1" display="23-3"/>
    <hyperlink ref="B8" location="'23-4'!A1" display="23-4"/>
    <hyperlink ref="B9" location="'23-5'!A1" display="23-5"/>
    <hyperlink ref="B10" location="'23-6'!A1" display="23-6"/>
    <hyperlink ref="B11" location="'23-7'!A1" display="23-7"/>
    <hyperlink ref="B14" location="'23-9(1)'!A1" display="23-9(1)"/>
    <hyperlink ref="B12" location="'23-8(1)'!A1" display="23-8(1)"/>
    <hyperlink ref="B16" location="'23-10'!A1" display="23-10"/>
    <hyperlink ref="B5" location="'23-1(続)'!A1" display="23-1(続)"/>
    <hyperlink ref="B17" location="'23-11'!A1" display="23-11"/>
    <hyperlink ref="B13" location="'23-8(2)'!A1" display="23-8(2)"/>
    <hyperlink ref="B18" location="'23-12'!A1" display="23-12"/>
    <hyperlink ref="B15" location="'23-9(2)'!A1" display="23-9(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5.8515625" style="46" customWidth="1"/>
    <col min="2" max="7" width="10.57421875" style="97" customWidth="1"/>
    <col min="8" max="8" width="6.8515625" style="45" customWidth="1"/>
    <col min="9" max="23" width="9.00390625" style="45" customWidth="1"/>
    <col min="24" max="16384" width="9.00390625" style="46" customWidth="1"/>
  </cols>
  <sheetData>
    <row r="1" spans="1:7" ht="13.5">
      <c r="A1" s="444" t="s">
        <v>430</v>
      </c>
      <c r="B1" s="444"/>
      <c r="C1" s="444"/>
      <c r="D1" s="444"/>
      <c r="E1" s="444"/>
      <c r="F1" s="44"/>
      <c r="G1" s="44"/>
    </row>
    <row r="2" spans="1:7" ht="17.25">
      <c r="A2" s="47" t="s">
        <v>330</v>
      </c>
      <c r="B2" s="47"/>
      <c r="C2" s="47"/>
      <c r="D2" s="47"/>
      <c r="E2" s="47"/>
      <c r="F2" s="47"/>
      <c r="G2" s="47"/>
    </row>
    <row r="3" spans="2:7" ht="17.25">
      <c r="B3" s="162"/>
      <c r="C3" s="162"/>
      <c r="D3" s="162"/>
      <c r="E3" s="162"/>
      <c r="F3" s="162"/>
      <c r="G3" s="162"/>
    </row>
    <row r="4" spans="1:23" s="51" customFormat="1" ht="14.25" thickBot="1">
      <c r="A4" s="53" t="s">
        <v>1</v>
      </c>
      <c r="B4" s="53"/>
      <c r="C4" s="53"/>
      <c r="D4" s="53"/>
      <c r="E4" s="53"/>
      <c r="F4" s="53"/>
      <c r="G4" s="53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s="51" customFormat="1" ht="15" customHeight="1" thickTop="1">
      <c r="A5" s="281" t="s">
        <v>331</v>
      </c>
      <c r="B5" s="282" t="s">
        <v>332</v>
      </c>
      <c r="C5" s="283" t="s">
        <v>333</v>
      </c>
      <c r="D5" s="60" t="s">
        <v>334</v>
      </c>
      <c r="E5" s="60"/>
      <c r="F5" s="60"/>
      <c r="G5" s="6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51" customFormat="1" ht="31.5" customHeight="1">
      <c r="A6" s="284"/>
      <c r="B6" s="285"/>
      <c r="C6" s="286"/>
      <c r="D6" s="287" t="s">
        <v>335</v>
      </c>
      <c r="E6" s="288" t="s">
        <v>336</v>
      </c>
      <c r="F6" s="289" t="s">
        <v>337</v>
      </c>
      <c r="G6" s="290" t="s">
        <v>338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s="51" customFormat="1" ht="55.5" customHeight="1">
      <c r="A7" s="291" t="s">
        <v>339</v>
      </c>
      <c r="B7" s="292"/>
      <c r="C7" s="293"/>
      <c r="D7" s="294"/>
      <c r="E7" s="293"/>
      <c r="F7" s="294"/>
      <c r="G7" s="292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s="81" customFormat="1" ht="19.5" customHeight="1">
      <c r="A8" s="76" t="s">
        <v>27</v>
      </c>
      <c r="B8" s="157">
        <v>2439</v>
      </c>
      <c r="C8" s="158">
        <v>2190</v>
      </c>
      <c r="D8" s="158">
        <v>15</v>
      </c>
      <c r="E8" s="158">
        <v>186</v>
      </c>
      <c r="F8" s="158">
        <v>1895</v>
      </c>
      <c r="G8" s="158">
        <v>94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s="81" customFormat="1" ht="19.5" customHeight="1">
      <c r="A9" s="275">
        <v>15</v>
      </c>
      <c r="B9" s="157">
        <v>2439</v>
      </c>
      <c r="C9" s="158">
        <v>2196</v>
      </c>
      <c r="D9" s="158">
        <v>14</v>
      </c>
      <c r="E9" s="158">
        <v>186</v>
      </c>
      <c r="F9" s="158">
        <v>1887</v>
      </c>
      <c r="G9" s="158">
        <v>109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89" customFormat="1" ht="19.5" customHeight="1">
      <c r="A10" s="295">
        <v>16</v>
      </c>
      <c r="B10" s="169">
        <v>2439</v>
      </c>
      <c r="C10" s="153">
        <v>2199</v>
      </c>
      <c r="D10" s="153">
        <v>14</v>
      </c>
      <c r="E10" s="153">
        <v>176</v>
      </c>
      <c r="F10" s="153">
        <v>1902</v>
      </c>
      <c r="G10" s="153">
        <v>107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s="51" customFormat="1" ht="17.25" customHeight="1">
      <c r="A11" s="95" t="s">
        <v>340</v>
      </c>
      <c r="B11" s="95"/>
      <c r="C11" s="95"/>
      <c r="D11" s="95"/>
      <c r="E11" s="95"/>
      <c r="F11" s="95"/>
      <c r="G11" s="9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s="51" customFormat="1" ht="17.25" customHeight="1">
      <c r="A12" s="139" t="s">
        <v>341</v>
      </c>
      <c r="B12" s="139"/>
      <c r="C12" s="139"/>
      <c r="D12" s="139"/>
      <c r="E12" s="139"/>
      <c r="F12" s="139"/>
      <c r="G12" s="13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s="51" customFormat="1" ht="17.25" customHeight="1">
      <c r="A13" s="139" t="s">
        <v>291</v>
      </c>
      <c r="B13" s="139"/>
      <c r="C13" s="139"/>
      <c r="D13" s="96"/>
      <c r="E13" s="96"/>
      <c r="F13" s="96"/>
      <c r="G13" s="9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2:23" s="51" customFormat="1" ht="13.5">
      <c r="B14" s="48"/>
      <c r="C14" s="48"/>
      <c r="D14" s="48"/>
      <c r="E14" s="48"/>
      <c r="F14" s="48"/>
      <c r="G14" s="4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2:23" s="51" customFormat="1" ht="13.5">
      <c r="B15" s="48"/>
      <c r="C15" s="48"/>
      <c r="D15" s="48"/>
      <c r="E15" s="48"/>
      <c r="F15" s="48"/>
      <c r="G15" s="4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2:23" s="51" customFormat="1" ht="13.5">
      <c r="B16" s="48"/>
      <c r="C16" s="48"/>
      <c r="D16" s="48"/>
      <c r="E16" s="48"/>
      <c r="F16" s="48"/>
      <c r="G16" s="4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51" customFormat="1" ht="13.5">
      <c r="B17" s="48"/>
      <c r="C17" s="48"/>
      <c r="D17" s="48"/>
      <c r="E17" s="48"/>
      <c r="F17" s="48"/>
      <c r="G17" s="4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2:23" s="51" customFormat="1" ht="13.5">
      <c r="B18" s="48"/>
      <c r="C18" s="48"/>
      <c r="D18" s="48"/>
      <c r="E18" s="48"/>
      <c r="F18" s="48"/>
      <c r="G18" s="4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2:23" s="51" customFormat="1" ht="13.5">
      <c r="B19" s="48"/>
      <c r="C19" s="48"/>
      <c r="D19" s="48"/>
      <c r="E19" s="48"/>
      <c r="F19" s="48"/>
      <c r="G19" s="4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2:23" s="51" customFormat="1" ht="13.5">
      <c r="B20" s="48"/>
      <c r="C20" s="48"/>
      <c r="D20" s="48"/>
      <c r="E20" s="48"/>
      <c r="F20" s="48"/>
      <c r="G20" s="4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2:23" s="51" customFormat="1" ht="13.5">
      <c r="B21" s="48"/>
      <c r="C21" s="48"/>
      <c r="D21" s="48"/>
      <c r="E21" s="48"/>
      <c r="F21" s="48"/>
      <c r="G21" s="4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2:23" s="51" customFormat="1" ht="13.5">
      <c r="B22" s="48"/>
      <c r="C22" s="48"/>
      <c r="D22" s="48"/>
      <c r="E22" s="48"/>
      <c r="F22" s="48"/>
      <c r="G22" s="4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2:23" s="51" customFormat="1" ht="13.5">
      <c r="B23" s="48"/>
      <c r="C23" s="48"/>
      <c r="D23" s="48"/>
      <c r="E23" s="48"/>
      <c r="F23" s="48"/>
      <c r="G23" s="4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2:23" s="51" customFormat="1" ht="13.5">
      <c r="B24" s="48"/>
      <c r="C24" s="48"/>
      <c r="D24" s="48"/>
      <c r="E24" s="48"/>
      <c r="F24" s="48"/>
      <c r="G24" s="48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2:23" s="51" customFormat="1" ht="13.5">
      <c r="B25" s="48"/>
      <c r="C25" s="48"/>
      <c r="D25" s="48"/>
      <c r="E25" s="48"/>
      <c r="F25" s="48"/>
      <c r="G25" s="48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2:23" s="51" customFormat="1" ht="13.5">
      <c r="B26" s="48"/>
      <c r="C26" s="48"/>
      <c r="D26" s="48"/>
      <c r="E26" s="48"/>
      <c r="F26" s="48"/>
      <c r="G26" s="48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2:23" s="51" customFormat="1" ht="13.5">
      <c r="B27" s="48"/>
      <c r="C27" s="48"/>
      <c r="D27" s="48"/>
      <c r="E27" s="48"/>
      <c r="F27" s="48"/>
      <c r="G27" s="4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2:23" s="51" customFormat="1" ht="13.5">
      <c r="B28" s="48"/>
      <c r="C28" s="48"/>
      <c r="D28" s="48"/>
      <c r="E28" s="48"/>
      <c r="F28" s="48"/>
      <c r="G28" s="4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2:23" s="51" customFormat="1" ht="13.5">
      <c r="B29" s="48"/>
      <c r="C29" s="48"/>
      <c r="D29" s="48"/>
      <c r="E29" s="48"/>
      <c r="F29" s="48"/>
      <c r="G29" s="4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2:23" s="51" customFormat="1" ht="13.5">
      <c r="B30" s="48"/>
      <c r="C30" s="48"/>
      <c r="D30" s="48"/>
      <c r="E30" s="48"/>
      <c r="F30" s="48"/>
      <c r="G30" s="4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2:23" s="51" customFormat="1" ht="13.5">
      <c r="B31" s="48"/>
      <c r="C31" s="48"/>
      <c r="D31" s="48"/>
      <c r="E31" s="48"/>
      <c r="F31" s="48"/>
      <c r="G31" s="48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2:23" s="51" customFormat="1" ht="13.5">
      <c r="B32" s="48"/>
      <c r="C32" s="48"/>
      <c r="D32" s="48"/>
      <c r="E32" s="48"/>
      <c r="F32" s="48"/>
      <c r="G32" s="48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2:23" s="51" customFormat="1" ht="13.5">
      <c r="B33" s="48"/>
      <c r="C33" s="48"/>
      <c r="D33" s="48"/>
      <c r="E33" s="48"/>
      <c r="F33" s="48"/>
      <c r="G33" s="4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2:23" s="51" customFormat="1" ht="13.5">
      <c r="B34" s="48"/>
      <c r="C34" s="48"/>
      <c r="D34" s="48"/>
      <c r="E34" s="48"/>
      <c r="F34" s="48"/>
      <c r="G34" s="48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2:23" s="51" customFormat="1" ht="13.5">
      <c r="B35" s="48"/>
      <c r="C35" s="48"/>
      <c r="D35" s="48"/>
      <c r="E35" s="48"/>
      <c r="F35" s="48"/>
      <c r="G35" s="48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2:23" s="51" customFormat="1" ht="13.5">
      <c r="B36" s="48"/>
      <c r="C36" s="48"/>
      <c r="D36" s="48"/>
      <c r="E36" s="48"/>
      <c r="F36" s="48"/>
      <c r="G36" s="48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2:23" s="51" customFormat="1" ht="13.5">
      <c r="B37" s="48"/>
      <c r="C37" s="48"/>
      <c r="D37" s="48"/>
      <c r="E37" s="48"/>
      <c r="F37" s="48"/>
      <c r="G37" s="48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2:23" s="51" customFormat="1" ht="13.5">
      <c r="B38" s="48"/>
      <c r="C38" s="48"/>
      <c r="D38" s="48"/>
      <c r="E38" s="48"/>
      <c r="F38" s="48"/>
      <c r="G38" s="48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2:23" s="51" customFormat="1" ht="13.5">
      <c r="B39" s="48"/>
      <c r="C39" s="48"/>
      <c r="D39" s="48"/>
      <c r="E39" s="48"/>
      <c r="F39" s="48"/>
      <c r="G39" s="48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2:23" s="51" customFormat="1" ht="13.5">
      <c r="B40" s="48"/>
      <c r="C40" s="48"/>
      <c r="D40" s="48"/>
      <c r="E40" s="48"/>
      <c r="F40" s="48"/>
      <c r="G40" s="4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2:23" s="51" customFormat="1" ht="13.5">
      <c r="B41" s="48"/>
      <c r="C41" s="48"/>
      <c r="D41" s="48"/>
      <c r="E41" s="48"/>
      <c r="F41" s="48"/>
      <c r="G41" s="48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2:23" s="51" customFormat="1" ht="13.5">
      <c r="B42" s="48"/>
      <c r="C42" s="48"/>
      <c r="D42" s="48"/>
      <c r="E42" s="48"/>
      <c r="F42" s="48"/>
      <c r="G42" s="48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2:23" s="51" customFormat="1" ht="13.5">
      <c r="B43" s="48"/>
      <c r="C43" s="48"/>
      <c r="D43" s="48"/>
      <c r="E43" s="48"/>
      <c r="F43" s="48"/>
      <c r="G43" s="48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2:23" s="51" customFormat="1" ht="13.5">
      <c r="B44" s="48"/>
      <c r="C44" s="48"/>
      <c r="D44" s="48"/>
      <c r="E44" s="48"/>
      <c r="F44" s="48"/>
      <c r="G44" s="48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2:23" s="51" customFormat="1" ht="13.5">
      <c r="B45" s="48"/>
      <c r="C45" s="48"/>
      <c r="D45" s="48"/>
      <c r="E45" s="48"/>
      <c r="F45" s="48"/>
      <c r="G45" s="48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2:23" s="51" customFormat="1" ht="13.5">
      <c r="B46" s="48"/>
      <c r="C46" s="48"/>
      <c r="D46" s="48"/>
      <c r="E46" s="48"/>
      <c r="F46" s="48"/>
      <c r="G46" s="48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2:23" s="51" customFormat="1" ht="13.5">
      <c r="B47" s="48"/>
      <c r="C47" s="48"/>
      <c r="D47" s="48"/>
      <c r="E47" s="48"/>
      <c r="F47" s="48"/>
      <c r="G47" s="48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2:23" s="51" customFormat="1" ht="13.5">
      <c r="B48" s="48"/>
      <c r="C48" s="48"/>
      <c r="D48" s="48"/>
      <c r="E48" s="48"/>
      <c r="F48" s="48"/>
      <c r="G48" s="48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 s="51" customFormat="1" ht="13.5">
      <c r="B49" s="48"/>
      <c r="C49" s="48"/>
      <c r="D49" s="48"/>
      <c r="E49" s="48"/>
      <c r="F49" s="48"/>
      <c r="G49" s="48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 s="51" customFormat="1" ht="13.5">
      <c r="B50" s="48"/>
      <c r="C50" s="48"/>
      <c r="D50" s="48"/>
      <c r="E50" s="48"/>
      <c r="F50" s="48"/>
      <c r="G50" s="48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 s="51" customFormat="1" ht="13.5">
      <c r="B51" s="48"/>
      <c r="C51" s="48"/>
      <c r="D51" s="48"/>
      <c r="E51" s="48"/>
      <c r="F51" s="48"/>
      <c r="G51" s="48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2:23" s="51" customFormat="1" ht="13.5">
      <c r="B52" s="48"/>
      <c r="C52" s="48"/>
      <c r="D52" s="48"/>
      <c r="E52" s="48"/>
      <c r="F52" s="48"/>
      <c r="G52" s="48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51" customFormat="1" ht="13.5">
      <c r="B53" s="48"/>
      <c r="C53" s="48"/>
      <c r="D53" s="48"/>
      <c r="E53" s="48"/>
      <c r="F53" s="48"/>
      <c r="G53" s="48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51" customFormat="1" ht="13.5">
      <c r="B54" s="48"/>
      <c r="C54" s="48"/>
      <c r="D54" s="48"/>
      <c r="E54" s="48"/>
      <c r="F54" s="48"/>
      <c r="G54" s="48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51" customFormat="1" ht="13.5">
      <c r="B55" s="48"/>
      <c r="C55" s="48"/>
      <c r="D55" s="48"/>
      <c r="E55" s="48"/>
      <c r="F55" s="48"/>
      <c r="G55" s="48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51" customFormat="1" ht="13.5">
      <c r="B56" s="48"/>
      <c r="C56" s="48"/>
      <c r="D56" s="48"/>
      <c r="E56" s="48"/>
      <c r="F56" s="48"/>
      <c r="G56" s="48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51" customFormat="1" ht="13.5">
      <c r="B57" s="48"/>
      <c r="C57" s="48"/>
      <c r="D57" s="48"/>
      <c r="E57" s="48"/>
      <c r="F57" s="48"/>
      <c r="G57" s="48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51" customFormat="1" ht="13.5">
      <c r="B58" s="48"/>
      <c r="C58" s="48"/>
      <c r="D58" s="48"/>
      <c r="E58" s="48"/>
      <c r="F58" s="48"/>
      <c r="G58" s="48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51" customFormat="1" ht="13.5">
      <c r="B59" s="48"/>
      <c r="C59" s="48"/>
      <c r="D59" s="48"/>
      <c r="E59" s="48"/>
      <c r="F59" s="48"/>
      <c r="G59" s="4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51" customFormat="1" ht="13.5">
      <c r="B60" s="48"/>
      <c r="C60" s="48"/>
      <c r="D60" s="48"/>
      <c r="E60" s="48"/>
      <c r="F60" s="48"/>
      <c r="G60" s="4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51" customFormat="1" ht="13.5">
      <c r="B61" s="48"/>
      <c r="C61" s="48"/>
      <c r="D61" s="48"/>
      <c r="E61" s="48"/>
      <c r="F61" s="48"/>
      <c r="G61" s="4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51" customFormat="1" ht="13.5">
      <c r="B62" s="48"/>
      <c r="C62" s="48"/>
      <c r="D62" s="48"/>
      <c r="E62" s="48"/>
      <c r="F62" s="48"/>
      <c r="G62" s="4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51" customFormat="1" ht="13.5">
      <c r="B63" s="48"/>
      <c r="C63" s="48"/>
      <c r="D63" s="48"/>
      <c r="E63" s="48"/>
      <c r="F63" s="48"/>
      <c r="G63" s="4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51" customFormat="1" ht="13.5">
      <c r="B64" s="48"/>
      <c r="C64" s="48"/>
      <c r="D64" s="48"/>
      <c r="E64" s="48"/>
      <c r="F64" s="48"/>
      <c r="G64" s="4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51" customFormat="1" ht="13.5">
      <c r="B65" s="48"/>
      <c r="C65" s="48"/>
      <c r="D65" s="48"/>
      <c r="E65" s="48"/>
      <c r="F65" s="48"/>
      <c r="G65" s="4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51" customFormat="1" ht="13.5">
      <c r="B66" s="48"/>
      <c r="C66" s="48"/>
      <c r="D66" s="48"/>
      <c r="E66" s="48"/>
      <c r="F66" s="48"/>
      <c r="G66" s="4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51" customFormat="1" ht="13.5">
      <c r="B67" s="48"/>
      <c r="C67" s="48"/>
      <c r="D67" s="48"/>
      <c r="E67" s="48"/>
      <c r="F67" s="48"/>
      <c r="G67" s="4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51" customFormat="1" ht="13.5">
      <c r="B68" s="48"/>
      <c r="C68" s="48"/>
      <c r="D68" s="48"/>
      <c r="E68" s="48"/>
      <c r="F68" s="48"/>
      <c r="G68" s="4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51" customFormat="1" ht="13.5">
      <c r="B69" s="48"/>
      <c r="C69" s="48"/>
      <c r="D69" s="48"/>
      <c r="E69" s="48"/>
      <c r="F69" s="48"/>
      <c r="G69" s="4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51" customFormat="1" ht="13.5">
      <c r="B70" s="48"/>
      <c r="C70" s="48"/>
      <c r="D70" s="48"/>
      <c r="E70" s="48"/>
      <c r="F70" s="48"/>
      <c r="G70" s="4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51" customFormat="1" ht="13.5">
      <c r="B71" s="48"/>
      <c r="C71" s="48"/>
      <c r="D71" s="48"/>
      <c r="E71" s="48"/>
      <c r="F71" s="48"/>
      <c r="G71" s="4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51" customFormat="1" ht="13.5">
      <c r="B72" s="48"/>
      <c r="C72" s="48"/>
      <c r="D72" s="48"/>
      <c r="E72" s="48"/>
      <c r="F72" s="48"/>
      <c r="G72" s="4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51" customFormat="1" ht="13.5">
      <c r="B73" s="48"/>
      <c r="C73" s="48"/>
      <c r="D73" s="48"/>
      <c r="E73" s="48"/>
      <c r="F73" s="48"/>
      <c r="G73" s="4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51" customFormat="1" ht="13.5">
      <c r="B74" s="48"/>
      <c r="C74" s="48"/>
      <c r="D74" s="48"/>
      <c r="E74" s="48"/>
      <c r="F74" s="48"/>
      <c r="G74" s="4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51" customFormat="1" ht="13.5">
      <c r="B75" s="48"/>
      <c r="C75" s="48"/>
      <c r="D75" s="48"/>
      <c r="E75" s="48"/>
      <c r="F75" s="48"/>
      <c r="G75" s="4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51" customFormat="1" ht="13.5">
      <c r="B76" s="48"/>
      <c r="C76" s="48"/>
      <c r="D76" s="48"/>
      <c r="E76" s="48"/>
      <c r="F76" s="48"/>
      <c r="G76" s="4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51" customFormat="1" ht="13.5">
      <c r="B77" s="48"/>
      <c r="C77" s="48"/>
      <c r="D77" s="48"/>
      <c r="E77" s="48"/>
      <c r="F77" s="48"/>
      <c r="G77" s="4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51" customFormat="1" ht="13.5">
      <c r="B78" s="48"/>
      <c r="C78" s="48"/>
      <c r="D78" s="48"/>
      <c r="E78" s="48"/>
      <c r="F78" s="48"/>
      <c r="G78" s="4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51" customFormat="1" ht="13.5">
      <c r="B79" s="48"/>
      <c r="C79" s="48"/>
      <c r="D79" s="48"/>
      <c r="E79" s="48"/>
      <c r="F79" s="48"/>
      <c r="G79" s="4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51" customFormat="1" ht="13.5">
      <c r="B80" s="48"/>
      <c r="C80" s="48"/>
      <c r="D80" s="48"/>
      <c r="E80" s="48"/>
      <c r="F80" s="48"/>
      <c r="G80" s="48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51" customFormat="1" ht="13.5">
      <c r="B81" s="48"/>
      <c r="C81" s="48"/>
      <c r="D81" s="48"/>
      <c r="E81" s="48"/>
      <c r="F81" s="48"/>
      <c r="G81" s="4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51" customFormat="1" ht="13.5">
      <c r="B82" s="48"/>
      <c r="C82" s="48"/>
      <c r="D82" s="48"/>
      <c r="E82" s="48"/>
      <c r="F82" s="48"/>
      <c r="G82" s="48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51" customFormat="1" ht="13.5">
      <c r="B83" s="48"/>
      <c r="C83" s="48"/>
      <c r="D83" s="48"/>
      <c r="E83" s="48"/>
      <c r="F83" s="48"/>
      <c r="G83" s="48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51" customFormat="1" ht="13.5">
      <c r="B84" s="48"/>
      <c r="C84" s="48"/>
      <c r="D84" s="48"/>
      <c r="E84" s="48"/>
      <c r="F84" s="48"/>
      <c r="G84" s="48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51" customFormat="1" ht="13.5">
      <c r="B85" s="48"/>
      <c r="C85" s="48"/>
      <c r="D85" s="48"/>
      <c r="E85" s="48"/>
      <c r="F85" s="48"/>
      <c r="G85" s="48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51" customFormat="1" ht="13.5">
      <c r="B86" s="48"/>
      <c r="C86" s="48"/>
      <c r="D86" s="48"/>
      <c r="E86" s="48"/>
      <c r="F86" s="48"/>
      <c r="G86" s="48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</sheetData>
  <sheetProtection/>
  <mergeCells count="14">
    <mergeCell ref="G6:G7"/>
    <mergeCell ref="A11:G11"/>
    <mergeCell ref="A12:G12"/>
    <mergeCell ref="A13:C13"/>
    <mergeCell ref="A1:E1"/>
    <mergeCell ref="A2:G2"/>
    <mergeCell ref="A4:G4"/>
    <mergeCell ref="A5:A6"/>
    <mergeCell ref="B5:B7"/>
    <mergeCell ref="C5:C7"/>
    <mergeCell ref="D5:G5"/>
    <mergeCell ref="D6:D7"/>
    <mergeCell ref="E6:E7"/>
    <mergeCell ref="F6:F7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5"/>
  <cols>
    <col min="1" max="1" width="16.28125" style="46" customWidth="1"/>
    <col min="2" max="2" width="9.28125" style="97" customWidth="1"/>
    <col min="3" max="3" width="9.57421875" style="97" customWidth="1"/>
    <col min="4" max="5" width="7.57421875" style="97" customWidth="1"/>
    <col min="6" max="6" width="9.7109375" style="97" customWidth="1"/>
    <col min="7" max="14" width="7.57421875" style="97" customWidth="1"/>
    <col min="15" max="16" width="4.140625" style="97" customWidth="1"/>
    <col min="17" max="17" width="9.140625" style="97" customWidth="1"/>
    <col min="18" max="23" width="7.57421875" style="45" customWidth="1"/>
    <col min="24" max="25" width="4.140625" style="45" customWidth="1"/>
    <col min="26" max="27" width="7.57421875" style="97" customWidth="1"/>
    <col min="28" max="35" width="9.00390625" style="45" customWidth="1"/>
    <col min="36" max="16384" width="9.00390625" style="46" customWidth="1"/>
  </cols>
  <sheetData>
    <row r="1" spans="1:35" s="129" customFormat="1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28"/>
      <c r="S1" s="128"/>
      <c r="T1" s="128"/>
      <c r="U1" s="128"/>
      <c r="V1" s="128"/>
      <c r="W1" s="128"/>
      <c r="X1" s="128"/>
      <c r="Y1" s="128"/>
      <c r="Z1" s="44"/>
      <c r="AA1" s="44"/>
      <c r="AB1" s="128"/>
      <c r="AC1" s="128"/>
      <c r="AD1" s="128"/>
      <c r="AE1" s="128"/>
      <c r="AF1" s="128"/>
      <c r="AG1" s="128"/>
      <c r="AH1" s="128"/>
      <c r="AI1" s="128"/>
    </row>
    <row r="2" spans="1:35" s="51" customFormat="1" ht="17.25">
      <c r="A2" s="47" t="s">
        <v>330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55"/>
      <c r="AC2" s="55"/>
      <c r="AD2" s="55"/>
      <c r="AE2" s="55"/>
      <c r="AF2" s="55"/>
      <c r="AG2" s="55"/>
      <c r="AH2" s="55"/>
      <c r="AI2" s="55"/>
    </row>
    <row r="3" spans="2:35" s="51" customFormat="1" ht="17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55"/>
      <c r="S3" s="55"/>
      <c r="T3" s="55"/>
      <c r="U3" s="55"/>
      <c r="V3" s="55"/>
      <c r="W3" s="55"/>
      <c r="X3" s="55"/>
      <c r="Y3" s="55"/>
      <c r="Z3" s="162"/>
      <c r="AA3" s="162"/>
      <c r="AB3" s="55"/>
      <c r="AC3" s="55"/>
      <c r="AD3" s="55"/>
      <c r="AE3" s="55"/>
      <c r="AF3" s="55"/>
      <c r="AG3" s="55"/>
      <c r="AH3" s="55"/>
      <c r="AI3" s="55"/>
    </row>
    <row r="4" spans="1:35" s="51" customFormat="1" ht="14.25" thickBot="1">
      <c r="A4" s="142"/>
      <c r="B4" s="142"/>
      <c r="C4" s="142"/>
      <c r="D4" s="142"/>
      <c r="E4" s="142"/>
      <c r="F4" s="142"/>
      <c r="G4" s="14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55"/>
      <c r="AC4" s="55"/>
      <c r="AD4" s="55"/>
      <c r="AE4" s="55"/>
      <c r="AF4" s="55"/>
      <c r="AG4" s="55"/>
      <c r="AH4" s="55"/>
      <c r="AI4" s="55"/>
    </row>
    <row r="5" spans="1:35" s="51" customFormat="1" ht="27.75" customHeight="1" thickTop="1">
      <c r="A5" s="281"/>
      <c r="B5" s="282" t="s">
        <v>332</v>
      </c>
      <c r="C5" s="283" t="s">
        <v>333</v>
      </c>
      <c r="D5" s="60" t="s">
        <v>334</v>
      </c>
      <c r="E5" s="60"/>
      <c r="F5" s="60"/>
      <c r="G5" s="60"/>
      <c r="H5" s="183" t="s">
        <v>342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55"/>
      <c r="AC5" s="55"/>
      <c r="AD5" s="55"/>
      <c r="AE5" s="55"/>
      <c r="AF5" s="55"/>
      <c r="AG5" s="55"/>
      <c r="AH5" s="55"/>
      <c r="AI5" s="55"/>
    </row>
    <row r="6" spans="1:35" s="51" customFormat="1" ht="27" customHeight="1">
      <c r="A6" s="284"/>
      <c r="B6" s="297"/>
      <c r="C6" s="298"/>
      <c r="D6" s="299" t="s">
        <v>335</v>
      </c>
      <c r="E6" s="300" t="s">
        <v>336</v>
      </c>
      <c r="F6" s="301" t="s">
        <v>337</v>
      </c>
      <c r="G6" s="302" t="s">
        <v>338</v>
      </c>
      <c r="H6" s="303" t="s">
        <v>343</v>
      </c>
      <c r="I6" s="304"/>
      <c r="J6" s="305"/>
      <c r="K6" s="305"/>
      <c r="L6" s="303" t="s">
        <v>344</v>
      </c>
      <c r="M6" s="306"/>
      <c r="N6" s="307"/>
      <c r="O6" s="307"/>
      <c r="P6" s="308"/>
      <c r="Q6" s="309" t="s">
        <v>345</v>
      </c>
      <c r="R6" s="309" t="s">
        <v>346</v>
      </c>
      <c r="S6" s="309" t="s">
        <v>347</v>
      </c>
      <c r="T6" s="309" t="s">
        <v>348</v>
      </c>
      <c r="U6" s="309" t="s">
        <v>349</v>
      </c>
      <c r="V6" s="309" t="s">
        <v>350</v>
      </c>
      <c r="W6" s="309" t="s">
        <v>351</v>
      </c>
      <c r="X6" s="309" t="s">
        <v>352</v>
      </c>
      <c r="Y6" s="310"/>
      <c r="Z6" s="301" t="s">
        <v>353</v>
      </c>
      <c r="AA6" s="302" t="s">
        <v>338</v>
      </c>
      <c r="AB6" s="55"/>
      <c r="AC6" s="55"/>
      <c r="AD6" s="55"/>
      <c r="AE6" s="55"/>
      <c r="AF6" s="55"/>
      <c r="AG6" s="55"/>
      <c r="AH6" s="55"/>
      <c r="AI6" s="55"/>
    </row>
    <row r="7" spans="1:35" s="51" customFormat="1" ht="15" customHeight="1">
      <c r="A7" s="284"/>
      <c r="B7" s="297"/>
      <c r="C7" s="298"/>
      <c r="D7" s="311"/>
      <c r="E7" s="312"/>
      <c r="F7" s="313"/>
      <c r="G7" s="314"/>
      <c r="H7" s="315"/>
      <c r="I7" s="316" t="s">
        <v>354</v>
      </c>
      <c r="J7" s="303" t="s">
        <v>355</v>
      </c>
      <c r="K7" s="309" t="s">
        <v>356</v>
      </c>
      <c r="L7" s="315"/>
      <c r="M7" s="303" t="s">
        <v>357</v>
      </c>
      <c r="N7" s="237" t="s">
        <v>358</v>
      </c>
      <c r="O7" s="317" t="s">
        <v>359</v>
      </c>
      <c r="P7" s="318" t="s">
        <v>360</v>
      </c>
      <c r="Q7" s="319"/>
      <c r="R7" s="320"/>
      <c r="S7" s="320"/>
      <c r="T7" s="320"/>
      <c r="U7" s="320"/>
      <c r="V7" s="320"/>
      <c r="W7" s="320"/>
      <c r="X7" s="320"/>
      <c r="Y7" s="319"/>
      <c r="Z7" s="313"/>
      <c r="AA7" s="314"/>
      <c r="AB7" s="55"/>
      <c r="AC7" s="55"/>
      <c r="AD7" s="55"/>
      <c r="AE7" s="55"/>
      <c r="AF7" s="55"/>
      <c r="AG7" s="55"/>
      <c r="AH7" s="55"/>
      <c r="AI7" s="55"/>
    </row>
    <row r="8" spans="1:35" s="51" customFormat="1" ht="29.25" customHeight="1">
      <c r="A8" s="284"/>
      <c r="B8" s="297"/>
      <c r="C8" s="298"/>
      <c r="D8" s="311"/>
      <c r="E8" s="312"/>
      <c r="F8" s="313"/>
      <c r="G8" s="314"/>
      <c r="H8" s="320" t="s">
        <v>361</v>
      </c>
      <c r="I8" s="315"/>
      <c r="J8" s="315"/>
      <c r="K8" s="320"/>
      <c r="L8" s="315" t="s">
        <v>362</v>
      </c>
      <c r="M8" s="315"/>
      <c r="N8" s="239"/>
      <c r="O8" s="321"/>
      <c r="P8" s="322"/>
      <c r="Q8" s="323" t="s">
        <v>363</v>
      </c>
      <c r="R8" s="312" t="s">
        <v>364</v>
      </c>
      <c r="S8" s="311" t="s">
        <v>365</v>
      </c>
      <c r="T8" s="311" t="s">
        <v>366</v>
      </c>
      <c r="U8" s="311" t="s">
        <v>367</v>
      </c>
      <c r="V8" s="312" t="s">
        <v>368</v>
      </c>
      <c r="W8" s="311" t="s">
        <v>369</v>
      </c>
      <c r="X8" s="320" t="s">
        <v>370</v>
      </c>
      <c r="Y8" s="324" t="s">
        <v>371</v>
      </c>
      <c r="Z8" s="313"/>
      <c r="AA8" s="314"/>
      <c r="AB8" s="55"/>
      <c r="AC8" s="55"/>
      <c r="AD8" s="55"/>
      <c r="AE8" s="55"/>
      <c r="AF8" s="55"/>
      <c r="AG8" s="55"/>
      <c r="AH8" s="55"/>
      <c r="AI8" s="55"/>
    </row>
    <row r="9" spans="1:35" s="51" customFormat="1" ht="41.25" customHeight="1">
      <c r="A9" s="284"/>
      <c r="B9" s="321"/>
      <c r="C9" s="239"/>
      <c r="D9" s="325"/>
      <c r="E9" s="326"/>
      <c r="F9" s="326"/>
      <c r="G9" s="327"/>
      <c r="H9" s="320"/>
      <c r="I9" s="239" t="s">
        <v>372</v>
      </c>
      <c r="J9" s="239" t="s">
        <v>373</v>
      </c>
      <c r="K9" s="320"/>
      <c r="L9" s="315"/>
      <c r="M9" s="239" t="s">
        <v>374</v>
      </c>
      <c r="N9" s="239"/>
      <c r="O9" s="321"/>
      <c r="P9" s="322"/>
      <c r="Q9" s="323"/>
      <c r="R9" s="312"/>
      <c r="S9" s="311"/>
      <c r="T9" s="311"/>
      <c r="U9" s="311"/>
      <c r="V9" s="312"/>
      <c r="W9" s="311"/>
      <c r="X9" s="320"/>
      <c r="Y9" s="324"/>
      <c r="Z9" s="326"/>
      <c r="AA9" s="327"/>
      <c r="AB9" s="55"/>
      <c r="AC9" s="55"/>
      <c r="AD9" s="55"/>
      <c r="AE9" s="55"/>
      <c r="AF9" s="55"/>
      <c r="AG9" s="55"/>
      <c r="AH9" s="55"/>
      <c r="AI9" s="55"/>
    </row>
    <row r="10" spans="1:35" s="51" customFormat="1" ht="87" customHeight="1">
      <c r="A10" s="328" t="s">
        <v>375</v>
      </c>
      <c r="B10" s="321"/>
      <c r="C10" s="239"/>
      <c r="D10" s="325"/>
      <c r="E10" s="326"/>
      <c r="F10" s="326"/>
      <c r="G10" s="327"/>
      <c r="H10" s="320"/>
      <c r="I10" s="239"/>
      <c r="J10" s="239"/>
      <c r="K10" s="321" t="s">
        <v>376</v>
      </c>
      <c r="L10" s="315"/>
      <c r="M10" s="239"/>
      <c r="N10" s="239"/>
      <c r="O10" s="321"/>
      <c r="P10" s="322"/>
      <c r="Q10" s="323"/>
      <c r="R10" s="312"/>
      <c r="S10" s="311"/>
      <c r="T10" s="311"/>
      <c r="U10" s="311"/>
      <c r="V10" s="312"/>
      <c r="W10" s="311"/>
      <c r="X10" s="320"/>
      <c r="Y10" s="324"/>
      <c r="Z10" s="326"/>
      <c r="AA10" s="327"/>
      <c r="AB10" s="55"/>
      <c r="AC10" s="55"/>
      <c r="AD10" s="55"/>
      <c r="AE10" s="55"/>
      <c r="AF10" s="55"/>
      <c r="AG10" s="55"/>
      <c r="AH10" s="55"/>
      <c r="AI10" s="55"/>
    </row>
    <row r="11" spans="1:35" s="51" customFormat="1" ht="180" customHeight="1">
      <c r="A11" s="329" t="s">
        <v>339</v>
      </c>
      <c r="B11" s="330"/>
      <c r="C11" s="331"/>
      <c r="D11" s="332"/>
      <c r="E11" s="333"/>
      <c r="F11" s="333"/>
      <c r="G11" s="334"/>
      <c r="H11" s="335"/>
      <c r="I11" s="241"/>
      <c r="J11" s="241"/>
      <c r="K11" s="336"/>
      <c r="L11" s="337"/>
      <c r="M11" s="241"/>
      <c r="N11" s="241"/>
      <c r="O11" s="336"/>
      <c r="P11" s="338"/>
      <c r="Q11" s="339"/>
      <c r="R11" s="340"/>
      <c r="S11" s="341"/>
      <c r="T11" s="341"/>
      <c r="U11" s="341"/>
      <c r="V11" s="340"/>
      <c r="W11" s="341"/>
      <c r="X11" s="335"/>
      <c r="Y11" s="342"/>
      <c r="Z11" s="333"/>
      <c r="AA11" s="334"/>
      <c r="AB11" s="55"/>
      <c r="AC11" s="55"/>
      <c r="AD11" s="55"/>
      <c r="AE11" s="55"/>
      <c r="AF11" s="55"/>
      <c r="AG11" s="55"/>
      <c r="AH11" s="55"/>
      <c r="AI11" s="55"/>
    </row>
    <row r="12" spans="1:35" s="81" customFormat="1" ht="20.25" customHeight="1">
      <c r="A12" s="76" t="s">
        <v>27</v>
      </c>
      <c r="B12" s="157">
        <v>2439</v>
      </c>
      <c r="C12" s="158">
        <v>2190</v>
      </c>
      <c r="D12" s="158">
        <v>15</v>
      </c>
      <c r="E12" s="158">
        <v>186</v>
      </c>
      <c r="F12" s="158">
        <v>1895</v>
      </c>
      <c r="G12" s="158">
        <v>94</v>
      </c>
      <c r="H12" s="158">
        <v>376</v>
      </c>
      <c r="I12" s="158">
        <v>185</v>
      </c>
      <c r="J12" s="158">
        <v>90</v>
      </c>
      <c r="K12" s="158">
        <v>101</v>
      </c>
      <c r="L12" s="158">
        <v>61</v>
      </c>
      <c r="M12" s="158">
        <v>56</v>
      </c>
      <c r="N12" s="158">
        <v>1</v>
      </c>
      <c r="O12" s="343">
        <v>4</v>
      </c>
      <c r="P12" s="343"/>
      <c r="Q12" s="158">
        <v>1254</v>
      </c>
      <c r="R12" s="158">
        <v>225</v>
      </c>
      <c r="S12" s="158">
        <v>130</v>
      </c>
      <c r="T12" s="158">
        <v>4</v>
      </c>
      <c r="U12" s="158">
        <v>43</v>
      </c>
      <c r="V12" s="158">
        <v>28</v>
      </c>
      <c r="W12" s="158">
        <v>1</v>
      </c>
      <c r="X12" s="343">
        <v>6</v>
      </c>
      <c r="Y12" s="343"/>
      <c r="Z12" s="158">
        <v>26</v>
      </c>
      <c r="AA12" s="158">
        <v>36</v>
      </c>
      <c r="AB12" s="80"/>
      <c r="AC12" s="80"/>
      <c r="AD12" s="80"/>
      <c r="AE12" s="80"/>
      <c r="AF12" s="80"/>
      <c r="AG12" s="80"/>
      <c r="AH12" s="80"/>
      <c r="AI12" s="80"/>
    </row>
    <row r="13" spans="1:35" s="81" customFormat="1" ht="20.25" customHeight="1">
      <c r="A13" s="275">
        <v>15</v>
      </c>
      <c r="B13" s="157">
        <v>2439</v>
      </c>
      <c r="C13" s="158">
        <v>2196</v>
      </c>
      <c r="D13" s="158">
        <v>14</v>
      </c>
      <c r="E13" s="158">
        <v>186</v>
      </c>
      <c r="F13" s="158">
        <v>1887</v>
      </c>
      <c r="G13" s="158">
        <v>109</v>
      </c>
      <c r="H13" s="158">
        <v>426</v>
      </c>
      <c r="I13" s="158">
        <v>211</v>
      </c>
      <c r="J13" s="158">
        <v>98</v>
      </c>
      <c r="K13" s="158">
        <v>117</v>
      </c>
      <c r="L13" s="158">
        <v>70</v>
      </c>
      <c r="M13" s="158">
        <v>65</v>
      </c>
      <c r="N13" s="158" t="s">
        <v>377</v>
      </c>
      <c r="O13" s="344">
        <v>5</v>
      </c>
      <c r="P13" s="344"/>
      <c r="Q13" s="158">
        <v>1310</v>
      </c>
      <c r="R13" s="158">
        <v>189</v>
      </c>
      <c r="S13" s="158">
        <v>88</v>
      </c>
      <c r="T13" s="158">
        <v>4</v>
      </c>
      <c r="U13" s="158">
        <v>35</v>
      </c>
      <c r="V13" s="158">
        <v>33</v>
      </c>
      <c r="W13" s="158" t="s">
        <v>377</v>
      </c>
      <c r="X13" s="344">
        <v>6</v>
      </c>
      <c r="Y13" s="344"/>
      <c r="Z13" s="158">
        <v>25</v>
      </c>
      <c r="AA13" s="158">
        <v>10</v>
      </c>
      <c r="AB13" s="80"/>
      <c r="AC13" s="80"/>
      <c r="AD13" s="80"/>
      <c r="AE13" s="80"/>
      <c r="AF13" s="80"/>
      <c r="AG13" s="80"/>
      <c r="AH13" s="80"/>
      <c r="AI13" s="80"/>
    </row>
    <row r="14" spans="1:35" s="89" customFormat="1" ht="20.25" customHeight="1">
      <c r="A14" s="345">
        <v>16</v>
      </c>
      <c r="B14" s="169">
        <v>2439</v>
      </c>
      <c r="C14" s="153">
        <v>2199</v>
      </c>
      <c r="D14" s="153">
        <v>14</v>
      </c>
      <c r="E14" s="153">
        <v>176</v>
      </c>
      <c r="F14" s="153">
        <v>1902</v>
      </c>
      <c r="G14" s="153">
        <v>107</v>
      </c>
      <c r="H14" s="153">
        <v>436</v>
      </c>
      <c r="I14" s="153">
        <v>207</v>
      </c>
      <c r="J14" s="153">
        <v>113</v>
      </c>
      <c r="K14" s="153">
        <v>116</v>
      </c>
      <c r="L14" s="153">
        <v>93</v>
      </c>
      <c r="M14" s="153">
        <v>83</v>
      </c>
      <c r="N14" s="153">
        <v>1</v>
      </c>
      <c r="O14" s="346">
        <v>9</v>
      </c>
      <c r="P14" s="346"/>
      <c r="Q14" s="153">
        <v>1241</v>
      </c>
      <c r="R14" s="153">
        <v>241</v>
      </c>
      <c r="S14" s="153">
        <v>84</v>
      </c>
      <c r="T14" s="153">
        <v>7</v>
      </c>
      <c r="U14" s="153">
        <v>31</v>
      </c>
      <c r="V14" s="153">
        <v>29</v>
      </c>
      <c r="W14" s="153">
        <v>1</v>
      </c>
      <c r="X14" s="346">
        <v>11</v>
      </c>
      <c r="Y14" s="346"/>
      <c r="Z14" s="153">
        <v>25</v>
      </c>
      <c r="AA14" s="158" t="s">
        <v>377</v>
      </c>
      <c r="AB14" s="88"/>
      <c r="AC14" s="88"/>
      <c r="AD14" s="88"/>
      <c r="AE14" s="88"/>
      <c r="AF14" s="88"/>
      <c r="AG14" s="88"/>
      <c r="AH14" s="88"/>
      <c r="AI14" s="88"/>
    </row>
    <row r="15" spans="1:35" s="81" customFormat="1" ht="20.25" customHeight="1">
      <c r="A15" s="155" t="s">
        <v>378</v>
      </c>
      <c r="B15" s="157" t="s">
        <v>379</v>
      </c>
      <c r="C15" s="158" t="s">
        <v>379</v>
      </c>
      <c r="D15" s="158">
        <v>1</v>
      </c>
      <c r="E15" s="158">
        <v>8</v>
      </c>
      <c r="F15" s="158">
        <v>86</v>
      </c>
      <c r="G15" s="158">
        <v>5</v>
      </c>
      <c r="H15" s="158">
        <v>19</v>
      </c>
      <c r="I15" s="158">
        <v>9</v>
      </c>
      <c r="J15" s="158">
        <v>5</v>
      </c>
      <c r="K15" s="158">
        <v>5</v>
      </c>
      <c r="L15" s="158">
        <v>5</v>
      </c>
      <c r="M15" s="158">
        <v>4</v>
      </c>
      <c r="N15" s="158" t="s">
        <v>377</v>
      </c>
      <c r="O15" s="344">
        <v>1</v>
      </c>
      <c r="P15" s="344"/>
      <c r="Q15" s="158">
        <v>56</v>
      </c>
      <c r="R15" s="158">
        <v>11</v>
      </c>
      <c r="S15" s="158">
        <v>4</v>
      </c>
      <c r="T15" s="158" t="s">
        <v>377</v>
      </c>
      <c r="U15" s="158">
        <v>2</v>
      </c>
      <c r="V15" s="158">
        <v>1</v>
      </c>
      <c r="W15" s="158" t="s">
        <v>377</v>
      </c>
      <c r="X15" s="344">
        <v>1</v>
      </c>
      <c r="Y15" s="344"/>
      <c r="Z15" s="158">
        <v>1</v>
      </c>
      <c r="AA15" s="158" t="s">
        <v>377</v>
      </c>
      <c r="AB15" s="80"/>
      <c r="AC15" s="80"/>
      <c r="AD15" s="80"/>
      <c r="AE15" s="80"/>
      <c r="AF15" s="80"/>
      <c r="AG15" s="80"/>
      <c r="AH15" s="80"/>
      <c r="AI15" s="80"/>
    </row>
    <row r="16" spans="1:35" s="81" customFormat="1" ht="20.25" customHeight="1">
      <c r="A16" s="155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347"/>
      <c r="Q16" s="158"/>
      <c r="R16" s="158"/>
      <c r="S16" s="158"/>
      <c r="T16" s="158"/>
      <c r="U16" s="158"/>
      <c r="V16" s="158"/>
      <c r="W16" s="158"/>
      <c r="X16" s="158"/>
      <c r="Y16" s="347"/>
      <c r="Z16" s="158"/>
      <c r="AA16" s="158"/>
      <c r="AB16" s="80"/>
      <c r="AC16" s="80"/>
      <c r="AD16" s="80"/>
      <c r="AE16" s="80"/>
      <c r="AF16" s="80"/>
      <c r="AG16" s="80"/>
      <c r="AH16" s="80"/>
      <c r="AI16" s="80"/>
    </row>
    <row r="17" spans="1:35" s="81" customFormat="1" ht="12.75" customHeight="1">
      <c r="A17" s="155" t="s">
        <v>380</v>
      </c>
      <c r="B17" s="348">
        <v>380</v>
      </c>
      <c r="C17" s="344">
        <v>290</v>
      </c>
      <c r="D17" s="344">
        <v>3</v>
      </c>
      <c r="E17" s="344">
        <v>25</v>
      </c>
      <c r="F17" s="344">
        <v>261</v>
      </c>
      <c r="G17" s="344">
        <v>1</v>
      </c>
      <c r="H17" s="344">
        <v>7</v>
      </c>
      <c r="I17" s="349" t="s">
        <v>377</v>
      </c>
      <c r="J17" s="344">
        <v>3</v>
      </c>
      <c r="K17" s="344">
        <v>4</v>
      </c>
      <c r="L17" s="344">
        <v>15</v>
      </c>
      <c r="M17" s="344">
        <v>12</v>
      </c>
      <c r="N17" s="344">
        <v>1</v>
      </c>
      <c r="O17" s="344">
        <v>2</v>
      </c>
      <c r="P17" s="344"/>
      <c r="Q17" s="344">
        <v>197</v>
      </c>
      <c r="R17" s="344">
        <v>53</v>
      </c>
      <c r="S17" s="344">
        <v>7</v>
      </c>
      <c r="T17" s="349" t="s">
        <v>377</v>
      </c>
      <c r="U17" s="344">
        <v>4</v>
      </c>
      <c r="V17" s="344">
        <v>1</v>
      </c>
      <c r="W17" s="349" t="s">
        <v>377</v>
      </c>
      <c r="X17" s="349" t="s">
        <v>377</v>
      </c>
      <c r="Y17" s="349"/>
      <c r="Z17" s="344">
        <v>6</v>
      </c>
      <c r="AA17" s="344" t="s">
        <v>377</v>
      </c>
      <c r="AB17" s="80"/>
      <c r="AC17" s="80"/>
      <c r="AD17" s="80"/>
      <c r="AE17" s="80"/>
      <c r="AF17" s="80"/>
      <c r="AG17" s="80"/>
      <c r="AH17" s="80"/>
      <c r="AI17" s="80"/>
    </row>
    <row r="18" spans="1:35" s="81" customFormat="1" ht="12.75" customHeight="1">
      <c r="A18" s="275" t="s">
        <v>381</v>
      </c>
      <c r="B18" s="348"/>
      <c r="C18" s="344"/>
      <c r="D18" s="344"/>
      <c r="E18" s="344"/>
      <c r="F18" s="344"/>
      <c r="G18" s="344"/>
      <c r="H18" s="344"/>
      <c r="I18" s="349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9"/>
      <c r="U18" s="344"/>
      <c r="V18" s="344"/>
      <c r="W18" s="349"/>
      <c r="X18" s="349"/>
      <c r="Y18" s="349"/>
      <c r="Z18" s="344"/>
      <c r="AA18" s="344"/>
      <c r="AB18" s="80"/>
      <c r="AC18" s="80"/>
      <c r="AD18" s="80"/>
      <c r="AE18" s="80"/>
      <c r="AF18" s="80"/>
      <c r="AG18" s="80"/>
      <c r="AH18" s="80"/>
      <c r="AI18" s="80"/>
    </row>
    <row r="19" spans="1:35" s="81" customFormat="1" ht="20.25" customHeight="1">
      <c r="A19" s="155" t="s">
        <v>382</v>
      </c>
      <c r="B19" s="157">
        <v>260</v>
      </c>
      <c r="C19" s="158">
        <v>252</v>
      </c>
      <c r="D19" s="158">
        <v>1</v>
      </c>
      <c r="E19" s="158">
        <v>21</v>
      </c>
      <c r="F19" s="158">
        <v>229</v>
      </c>
      <c r="G19" s="158">
        <v>1</v>
      </c>
      <c r="H19" s="158">
        <v>64</v>
      </c>
      <c r="I19" s="158">
        <v>20</v>
      </c>
      <c r="J19" s="158">
        <v>37</v>
      </c>
      <c r="K19" s="158">
        <v>7</v>
      </c>
      <c r="L19" s="158">
        <v>7</v>
      </c>
      <c r="M19" s="158">
        <v>5</v>
      </c>
      <c r="N19" s="158" t="s">
        <v>377</v>
      </c>
      <c r="O19" s="344">
        <v>2</v>
      </c>
      <c r="P19" s="344"/>
      <c r="Q19" s="158">
        <v>116</v>
      </c>
      <c r="R19" s="158">
        <v>16</v>
      </c>
      <c r="S19" s="158">
        <v>16</v>
      </c>
      <c r="T19" s="158" t="s">
        <v>377</v>
      </c>
      <c r="U19" s="158">
        <v>15</v>
      </c>
      <c r="V19" s="158">
        <v>4</v>
      </c>
      <c r="W19" s="158" t="s">
        <v>377</v>
      </c>
      <c r="X19" s="344">
        <v>7</v>
      </c>
      <c r="Y19" s="344"/>
      <c r="Z19" s="158">
        <v>7</v>
      </c>
      <c r="AA19" s="158" t="s">
        <v>377</v>
      </c>
      <c r="AB19" s="80"/>
      <c r="AC19" s="80"/>
      <c r="AD19" s="80"/>
      <c r="AE19" s="80"/>
      <c r="AF19" s="80"/>
      <c r="AG19" s="80"/>
      <c r="AH19" s="80"/>
      <c r="AI19" s="80"/>
    </row>
    <row r="20" spans="1:35" s="81" customFormat="1" ht="20.25" customHeight="1">
      <c r="A20" s="155" t="s">
        <v>383</v>
      </c>
      <c r="B20" s="157">
        <v>222</v>
      </c>
      <c r="C20" s="158">
        <v>196</v>
      </c>
      <c r="D20" s="158">
        <v>1</v>
      </c>
      <c r="E20" s="158">
        <v>25</v>
      </c>
      <c r="F20" s="158">
        <v>170</v>
      </c>
      <c r="G20" s="158" t="s">
        <v>377</v>
      </c>
      <c r="H20" s="158">
        <v>17</v>
      </c>
      <c r="I20" s="158">
        <v>3</v>
      </c>
      <c r="J20" s="158">
        <v>2</v>
      </c>
      <c r="K20" s="158">
        <v>12</v>
      </c>
      <c r="L20" s="158">
        <v>14</v>
      </c>
      <c r="M20" s="158">
        <v>14</v>
      </c>
      <c r="N20" s="158" t="s">
        <v>377</v>
      </c>
      <c r="O20" s="158" t="s">
        <v>377</v>
      </c>
      <c r="P20" s="347"/>
      <c r="Q20" s="158">
        <v>131</v>
      </c>
      <c r="R20" s="158">
        <v>22</v>
      </c>
      <c r="S20" s="158">
        <v>5</v>
      </c>
      <c r="T20" s="158" t="s">
        <v>377</v>
      </c>
      <c r="U20" s="158">
        <v>1</v>
      </c>
      <c r="V20" s="158">
        <v>5</v>
      </c>
      <c r="W20" s="158" t="s">
        <v>377</v>
      </c>
      <c r="X20" s="344">
        <v>1</v>
      </c>
      <c r="Y20" s="344"/>
      <c r="Z20" s="158" t="s">
        <v>377</v>
      </c>
      <c r="AA20" s="158" t="s">
        <v>377</v>
      </c>
      <c r="AB20" s="80"/>
      <c r="AC20" s="80"/>
      <c r="AD20" s="80"/>
      <c r="AE20" s="80"/>
      <c r="AF20" s="80"/>
      <c r="AG20" s="80"/>
      <c r="AH20" s="80"/>
      <c r="AI20" s="80"/>
    </row>
    <row r="21" spans="1:35" s="81" customFormat="1" ht="20.25" customHeight="1">
      <c r="A21" s="155" t="s">
        <v>384</v>
      </c>
      <c r="B21" s="157">
        <v>212</v>
      </c>
      <c r="C21" s="158">
        <v>194</v>
      </c>
      <c r="D21" s="158">
        <v>3</v>
      </c>
      <c r="E21" s="158">
        <v>17</v>
      </c>
      <c r="F21" s="158">
        <v>116</v>
      </c>
      <c r="G21" s="158">
        <v>58</v>
      </c>
      <c r="H21" s="158">
        <v>28</v>
      </c>
      <c r="I21" s="158">
        <v>8</v>
      </c>
      <c r="J21" s="158">
        <v>4</v>
      </c>
      <c r="K21" s="158">
        <v>16</v>
      </c>
      <c r="L21" s="158">
        <v>13</v>
      </c>
      <c r="M21" s="158">
        <v>13</v>
      </c>
      <c r="N21" s="158" t="s">
        <v>377</v>
      </c>
      <c r="O21" s="158" t="s">
        <v>377</v>
      </c>
      <c r="P21" s="347"/>
      <c r="Q21" s="158">
        <v>112</v>
      </c>
      <c r="R21" s="158">
        <v>21</v>
      </c>
      <c r="S21" s="158">
        <v>10</v>
      </c>
      <c r="T21" s="158">
        <v>1</v>
      </c>
      <c r="U21" s="158">
        <v>2</v>
      </c>
      <c r="V21" s="158">
        <v>5</v>
      </c>
      <c r="W21" s="158" t="s">
        <v>377</v>
      </c>
      <c r="X21" s="158" t="s">
        <v>377</v>
      </c>
      <c r="Y21" s="347"/>
      <c r="Z21" s="158">
        <v>2</v>
      </c>
      <c r="AA21" s="158" t="s">
        <v>377</v>
      </c>
      <c r="AB21" s="80"/>
      <c r="AC21" s="80"/>
      <c r="AD21" s="80"/>
      <c r="AE21" s="80"/>
      <c r="AF21" s="80"/>
      <c r="AG21" s="80"/>
      <c r="AH21" s="80"/>
      <c r="AI21" s="80"/>
    </row>
    <row r="22" spans="1:35" s="81" customFormat="1" ht="20.25" customHeight="1">
      <c r="A22" s="155" t="s">
        <v>385</v>
      </c>
      <c r="B22" s="157">
        <v>120</v>
      </c>
      <c r="C22" s="158">
        <v>120</v>
      </c>
      <c r="D22" s="158">
        <v>1</v>
      </c>
      <c r="E22" s="158">
        <v>14</v>
      </c>
      <c r="F22" s="158">
        <v>105</v>
      </c>
      <c r="G22" s="158" t="s">
        <v>377</v>
      </c>
      <c r="H22" s="158" t="s">
        <v>377</v>
      </c>
      <c r="I22" s="158" t="s">
        <v>377</v>
      </c>
      <c r="J22" s="158" t="s">
        <v>377</v>
      </c>
      <c r="K22" s="158" t="s">
        <v>377</v>
      </c>
      <c r="L22" s="158">
        <v>3</v>
      </c>
      <c r="M22" s="158">
        <v>3</v>
      </c>
      <c r="N22" s="158" t="s">
        <v>377</v>
      </c>
      <c r="O22" s="158" t="s">
        <v>377</v>
      </c>
      <c r="P22" s="347"/>
      <c r="Q22" s="158">
        <v>108</v>
      </c>
      <c r="R22" s="158">
        <v>4</v>
      </c>
      <c r="S22" s="158" t="s">
        <v>377</v>
      </c>
      <c r="T22" s="158" t="s">
        <v>377</v>
      </c>
      <c r="U22" s="158" t="s">
        <v>377</v>
      </c>
      <c r="V22" s="158">
        <v>3</v>
      </c>
      <c r="W22" s="158">
        <v>1</v>
      </c>
      <c r="X22" s="158" t="s">
        <v>377</v>
      </c>
      <c r="Y22" s="347"/>
      <c r="Z22" s="158">
        <v>1</v>
      </c>
      <c r="AA22" s="158" t="s">
        <v>377</v>
      </c>
      <c r="AB22" s="80"/>
      <c r="AC22" s="80"/>
      <c r="AD22" s="80"/>
      <c r="AE22" s="80"/>
      <c r="AF22" s="80"/>
      <c r="AG22" s="80"/>
      <c r="AH22" s="80"/>
      <c r="AI22" s="80"/>
    </row>
    <row r="23" spans="1:35" s="81" customFormat="1" ht="20.25" customHeight="1">
      <c r="A23" s="155" t="s">
        <v>386</v>
      </c>
      <c r="B23" s="157">
        <v>222</v>
      </c>
      <c r="C23" s="158">
        <v>218</v>
      </c>
      <c r="D23" s="158" t="s">
        <v>377</v>
      </c>
      <c r="E23" s="158">
        <v>14</v>
      </c>
      <c r="F23" s="158">
        <v>204</v>
      </c>
      <c r="G23" s="158" t="s">
        <v>377</v>
      </c>
      <c r="H23" s="158">
        <v>17</v>
      </c>
      <c r="I23" s="158">
        <v>1</v>
      </c>
      <c r="J23" s="158" t="s">
        <v>377</v>
      </c>
      <c r="K23" s="158">
        <v>16</v>
      </c>
      <c r="L23" s="158">
        <v>7</v>
      </c>
      <c r="M23" s="158">
        <v>6</v>
      </c>
      <c r="N23" s="158" t="s">
        <v>377</v>
      </c>
      <c r="O23" s="344">
        <v>1</v>
      </c>
      <c r="P23" s="344"/>
      <c r="Q23" s="158">
        <v>179</v>
      </c>
      <c r="R23" s="158">
        <v>5</v>
      </c>
      <c r="S23" s="158">
        <v>4</v>
      </c>
      <c r="T23" s="158" t="s">
        <v>377</v>
      </c>
      <c r="U23" s="158">
        <v>2</v>
      </c>
      <c r="V23" s="158">
        <v>3</v>
      </c>
      <c r="W23" s="158" t="s">
        <v>377</v>
      </c>
      <c r="X23" s="158" t="s">
        <v>377</v>
      </c>
      <c r="Y23" s="347"/>
      <c r="Z23" s="158">
        <v>1</v>
      </c>
      <c r="AA23" s="158" t="s">
        <v>377</v>
      </c>
      <c r="AB23" s="80"/>
      <c r="AC23" s="80"/>
      <c r="AD23" s="80"/>
      <c r="AE23" s="80"/>
      <c r="AF23" s="80"/>
      <c r="AG23" s="80"/>
      <c r="AH23" s="80"/>
      <c r="AI23" s="80"/>
    </row>
    <row r="24" spans="1:35" s="81" customFormat="1" ht="20.25" customHeight="1">
      <c r="A24" s="155" t="s">
        <v>387</v>
      </c>
      <c r="B24" s="157">
        <v>186</v>
      </c>
      <c r="C24" s="158">
        <v>174</v>
      </c>
      <c r="D24" s="158">
        <v>1</v>
      </c>
      <c r="E24" s="158">
        <v>12</v>
      </c>
      <c r="F24" s="158">
        <v>161</v>
      </c>
      <c r="G24" s="158" t="s">
        <v>377</v>
      </c>
      <c r="H24" s="158">
        <v>4</v>
      </c>
      <c r="I24" s="158" t="s">
        <v>377</v>
      </c>
      <c r="J24" s="158" t="s">
        <v>377</v>
      </c>
      <c r="K24" s="158">
        <v>4</v>
      </c>
      <c r="L24" s="158">
        <v>5</v>
      </c>
      <c r="M24" s="158">
        <v>5</v>
      </c>
      <c r="N24" s="158" t="s">
        <v>377</v>
      </c>
      <c r="O24" s="158" t="s">
        <v>377</v>
      </c>
      <c r="P24" s="347"/>
      <c r="Q24" s="158">
        <v>146</v>
      </c>
      <c r="R24" s="158">
        <v>13</v>
      </c>
      <c r="S24" s="158">
        <v>1</v>
      </c>
      <c r="T24" s="158" t="s">
        <v>377</v>
      </c>
      <c r="U24" s="158">
        <v>3</v>
      </c>
      <c r="V24" s="158" t="s">
        <v>377</v>
      </c>
      <c r="W24" s="158" t="s">
        <v>377</v>
      </c>
      <c r="X24" s="158" t="s">
        <v>377</v>
      </c>
      <c r="Y24" s="347"/>
      <c r="Z24" s="158">
        <v>2</v>
      </c>
      <c r="AA24" s="158" t="s">
        <v>377</v>
      </c>
      <c r="AB24" s="80"/>
      <c r="AC24" s="80"/>
      <c r="AD24" s="80"/>
      <c r="AE24" s="80"/>
      <c r="AF24" s="80"/>
      <c r="AG24" s="80"/>
      <c r="AH24" s="80"/>
      <c r="AI24" s="80"/>
    </row>
    <row r="25" spans="1:35" s="81" customFormat="1" ht="20.25" customHeight="1">
      <c r="A25" s="155" t="s">
        <v>388</v>
      </c>
      <c r="B25" s="157">
        <v>111</v>
      </c>
      <c r="C25" s="158">
        <v>109</v>
      </c>
      <c r="D25" s="158">
        <v>1</v>
      </c>
      <c r="E25" s="158">
        <v>14</v>
      </c>
      <c r="F25" s="158">
        <v>94</v>
      </c>
      <c r="G25" s="158" t="s">
        <v>377</v>
      </c>
      <c r="H25" s="158">
        <v>3</v>
      </c>
      <c r="I25" s="158" t="s">
        <v>377</v>
      </c>
      <c r="J25" s="158" t="s">
        <v>377</v>
      </c>
      <c r="K25" s="158">
        <v>3</v>
      </c>
      <c r="L25" s="158">
        <v>10</v>
      </c>
      <c r="M25" s="158">
        <v>8</v>
      </c>
      <c r="N25" s="158" t="s">
        <v>377</v>
      </c>
      <c r="O25" s="344">
        <v>2</v>
      </c>
      <c r="P25" s="344"/>
      <c r="Q25" s="158">
        <v>84</v>
      </c>
      <c r="R25" s="158">
        <v>6</v>
      </c>
      <c r="S25" s="158" t="s">
        <v>377</v>
      </c>
      <c r="T25" s="158" t="s">
        <v>377</v>
      </c>
      <c r="U25" s="158">
        <v>2</v>
      </c>
      <c r="V25" s="158" t="s">
        <v>377</v>
      </c>
      <c r="W25" s="158" t="s">
        <v>377</v>
      </c>
      <c r="X25" s="344">
        <v>1</v>
      </c>
      <c r="Y25" s="344"/>
      <c r="Z25" s="158">
        <v>3</v>
      </c>
      <c r="AA25" s="158" t="s">
        <v>377</v>
      </c>
      <c r="AB25" s="80"/>
      <c r="AC25" s="80"/>
      <c r="AD25" s="80"/>
      <c r="AE25" s="80"/>
      <c r="AF25" s="80"/>
      <c r="AG25" s="80"/>
      <c r="AH25" s="80"/>
      <c r="AI25" s="80"/>
    </row>
    <row r="26" spans="1:35" s="81" customFormat="1" ht="20.25" customHeight="1">
      <c r="A26" s="155" t="s">
        <v>389</v>
      </c>
      <c r="B26" s="157">
        <v>180</v>
      </c>
      <c r="C26" s="158">
        <v>162</v>
      </c>
      <c r="D26" s="158">
        <v>3</v>
      </c>
      <c r="E26" s="158">
        <v>19</v>
      </c>
      <c r="F26" s="158">
        <v>140</v>
      </c>
      <c r="G26" s="158" t="s">
        <v>377</v>
      </c>
      <c r="H26" s="158">
        <v>10</v>
      </c>
      <c r="I26" s="158">
        <v>4</v>
      </c>
      <c r="J26" s="158">
        <v>5</v>
      </c>
      <c r="K26" s="158">
        <v>1</v>
      </c>
      <c r="L26" s="158">
        <v>5</v>
      </c>
      <c r="M26" s="158">
        <v>4</v>
      </c>
      <c r="N26" s="158" t="s">
        <v>377</v>
      </c>
      <c r="O26" s="344">
        <v>1</v>
      </c>
      <c r="P26" s="344"/>
      <c r="Q26" s="158">
        <v>115</v>
      </c>
      <c r="R26" s="158">
        <v>13</v>
      </c>
      <c r="S26" s="158">
        <v>8</v>
      </c>
      <c r="T26" s="158" t="s">
        <v>377</v>
      </c>
      <c r="U26" s="158">
        <v>2</v>
      </c>
      <c r="V26" s="158">
        <v>6</v>
      </c>
      <c r="W26" s="158" t="s">
        <v>377</v>
      </c>
      <c r="X26" s="158" t="s">
        <v>377</v>
      </c>
      <c r="Y26" s="347"/>
      <c r="Z26" s="158">
        <v>3</v>
      </c>
      <c r="AA26" s="158" t="s">
        <v>377</v>
      </c>
      <c r="AB26" s="80"/>
      <c r="AC26" s="80"/>
      <c r="AD26" s="80"/>
      <c r="AE26" s="80"/>
      <c r="AF26" s="80"/>
      <c r="AG26" s="80"/>
      <c r="AH26" s="80"/>
      <c r="AI26" s="80"/>
    </row>
    <row r="27" spans="1:35" s="81" customFormat="1" ht="20.25" customHeight="1">
      <c r="A27" s="155" t="s">
        <v>390</v>
      </c>
      <c r="B27" s="157">
        <v>100</v>
      </c>
      <c r="C27" s="158">
        <v>85</v>
      </c>
      <c r="D27" s="158" t="s">
        <v>377</v>
      </c>
      <c r="E27" s="158">
        <v>9</v>
      </c>
      <c r="F27" s="158">
        <v>76</v>
      </c>
      <c r="G27" s="158" t="s">
        <v>377</v>
      </c>
      <c r="H27" s="158">
        <v>10</v>
      </c>
      <c r="I27" s="158">
        <v>1</v>
      </c>
      <c r="J27" s="158">
        <v>5</v>
      </c>
      <c r="K27" s="158">
        <v>4</v>
      </c>
      <c r="L27" s="158">
        <v>5</v>
      </c>
      <c r="M27" s="158">
        <v>5</v>
      </c>
      <c r="N27" s="158" t="s">
        <v>377</v>
      </c>
      <c r="O27" s="158" t="s">
        <v>377</v>
      </c>
      <c r="P27" s="347"/>
      <c r="Q27" s="158">
        <v>29</v>
      </c>
      <c r="R27" s="158">
        <v>25</v>
      </c>
      <c r="S27" s="158">
        <v>13</v>
      </c>
      <c r="T27" s="158" t="s">
        <v>377</v>
      </c>
      <c r="U27" s="158" t="s">
        <v>377</v>
      </c>
      <c r="V27" s="158">
        <v>2</v>
      </c>
      <c r="W27" s="158" t="s">
        <v>377</v>
      </c>
      <c r="X27" s="344">
        <v>1</v>
      </c>
      <c r="Y27" s="344"/>
      <c r="Z27" s="158" t="s">
        <v>377</v>
      </c>
      <c r="AA27" s="158" t="s">
        <v>377</v>
      </c>
      <c r="AB27" s="80"/>
      <c r="AC27" s="80"/>
      <c r="AD27" s="80"/>
      <c r="AE27" s="80"/>
      <c r="AF27" s="80"/>
      <c r="AG27" s="80"/>
      <c r="AH27" s="80"/>
      <c r="AI27" s="80"/>
    </row>
    <row r="28" spans="1:35" s="81" customFormat="1" ht="12.75" customHeight="1">
      <c r="A28" s="155" t="s">
        <v>391</v>
      </c>
      <c r="B28" s="348">
        <v>41</v>
      </c>
      <c r="C28" s="344">
        <v>31</v>
      </c>
      <c r="D28" s="349" t="s">
        <v>377</v>
      </c>
      <c r="E28" s="349" t="s">
        <v>377</v>
      </c>
      <c r="F28" s="344">
        <v>25</v>
      </c>
      <c r="G28" s="344">
        <v>6</v>
      </c>
      <c r="H28" s="344">
        <v>6</v>
      </c>
      <c r="I28" s="349" t="s">
        <v>377</v>
      </c>
      <c r="J28" s="349" t="s">
        <v>377</v>
      </c>
      <c r="K28" s="344">
        <v>6</v>
      </c>
      <c r="L28" s="349" t="s">
        <v>377</v>
      </c>
      <c r="M28" s="349" t="s">
        <v>377</v>
      </c>
      <c r="N28" s="349" t="s">
        <v>377</v>
      </c>
      <c r="O28" s="349" t="s">
        <v>377</v>
      </c>
      <c r="P28" s="349"/>
      <c r="Q28" s="344">
        <v>6</v>
      </c>
      <c r="R28" s="344">
        <v>13</v>
      </c>
      <c r="S28" s="344">
        <v>4</v>
      </c>
      <c r="T28" s="344">
        <v>2</v>
      </c>
      <c r="U28" s="349" t="s">
        <v>377</v>
      </c>
      <c r="V28" s="349" t="s">
        <v>377</v>
      </c>
      <c r="W28" s="349" t="s">
        <v>377</v>
      </c>
      <c r="X28" s="349" t="s">
        <v>377</v>
      </c>
      <c r="Y28" s="349"/>
      <c r="Z28" s="349" t="s">
        <v>377</v>
      </c>
      <c r="AA28" s="349" t="s">
        <v>377</v>
      </c>
      <c r="AB28" s="80"/>
      <c r="AC28" s="80"/>
      <c r="AD28" s="80"/>
      <c r="AE28" s="80"/>
      <c r="AF28" s="80"/>
      <c r="AG28" s="80"/>
      <c r="AH28" s="80"/>
      <c r="AI28" s="80"/>
    </row>
    <row r="29" spans="1:35" s="81" customFormat="1" ht="12.75" customHeight="1">
      <c r="A29" s="155" t="s">
        <v>392</v>
      </c>
      <c r="B29" s="348"/>
      <c r="C29" s="344"/>
      <c r="D29" s="349"/>
      <c r="E29" s="349"/>
      <c r="F29" s="344"/>
      <c r="G29" s="344"/>
      <c r="H29" s="344"/>
      <c r="I29" s="349"/>
      <c r="J29" s="349"/>
      <c r="K29" s="344"/>
      <c r="L29" s="349"/>
      <c r="M29" s="349"/>
      <c r="N29" s="349"/>
      <c r="O29" s="349"/>
      <c r="P29" s="349"/>
      <c r="Q29" s="344"/>
      <c r="R29" s="344"/>
      <c r="S29" s="344"/>
      <c r="T29" s="344"/>
      <c r="U29" s="349"/>
      <c r="V29" s="349"/>
      <c r="W29" s="349"/>
      <c r="X29" s="349"/>
      <c r="Y29" s="349"/>
      <c r="Z29" s="349"/>
      <c r="AA29" s="349"/>
      <c r="AB29" s="80"/>
      <c r="AC29" s="80"/>
      <c r="AD29" s="80"/>
      <c r="AE29" s="80"/>
      <c r="AF29" s="80"/>
      <c r="AG29" s="80"/>
      <c r="AH29" s="80"/>
      <c r="AI29" s="80"/>
    </row>
    <row r="30" spans="1:35" s="81" customFormat="1" ht="20.25" customHeight="1">
      <c r="A30" s="155" t="s">
        <v>393</v>
      </c>
      <c r="B30" s="157">
        <v>120</v>
      </c>
      <c r="C30" s="158">
        <v>106</v>
      </c>
      <c r="D30" s="158" t="s">
        <v>377</v>
      </c>
      <c r="E30" s="158">
        <v>1</v>
      </c>
      <c r="F30" s="158">
        <v>105</v>
      </c>
      <c r="G30" s="158" t="s">
        <v>377</v>
      </c>
      <c r="H30" s="158">
        <v>81</v>
      </c>
      <c r="I30" s="158">
        <v>49</v>
      </c>
      <c r="J30" s="158">
        <v>27</v>
      </c>
      <c r="K30" s="158">
        <v>5</v>
      </c>
      <c r="L30" s="158" t="s">
        <v>377</v>
      </c>
      <c r="M30" s="158" t="s">
        <v>377</v>
      </c>
      <c r="N30" s="158" t="s">
        <v>377</v>
      </c>
      <c r="O30" s="158" t="s">
        <v>377</v>
      </c>
      <c r="P30" s="347"/>
      <c r="Q30" s="158">
        <v>3</v>
      </c>
      <c r="R30" s="158">
        <v>20</v>
      </c>
      <c r="S30" s="158">
        <v>2</v>
      </c>
      <c r="T30" s="158" t="s">
        <v>377</v>
      </c>
      <c r="U30" s="158" t="s">
        <v>377</v>
      </c>
      <c r="V30" s="158" t="s">
        <v>377</v>
      </c>
      <c r="W30" s="158" t="s">
        <v>377</v>
      </c>
      <c r="X30" s="158" t="s">
        <v>377</v>
      </c>
      <c r="Y30" s="347"/>
      <c r="Z30" s="158" t="s">
        <v>377</v>
      </c>
      <c r="AA30" s="158" t="s">
        <v>377</v>
      </c>
      <c r="AB30" s="80"/>
      <c r="AC30" s="80"/>
      <c r="AD30" s="80"/>
      <c r="AE30" s="80"/>
      <c r="AF30" s="80"/>
      <c r="AG30" s="80"/>
      <c r="AH30" s="80"/>
      <c r="AI30" s="80"/>
    </row>
    <row r="31" spans="1:35" s="81" customFormat="1" ht="20.25" customHeight="1">
      <c r="A31" s="155" t="s">
        <v>394</v>
      </c>
      <c r="B31" s="157">
        <v>50</v>
      </c>
      <c r="C31" s="158">
        <v>39</v>
      </c>
      <c r="D31" s="158" t="s">
        <v>377</v>
      </c>
      <c r="E31" s="158" t="s">
        <v>377</v>
      </c>
      <c r="F31" s="158">
        <v>39</v>
      </c>
      <c r="G31" s="158" t="s">
        <v>377</v>
      </c>
      <c r="H31" s="158" t="s">
        <v>377</v>
      </c>
      <c r="I31" s="158" t="s">
        <v>377</v>
      </c>
      <c r="J31" s="158" t="s">
        <v>377</v>
      </c>
      <c r="K31" s="158" t="s">
        <v>377</v>
      </c>
      <c r="L31" s="158">
        <v>1</v>
      </c>
      <c r="M31" s="158" t="s">
        <v>377</v>
      </c>
      <c r="N31" s="158" t="s">
        <v>377</v>
      </c>
      <c r="O31" s="344">
        <v>1</v>
      </c>
      <c r="P31" s="344"/>
      <c r="Q31" s="158">
        <v>3</v>
      </c>
      <c r="R31" s="158">
        <v>20</v>
      </c>
      <c r="S31" s="158">
        <v>11</v>
      </c>
      <c r="T31" s="158">
        <v>4</v>
      </c>
      <c r="U31" s="158" t="s">
        <v>377</v>
      </c>
      <c r="V31" s="158" t="s">
        <v>377</v>
      </c>
      <c r="W31" s="158" t="s">
        <v>377</v>
      </c>
      <c r="X31" s="158" t="s">
        <v>377</v>
      </c>
      <c r="Y31" s="347"/>
      <c r="Z31" s="158" t="s">
        <v>377</v>
      </c>
      <c r="AA31" s="158" t="s">
        <v>377</v>
      </c>
      <c r="AB31" s="80"/>
      <c r="AC31" s="80"/>
      <c r="AD31" s="80"/>
      <c r="AE31" s="80"/>
      <c r="AF31" s="80"/>
      <c r="AG31" s="80"/>
      <c r="AH31" s="80"/>
      <c r="AI31" s="80"/>
    </row>
    <row r="32" spans="1:35" s="81" customFormat="1" ht="20.25" customHeight="1">
      <c r="A32" s="155" t="s">
        <v>395</v>
      </c>
      <c r="B32" s="157">
        <v>135</v>
      </c>
      <c r="C32" s="158">
        <v>134</v>
      </c>
      <c r="D32" s="158" t="s">
        <v>377</v>
      </c>
      <c r="E32" s="158">
        <v>5</v>
      </c>
      <c r="F32" s="158">
        <v>90</v>
      </c>
      <c r="G32" s="158">
        <v>39</v>
      </c>
      <c r="H32" s="158">
        <v>100</v>
      </c>
      <c r="I32" s="158">
        <v>64</v>
      </c>
      <c r="J32" s="158">
        <v>17</v>
      </c>
      <c r="K32" s="158">
        <v>19</v>
      </c>
      <c r="L32" s="158">
        <v>8</v>
      </c>
      <c r="M32" s="158">
        <v>8</v>
      </c>
      <c r="N32" s="158" t="s">
        <v>377</v>
      </c>
      <c r="O32" s="158" t="s">
        <v>377</v>
      </c>
      <c r="P32" s="347"/>
      <c r="Q32" s="158">
        <v>12</v>
      </c>
      <c r="R32" s="158">
        <v>10</v>
      </c>
      <c r="S32" s="158">
        <v>3</v>
      </c>
      <c r="T32" s="158" t="s">
        <v>377</v>
      </c>
      <c r="U32" s="158" t="s">
        <v>377</v>
      </c>
      <c r="V32" s="158" t="s">
        <v>377</v>
      </c>
      <c r="W32" s="158" t="s">
        <v>377</v>
      </c>
      <c r="X32" s="344">
        <v>1</v>
      </c>
      <c r="Y32" s="344"/>
      <c r="Z32" s="158" t="s">
        <v>377</v>
      </c>
      <c r="AA32" s="158" t="s">
        <v>377</v>
      </c>
      <c r="AB32" s="80"/>
      <c r="AC32" s="80"/>
      <c r="AD32" s="80"/>
      <c r="AE32" s="80"/>
      <c r="AF32" s="80"/>
      <c r="AG32" s="80"/>
      <c r="AH32" s="80"/>
      <c r="AI32" s="80"/>
    </row>
    <row r="33" spans="1:35" s="81" customFormat="1" ht="12" customHeight="1">
      <c r="A33" s="86" t="s">
        <v>396</v>
      </c>
      <c r="B33" s="348">
        <v>100</v>
      </c>
      <c r="C33" s="344">
        <v>89</v>
      </c>
      <c r="D33" s="349" t="s">
        <v>377</v>
      </c>
      <c r="E33" s="349" t="s">
        <v>377</v>
      </c>
      <c r="F33" s="344">
        <v>87</v>
      </c>
      <c r="G33" s="344">
        <v>2</v>
      </c>
      <c r="H33" s="344">
        <v>89</v>
      </c>
      <c r="I33" s="344">
        <v>57</v>
      </c>
      <c r="J33" s="344">
        <v>13</v>
      </c>
      <c r="K33" s="344">
        <v>19</v>
      </c>
      <c r="L33" s="349" t="s">
        <v>377</v>
      </c>
      <c r="M33" s="349" t="s">
        <v>377</v>
      </c>
      <c r="N33" s="349" t="s">
        <v>377</v>
      </c>
      <c r="O33" s="349" t="s">
        <v>377</v>
      </c>
      <c r="P33" s="349"/>
      <c r="Q33" s="349" t="s">
        <v>377</v>
      </c>
      <c r="R33" s="349" t="s">
        <v>377</v>
      </c>
      <c r="S33" s="349" t="s">
        <v>377</v>
      </c>
      <c r="T33" s="349" t="s">
        <v>377</v>
      </c>
      <c r="U33" s="349" t="s">
        <v>377</v>
      </c>
      <c r="V33" s="349" t="s">
        <v>377</v>
      </c>
      <c r="W33" s="349" t="s">
        <v>377</v>
      </c>
      <c r="X33" s="349" t="s">
        <v>377</v>
      </c>
      <c r="Y33" s="349"/>
      <c r="Z33" s="349" t="s">
        <v>377</v>
      </c>
      <c r="AA33" s="349" t="s">
        <v>377</v>
      </c>
      <c r="AB33" s="80"/>
      <c r="AC33" s="80"/>
      <c r="AD33" s="80"/>
      <c r="AE33" s="80"/>
      <c r="AF33" s="80"/>
      <c r="AG33" s="80"/>
      <c r="AH33" s="80"/>
      <c r="AI33" s="80"/>
    </row>
    <row r="34" spans="1:35" s="81" customFormat="1" ht="12" customHeight="1">
      <c r="A34" s="350" t="s">
        <v>397</v>
      </c>
      <c r="B34" s="351"/>
      <c r="C34" s="352"/>
      <c r="D34" s="353"/>
      <c r="E34" s="353"/>
      <c r="F34" s="352"/>
      <c r="G34" s="352"/>
      <c r="H34" s="352"/>
      <c r="I34" s="352"/>
      <c r="J34" s="352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80"/>
      <c r="AC34" s="80"/>
      <c r="AD34" s="80"/>
      <c r="AE34" s="80"/>
      <c r="AF34" s="80"/>
      <c r="AG34" s="80"/>
      <c r="AH34" s="80"/>
      <c r="AI34" s="80"/>
    </row>
    <row r="35" spans="2:35" s="129" customFormat="1" ht="13.5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128"/>
      <c r="S35" s="128"/>
      <c r="T35" s="128"/>
      <c r="U35" s="128"/>
      <c r="V35" s="128"/>
      <c r="W35" s="128"/>
      <c r="X35" s="128"/>
      <c r="Y35" s="128"/>
      <c r="Z35" s="218"/>
      <c r="AA35" s="218"/>
      <c r="AB35" s="128"/>
      <c r="AC35" s="128"/>
      <c r="AD35" s="128"/>
      <c r="AE35" s="128"/>
      <c r="AF35" s="128"/>
      <c r="AG35" s="128"/>
      <c r="AH35" s="128"/>
      <c r="AI35" s="128"/>
    </row>
    <row r="36" spans="2:35" s="51" customFormat="1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55"/>
      <c r="S36" s="55"/>
      <c r="T36" s="55"/>
      <c r="U36" s="55"/>
      <c r="V36" s="55"/>
      <c r="W36" s="55"/>
      <c r="X36" s="55"/>
      <c r="Y36" s="55"/>
      <c r="Z36" s="48"/>
      <c r="AA36" s="48"/>
      <c r="AB36" s="55"/>
      <c r="AC36" s="55"/>
      <c r="AD36" s="55"/>
      <c r="AE36" s="55"/>
      <c r="AF36" s="55"/>
      <c r="AG36" s="55"/>
      <c r="AH36" s="55"/>
      <c r="AI36" s="55"/>
    </row>
    <row r="37" spans="2:35" s="51" customFormat="1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5"/>
      <c r="S37" s="55"/>
      <c r="T37" s="55"/>
      <c r="U37" s="55"/>
      <c r="V37" s="55"/>
      <c r="W37" s="55"/>
      <c r="X37" s="55"/>
      <c r="Y37" s="55"/>
      <c r="Z37" s="48"/>
      <c r="AA37" s="48"/>
      <c r="AB37" s="55"/>
      <c r="AC37" s="55"/>
      <c r="AD37" s="55"/>
      <c r="AE37" s="55"/>
      <c r="AF37" s="55"/>
      <c r="AG37" s="55"/>
      <c r="AH37" s="55"/>
      <c r="AI37" s="55"/>
    </row>
    <row r="38" spans="2:35" s="51" customFormat="1" ht="13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5"/>
      <c r="S38" s="55"/>
      <c r="T38" s="55"/>
      <c r="U38" s="55"/>
      <c r="V38" s="55"/>
      <c r="W38" s="55"/>
      <c r="X38" s="55"/>
      <c r="Y38" s="55"/>
      <c r="Z38" s="48"/>
      <c r="AA38" s="48"/>
      <c r="AB38" s="55"/>
      <c r="AC38" s="55"/>
      <c r="AD38" s="55"/>
      <c r="AE38" s="55"/>
      <c r="AF38" s="55"/>
      <c r="AG38" s="55"/>
      <c r="AH38" s="55"/>
      <c r="AI38" s="55"/>
    </row>
    <row r="39" spans="2:35" s="51" customFormat="1" ht="13.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5"/>
      <c r="S39" s="55"/>
      <c r="T39" s="55"/>
      <c r="U39" s="55"/>
      <c r="V39" s="55"/>
      <c r="W39" s="55"/>
      <c r="X39" s="55"/>
      <c r="Y39" s="55"/>
      <c r="Z39" s="48"/>
      <c r="AA39" s="48"/>
      <c r="AB39" s="55"/>
      <c r="AC39" s="55"/>
      <c r="AD39" s="55"/>
      <c r="AE39" s="55"/>
      <c r="AF39" s="55"/>
      <c r="AG39" s="55"/>
      <c r="AH39" s="55"/>
      <c r="AI39" s="55"/>
    </row>
    <row r="40" spans="2:35" s="51" customFormat="1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5"/>
      <c r="S40" s="55"/>
      <c r="T40" s="55"/>
      <c r="U40" s="55"/>
      <c r="V40" s="55"/>
      <c r="W40" s="55"/>
      <c r="X40" s="55"/>
      <c r="Y40" s="55"/>
      <c r="Z40" s="48"/>
      <c r="AA40" s="48"/>
      <c r="AB40" s="55"/>
      <c r="AC40" s="55"/>
      <c r="AD40" s="55"/>
      <c r="AE40" s="55"/>
      <c r="AF40" s="55"/>
      <c r="AG40" s="55"/>
      <c r="AH40" s="55"/>
      <c r="AI40" s="55"/>
    </row>
    <row r="41" spans="2:35" s="51" customFormat="1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5"/>
      <c r="S41" s="55"/>
      <c r="T41" s="55"/>
      <c r="U41" s="55"/>
      <c r="V41" s="55"/>
      <c r="W41" s="55"/>
      <c r="X41" s="55"/>
      <c r="Y41" s="55"/>
      <c r="Z41" s="48"/>
      <c r="AA41" s="48"/>
      <c r="AB41" s="55"/>
      <c r="AC41" s="55"/>
      <c r="AD41" s="55"/>
      <c r="AE41" s="55"/>
      <c r="AF41" s="55"/>
      <c r="AG41" s="55"/>
      <c r="AH41" s="55"/>
      <c r="AI41" s="55"/>
    </row>
    <row r="42" spans="2:35" s="51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5"/>
      <c r="S42" s="55"/>
      <c r="T42" s="55"/>
      <c r="U42" s="55"/>
      <c r="V42" s="55"/>
      <c r="W42" s="55"/>
      <c r="X42" s="55"/>
      <c r="Y42" s="55"/>
      <c r="Z42" s="48"/>
      <c r="AA42" s="48"/>
      <c r="AB42" s="55"/>
      <c r="AC42" s="55"/>
      <c r="AD42" s="55"/>
      <c r="AE42" s="55"/>
      <c r="AF42" s="55"/>
      <c r="AG42" s="55"/>
      <c r="AH42" s="55"/>
      <c r="AI42" s="55"/>
    </row>
    <row r="43" spans="2:35" s="51" customFormat="1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55"/>
      <c r="S43" s="55"/>
      <c r="T43" s="55"/>
      <c r="U43" s="55"/>
      <c r="V43" s="55"/>
      <c r="W43" s="55"/>
      <c r="X43" s="55"/>
      <c r="Y43" s="55"/>
      <c r="Z43" s="48"/>
      <c r="AA43" s="48"/>
      <c r="AB43" s="55"/>
      <c r="AC43" s="55"/>
      <c r="AD43" s="55"/>
      <c r="AE43" s="55"/>
      <c r="AF43" s="55"/>
      <c r="AG43" s="55"/>
      <c r="AH43" s="55"/>
      <c r="AI43" s="55"/>
    </row>
    <row r="44" spans="2:35" s="51" customFormat="1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55"/>
      <c r="S44" s="55"/>
      <c r="T44" s="55"/>
      <c r="U44" s="55"/>
      <c r="V44" s="55"/>
      <c r="W44" s="55"/>
      <c r="X44" s="55"/>
      <c r="Y44" s="55"/>
      <c r="Z44" s="48"/>
      <c r="AA44" s="48"/>
      <c r="AB44" s="55"/>
      <c r="AC44" s="55"/>
      <c r="AD44" s="55"/>
      <c r="AE44" s="55"/>
      <c r="AF44" s="55"/>
      <c r="AG44" s="55"/>
      <c r="AH44" s="55"/>
      <c r="AI44" s="55"/>
    </row>
    <row r="45" spans="2:35" s="51" customFormat="1" ht="13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5"/>
      <c r="S45" s="55"/>
      <c r="T45" s="55"/>
      <c r="U45" s="55"/>
      <c r="V45" s="55"/>
      <c r="W45" s="55"/>
      <c r="X45" s="55"/>
      <c r="Y45" s="55"/>
      <c r="Z45" s="48"/>
      <c r="AA45" s="48"/>
      <c r="AB45" s="55"/>
      <c r="AC45" s="55"/>
      <c r="AD45" s="55"/>
      <c r="AE45" s="55"/>
      <c r="AF45" s="55"/>
      <c r="AG45" s="55"/>
      <c r="AH45" s="55"/>
      <c r="AI45" s="55"/>
    </row>
    <row r="46" spans="2:35" s="51" customFormat="1" ht="13.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5"/>
      <c r="S46" s="55"/>
      <c r="T46" s="55"/>
      <c r="U46" s="55"/>
      <c r="V46" s="55"/>
      <c r="W46" s="55"/>
      <c r="X46" s="55"/>
      <c r="Y46" s="55"/>
      <c r="Z46" s="48"/>
      <c r="AA46" s="48"/>
      <c r="AB46" s="55"/>
      <c r="AC46" s="55"/>
      <c r="AD46" s="55"/>
      <c r="AE46" s="55"/>
      <c r="AF46" s="55"/>
      <c r="AG46" s="55"/>
      <c r="AH46" s="55"/>
      <c r="AI46" s="55"/>
    </row>
    <row r="47" spans="2:35" s="51" customFormat="1" ht="13.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5"/>
      <c r="S47" s="55"/>
      <c r="T47" s="55"/>
      <c r="U47" s="55"/>
      <c r="V47" s="55"/>
      <c r="W47" s="55"/>
      <c r="X47" s="55"/>
      <c r="Y47" s="55"/>
      <c r="Z47" s="48"/>
      <c r="AA47" s="48"/>
      <c r="AB47" s="55"/>
      <c r="AC47" s="55"/>
      <c r="AD47" s="55"/>
      <c r="AE47" s="55"/>
      <c r="AF47" s="55"/>
      <c r="AG47" s="55"/>
      <c r="AH47" s="55"/>
      <c r="AI47" s="55"/>
    </row>
    <row r="48" spans="2:35" s="51" customFormat="1" ht="13.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5"/>
      <c r="S48" s="55"/>
      <c r="T48" s="55"/>
      <c r="U48" s="55"/>
      <c r="V48" s="55"/>
      <c r="W48" s="55"/>
      <c r="X48" s="55"/>
      <c r="Y48" s="55"/>
      <c r="Z48" s="48"/>
      <c r="AA48" s="48"/>
      <c r="AB48" s="55"/>
      <c r="AC48" s="55"/>
      <c r="AD48" s="55"/>
      <c r="AE48" s="55"/>
      <c r="AF48" s="55"/>
      <c r="AG48" s="55"/>
      <c r="AH48" s="55"/>
      <c r="AI48" s="55"/>
    </row>
    <row r="49" spans="2:35" s="51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55"/>
      <c r="S49" s="55"/>
      <c r="T49" s="55"/>
      <c r="U49" s="55"/>
      <c r="V49" s="55"/>
      <c r="W49" s="55"/>
      <c r="X49" s="55"/>
      <c r="Y49" s="55"/>
      <c r="Z49" s="48"/>
      <c r="AA49" s="48"/>
      <c r="AB49" s="55"/>
      <c r="AC49" s="55"/>
      <c r="AD49" s="55"/>
      <c r="AE49" s="55"/>
      <c r="AF49" s="55"/>
      <c r="AG49" s="55"/>
      <c r="AH49" s="55"/>
      <c r="AI49" s="55"/>
    </row>
    <row r="50" spans="2:35" s="51" customFormat="1" ht="13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55"/>
      <c r="S50" s="55"/>
      <c r="T50" s="55"/>
      <c r="U50" s="55"/>
      <c r="V50" s="55"/>
      <c r="W50" s="55"/>
      <c r="X50" s="55"/>
      <c r="Y50" s="55"/>
      <c r="Z50" s="48"/>
      <c r="AA50" s="48"/>
      <c r="AB50" s="55"/>
      <c r="AC50" s="55"/>
      <c r="AD50" s="55"/>
      <c r="AE50" s="55"/>
      <c r="AF50" s="55"/>
      <c r="AG50" s="55"/>
      <c r="AH50" s="55"/>
      <c r="AI50" s="55"/>
    </row>
    <row r="51" spans="2:35" s="51" customFormat="1" ht="13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55"/>
      <c r="S51" s="55"/>
      <c r="T51" s="55"/>
      <c r="U51" s="55"/>
      <c r="V51" s="55"/>
      <c r="W51" s="55"/>
      <c r="X51" s="55"/>
      <c r="Y51" s="55"/>
      <c r="Z51" s="48"/>
      <c r="AA51" s="48"/>
      <c r="AB51" s="55"/>
      <c r="AC51" s="55"/>
      <c r="AD51" s="55"/>
      <c r="AE51" s="55"/>
      <c r="AF51" s="55"/>
      <c r="AG51" s="55"/>
      <c r="AH51" s="55"/>
      <c r="AI51" s="55"/>
    </row>
    <row r="52" spans="2:35" s="51" customFormat="1" ht="13.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5"/>
      <c r="S52" s="55"/>
      <c r="T52" s="55"/>
      <c r="U52" s="55"/>
      <c r="V52" s="55"/>
      <c r="W52" s="55"/>
      <c r="X52" s="55"/>
      <c r="Y52" s="55"/>
      <c r="Z52" s="48"/>
      <c r="AA52" s="48"/>
      <c r="AB52" s="55"/>
      <c r="AC52" s="55"/>
      <c r="AD52" s="55"/>
      <c r="AE52" s="55"/>
      <c r="AF52" s="55"/>
      <c r="AG52" s="55"/>
      <c r="AH52" s="55"/>
      <c r="AI52" s="55"/>
    </row>
    <row r="53" spans="2:35" s="51" customFormat="1" ht="13.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55"/>
      <c r="S53" s="55"/>
      <c r="T53" s="55"/>
      <c r="U53" s="55"/>
      <c r="V53" s="55"/>
      <c r="W53" s="55"/>
      <c r="X53" s="55"/>
      <c r="Y53" s="55"/>
      <c r="Z53" s="48"/>
      <c r="AA53" s="48"/>
      <c r="AB53" s="55"/>
      <c r="AC53" s="55"/>
      <c r="AD53" s="55"/>
      <c r="AE53" s="55"/>
      <c r="AF53" s="55"/>
      <c r="AG53" s="55"/>
      <c r="AH53" s="55"/>
      <c r="AI53" s="55"/>
    </row>
    <row r="54" spans="2:35" s="51" customFormat="1" ht="13.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55"/>
      <c r="S54" s="55"/>
      <c r="T54" s="55"/>
      <c r="U54" s="55"/>
      <c r="V54" s="55"/>
      <c r="W54" s="55"/>
      <c r="X54" s="55"/>
      <c r="Y54" s="55"/>
      <c r="Z54" s="48"/>
      <c r="AA54" s="48"/>
      <c r="AB54" s="55"/>
      <c r="AC54" s="55"/>
      <c r="AD54" s="55"/>
      <c r="AE54" s="55"/>
      <c r="AF54" s="55"/>
      <c r="AG54" s="55"/>
      <c r="AH54" s="55"/>
      <c r="AI54" s="55"/>
    </row>
    <row r="55" spans="2:35" s="51" customFormat="1" ht="13.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5"/>
      <c r="S55" s="55"/>
      <c r="T55" s="55"/>
      <c r="U55" s="55"/>
      <c r="V55" s="55"/>
      <c r="W55" s="55"/>
      <c r="X55" s="55"/>
      <c r="Y55" s="55"/>
      <c r="Z55" s="48"/>
      <c r="AA55" s="48"/>
      <c r="AB55" s="55"/>
      <c r="AC55" s="55"/>
      <c r="AD55" s="55"/>
      <c r="AE55" s="55"/>
      <c r="AF55" s="55"/>
      <c r="AG55" s="55"/>
      <c r="AH55" s="55"/>
      <c r="AI55" s="55"/>
    </row>
    <row r="56" spans="2:35" s="51" customFormat="1" ht="13.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55"/>
      <c r="S56" s="55"/>
      <c r="T56" s="55"/>
      <c r="U56" s="55"/>
      <c r="V56" s="55"/>
      <c r="W56" s="55"/>
      <c r="X56" s="55"/>
      <c r="Y56" s="55"/>
      <c r="Z56" s="48"/>
      <c r="AA56" s="48"/>
      <c r="AB56" s="55"/>
      <c r="AC56" s="55"/>
      <c r="AD56" s="55"/>
      <c r="AE56" s="55"/>
      <c r="AF56" s="55"/>
      <c r="AG56" s="55"/>
      <c r="AH56" s="55"/>
      <c r="AI56" s="55"/>
    </row>
    <row r="57" spans="2:35" s="51" customFormat="1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5"/>
      <c r="S57" s="55"/>
      <c r="T57" s="55"/>
      <c r="U57" s="55"/>
      <c r="V57" s="55"/>
      <c r="W57" s="55"/>
      <c r="X57" s="55"/>
      <c r="Y57" s="55"/>
      <c r="Z57" s="48"/>
      <c r="AA57" s="48"/>
      <c r="AB57" s="55"/>
      <c r="AC57" s="55"/>
      <c r="AD57" s="55"/>
      <c r="AE57" s="55"/>
      <c r="AF57" s="55"/>
      <c r="AG57" s="55"/>
      <c r="AH57" s="55"/>
      <c r="AI57" s="55"/>
    </row>
    <row r="58" spans="2:35" s="51" customFormat="1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5"/>
      <c r="S58" s="55"/>
      <c r="T58" s="55"/>
      <c r="U58" s="55"/>
      <c r="V58" s="55"/>
      <c r="W58" s="55"/>
      <c r="X58" s="55"/>
      <c r="Y58" s="55"/>
      <c r="Z58" s="48"/>
      <c r="AA58" s="48"/>
      <c r="AB58" s="55"/>
      <c r="AC58" s="55"/>
      <c r="AD58" s="55"/>
      <c r="AE58" s="55"/>
      <c r="AF58" s="55"/>
      <c r="AG58" s="55"/>
      <c r="AH58" s="55"/>
      <c r="AI58" s="55"/>
    </row>
    <row r="59" spans="2:35" s="51" customFormat="1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55"/>
      <c r="S59" s="55"/>
      <c r="T59" s="55"/>
      <c r="U59" s="55"/>
      <c r="V59" s="55"/>
      <c r="W59" s="55"/>
      <c r="X59" s="55"/>
      <c r="Y59" s="55"/>
      <c r="Z59" s="48"/>
      <c r="AA59" s="48"/>
      <c r="AB59" s="55"/>
      <c r="AC59" s="55"/>
      <c r="AD59" s="55"/>
      <c r="AE59" s="55"/>
      <c r="AF59" s="55"/>
      <c r="AG59" s="55"/>
      <c r="AH59" s="55"/>
      <c r="AI59" s="55"/>
    </row>
    <row r="60" spans="2:35" s="51" customFormat="1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55"/>
      <c r="S60" s="55"/>
      <c r="T60" s="55"/>
      <c r="U60" s="55"/>
      <c r="V60" s="55"/>
      <c r="W60" s="55"/>
      <c r="X60" s="55"/>
      <c r="Y60" s="55"/>
      <c r="Z60" s="48"/>
      <c r="AA60" s="48"/>
      <c r="AB60" s="55"/>
      <c r="AC60" s="55"/>
      <c r="AD60" s="55"/>
      <c r="AE60" s="55"/>
      <c r="AF60" s="55"/>
      <c r="AG60" s="55"/>
      <c r="AH60" s="55"/>
      <c r="AI60" s="55"/>
    </row>
    <row r="61" spans="2:35" s="51" customFormat="1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55"/>
      <c r="S61" s="55"/>
      <c r="T61" s="55"/>
      <c r="U61" s="55"/>
      <c r="V61" s="55"/>
      <c r="W61" s="55"/>
      <c r="X61" s="55"/>
      <c r="Y61" s="55"/>
      <c r="Z61" s="48"/>
      <c r="AA61" s="48"/>
      <c r="AB61" s="55"/>
      <c r="AC61" s="55"/>
      <c r="AD61" s="55"/>
      <c r="AE61" s="55"/>
      <c r="AF61" s="55"/>
      <c r="AG61" s="55"/>
      <c r="AH61" s="55"/>
      <c r="AI61" s="55"/>
    </row>
    <row r="62" spans="2:35" s="51" customFormat="1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5"/>
      <c r="S62" s="55"/>
      <c r="T62" s="55"/>
      <c r="U62" s="55"/>
      <c r="V62" s="55"/>
      <c r="W62" s="55"/>
      <c r="X62" s="55"/>
      <c r="Y62" s="55"/>
      <c r="Z62" s="48"/>
      <c r="AA62" s="48"/>
      <c r="AB62" s="55"/>
      <c r="AC62" s="55"/>
      <c r="AD62" s="55"/>
      <c r="AE62" s="55"/>
      <c r="AF62" s="55"/>
      <c r="AG62" s="55"/>
      <c r="AH62" s="55"/>
      <c r="AI62" s="55"/>
    </row>
    <row r="63" spans="2:35" s="51" customFormat="1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55"/>
      <c r="S63" s="55"/>
      <c r="T63" s="55"/>
      <c r="U63" s="55"/>
      <c r="V63" s="55"/>
      <c r="W63" s="55"/>
      <c r="X63" s="55"/>
      <c r="Y63" s="55"/>
      <c r="Z63" s="48"/>
      <c r="AA63" s="48"/>
      <c r="AB63" s="55"/>
      <c r="AC63" s="55"/>
      <c r="AD63" s="55"/>
      <c r="AE63" s="55"/>
      <c r="AF63" s="55"/>
      <c r="AG63" s="55"/>
      <c r="AH63" s="55"/>
      <c r="AI63" s="55"/>
    </row>
    <row r="64" spans="2:35" s="51" customFormat="1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5"/>
      <c r="S64" s="55"/>
      <c r="T64" s="55"/>
      <c r="U64" s="55"/>
      <c r="V64" s="55"/>
      <c r="W64" s="55"/>
      <c r="X64" s="55"/>
      <c r="Y64" s="55"/>
      <c r="Z64" s="48"/>
      <c r="AA64" s="48"/>
      <c r="AB64" s="55"/>
      <c r="AC64" s="55"/>
      <c r="AD64" s="55"/>
      <c r="AE64" s="55"/>
      <c r="AF64" s="55"/>
      <c r="AG64" s="55"/>
      <c r="AH64" s="55"/>
      <c r="AI64" s="55"/>
    </row>
    <row r="65" spans="2:35" s="51" customFormat="1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5"/>
      <c r="S65" s="55"/>
      <c r="T65" s="55"/>
      <c r="U65" s="55"/>
      <c r="V65" s="55"/>
      <c r="W65" s="55"/>
      <c r="X65" s="55"/>
      <c r="Y65" s="55"/>
      <c r="Z65" s="48"/>
      <c r="AA65" s="48"/>
      <c r="AB65" s="55"/>
      <c r="AC65" s="55"/>
      <c r="AD65" s="55"/>
      <c r="AE65" s="55"/>
      <c r="AF65" s="55"/>
      <c r="AG65" s="55"/>
      <c r="AH65" s="55"/>
      <c r="AI65" s="55"/>
    </row>
    <row r="66" spans="2:35" s="51" customFormat="1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55"/>
      <c r="S66" s="55"/>
      <c r="T66" s="55"/>
      <c r="U66" s="55"/>
      <c r="V66" s="55"/>
      <c r="W66" s="55"/>
      <c r="X66" s="55"/>
      <c r="Y66" s="55"/>
      <c r="Z66" s="48"/>
      <c r="AA66" s="48"/>
      <c r="AB66" s="55"/>
      <c r="AC66" s="55"/>
      <c r="AD66" s="55"/>
      <c r="AE66" s="55"/>
      <c r="AF66" s="55"/>
      <c r="AG66" s="55"/>
      <c r="AH66" s="55"/>
      <c r="AI66" s="55"/>
    </row>
    <row r="67" spans="2:35" s="51" customFormat="1" ht="13.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55"/>
      <c r="S67" s="55"/>
      <c r="T67" s="55"/>
      <c r="U67" s="55"/>
      <c r="V67" s="55"/>
      <c r="W67" s="55"/>
      <c r="X67" s="55"/>
      <c r="Y67" s="55"/>
      <c r="Z67" s="48"/>
      <c r="AA67" s="48"/>
      <c r="AB67" s="55"/>
      <c r="AC67" s="55"/>
      <c r="AD67" s="55"/>
      <c r="AE67" s="55"/>
      <c r="AF67" s="55"/>
      <c r="AG67" s="55"/>
      <c r="AH67" s="55"/>
      <c r="AI67" s="55"/>
    </row>
    <row r="68" spans="2:35" s="51" customFormat="1" ht="13.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55"/>
      <c r="S68" s="55"/>
      <c r="T68" s="55"/>
      <c r="U68" s="55"/>
      <c r="V68" s="55"/>
      <c r="W68" s="55"/>
      <c r="X68" s="55"/>
      <c r="Y68" s="55"/>
      <c r="Z68" s="48"/>
      <c r="AA68" s="48"/>
      <c r="AB68" s="55"/>
      <c r="AC68" s="55"/>
      <c r="AD68" s="55"/>
      <c r="AE68" s="55"/>
      <c r="AF68" s="55"/>
      <c r="AG68" s="55"/>
      <c r="AH68" s="55"/>
      <c r="AI68" s="55"/>
    </row>
    <row r="69" spans="2:35" s="51" customFormat="1" ht="13.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5"/>
      <c r="S69" s="55"/>
      <c r="T69" s="55"/>
      <c r="U69" s="55"/>
      <c r="V69" s="55"/>
      <c r="W69" s="55"/>
      <c r="X69" s="55"/>
      <c r="Y69" s="55"/>
      <c r="Z69" s="48"/>
      <c r="AA69" s="48"/>
      <c r="AB69" s="55"/>
      <c r="AC69" s="55"/>
      <c r="AD69" s="55"/>
      <c r="AE69" s="55"/>
      <c r="AF69" s="55"/>
      <c r="AG69" s="55"/>
      <c r="AH69" s="55"/>
      <c r="AI69" s="55"/>
    </row>
    <row r="70" spans="2:35" s="51" customFormat="1" ht="13.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5"/>
      <c r="S70" s="55"/>
      <c r="T70" s="55"/>
      <c r="U70" s="55"/>
      <c r="V70" s="55"/>
      <c r="W70" s="55"/>
      <c r="X70" s="55"/>
      <c r="Y70" s="55"/>
      <c r="Z70" s="48"/>
      <c r="AA70" s="48"/>
      <c r="AB70" s="55"/>
      <c r="AC70" s="55"/>
      <c r="AD70" s="55"/>
      <c r="AE70" s="55"/>
      <c r="AF70" s="55"/>
      <c r="AG70" s="55"/>
      <c r="AH70" s="55"/>
      <c r="AI70" s="55"/>
    </row>
    <row r="71" spans="2:35" s="51" customFormat="1" ht="13.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55"/>
      <c r="S71" s="55"/>
      <c r="T71" s="55"/>
      <c r="U71" s="55"/>
      <c r="V71" s="55"/>
      <c r="W71" s="55"/>
      <c r="X71" s="55"/>
      <c r="Y71" s="55"/>
      <c r="Z71" s="48"/>
      <c r="AA71" s="48"/>
      <c r="AB71" s="55"/>
      <c r="AC71" s="55"/>
      <c r="AD71" s="55"/>
      <c r="AE71" s="55"/>
      <c r="AF71" s="55"/>
      <c r="AG71" s="55"/>
      <c r="AH71" s="55"/>
      <c r="AI71" s="55"/>
    </row>
    <row r="72" spans="2:35" s="51" customFormat="1" ht="13.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5"/>
      <c r="S72" s="55"/>
      <c r="T72" s="55"/>
      <c r="U72" s="55"/>
      <c r="V72" s="55"/>
      <c r="W72" s="55"/>
      <c r="X72" s="55"/>
      <c r="Y72" s="55"/>
      <c r="Z72" s="48"/>
      <c r="AA72" s="48"/>
      <c r="AB72" s="55"/>
      <c r="AC72" s="55"/>
      <c r="AD72" s="55"/>
      <c r="AE72" s="55"/>
      <c r="AF72" s="55"/>
      <c r="AG72" s="55"/>
      <c r="AH72" s="55"/>
      <c r="AI72" s="55"/>
    </row>
    <row r="73" spans="2:35" s="51" customFormat="1" ht="13.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55"/>
      <c r="S73" s="55"/>
      <c r="T73" s="55"/>
      <c r="U73" s="55"/>
      <c r="V73" s="55"/>
      <c r="W73" s="55"/>
      <c r="X73" s="55"/>
      <c r="Y73" s="55"/>
      <c r="Z73" s="48"/>
      <c r="AA73" s="48"/>
      <c r="AB73" s="55"/>
      <c r="AC73" s="55"/>
      <c r="AD73" s="55"/>
      <c r="AE73" s="55"/>
      <c r="AF73" s="55"/>
      <c r="AG73" s="55"/>
      <c r="AH73" s="55"/>
      <c r="AI73" s="55"/>
    </row>
    <row r="74" spans="2:35" s="51" customFormat="1" ht="13.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55"/>
      <c r="S74" s="55"/>
      <c r="T74" s="55"/>
      <c r="U74" s="55"/>
      <c r="V74" s="55"/>
      <c r="W74" s="55"/>
      <c r="X74" s="55"/>
      <c r="Y74" s="55"/>
      <c r="Z74" s="48"/>
      <c r="AA74" s="48"/>
      <c r="AB74" s="55"/>
      <c r="AC74" s="55"/>
      <c r="AD74" s="55"/>
      <c r="AE74" s="55"/>
      <c r="AF74" s="55"/>
      <c r="AG74" s="55"/>
      <c r="AH74" s="55"/>
      <c r="AI74" s="55"/>
    </row>
    <row r="75" spans="2:35" s="51" customFormat="1" ht="13.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55"/>
      <c r="S75" s="55"/>
      <c r="T75" s="55"/>
      <c r="U75" s="55"/>
      <c r="V75" s="55"/>
      <c r="W75" s="55"/>
      <c r="X75" s="55"/>
      <c r="Y75" s="55"/>
      <c r="Z75" s="48"/>
      <c r="AA75" s="48"/>
      <c r="AB75" s="55"/>
      <c r="AC75" s="55"/>
      <c r="AD75" s="55"/>
      <c r="AE75" s="55"/>
      <c r="AF75" s="55"/>
      <c r="AG75" s="55"/>
      <c r="AH75" s="55"/>
      <c r="AI75" s="55"/>
    </row>
    <row r="76" spans="2:35" s="51" customFormat="1" ht="13.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5"/>
      <c r="S76" s="55"/>
      <c r="T76" s="55"/>
      <c r="U76" s="55"/>
      <c r="V76" s="55"/>
      <c r="W76" s="55"/>
      <c r="X76" s="55"/>
      <c r="Y76" s="55"/>
      <c r="Z76" s="48"/>
      <c r="AA76" s="48"/>
      <c r="AB76" s="55"/>
      <c r="AC76" s="55"/>
      <c r="AD76" s="55"/>
      <c r="AE76" s="55"/>
      <c r="AF76" s="55"/>
      <c r="AG76" s="55"/>
      <c r="AH76" s="55"/>
      <c r="AI76" s="55"/>
    </row>
    <row r="77" spans="2:35" s="51" customFormat="1" ht="13.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55"/>
      <c r="S77" s="55"/>
      <c r="T77" s="55"/>
      <c r="U77" s="55"/>
      <c r="V77" s="55"/>
      <c r="W77" s="55"/>
      <c r="X77" s="55"/>
      <c r="Y77" s="55"/>
      <c r="Z77" s="48"/>
      <c r="AA77" s="48"/>
      <c r="AB77" s="55"/>
      <c r="AC77" s="55"/>
      <c r="AD77" s="55"/>
      <c r="AE77" s="55"/>
      <c r="AF77" s="55"/>
      <c r="AG77" s="55"/>
      <c r="AH77" s="55"/>
      <c r="AI77" s="55"/>
    </row>
    <row r="78" spans="2:35" s="51" customFormat="1" ht="13.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5"/>
      <c r="S78" s="55"/>
      <c r="T78" s="55"/>
      <c r="U78" s="55"/>
      <c r="V78" s="55"/>
      <c r="W78" s="55"/>
      <c r="X78" s="55"/>
      <c r="Y78" s="55"/>
      <c r="Z78" s="48"/>
      <c r="AA78" s="48"/>
      <c r="AB78" s="55"/>
      <c r="AC78" s="55"/>
      <c r="AD78" s="55"/>
      <c r="AE78" s="55"/>
      <c r="AF78" s="55"/>
      <c r="AG78" s="55"/>
      <c r="AH78" s="55"/>
      <c r="AI78" s="55"/>
    </row>
    <row r="79" spans="2:35" s="51" customFormat="1" ht="13.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55"/>
      <c r="S79" s="55"/>
      <c r="T79" s="55"/>
      <c r="U79" s="55"/>
      <c r="V79" s="55"/>
      <c r="W79" s="55"/>
      <c r="X79" s="55"/>
      <c r="Y79" s="55"/>
      <c r="Z79" s="48"/>
      <c r="AA79" s="48"/>
      <c r="AB79" s="55"/>
      <c r="AC79" s="55"/>
      <c r="AD79" s="55"/>
      <c r="AE79" s="55"/>
      <c r="AF79" s="55"/>
      <c r="AG79" s="55"/>
      <c r="AH79" s="55"/>
      <c r="AI79" s="55"/>
    </row>
    <row r="80" spans="2:35" s="51" customFormat="1" ht="13.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5"/>
      <c r="S80" s="55"/>
      <c r="T80" s="55"/>
      <c r="U80" s="55"/>
      <c r="V80" s="55"/>
      <c r="W80" s="55"/>
      <c r="X80" s="55"/>
      <c r="Y80" s="55"/>
      <c r="Z80" s="48"/>
      <c r="AA80" s="48"/>
      <c r="AB80" s="55"/>
      <c r="AC80" s="55"/>
      <c r="AD80" s="55"/>
      <c r="AE80" s="55"/>
      <c r="AF80" s="55"/>
      <c r="AG80" s="55"/>
      <c r="AH80" s="55"/>
      <c r="AI80" s="55"/>
    </row>
    <row r="81" spans="2:35" s="51" customFormat="1" ht="13.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55"/>
      <c r="S81" s="55"/>
      <c r="T81" s="55"/>
      <c r="U81" s="55"/>
      <c r="V81" s="55"/>
      <c r="W81" s="55"/>
      <c r="X81" s="55"/>
      <c r="Y81" s="55"/>
      <c r="Z81" s="48"/>
      <c r="AA81" s="48"/>
      <c r="AB81" s="55"/>
      <c r="AC81" s="55"/>
      <c r="AD81" s="55"/>
      <c r="AE81" s="55"/>
      <c r="AF81" s="55"/>
      <c r="AG81" s="55"/>
      <c r="AH81" s="55"/>
      <c r="AI81" s="55"/>
    </row>
  </sheetData>
  <sheetProtection/>
  <mergeCells count="136">
    <mergeCell ref="A1:E1"/>
    <mergeCell ref="U33:U34"/>
    <mergeCell ref="V33:V34"/>
    <mergeCell ref="W33:W34"/>
    <mergeCell ref="X33:Y34"/>
    <mergeCell ref="Z33:Z34"/>
    <mergeCell ref="AA33:AA34"/>
    <mergeCell ref="N33:N34"/>
    <mergeCell ref="O33:P34"/>
    <mergeCell ref="Q33:Q34"/>
    <mergeCell ref="R33:R34"/>
    <mergeCell ref="S33:S34"/>
    <mergeCell ref="T33:T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W28:W29"/>
    <mergeCell ref="X28:Y29"/>
    <mergeCell ref="Z28:Z29"/>
    <mergeCell ref="AA28:AA29"/>
    <mergeCell ref="O31:P31"/>
    <mergeCell ref="X32:Y32"/>
    <mergeCell ref="Q28:Q29"/>
    <mergeCell ref="R28:R29"/>
    <mergeCell ref="S28:S29"/>
    <mergeCell ref="T28:T29"/>
    <mergeCell ref="U28:U29"/>
    <mergeCell ref="V28:V29"/>
    <mergeCell ref="J28:J29"/>
    <mergeCell ref="K28:K29"/>
    <mergeCell ref="L28:L29"/>
    <mergeCell ref="M28:M29"/>
    <mergeCell ref="N28:N29"/>
    <mergeCell ref="O28:P29"/>
    <mergeCell ref="O26:P26"/>
    <mergeCell ref="X27:Y27"/>
    <mergeCell ref="B28:B29"/>
    <mergeCell ref="C28:C29"/>
    <mergeCell ref="D28:D29"/>
    <mergeCell ref="E28:E29"/>
    <mergeCell ref="F28:F29"/>
    <mergeCell ref="G28:G29"/>
    <mergeCell ref="H28:H29"/>
    <mergeCell ref="I28:I29"/>
    <mergeCell ref="O19:P19"/>
    <mergeCell ref="X19:Y19"/>
    <mergeCell ref="X20:Y20"/>
    <mergeCell ref="O23:P23"/>
    <mergeCell ref="O25:P25"/>
    <mergeCell ref="X25:Y25"/>
    <mergeCell ref="U17:U18"/>
    <mergeCell ref="V17:V18"/>
    <mergeCell ref="W17:W18"/>
    <mergeCell ref="X17:Y18"/>
    <mergeCell ref="Z17:Z18"/>
    <mergeCell ref="AA17:AA18"/>
    <mergeCell ref="N17:N18"/>
    <mergeCell ref="O17:P18"/>
    <mergeCell ref="Q17:Q18"/>
    <mergeCell ref="R17:R18"/>
    <mergeCell ref="S17:S18"/>
    <mergeCell ref="T17:T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O13:P13"/>
    <mergeCell ref="X13:Y13"/>
    <mergeCell ref="O14:P14"/>
    <mergeCell ref="X14:Y14"/>
    <mergeCell ref="O15:P15"/>
    <mergeCell ref="X15:Y15"/>
    <mergeCell ref="Y8:Y11"/>
    <mergeCell ref="I9:I11"/>
    <mergeCell ref="J9:J11"/>
    <mergeCell ref="M9:M11"/>
    <mergeCell ref="K10:K11"/>
    <mergeCell ref="O12:P12"/>
    <mergeCell ref="X12:Y12"/>
    <mergeCell ref="S8:S11"/>
    <mergeCell ref="T8:T11"/>
    <mergeCell ref="U8:U11"/>
    <mergeCell ref="V8:V11"/>
    <mergeCell ref="W8:W11"/>
    <mergeCell ref="X8:X11"/>
    <mergeCell ref="Z6:Z11"/>
    <mergeCell ref="AA6:AA11"/>
    <mergeCell ref="I7:I8"/>
    <mergeCell ref="J7:J8"/>
    <mergeCell ref="K7:K9"/>
    <mergeCell ref="M7:M8"/>
    <mergeCell ref="N7:N11"/>
    <mergeCell ref="O7:O11"/>
    <mergeCell ref="P7:P11"/>
    <mergeCell ref="L8:L11"/>
    <mergeCell ref="S6:S7"/>
    <mergeCell ref="T6:T7"/>
    <mergeCell ref="U6:U7"/>
    <mergeCell ref="V6:V7"/>
    <mergeCell ref="W6:W7"/>
    <mergeCell ref="X6:Y7"/>
    <mergeCell ref="F6:F11"/>
    <mergeCell ref="G6:G11"/>
    <mergeCell ref="H6:H7"/>
    <mergeCell ref="L6:L7"/>
    <mergeCell ref="Q6:Q7"/>
    <mergeCell ref="R6:R7"/>
    <mergeCell ref="H8:H11"/>
    <mergeCell ref="Q8:Q11"/>
    <mergeCell ref="R8:R11"/>
    <mergeCell ref="A2:AA2"/>
    <mergeCell ref="A4:G4"/>
    <mergeCell ref="A5:A9"/>
    <mergeCell ref="B5:B11"/>
    <mergeCell ref="C5:C11"/>
    <mergeCell ref="D5:G5"/>
    <mergeCell ref="H5:AA5"/>
    <mergeCell ref="D6:D11"/>
    <mergeCell ref="E6:E11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45" r:id="rId1"/>
  <colBreaks count="1" manualBreakCount="1">
    <brk id="1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0.7109375" style="46" customWidth="1"/>
    <col min="2" max="2" width="15.00390625" style="97" customWidth="1"/>
    <col min="3" max="3" width="11.57421875" style="97" customWidth="1"/>
    <col min="4" max="4" width="6.28125" style="97" customWidth="1"/>
    <col min="5" max="5" width="11.57421875" style="97" customWidth="1"/>
    <col min="6" max="6" width="6.421875" style="97" customWidth="1"/>
    <col min="7" max="7" width="11.57421875" style="97" customWidth="1"/>
    <col min="8" max="8" width="6.421875" style="97" customWidth="1"/>
    <col min="9" max="9" width="11.140625" style="97" customWidth="1"/>
    <col min="10" max="10" width="6.28125" style="97" customWidth="1"/>
    <col min="11" max="11" width="6.8515625" style="45" customWidth="1"/>
    <col min="12" max="26" width="9.00390625" style="45" customWidth="1"/>
    <col min="27" max="16384" width="9.00390625" style="46" customWidth="1"/>
  </cols>
  <sheetData>
    <row r="1" spans="1:10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</row>
    <row r="2" spans="1:10" ht="17.25">
      <c r="A2" s="47" t="s">
        <v>473</v>
      </c>
      <c r="B2" s="47"/>
      <c r="C2" s="47"/>
      <c r="D2" s="47"/>
      <c r="E2" s="47"/>
      <c r="F2" s="47"/>
      <c r="G2" s="47"/>
      <c r="H2" s="47"/>
      <c r="I2" s="47"/>
      <c r="J2" s="47"/>
    </row>
    <row r="3" spans="1:26" s="50" customFormat="1" ht="17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51" customFormat="1" ht="17.25" customHeight="1" thickBot="1">
      <c r="A4" s="406" t="s">
        <v>465</v>
      </c>
      <c r="B4" s="406"/>
      <c r="C4" s="406"/>
      <c r="D4" s="96"/>
      <c r="E4" s="162"/>
      <c r="F4" s="162"/>
      <c r="G4" s="162"/>
      <c r="H4" s="162"/>
      <c r="I4" s="407"/>
      <c r="J4" s="40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1" customFormat="1" ht="19.5" customHeight="1" thickTop="1">
      <c r="A5" s="408" t="s">
        <v>466</v>
      </c>
      <c r="B5" s="409" t="s">
        <v>467</v>
      </c>
      <c r="C5" s="410" t="s">
        <v>474</v>
      </c>
      <c r="D5" s="411"/>
      <c r="E5" s="412" t="s">
        <v>475</v>
      </c>
      <c r="F5" s="413"/>
      <c r="G5" s="410" t="s">
        <v>468</v>
      </c>
      <c r="H5" s="411"/>
      <c r="I5" s="410" t="s">
        <v>469</v>
      </c>
      <c r="J5" s="41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1" customFormat="1" ht="19.5" customHeight="1">
      <c r="A6" s="415"/>
      <c r="B6" s="416" t="s">
        <v>470</v>
      </c>
      <c r="C6" s="417" t="s">
        <v>470</v>
      </c>
      <c r="D6" s="417" t="s">
        <v>471</v>
      </c>
      <c r="E6" s="417" t="s">
        <v>470</v>
      </c>
      <c r="F6" s="417" t="s">
        <v>471</v>
      </c>
      <c r="G6" s="417" t="s">
        <v>470</v>
      </c>
      <c r="H6" s="417" t="s">
        <v>471</v>
      </c>
      <c r="I6" s="417" t="s">
        <v>470</v>
      </c>
      <c r="J6" s="417" t="s">
        <v>471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81" customFormat="1" ht="19.5" customHeight="1">
      <c r="A7" s="86" t="s">
        <v>27</v>
      </c>
      <c r="B7" s="157">
        <v>127970</v>
      </c>
      <c r="C7" s="158">
        <v>125031</v>
      </c>
      <c r="D7" s="371">
        <v>97.7</v>
      </c>
      <c r="E7" s="158">
        <v>2939</v>
      </c>
      <c r="F7" s="371">
        <v>2.3</v>
      </c>
      <c r="G7" s="158">
        <v>90306</v>
      </c>
      <c r="H7" s="371">
        <v>70.6</v>
      </c>
      <c r="I7" s="158">
        <v>37664</v>
      </c>
      <c r="J7" s="371">
        <v>29.4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81" customFormat="1" ht="19.5" customHeight="1">
      <c r="A8" s="86">
        <v>15</v>
      </c>
      <c r="B8" s="157">
        <v>124883</v>
      </c>
      <c r="C8" s="158">
        <v>121544</v>
      </c>
      <c r="D8" s="371">
        <v>97.3</v>
      </c>
      <c r="E8" s="158">
        <v>3339</v>
      </c>
      <c r="F8" s="371">
        <v>2.7</v>
      </c>
      <c r="G8" s="158">
        <v>90116</v>
      </c>
      <c r="H8" s="371">
        <v>72.2</v>
      </c>
      <c r="I8" s="158">
        <v>34767</v>
      </c>
      <c r="J8" s="371">
        <v>27.8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s="89" customFormat="1" ht="19.5" customHeight="1">
      <c r="A9" s="295">
        <v>16</v>
      </c>
      <c r="B9" s="377">
        <v>119839</v>
      </c>
      <c r="C9" s="377">
        <v>115929</v>
      </c>
      <c r="D9" s="378">
        <v>96.7</v>
      </c>
      <c r="E9" s="377">
        <v>3910</v>
      </c>
      <c r="F9" s="378">
        <v>3.3</v>
      </c>
      <c r="G9" s="377">
        <v>84027</v>
      </c>
      <c r="H9" s="378">
        <v>70.1</v>
      </c>
      <c r="I9" s="377">
        <v>35812</v>
      </c>
      <c r="J9" s="378">
        <v>29.9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s="89" customFormat="1" ht="13.5" customHeight="1">
      <c r="A10" s="420" t="s">
        <v>476</v>
      </c>
      <c r="B10" s="420"/>
      <c r="C10" s="420"/>
      <c r="D10" s="420"/>
      <c r="E10" s="420"/>
      <c r="F10" s="420"/>
      <c r="G10" s="153"/>
      <c r="H10" s="372"/>
      <c r="I10" s="153"/>
      <c r="J10" s="372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s="89" customFormat="1" ht="13.5" customHeight="1">
      <c r="A11" s="207" t="s">
        <v>477</v>
      </c>
      <c r="B11" s="207"/>
      <c r="C11" s="207"/>
      <c r="D11" s="207"/>
      <c r="E11" s="207"/>
      <c r="F11" s="207"/>
      <c r="G11" s="153"/>
      <c r="H11" s="372"/>
      <c r="I11" s="153"/>
      <c r="J11" s="37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s="51" customFormat="1" ht="13.5" customHeight="1">
      <c r="A12" s="139" t="s">
        <v>472</v>
      </c>
      <c r="B12" s="139"/>
      <c r="C12" s="139"/>
      <c r="D12" s="96"/>
      <c r="E12" s="96"/>
      <c r="F12" s="96"/>
      <c r="G12" s="96"/>
      <c r="H12" s="96"/>
      <c r="I12" s="96"/>
      <c r="J12" s="96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2:26" s="51" customFormat="1" ht="13.5">
      <c r="B13" s="48"/>
      <c r="C13" s="48"/>
      <c r="D13" s="48"/>
      <c r="E13" s="48"/>
      <c r="F13" s="48"/>
      <c r="G13" s="48"/>
      <c r="H13" s="48"/>
      <c r="I13" s="48"/>
      <c r="J13" s="48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2:26" s="51" customFormat="1" ht="13.5">
      <c r="B14" s="48"/>
      <c r="C14" s="48"/>
      <c r="D14" s="48"/>
      <c r="E14" s="48"/>
      <c r="F14" s="48"/>
      <c r="G14" s="48"/>
      <c r="H14" s="48"/>
      <c r="I14" s="48"/>
      <c r="J14" s="48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2:26" s="51" customFormat="1" ht="13.5">
      <c r="B15" s="48"/>
      <c r="C15" s="48"/>
      <c r="D15" s="48"/>
      <c r="E15" s="48"/>
      <c r="F15" s="48"/>
      <c r="G15" s="48"/>
      <c r="H15" s="48"/>
      <c r="I15" s="48"/>
      <c r="J15" s="48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2:26" s="51" customFormat="1" ht="13.5">
      <c r="B16" s="48"/>
      <c r="C16" s="48"/>
      <c r="D16" s="48"/>
      <c r="E16" s="48"/>
      <c r="F16" s="48"/>
      <c r="G16" s="48"/>
      <c r="H16" s="48"/>
      <c r="I16" s="48"/>
      <c r="J16" s="4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2:26" s="51" customFormat="1" ht="13.5">
      <c r="B17" s="48"/>
      <c r="C17" s="48"/>
      <c r="D17" s="48"/>
      <c r="E17" s="48"/>
      <c r="F17" s="48"/>
      <c r="G17" s="48"/>
      <c r="H17" s="48"/>
      <c r="I17" s="48"/>
      <c r="J17" s="48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2:26" s="51" customFormat="1" ht="13.5">
      <c r="B18" s="48"/>
      <c r="C18" s="48"/>
      <c r="D18" s="48"/>
      <c r="E18" s="48"/>
      <c r="F18" s="48"/>
      <c r="G18" s="48"/>
      <c r="H18" s="48"/>
      <c r="I18" s="48"/>
      <c r="J18" s="48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s="51" customFormat="1" ht="13.5">
      <c r="B19" s="48"/>
      <c r="C19" s="48"/>
      <c r="D19" s="48"/>
      <c r="E19" s="48"/>
      <c r="F19" s="48"/>
      <c r="G19" s="48"/>
      <c r="H19" s="48"/>
      <c r="I19" s="48"/>
      <c r="J19" s="48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2:26" s="51" customFormat="1" ht="13.5">
      <c r="B20" s="48"/>
      <c r="C20" s="48"/>
      <c r="D20" s="48"/>
      <c r="E20" s="48"/>
      <c r="F20" s="48"/>
      <c r="G20" s="48"/>
      <c r="H20" s="48"/>
      <c r="I20" s="48"/>
      <c r="J20" s="48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2:26" s="51" customFormat="1" ht="13.5">
      <c r="B21" s="48"/>
      <c r="C21" s="48"/>
      <c r="D21" s="48"/>
      <c r="E21" s="48"/>
      <c r="F21" s="48"/>
      <c r="G21" s="48"/>
      <c r="H21" s="48"/>
      <c r="I21" s="48"/>
      <c r="J21" s="48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2:26" s="51" customFormat="1" ht="13.5">
      <c r="B22" s="48"/>
      <c r="C22" s="48"/>
      <c r="D22" s="48"/>
      <c r="E22" s="48"/>
      <c r="F22" s="48"/>
      <c r="G22" s="48"/>
      <c r="H22" s="48"/>
      <c r="I22" s="48"/>
      <c r="J22" s="48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2:26" s="51" customFormat="1" ht="13.5">
      <c r="B23" s="48"/>
      <c r="C23" s="48"/>
      <c r="D23" s="48"/>
      <c r="E23" s="48"/>
      <c r="F23" s="48"/>
      <c r="G23" s="48"/>
      <c r="H23" s="48"/>
      <c r="I23" s="48"/>
      <c r="J23" s="48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2:26" s="51" customFormat="1" ht="13.5">
      <c r="B24" s="48"/>
      <c r="C24" s="48"/>
      <c r="D24" s="48"/>
      <c r="E24" s="48"/>
      <c r="F24" s="48"/>
      <c r="G24" s="48"/>
      <c r="H24" s="48"/>
      <c r="I24" s="48"/>
      <c r="J24" s="48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s="51" customFormat="1" ht="13.5">
      <c r="B25" s="48"/>
      <c r="C25" s="48"/>
      <c r="D25" s="48"/>
      <c r="E25" s="48"/>
      <c r="F25" s="48"/>
      <c r="G25" s="48"/>
      <c r="H25" s="48"/>
      <c r="I25" s="48"/>
      <c r="J25" s="48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s="51" customFormat="1" ht="13.5">
      <c r="B26" s="48"/>
      <c r="C26" s="48"/>
      <c r="D26" s="48"/>
      <c r="E26" s="48"/>
      <c r="F26" s="48"/>
      <c r="G26" s="48"/>
      <c r="H26" s="48"/>
      <c r="I26" s="48"/>
      <c r="J26" s="48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2:26" s="51" customFormat="1" ht="13.5">
      <c r="B27" s="48"/>
      <c r="C27" s="48"/>
      <c r="D27" s="48"/>
      <c r="E27" s="48"/>
      <c r="F27" s="48"/>
      <c r="G27" s="48"/>
      <c r="H27" s="48"/>
      <c r="I27" s="48"/>
      <c r="J27" s="48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2:26" s="51" customFormat="1" ht="13.5">
      <c r="B28" s="48"/>
      <c r="C28" s="48"/>
      <c r="D28" s="48"/>
      <c r="E28" s="48"/>
      <c r="F28" s="48"/>
      <c r="G28" s="48"/>
      <c r="H28" s="48"/>
      <c r="I28" s="48"/>
      <c r="J28" s="4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2:26" s="51" customFormat="1" ht="13.5">
      <c r="B29" s="48"/>
      <c r="C29" s="48"/>
      <c r="D29" s="48"/>
      <c r="E29" s="48"/>
      <c r="F29" s="48"/>
      <c r="G29" s="48"/>
      <c r="H29" s="48"/>
      <c r="I29" s="48"/>
      <c r="J29" s="48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2:26" s="51" customFormat="1" ht="13.5">
      <c r="B30" s="48"/>
      <c r="C30" s="48"/>
      <c r="D30" s="48"/>
      <c r="E30" s="48"/>
      <c r="F30" s="48"/>
      <c r="G30" s="48"/>
      <c r="H30" s="48"/>
      <c r="I30" s="48"/>
      <c r="J30" s="4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2:26" s="51" customFormat="1" ht="13.5">
      <c r="B31" s="48"/>
      <c r="C31" s="48"/>
      <c r="D31" s="48"/>
      <c r="E31" s="48"/>
      <c r="F31" s="48"/>
      <c r="G31" s="48"/>
      <c r="H31" s="48"/>
      <c r="I31" s="48"/>
      <c r="J31" s="48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2:26" s="51" customFormat="1" ht="13.5">
      <c r="B32" s="48"/>
      <c r="C32" s="48"/>
      <c r="D32" s="48"/>
      <c r="E32" s="48"/>
      <c r="F32" s="48"/>
      <c r="G32" s="48"/>
      <c r="H32" s="48"/>
      <c r="I32" s="48"/>
      <c r="J32" s="4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s="51" customFormat="1" ht="13.5">
      <c r="B33" s="48"/>
      <c r="C33" s="48"/>
      <c r="D33" s="48"/>
      <c r="E33" s="48"/>
      <c r="F33" s="48"/>
      <c r="G33" s="48"/>
      <c r="H33" s="48"/>
      <c r="I33" s="48"/>
      <c r="J33" s="48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2:26" s="51" customFormat="1" ht="13.5">
      <c r="B34" s="48"/>
      <c r="C34" s="48"/>
      <c r="D34" s="48"/>
      <c r="E34" s="48"/>
      <c r="F34" s="48"/>
      <c r="G34" s="48"/>
      <c r="H34" s="48"/>
      <c r="I34" s="48"/>
      <c r="J34" s="48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2:26" s="51" customFormat="1" ht="13.5">
      <c r="B35" s="48"/>
      <c r="C35" s="48"/>
      <c r="D35" s="48"/>
      <c r="E35" s="48"/>
      <c r="F35" s="48"/>
      <c r="G35" s="48"/>
      <c r="H35" s="48"/>
      <c r="I35" s="48"/>
      <c r="J35" s="48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26" s="51" customFormat="1" ht="13.5">
      <c r="B36" s="48"/>
      <c r="C36" s="48"/>
      <c r="D36" s="48"/>
      <c r="E36" s="48"/>
      <c r="F36" s="48"/>
      <c r="G36" s="48"/>
      <c r="H36" s="48"/>
      <c r="I36" s="48"/>
      <c r="J36" s="48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26" s="51" customFormat="1" ht="13.5">
      <c r="B37" s="48"/>
      <c r="C37" s="48"/>
      <c r="D37" s="48"/>
      <c r="E37" s="48"/>
      <c r="F37" s="48"/>
      <c r="G37" s="48"/>
      <c r="H37" s="48"/>
      <c r="I37" s="48"/>
      <c r="J37" s="48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26" s="51" customFormat="1" ht="13.5">
      <c r="B38" s="48"/>
      <c r="C38" s="48"/>
      <c r="D38" s="48"/>
      <c r="E38" s="48"/>
      <c r="F38" s="48"/>
      <c r="G38" s="48"/>
      <c r="H38" s="48"/>
      <c r="I38" s="48"/>
      <c r="J38" s="48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26" s="51" customFormat="1" ht="13.5">
      <c r="B39" s="48"/>
      <c r="C39" s="48"/>
      <c r="D39" s="48"/>
      <c r="E39" s="48"/>
      <c r="F39" s="48"/>
      <c r="G39" s="48"/>
      <c r="H39" s="48"/>
      <c r="I39" s="48"/>
      <c r="J39" s="48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26" s="51" customFormat="1" ht="13.5">
      <c r="B40" s="48"/>
      <c r="C40" s="48"/>
      <c r="D40" s="48"/>
      <c r="E40" s="48"/>
      <c r="F40" s="48"/>
      <c r="G40" s="48"/>
      <c r="H40" s="48"/>
      <c r="I40" s="48"/>
      <c r="J40" s="48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26" s="51" customFormat="1" ht="13.5">
      <c r="B41" s="48"/>
      <c r="C41" s="48"/>
      <c r="D41" s="48"/>
      <c r="E41" s="48"/>
      <c r="F41" s="48"/>
      <c r="G41" s="48"/>
      <c r="H41" s="48"/>
      <c r="I41" s="48"/>
      <c r="J41" s="48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s="51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 s="51" customFormat="1" ht="13.5">
      <c r="B43" s="48"/>
      <c r="C43" s="48"/>
      <c r="D43" s="48"/>
      <c r="E43" s="48"/>
      <c r="F43" s="48"/>
      <c r="G43" s="48"/>
      <c r="H43" s="48"/>
      <c r="I43" s="48"/>
      <c r="J43" s="48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s="51" customFormat="1" ht="13.5">
      <c r="B44" s="48"/>
      <c r="C44" s="48"/>
      <c r="D44" s="48"/>
      <c r="E44" s="48"/>
      <c r="F44" s="48"/>
      <c r="G44" s="48"/>
      <c r="H44" s="48"/>
      <c r="I44" s="48"/>
      <c r="J44" s="48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26" s="51" customFormat="1" ht="13.5">
      <c r="B45" s="48"/>
      <c r="C45" s="48"/>
      <c r="D45" s="48"/>
      <c r="E45" s="48"/>
      <c r="F45" s="48"/>
      <c r="G45" s="48"/>
      <c r="H45" s="48"/>
      <c r="I45" s="48"/>
      <c r="J45" s="4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s="51" customFormat="1" ht="13.5">
      <c r="B46" s="48"/>
      <c r="C46" s="48"/>
      <c r="D46" s="48"/>
      <c r="E46" s="48"/>
      <c r="F46" s="48"/>
      <c r="G46" s="48"/>
      <c r="H46" s="48"/>
      <c r="I46" s="48"/>
      <c r="J46" s="48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26" s="51" customFormat="1" ht="13.5">
      <c r="B47" s="48"/>
      <c r="C47" s="48"/>
      <c r="D47" s="48"/>
      <c r="E47" s="48"/>
      <c r="F47" s="48"/>
      <c r="G47" s="48"/>
      <c r="H47" s="48"/>
      <c r="I47" s="48"/>
      <c r="J47" s="48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26" s="51" customFormat="1" ht="13.5">
      <c r="B48" s="48"/>
      <c r="C48" s="48"/>
      <c r="D48" s="48"/>
      <c r="E48" s="48"/>
      <c r="F48" s="48"/>
      <c r="G48" s="48"/>
      <c r="H48" s="48"/>
      <c r="I48" s="48"/>
      <c r="J48" s="48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2:26" s="51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2:26" s="51" customFormat="1" ht="13.5">
      <c r="B50" s="48"/>
      <c r="C50" s="48"/>
      <c r="D50" s="48"/>
      <c r="E50" s="48"/>
      <c r="F50" s="48"/>
      <c r="G50" s="48"/>
      <c r="H50" s="48"/>
      <c r="I50" s="48"/>
      <c r="J50" s="48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s="51" customFormat="1" ht="13.5">
      <c r="B51" s="48"/>
      <c r="C51" s="48"/>
      <c r="D51" s="48"/>
      <c r="E51" s="48"/>
      <c r="F51" s="48"/>
      <c r="G51" s="48"/>
      <c r="H51" s="48"/>
      <c r="I51" s="48"/>
      <c r="J51" s="48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2:26" s="51" customFormat="1" ht="13.5">
      <c r="B52" s="48"/>
      <c r="C52" s="48"/>
      <c r="D52" s="48"/>
      <c r="E52" s="48"/>
      <c r="F52" s="48"/>
      <c r="G52" s="48"/>
      <c r="H52" s="48"/>
      <c r="I52" s="48"/>
      <c r="J52" s="48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2:26" s="51" customFormat="1" ht="13.5">
      <c r="B53" s="48"/>
      <c r="C53" s="48"/>
      <c r="D53" s="48"/>
      <c r="E53" s="48"/>
      <c r="F53" s="48"/>
      <c r="G53" s="48"/>
      <c r="H53" s="48"/>
      <c r="I53" s="48"/>
      <c r="J53" s="48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2:26" s="51" customFormat="1" ht="13.5">
      <c r="B54" s="48"/>
      <c r="C54" s="48"/>
      <c r="D54" s="48"/>
      <c r="E54" s="48"/>
      <c r="F54" s="48"/>
      <c r="G54" s="48"/>
      <c r="H54" s="48"/>
      <c r="I54" s="48"/>
      <c r="J54" s="48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2:26" s="51" customFormat="1" ht="13.5">
      <c r="B55" s="48"/>
      <c r="C55" s="48"/>
      <c r="D55" s="48"/>
      <c r="E55" s="48"/>
      <c r="F55" s="48"/>
      <c r="G55" s="48"/>
      <c r="H55" s="48"/>
      <c r="I55" s="48"/>
      <c r="J55" s="48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s="51" customFormat="1" ht="13.5">
      <c r="B56" s="48"/>
      <c r="C56" s="48"/>
      <c r="D56" s="48"/>
      <c r="E56" s="48"/>
      <c r="F56" s="48"/>
      <c r="G56" s="48"/>
      <c r="H56" s="48"/>
      <c r="I56" s="48"/>
      <c r="J56" s="48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2:26" s="51" customFormat="1" ht="13.5">
      <c r="B57" s="48"/>
      <c r="C57" s="48"/>
      <c r="D57" s="48"/>
      <c r="E57" s="48"/>
      <c r="F57" s="48"/>
      <c r="G57" s="48"/>
      <c r="H57" s="48"/>
      <c r="I57" s="48"/>
      <c r="J57" s="48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2:26" s="51" customFormat="1" ht="13.5">
      <c r="B58" s="48"/>
      <c r="C58" s="48"/>
      <c r="D58" s="48"/>
      <c r="E58" s="48"/>
      <c r="F58" s="48"/>
      <c r="G58" s="48"/>
      <c r="H58" s="48"/>
      <c r="I58" s="48"/>
      <c r="J58" s="48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2:26" s="51" customFormat="1" ht="13.5">
      <c r="B59" s="48"/>
      <c r="C59" s="48"/>
      <c r="D59" s="48"/>
      <c r="E59" s="48"/>
      <c r="F59" s="48"/>
      <c r="G59" s="48"/>
      <c r="H59" s="48"/>
      <c r="I59" s="48"/>
      <c r="J59" s="48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2:26" s="51" customFormat="1" ht="13.5">
      <c r="B60" s="48"/>
      <c r="C60" s="48"/>
      <c r="D60" s="48"/>
      <c r="E60" s="48"/>
      <c r="F60" s="48"/>
      <c r="G60" s="48"/>
      <c r="H60" s="48"/>
      <c r="I60" s="48"/>
      <c r="J60" s="48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2:26" s="51" customFormat="1" ht="13.5">
      <c r="B61" s="48"/>
      <c r="C61" s="48"/>
      <c r="D61" s="48"/>
      <c r="E61" s="48"/>
      <c r="F61" s="48"/>
      <c r="G61" s="48"/>
      <c r="H61" s="48"/>
      <c r="I61" s="48"/>
      <c r="J61" s="48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2:26" s="51" customFormat="1" ht="13.5">
      <c r="B62" s="48"/>
      <c r="C62" s="48"/>
      <c r="D62" s="48"/>
      <c r="E62" s="48"/>
      <c r="F62" s="48"/>
      <c r="G62" s="48"/>
      <c r="H62" s="48"/>
      <c r="I62" s="48"/>
      <c r="J62" s="48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2:26" s="51" customFormat="1" ht="13.5">
      <c r="B63" s="48"/>
      <c r="C63" s="48"/>
      <c r="D63" s="48"/>
      <c r="E63" s="48"/>
      <c r="F63" s="48"/>
      <c r="G63" s="48"/>
      <c r="H63" s="48"/>
      <c r="I63" s="48"/>
      <c r="J63" s="48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2:26" s="51" customFormat="1" ht="13.5">
      <c r="B64" s="48"/>
      <c r="C64" s="48"/>
      <c r="D64" s="48"/>
      <c r="E64" s="48"/>
      <c r="F64" s="48"/>
      <c r="G64" s="48"/>
      <c r="H64" s="48"/>
      <c r="I64" s="48"/>
      <c r="J64" s="48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2:26" s="51" customFormat="1" ht="13.5">
      <c r="B65" s="48"/>
      <c r="C65" s="48"/>
      <c r="D65" s="48"/>
      <c r="E65" s="48"/>
      <c r="F65" s="48"/>
      <c r="G65" s="48"/>
      <c r="H65" s="48"/>
      <c r="I65" s="48"/>
      <c r="J65" s="48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2:26" s="51" customFormat="1" ht="13.5">
      <c r="B66" s="48"/>
      <c r="C66" s="48"/>
      <c r="D66" s="48"/>
      <c r="E66" s="48"/>
      <c r="F66" s="48"/>
      <c r="G66" s="48"/>
      <c r="H66" s="48"/>
      <c r="I66" s="48"/>
      <c r="J66" s="4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2:26" s="51" customFormat="1" ht="13.5">
      <c r="B67" s="48"/>
      <c r="C67" s="48"/>
      <c r="D67" s="48"/>
      <c r="E67" s="48"/>
      <c r="F67" s="48"/>
      <c r="G67" s="48"/>
      <c r="H67" s="48"/>
      <c r="I67" s="48"/>
      <c r="J67" s="48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2:26" s="51" customFormat="1" ht="13.5">
      <c r="B68" s="48"/>
      <c r="C68" s="48"/>
      <c r="D68" s="48"/>
      <c r="E68" s="48"/>
      <c r="F68" s="48"/>
      <c r="G68" s="48"/>
      <c r="H68" s="48"/>
      <c r="I68" s="48"/>
      <c r="J68" s="48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2:26" s="51" customFormat="1" ht="13.5">
      <c r="B69" s="48"/>
      <c r="C69" s="48"/>
      <c r="D69" s="48"/>
      <c r="E69" s="48"/>
      <c r="F69" s="48"/>
      <c r="G69" s="48"/>
      <c r="H69" s="48"/>
      <c r="I69" s="48"/>
      <c r="J69" s="4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2:26" s="51" customFormat="1" ht="13.5">
      <c r="B70" s="48"/>
      <c r="C70" s="48"/>
      <c r="D70" s="48"/>
      <c r="E70" s="48"/>
      <c r="F70" s="48"/>
      <c r="G70" s="48"/>
      <c r="H70" s="48"/>
      <c r="I70" s="48"/>
      <c r="J70" s="48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2:26" s="51" customFormat="1" ht="13.5">
      <c r="B71" s="48"/>
      <c r="C71" s="48"/>
      <c r="D71" s="48"/>
      <c r="E71" s="48"/>
      <c r="F71" s="48"/>
      <c r="G71" s="48"/>
      <c r="H71" s="48"/>
      <c r="I71" s="48"/>
      <c r="J71" s="48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2:26" s="51" customFormat="1" ht="13.5">
      <c r="B72" s="48"/>
      <c r="C72" s="48"/>
      <c r="D72" s="48"/>
      <c r="E72" s="48"/>
      <c r="F72" s="48"/>
      <c r="G72" s="48"/>
      <c r="H72" s="48"/>
      <c r="I72" s="48"/>
      <c r="J72" s="48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2:26" s="51" customFormat="1" ht="13.5">
      <c r="B73" s="48"/>
      <c r="C73" s="48"/>
      <c r="D73" s="48"/>
      <c r="E73" s="48"/>
      <c r="F73" s="48"/>
      <c r="G73" s="48"/>
      <c r="H73" s="48"/>
      <c r="I73" s="48"/>
      <c r="J73" s="48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2:26" s="51" customFormat="1" ht="13.5">
      <c r="B74" s="48"/>
      <c r="C74" s="48"/>
      <c r="D74" s="48"/>
      <c r="E74" s="48"/>
      <c r="F74" s="48"/>
      <c r="G74" s="48"/>
      <c r="H74" s="48"/>
      <c r="I74" s="48"/>
      <c r="J74" s="48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2:26" s="51" customFormat="1" ht="13.5">
      <c r="B75" s="48"/>
      <c r="C75" s="48"/>
      <c r="D75" s="48"/>
      <c r="E75" s="48"/>
      <c r="F75" s="48"/>
      <c r="G75" s="48"/>
      <c r="H75" s="48"/>
      <c r="I75" s="48"/>
      <c r="J75" s="48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2:26" s="51" customFormat="1" ht="13.5">
      <c r="B76" s="48"/>
      <c r="C76" s="48"/>
      <c r="D76" s="48"/>
      <c r="E76" s="48"/>
      <c r="F76" s="48"/>
      <c r="G76" s="48"/>
      <c r="H76" s="48"/>
      <c r="I76" s="48"/>
      <c r="J76" s="48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2:26" s="51" customFormat="1" ht="13.5">
      <c r="B77" s="48"/>
      <c r="C77" s="48"/>
      <c r="D77" s="48"/>
      <c r="E77" s="48"/>
      <c r="F77" s="48"/>
      <c r="G77" s="48"/>
      <c r="H77" s="48"/>
      <c r="I77" s="48"/>
      <c r="J77" s="48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2:26" s="51" customFormat="1" ht="13.5">
      <c r="B78" s="48"/>
      <c r="C78" s="48"/>
      <c r="D78" s="48"/>
      <c r="E78" s="48"/>
      <c r="F78" s="48"/>
      <c r="G78" s="48"/>
      <c r="H78" s="48"/>
      <c r="I78" s="48"/>
      <c r="J78" s="48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2:26" s="51" customFormat="1" ht="13.5">
      <c r="B79" s="48"/>
      <c r="C79" s="48"/>
      <c r="D79" s="48"/>
      <c r="E79" s="48"/>
      <c r="F79" s="48"/>
      <c r="G79" s="48"/>
      <c r="H79" s="48"/>
      <c r="I79" s="48"/>
      <c r="J79" s="48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2:26" s="51" customFormat="1" ht="13.5">
      <c r="B80" s="48"/>
      <c r="C80" s="48"/>
      <c r="D80" s="48"/>
      <c r="E80" s="48"/>
      <c r="F80" s="48"/>
      <c r="G80" s="48"/>
      <c r="H80" s="48"/>
      <c r="I80" s="48"/>
      <c r="J80" s="48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2:26" s="51" customFormat="1" ht="13.5">
      <c r="B81" s="48"/>
      <c r="C81" s="48"/>
      <c r="D81" s="48"/>
      <c r="E81" s="48"/>
      <c r="F81" s="48"/>
      <c r="G81" s="48"/>
      <c r="H81" s="48"/>
      <c r="I81" s="48"/>
      <c r="J81" s="48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2:26" s="51" customFormat="1" ht="13.5">
      <c r="B82" s="48"/>
      <c r="C82" s="48"/>
      <c r="D82" s="48"/>
      <c r="E82" s="48"/>
      <c r="F82" s="48"/>
      <c r="G82" s="48"/>
      <c r="H82" s="48"/>
      <c r="I82" s="48"/>
      <c r="J82" s="48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2:26" s="51" customFormat="1" ht="13.5">
      <c r="B83" s="48"/>
      <c r="C83" s="48"/>
      <c r="D83" s="48"/>
      <c r="E83" s="48"/>
      <c r="F83" s="48"/>
      <c r="G83" s="48"/>
      <c r="H83" s="48"/>
      <c r="I83" s="48"/>
      <c r="J83" s="48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2:26" s="51" customFormat="1" ht="13.5">
      <c r="B84" s="48"/>
      <c r="C84" s="48"/>
      <c r="D84" s="48"/>
      <c r="E84" s="48"/>
      <c r="F84" s="48"/>
      <c r="G84" s="48"/>
      <c r="H84" s="48"/>
      <c r="I84" s="48"/>
      <c r="J84" s="48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2:26" s="51" customFormat="1" ht="13.5">
      <c r="B85" s="48"/>
      <c r="C85" s="48"/>
      <c r="D85" s="48"/>
      <c r="E85" s="48"/>
      <c r="F85" s="48"/>
      <c r="G85" s="48"/>
      <c r="H85" s="48"/>
      <c r="I85" s="48"/>
      <c r="J85" s="48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</sheetData>
  <sheetProtection/>
  <mergeCells count="8">
    <mergeCell ref="A12:C12"/>
    <mergeCell ref="A1:E1"/>
    <mergeCell ref="A2:J2"/>
    <mergeCell ref="A4:C4"/>
    <mergeCell ref="C5:D5"/>
    <mergeCell ref="E5:F5"/>
    <mergeCell ref="G5:H5"/>
    <mergeCell ref="I5:J5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15.8515625" style="46" customWidth="1"/>
    <col min="2" max="9" width="12.57421875" style="97" customWidth="1"/>
    <col min="10" max="10" width="6.8515625" style="45" customWidth="1"/>
    <col min="11" max="25" width="9.00390625" style="45" customWidth="1"/>
    <col min="26" max="16384" width="9.00390625" style="46" customWidth="1"/>
  </cols>
  <sheetData>
    <row r="1" spans="1:9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</row>
    <row r="2" spans="1:9" ht="17.25">
      <c r="A2" s="47" t="s">
        <v>473</v>
      </c>
      <c r="B2" s="47"/>
      <c r="C2" s="47"/>
      <c r="D2" s="47"/>
      <c r="E2" s="47"/>
      <c r="F2" s="47"/>
      <c r="G2" s="47"/>
      <c r="H2" s="47"/>
      <c r="I2" s="47"/>
    </row>
    <row r="3" spans="1:25" s="50" customFormat="1" ht="17.25" customHeight="1">
      <c r="A3" s="48"/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9" ht="18" thickBot="1">
      <c r="A4" s="406" t="s">
        <v>478</v>
      </c>
      <c r="B4" s="406"/>
      <c r="C4" s="406"/>
      <c r="D4" s="421"/>
      <c r="E4" s="407"/>
      <c r="F4" s="407"/>
      <c r="G4" s="407"/>
      <c r="H4" s="54" t="s">
        <v>479</v>
      </c>
      <c r="I4" s="54"/>
    </row>
    <row r="5" spans="1:25" s="424" customFormat="1" ht="9.75" customHeight="1" thickTop="1">
      <c r="A5" s="355" t="s">
        <v>466</v>
      </c>
      <c r="B5" s="422"/>
      <c r="C5" s="182" t="s">
        <v>480</v>
      </c>
      <c r="D5" s="182"/>
      <c r="E5" s="182"/>
      <c r="F5" s="182"/>
      <c r="G5" s="259" t="s">
        <v>481</v>
      </c>
      <c r="H5" s="271" t="s">
        <v>482</v>
      </c>
      <c r="I5" s="183" t="s">
        <v>483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</row>
    <row r="6" spans="1:25" s="424" customFormat="1" ht="9.75" customHeight="1">
      <c r="A6" s="360"/>
      <c r="B6" s="422"/>
      <c r="C6" s="114"/>
      <c r="D6" s="114"/>
      <c r="E6" s="114"/>
      <c r="F6" s="114"/>
      <c r="G6" s="110"/>
      <c r="H6" s="425"/>
      <c r="I6" s="26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</row>
    <row r="7" spans="1:25" s="424" customFormat="1" ht="9.75" customHeight="1">
      <c r="A7" s="360"/>
      <c r="B7" s="422"/>
      <c r="C7" s="114" t="s">
        <v>484</v>
      </c>
      <c r="D7" s="114"/>
      <c r="E7" s="114" t="s">
        <v>485</v>
      </c>
      <c r="F7" s="114" t="s">
        <v>486</v>
      </c>
      <c r="G7" s="110"/>
      <c r="H7" s="425"/>
      <c r="I7" s="26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</row>
    <row r="8" spans="1:25" s="424" customFormat="1" ht="9.75" customHeight="1">
      <c r="A8" s="360"/>
      <c r="B8" s="422"/>
      <c r="C8" s="114"/>
      <c r="D8" s="114"/>
      <c r="E8" s="114"/>
      <c r="F8" s="263"/>
      <c r="G8" s="110" t="s">
        <v>487</v>
      </c>
      <c r="H8" s="426"/>
      <c r="I8" s="26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</row>
    <row r="9" spans="1:25" s="424" customFormat="1" ht="9.75" customHeight="1">
      <c r="A9" s="360"/>
      <c r="B9" s="422"/>
      <c r="C9" s="114" t="s">
        <v>488</v>
      </c>
      <c r="D9" s="114" t="s">
        <v>489</v>
      </c>
      <c r="E9" s="114"/>
      <c r="F9" s="263"/>
      <c r="G9" s="110"/>
      <c r="H9" s="426"/>
      <c r="I9" s="26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</row>
    <row r="10" spans="1:25" s="424" customFormat="1" ht="9.75" customHeight="1">
      <c r="A10" s="363"/>
      <c r="B10" s="427"/>
      <c r="C10" s="114"/>
      <c r="D10" s="114"/>
      <c r="E10" s="114"/>
      <c r="F10" s="263"/>
      <c r="G10" s="271"/>
      <c r="H10" s="426"/>
      <c r="I10" s="26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</row>
    <row r="11" spans="1:25" s="81" customFormat="1" ht="19.5" customHeight="1">
      <c r="A11" s="418" t="s">
        <v>27</v>
      </c>
      <c r="B11" s="422" t="s">
        <v>490</v>
      </c>
      <c r="C11" s="158">
        <v>115019</v>
      </c>
      <c r="D11" s="158">
        <v>1842727</v>
      </c>
      <c r="E11" s="158">
        <v>145029</v>
      </c>
      <c r="F11" s="158">
        <v>284792</v>
      </c>
      <c r="G11" s="428" t="s">
        <v>491</v>
      </c>
      <c r="H11" s="158">
        <v>83857</v>
      </c>
      <c r="I11" s="158">
        <v>2471424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81" customFormat="1" ht="19.5" customHeight="1">
      <c r="A12" s="86"/>
      <c r="B12" s="429" t="s">
        <v>492</v>
      </c>
      <c r="C12" s="428" t="s">
        <v>493</v>
      </c>
      <c r="D12" s="428" t="s">
        <v>494</v>
      </c>
      <c r="E12" s="428" t="s">
        <v>495</v>
      </c>
      <c r="F12" s="428" t="s">
        <v>496</v>
      </c>
      <c r="G12" s="428" t="s">
        <v>497</v>
      </c>
      <c r="H12" s="428" t="s">
        <v>498</v>
      </c>
      <c r="I12" s="428" t="s">
        <v>499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19.5" customHeight="1">
      <c r="A13" s="86"/>
      <c r="B13" s="422" t="s">
        <v>500</v>
      </c>
      <c r="C13" s="158">
        <v>44095792</v>
      </c>
      <c r="D13" s="158">
        <v>32258224</v>
      </c>
      <c r="E13" s="158">
        <v>2578049</v>
      </c>
      <c r="F13" s="158">
        <v>4021815</v>
      </c>
      <c r="G13" s="428" t="s">
        <v>491</v>
      </c>
      <c r="H13" s="158">
        <v>910413</v>
      </c>
      <c r="I13" s="158">
        <v>84674292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19.5" customHeight="1">
      <c r="A14" s="86"/>
      <c r="B14" s="429" t="s">
        <v>492</v>
      </c>
      <c r="C14" s="428" t="s">
        <v>501</v>
      </c>
      <c r="D14" s="428" t="s">
        <v>502</v>
      </c>
      <c r="E14" s="428" t="s">
        <v>503</v>
      </c>
      <c r="F14" s="428" t="s">
        <v>504</v>
      </c>
      <c r="G14" s="428" t="s">
        <v>497</v>
      </c>
      <c r="H14" s="428" t="s">
        <v>505</v>
      </c>
      <c r="I14" s="428" t="s">
        <v>506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19.5" customHeight="1">
      <c r="A15" s="86"/>
      <c r="B15" s="429"/>
      <c r="C15" s="158"/>
      <c r="D15" s="158"/>
      <c r="E15" s="158"/>
      <c r="F15" s="158"/>
      <c r="G15" s="158"/>
      <c r="H15" s="158"/>
      <c r="I15" s="158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19.5" customHeight="1">
      <c r="A16" s="418" t="s">
        <v>73</v>
      </c>
      <c r="B16" s="422" t="s">
        <v>490</v>
      </c>
      <c r="C16" s="158">
        <v>113462</v>
      </c>
      <c r="D16" s="158">
        <v>1807742</v>
      </c>
      <c r="E16" s="158">
        <v>140762</v>
      </c>
      <c r="F16" s="158">
        <v>317654</v>
      </c>
      <c r="G16" s="428" t="s">
        <v>491</v>
      </c>
      <c r="H16" s="158">
        <v>156020</v>
      </c>
      <c r="I16" s="158">
        <v>2432489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19.5" customHeight="1">
      <c r="A17" s="86"/>
      <c r="B17" s="429" t="s">
        <v>492</v>
      </c>
      <c r="C17" s="428" t="s">
        <v>507</v>
      </c>
      <c r="D17" s="428" t="s">
        <v>508</v>
      </c>
      <c r="E17" s="428" t="s">
        <v>509</v>
      </c>
      <c r="F17" s="428" t="s">
        <v>510</v>
      </c>
      <c r="G17" s="428" t="s">
        <v>497</v>
      </c>
      <c r="H17" s="428" t="s">
        <v>511</v>
      </c>
      <c r="I17" s="428" t="s">
        <v>512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19.5" customHeight="1">
      <c r="A18" s="86"/>
      <c r="B18" s="422" t="s">
        <v>500</v>
      </c>
      <c r="C18" s="158">
        <v>45345686</v>
      </c>
      <c r="D18" s="158">
        <v>30735308</v>
      </c>
      <c r="E18" s="158">
        <v>2366613</v>
      </c>
      <c r="F18" s="158">
        <v>4561908</v>
      </c>
      <c r="G18" s="428" t="s">
        <v>491</v>
      </c>
      <c r="H18" s="158">
        <v>1460072</v>
      </c>
      <c r="I18" s="158">
        <v>84602886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19.5" customHeight="1">
      <c r="A19" s="86"/>
      <c r="B19" s="429" t="s">
        <v>492</v>
      </c>
      <c r="C19" s="428" t="s">
        <v>513</v>
      </c>
      <c r="D19" s="428" t="s">
        <v>514</v>
      </c>
      <c r="E19" s="428" t="s">
        <v>506</v>
      </c>
      <c r="F19" s="428" t="s">
        <v>515</v>
      </c>
      <c r="G19" s="428" t="s">
        <v>497</v>
      </c>
      <c r="H19" s="428" t="s">
        <v>516</v>
      </c>
      <c r="I19" s="428" t="s">
        <v>517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81" customFormat="1" ht="19.5" customHeight="1">
      <c r="A20" s="86"/>
      <c r="B20" s="429"/>
      <c r="C20" s="158"/>
      <c r="D20" s="158"/>
      <c r="E20" s="158"/>
      <c r="F20" s="158"/>
      <c r="G20" s="158"/>
      <c r="H20" s="158"/>
      <c r="I20" s="158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89" customFormat="1" ht="19.5" customHeight="1">
      <c r="A21" s="430" t="s">
        <v>463</v>
      </c>
      <c r="B21" s="431" t="s">
        <v>490</v>
      </c>
      <c r="C21" s="153">
        <v>112368</v>
      </c>
      <c r="D21" s="153">
        <v>1748776</v>
      </c>
      <c r="E21" s="153">
        <v>136646</v>
      </c>
      <c r="F21" s="153">
        <v>328997</v>
      </c>
      <c r="G21" s="432" t="s">
        <v>491</v>
      </c>
      <c r="H21" s="153">
        <v>161592</v>
      </c>
      <c r="I21" s="153">
        <v>2491896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s="89" customFormat="1" ht="19.5" customHeight="1">
      <c r="A22" s="87"/>
      <c r="B22" s="433" t="s">
        <v>492</v>
      </c>
      <c r="C22" s="432" t="s">
        <v>518</v>
      </c>
      <c r="D22" s="432" t="s">
        <v>519</v>
      </c>
      <c r="E22" s="432" t="s">
        <v>520</v>
      </c>
      <c r="F22" s="432" t="s">
        <v>521</v>
      </c>
      <c r="G22" s="432" t="s">
        <v>497</v>
      </c>
      <c r="H22" s="432" t="s">
        <v>521</v>
      </c>
      <c r="I22" s="432" t="s">
        <v>522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s="89" customFormat="1" ht="19.5" customHeight="1">
      <c r="A23" s="87"/>
      <c r="B23" s="431" t="s">
        <v>500</v>
      </c>
      <c r="C23" s="153">
        <v>44944966</v>
      </c>
      <c r="D23" s="153">
        <v>29904731</v>
      </c>
      <c r="E23" s="153">
        <v>2229341</v>
      </c>
      <c r="F23" s="153">
        <v>4845267</v>
      </c>
      <c r="G23" s="432" t="s">
        <v>491</v>
      </c>
      <c r="H23" s="153">
        <v>1372548</v>
      </c>
      <c r="I23" s="153">
        <v>83525180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s="89" customFormat="1" ht="19.5" customHeight="1">
      <c r="A24" s="419"/>
      <c r="B24" s="434" t="s">
        <v>492</v>
      </c>
      <c r="C24" s="435" t="s">
        <v>523</v>
      </c>
      <c r="D24" s="435" t="s">
        <v>524</v>
      </c>
      <c r="E24" s="435" t="s">
        <v>525</v>
      </c>
      <c r="F24" s="435" t="s">
        <v>526</v>
      </c>
      <c r="G24" s="435" t="s">
        <v>497</v>
      </c>
      <c r="H24" s="435" t="s">
        <v>527</v>
      </c>
      <c r="I24" s="435" t="s">
        <v>528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 s="89" customFormat="1" ht="13.5" customHeight="1">
      <c r="A25" s="436" t="s">
        <v>529</v>
      </c>
      <c r="B25" s="436"/>
      <c r="C25" s="436"/>
      <c r="D25" s="436"/>
      <c r="E25" s="436"/>
      <c r="F25" s="436"/>
      <c r="G25" s="432"/>
      <c r="H25" s="432"/>
      <c r="I25" s="432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5" s="51" customFormat="1" ht="13.5">
      <c r="A26" s="139" t="s">
        <v>472</v>
      </c>
      <c r="B26" s="139"/>
      <c r="C26" s="139"/>
      <c r="D26" s="96"/>
      <c r="E26" s="96"/>
      <c r="F26" s="96"/>
      <c r="G26" s="96"/>
      <c r="H26" s="96"/>
      <c r="I26" s="9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s="51" customFormat="1" ht="13.5">
      <c r="B27" s="48"/>
      <c r="C27" s="48"/>
      <c r="D27" s="48"/>
      <c r="E27" s="48"/>
      <c r="F27" s="48"/>
      <c r="G27" s="48"/>
      <c r="H27" s="48"/>
      <c r="I27" s="48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s="51" customFormat="1" ht="13.5">
      <c r="B28" s="48"/>
      <c r="C28" s="48"/>
      <c r="D28" s="48"/>
      <c r="E28" s="48"/>
      <c r="F28" s="48"/>
      <c r="G28" s="48"/>
      <c r="H28" s="48"/>
      <c r="I28" s="4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s="51" customFormat="1" ht="13.5"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2:25" s="51" customFormat="1" ht="13.5">
      <c r="B30" s="48"/>
      <c r="C30" s="48"/>
      <c r="D30" s="48"/>
      <c r="E30" s="48"/>
      <c r="F30" s="48"/>
      <c r="G30" s="48"/>
      <c r="H30" s="48"/>
      <c r="I30" s="4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2:25" s="51" customFormat="1" ht="13.5">
      <c r="B31" s="48"/>
      <c r="C31" s="48"/>
      <c r="D31" s="48"/>
      <c r="E31" s="48"/>
      <c r="F31" s="48"/>
      <c r="G31" s="48"/>
      <c r="H31" s="48"/>
      <c r="I31" s="48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2:25" s="51" customFormat="1" ht="13.5">
      <c r="B32" s="48"/>
      <c r="C32" s="48"/>
      <c r="D32" s="48"/>
      <c r="E32" s="48"/>
      <c r="F32" s="48"/>
      <c r="G32" s="48"/>
      <c r="H32" s="48"/>
      <c r="I32" s="48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2:25" s="51" customFormat="1" ht="13.5">
      <c r="B33" s="48"/>
      <c r="C33" s="48"/>
      <c r="D33" s="48"/>
      <c r="E33" s="48"/>
      <c r="F33" s="48"/>
      <c r="G33" s="48"/>
      <c r="H33" s="48"/>
      <c r="I33" s="48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2:25" s="51" customFormat="1" ht="13.5">
      <c r="B34" s="48"/>
      <c r="C34" s="48"/>
      <c r="D34" s="48"/>
      <c r="E34" s="48"/>
      <c r="F34" s="48"/>
      <c r="G34" s="48"/>
      <c r="H34" s="48"/>
      <c r="I34" s="48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2:25" s="51" customFormat="1" ht="13.5">
      <c r="B35" s="48"/>
      <c r="C35" s="48"/>
      <c r="D35" s="48"/>
      <c r="E35" s="48"/>
      <c r="F35" s="48"/>
      <c r="G35" s="48"/>
      <c r="H35" s="48"/>
      <c r="I35" s="48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2:25" s="51" customFormat="1" ht="13.5">
      <c r="B36" s="48"/>
      <c r="C36" s="48"/>
      <c r="D36" s="48"/>
      <c r="E36" s="48"/>
      <c r="F36" s="48"/>
      <c r="G36" s="48"/>
      <c r="H36" s="48"/>
      <c r="I36" s="48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2:25" s="51" customFormat="1" ht="13.5">
      <c r="B37" s="48"/>
      <c r="C37" s="48"/>
      <c r="D37" s="48"/>
      <c r="E37" s="48"/>
      <c r="F37" s="48"/>
      <c r="G37" s="48"/>
      <c r="H37" s="48"/>
      <c r="I37" s="48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25" s="51" customFormat="1" ht="13.5">
      <c r="B38" s="48"/>
      <c r="C38" s="48"/>
      <c r="D38" s="48"/>
      <c r="E38" s="48"/>
      <c r="F38" s="48"/>
      <c r="G38" s="48"/>
      <c r="H38" s="48"/>
      <c r="I38" s="4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s="51" customFormat="1" ht="13.5">
      <c r="B39" s="48"/>
      <c r="C39" s="48"/>
      <c r="D39" s="48"/>
      <c r="E39" s="48"/>
      <c r="F39" s="48"/>
      <c r="G39" s="48"/>
      <c r="H39" s="48"/>
      <c r="I39" s="48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s="51" customFormat="1" ht="13.5">
      <c r="B40" s="48"/>
      <c r="C40" s="48"/>
      <c r="D40" s="48"/>
      <c r="E40" s="48"/>
      <c r="F40" s="48"/>
      <c r="G40" s="48"/>
      <c r="H40" s="48"/>
      <c r="I40" s="48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25" s="51" customFormat="1" ht="13.5">
      <c r="B41" s="48"/>
      <c r="C41" s="48"/>
      <c r="D41" s="48"/>
      <c r="E41" s="48"/>
      <c r="F41" s="48"/>
      <c r="G41" s="48"/>
      <c r="H41" s="48"/>
      <c r="I41" s="4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2:25" s="51" customFormat="1" ht="13.5">
      <c r="B42" s="48"/>
      <c r="C42" s="48"/>
      <c r="D42" s="48"/>
      <c r="E42" s="48"/>
      <c r="F42" s="48"/>
      <c r="G42" s="48"/>
      <c r="H42" s="48"/>
      <c r="I42" s="48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2:25" s="51" customFormat="1" ht="13.5">
      <c r="B43" s="48"/>
      <c r="C43" s="48"/>
      <c r="D43" s="48"/>
      <c r="E43" s="48"/>
      <c r="F43" s="48"/>
      <c r="G43" s="48"/>
      <c r="H43" s="48"/>
      <c r="I43" s="4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5" s="51" customFormat="1" ht="13.5">
      <c r="B44" s="48"/>
      <c r="C44" s="48"/>
      <c r="D44" s="48"/>
      <c r="E44" s="48"/>
      <c r="F44" s="48"/>
      <c r="G44" s="48"/>
      <c r="H44" s="48"/>
      <c r="I44" s="48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2:25" s="51" customFormat="1" ht="13.5">
      <c r="B45" s="48"/>
      <c r="C45" s="48"/>
      <c r="D45" s="48"/>
      <c r="E45" s="48"/>
      <c r="F45" s="48"/>
      <c r="G45" s="48"/>
      <c r="H45" s="48"/>
      <c r="I45" s="4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25" s="51" customFormat="1" ht="13.5">
      <c r="B46" s="48"/>
      <c r="C46" s="48"/>
      <c r="D46" s="48"/>
      <c r="E46" s="48"/>
      <c r="F46" s="48"/>
      <c r="G46" s="48"/>
      <c r="H46" s="48"/>
      <c r="I46" s="48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5" s="51" customFormat="1" ht="13.5">
      <c r="B47" s="48"/>
      <c r="C47" s="48"/>
      <c r="D47" s="48"/>
      <c r="E47" s="48"/>
      <c r="F47" s="48"/>
      <c r="G47" s="48"/>
      <c r="H47" s="48"/>
      <c r="I47" s="4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5" s="51" customFormat="1" ht="13.5">
      <c r="B48" s="48"/>
      <c r="C48" s="48"/>
      <c r="D48" s="48"/>
      <c r="E48" s="48"/>
      <c r="F48" s="48"/>
      <c r="G48" s="48"/>
      <c r="H48" s="48"/>
      <c r="I48" s="4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2:25" s="51" customFormat="1" ht="13.5">
      <c r="B49" s="48"/>
      <c r="C49" s="48"/>
      <c r="D49" s="48"/>
      <c r="E49" s="48"/>
      <c r="F49" s="48"/>
      <c r="G49" s="48"/>
      <c r="H49" s="48"/>
      <c r="I49" s="4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2:25" s="51" customFormat="1" ht="13.5">
      <c r="B50" s="48"/>
      <c r="C50" s="48"/>
      <c r="D50" s="48"/>
      <c r="E50" s="48"/>
      <c r="F50" s="48"/>
      <c r="G50" s="48"/>
      <c r="H50" s="48"/>
      <c r="I50" s="4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2:25" s="51" customFormat="1" ht="13.5">
      <c r="B51" s="48"/>
      <c r="C51" s="48"/>
      <c r="D51" s="48"/>
      <c r="E51" s="48"/>
      <c r="F51" s="48"/>
      <c r="G51" s="48"/>
      <c r="H51" s="48"/>
      <c r="I51" s="4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2:25" s="51" customFormat="1" ht="13.5">
      <c r="B52" s="48"/>
      <c r="C52" s="48"/>
      <c r="D52" s="48"/>
      <c r="E52" s="48"/>
      <c r="F52" s="48"/>
      <c r="G52" s="48"/>
      <c r="H52" s="48"/>
      <c r="I52" s="4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s="51" customFormat="1" ht="13.5">
      <c r="B53" s="48"/>
      <c r="C53" s="48"/>
      <c r="D53" s="48"/>
      <c r="E53" s="48"/>
      <c r="F53" s="48"/>
      <c r="G53" s="48"/>
      <c r="H53" s="48"/>
      <c r="I53" s="4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2:25" s="51" customFormat="1" ht="13.5">
      <c r="B54" s="48"/>
      <c r="C54" s="48"/>
      <c r="D54" s="48"/>
      <c r="E54" s="48"/>
      <c r="F54" s="48"/>
      <c r="G54" s="48"/>
      <c r="H54" s="48"/>
      <c r="I54" s="4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5" s="51" customFormat="1" ht="13.5">
      <c r="B55" s="48"/>
      <c r="C55" s="48"/>
      <c r="D55" s="48"/>
      <c r="E55" s="48"/>
      <c r="F55" s="48"/>
      <c r="G55" s="48"/>
      <c r="H55" s="48"/>
      <c r="I55" s="4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2:25" s="51" customFormat="1" ht="13.5">
      <c r="B56" s="48"/>
      <c r="C56" s="48"/>
      <c r="D56" s="48"/>
      <c r="E56" s="48"/>
      <c r="F56" s="48"/>
      <c r="G56" s="48"/>
      <c r="H56" s="48"/>
      <c r="I56" s="4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2:25" s="51" customFormat="1" ht="13.5">
      <c r="B57" s="48"/>
      <c r="C57" s="48"/>
      <c r="D57" s="48"/>
      <c r="E57" s="48"/>
      <c r="F57" s="48"/>
      <c r="G57" s="48"/>
      <c r="H57" s="48"/>
      <c r="I57" s="4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2:25" s="51" customFormat="1" ht="13.5">
      <c r="B58" s="48"/>
      <c r="C58" s="48"/>
      <c r="D58" s="48"/>
      <c r="E58" s="48"/>
      <c r="F58" s="48"/>
      <c r="G58" s="48"/>
      <c r="H58" s="48"/>
      <c r="I58" s="4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2:25" s="51" customFormat="1" ht="13.5">
      <c r="B59" s="48"/>
      <c r="C59" s="48"/>
      <c r="D59" s="48"/>
      <c r="E59" s="48"/>
      <c r="F59" s="48"/>
      <c r="G59" s="48"/>
      <c r="H59" s="48"/>
      <c r="I59" s="4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2:25" s="51" customFormat="1" ht="13.5">
      <c r="B60" s="48"/>
      <c r="C60" s="48"/>
      <c r="D60" s="48"/>
      <c r="E60" s="48"/>
      <c r="F60" s="48"/>
      <c r="G60" s="48"/>
      <c r="H60" s="48"/>
      <c r="I60" s="4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2:25" s="51" customFormat="1" ht="13.5">
      <c r="B61" s="48"/>
      <c r="C61" s="48"/>
      <c r="D61" s="48"/>
      <c r="E61" s="48"/>
      <c r="F61" s="48"/>
      <c r="G61" s="48"/>
      <c r="H61" s="48"/>
      <c r="I61" s="4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2:25" s="51" customFormat="1" ht="13.5">
      <c r="B62" s="48"/>
      <c r="C62" s="48"/>
      <c r="D62" s="48"/>
      <c r="E62" s="48"/>
      <c r="F62" s="48"/>
      <c r="G62" s="48"/>
      <c r="H62" s="48"/>
      <c r="I62" s="4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2:25" s="51" customFormat="1" ht="13.5">
      <c r="B63" s="48"/>
      <c r="C63" s="48"/>
      <c r="D63" s="48"/>
      <c r="E63" s="48"/>
      <c r="F63" s="48"/>
      <c r="G63" s="48"/>
      <c r="H63" s="48"/>
      <c r="I63" s="4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2:25" s="51" customFormat="1" ht="13.5">
      <c r="B64" s="48"/>
      <c r="C64" s="48"/>
      <c r="D64" s="48"/>
      <c r="E64" s="48"/>
      <c r="F64" s="48"/>
      <c r="G64" s="48"/>
      <c r="H64" s="48"/>
      <c r="I64" s="4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2:25" s="51" customFormat="1" ht="13.5">
      <c r="B65" s="48"/>
      <c r="C65" s="48"/>
      <c r="D65" s="48"/>
      <c r="E65" s="48"/>
      <c r="F65" s="48"/>
      <c r="G65" s="48"/>
      <c r="H65" s="48"/>
      <c r="I65" s="4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2:25" s="51" customFormat="1" ht="13.5">
      <c r="B66" s="48"/>
      <c r="C66" s="48"/>
      <c r="D66" s="48"/>
      <c r="E66" s="48"/>
      <c r="F66" s="48"/>
      <c r="G66" s="48"/>
      <c r="H66" s="48"/>
      <c r="I66" s="48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2:25" s="51" customFormat="1" ht="13.5">
      <c r="B67" s="48"/>
      <c r="C67" s="48"/>
      <c r="D67" s="48"/>
      <c r="E67" s="48"/>
      <c r="F67" s="48"/>
      <c r="G67" s="48"/>
      <c r="H67" s="48"/>
      <c r="I67" s="4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2:25" s="51" customFormat="1" ht="13.5">
      <c r="B68" s="48"/>
      <c r="C68" s="48"/>
      <c r="D68" s="48"/>
      <c r="E68" s="48"/>
      <c r="F68" s="48"/>
      <c r="G68" s="48"/>
      <c r="H68" s="48"/>
      <c r="I68" s="4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2:25" s="51" customFormat="1" ht="13.5">
      <c r="B69" s="48"/>
      <c r="C69" s="48"/>
      <c r="D69" s="48"/>
      <c r="E69" s="48"/>
      <c r="F69" s="48"/>
      <c r="G69" s="48"/>
      <c r="H69" s="48"/>
      <c r="I69" s="4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2:25" s="51" customFormat="1" ht="13.5">
      <c r="B70" s="48"/>
      <c r="C70" s="48"/>
      <c r="D70" s="48"/>
      <c r="E70" s="48"/>
      <c r="F70" s="48"/>
      <c r="G70" s="48"/>
      <c r="H70" s="48"/>
      <c r="I70" s="4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2:25" s="51" customFormat="1" ht="13.5">
      <c r="B71" s="48"/>
      <c r="C71" s="48"/>
      <c r="D71" s="48"/>
      <c r="E71" s="48"/>
      <c r="F71" s="48"/>
      <c r="G71" s="48"/>
      <c r="H71" s="48"/>
      <c r="I71" s="48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2:25" s="51" customFormat="1" ht="13.5">
      <c r="B72" s="48"/>
      <c r="C72" s="48"/>
      <c r="D72" s="48"/>
      <c r="E72" s="48"/>
      <c r="F72" s="48"/>
      <c r="G72" s="48"/>
      <c r="H72" s="48"/>
      <c r="I72" s="48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2:25" s="51" customFormat="1" ht="13.5">
      <c r="B73" s="48"/>
      <c r="C73" s="48"/>
      <c r="D73" s="48"/>
      <c r="E73" s="48"/>
      <c r="F73" s="48"/>
      <c r="G73" s="48"/>
      <c r="H73" s="48"/>
      <c r="I73" s="48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2:25" s="51" customFormat="1" ht="13.5">
      <c r="B74" s="48"/>
      <c r="C74" s="48"/>
      <c r="D74" s="48"/>
      <c r="E74" s="48"/>
      <c r="F74" s="48"/>
      <c r="G74" s="48"/>
      <c r="H74" s="48"/>
      <c r="I74" s="48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2:25" s="51" customFormat="1" ht="13.5">
      <c r="B75" s="48"/>
      <c r="C75" s="48"/>
      <c r="D75" s="48"/>
      <c r="E75" s="48"/>
      <c r="F75" s="48"/>
      <c r="G75" s="48"/>
      <c r="H75" s="48"/>
      <c r="I75" s="48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2:25" s="51" customFormat="1" ht="13.5">
      <c r="B76" s="48"/>
      <c r="C76" s="48"/>
      <c r="D76" s="48"/>
      <c r="E76" s="48"/>
      <c r="F76" s="48"/>
      <c r="G76" s="48"/>
      <c r="H76" s="48"/>
      <c r="I76" s="48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2:25" s="51" customFormat="1" ht="13.5">
      <c r="B77" s="48"/>
      <c r="C77" s="48"/>
      <c r="D77" s="48"/>
      <c r="E77" s="48"/>
      <c r="F77" s="48"/>
      <c r="G77" s="48"/>
      <c r="H77" s="48"/>
      <c r="I77" s="48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2:25" s="51" customFormat="1" ht="13.5">
      <c r="B78" s="48"/>
      <c r="C78" s="48"/>
      <c r="D78" s="48"/>
      <c r="E78" s="48"/>
      <c r="F78" s="48"/>
      <c r="G78" s="48"/>
      <c r="H78" s="48"/>
      <c r="I78" s="48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2:25" s="51" customFormat="1" ht="13.5">
      <c r="B79" s="48"/>
      <c r="C79" s="48"/>
      <c r="D79" s="48"/>
      <c r="E79" s="48"/>
      <c r="F79" s="48"/>
      <c r="G79" s="48"/>
      <c r="H79" s="48"/>
      <c r="I79" s="48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2:25" s="51" customFormat="1" ht="13.5">
      <c r="B80" s="48"/>
      <c r="C80" s="48"/>
      <c r="D80" s="48"/>
      <c r="E80" s="48"/>
      <c r="F80" s="48"/>
      <c r="G80" s="48"/>
      <c r="H80" s="48"/>
      <c r="I80" s="48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2:25" s="51" customFormat="1" ht="13.5">
      <c r="B81" s="48"/>
      <c r="C81" s="48"/>
      <c r="D81" s="48"/>
      <c r="E81" s="48"/>
      <c r="F81" s="48"/>
      <c r="G81" s="48"/>
      <c r="H81" s="48"/>
      <c r="I81" s="48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2:25" s="51" customFormat="1" ht="13.5">
      <c r="B82" s="48"/>
      <c r="C82" s="48"/>
      <c r="D82" s="48"/>
      <c r="E82" s="48"/>
      <c r="F82" s="48"/>
      <c r="G82" s="48"/>
      <c r="H82" s="48"/>
      <c r="I82" s="48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2:25" s="51" customFormat="1" ht="13.5">
      <c r="B83" s="48"/>
      <c r="C83" s="48"/>
      <c r="D83" s="48"/>
      <c r="E83" s="48"/>
      <c r="F83" s="48"/>
      <c r="G83" s="48"/>
      <c r="H83" s="48"/>
      <c r="I83" s="48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2:25" s="51" customFormat="1" ht="13.5">
      <c r="B84" s="48"/>
      <c r="C84" s="48"/>
      <c r="D84" s="48"/>
      <c r="E84" s="48"/>
      <c r="F84" s="48"/>
      <c r="G84" s="48"/>
      <c r="H84" s="48"/>
      <c r="I84" s="48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2:25" s="51" customFormat="1" ht="13.5">
      <c r="B85" s="48"/>
      <c r="C85" s="48"/>
      <c r="D85" s="48"/>
      <c r="E85" s="48"/>
      <c r="F85" s="48"/>
      <c r="G85" s="48"/>
      <c r="H85" s="48"/>
      <c r="I85" s="48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2:25" s="51" customFormat="1" ht="13.5">
      <c r="B86" s="48"/>
      <c r="C86" s="48"/>
      <c r="D86" s="48"/>
      <c r="E86" s="48"/>
      <c r="F86" s="48"/>
      <c r="G86" s="48"/>
      <c r="H86" s="48"/>
      <c r="I86" s="48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2:25" s="51" customFormat="1" ht="13.5">
      <c r="B87" s="48"/>
      <c r="C87" s="48"/>
      <c r="D87" s="48"/>
      <c r="E87" s="48"/>
      <c r="F87" s="48"/>
      <c r="G87" s="48"/>
      <c r="H87" s="48"/>
      <c r="I87" s="48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2:25" s="51" customFormat="1" ht="13.5">
      <c r="B88" s="48"/>
      <c r="C88" s="48"/>
      <c r="D88" s="48"/>
      <c r="E88" s="48"/>
      <c r="F88" s="48"/>
      <c r="G88" s="48"/>
      <c r="H88" s="48"/>
      <c r="I88" s="48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2:25" s="51" customFormat="1" ht="13.5">
      <c r="B89" s="48"/>
      <c r="C89" s="48"/>
      <c r="D89" s="48"/>
      <c r="E89" s="48"/>
      <c r="F89" s="48"/>
      <c r="G89" s="48"/>
      <c r="H89" s="48"/>
      <c r="I89" s="48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2:25" s="51" customFormat="1" ht="13.5">
      <c r="B90" s="48"/>
      <c r="C90" s="48"/>
      <c r="D90" s="48"/>
      <c r="E90" s="48"/>
      <c r="F90" s="48"/>
      <c r="G90" s="48"/>
      <c r="H90" s="48"/>
      <c r="I90" s="48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2:25" s="51" customFormat="1" ht="13.5">
      <c r="B91" s="48"/>
      <c r="C91" s="48"/>
      <c r="D91" s="48"/>
      <c r="E91" s="48"/>
      <c r="F91" s="48"/>
      <c r="G91" s="48"/>
      <c r="H91" s="48"/>
      <c r="I91" s="48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2:25" s="51" customFormat="1" ht="13.5">
      <c r="B92" s="48"/>
      <c r="C92" s="48"/>
      <c r="D92" s="48"/>
      <c r="E92" s="48"/>
      <c r="F92" s="48"/>
      <c r="G92" s="48"/>
      <c r="H92" s="48"/>
      <c r="I92" s="48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2:25" s="51" customFormat="1" ht="13.5">
      <c r="B93" s="48"/>
      <c r="C93" s="48"/>
      <c r="D93" s="48"/>
      <c r="E93" s="48"/>
      <c r="F93" s="48"/>
      <c r="G93" s="48"/>
      <c r="H93" s="48"/>
      <c r="I93" s="48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2:25" s="51" customFormat="1" ht="13.5">
      <c r="B94" s="48"/>
      <c r="C94" s="48"/>
      <c r="D94" s="48"/>
      <c r="E94" s="48"/>
      <c r="F94" s="48"/>
      <c r="G94" s="48"/>
      <c r="H94" s="48"/>
      <c r="I94" s="48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2:25" s="51" customFormat="1" ht="13.5">
      <c r="B95" s="48"/>
      <c r="C95" s="48"/>
      <c r="D95" s="48"/>
      <c r="E95" s="48"/>
      <c r="F95" s="48"/>
      <c r="G95" s="48"/>
      <c r="H95" s="48"/>
      <c r="I95" s="48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2:25" s="51" customFormat="1" ht="13.5">
      <c r="B96" s="48"/>
      <c r="C96" s="48"/>
      <c r="D96" s="48"/>
      <c r="E96" s="48"/>
      <c r="F96" s="48"/>
      <c r="G96" s="48"/>
      <c r="H96" s="48"/>
      <c r="I96" s="48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2:25" s="51" customFormat="1" ht="13.5">
      <c r="B97" s="48"/>
      <c r="C97" s="48"/>
      <c r="D97" s="48"/>
      <c r="E97" s="48"/>
      <c r="F97" s="48"/>
      <c r="G97" s="48"/>
      <c r="H97" s="48"/>
      <c r="I97" s="48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2:25" s="51" customFormat="1" ht="13.5">
      <c r="B98" s="48"/>
      <c r="C98" s="48"/>
      <c r="D98" s="48"/>
      <c r="E98" s="48"/>
      <c r="F98" s="48"/>
      <c r="G98" s="48"/>
      <c r="H98" s="48"/>
      <c r="I98" s="48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2:25" s="51" customFormat="1" ht="13.5">
      <c r="B99" s="48"/>
      <c r="C99" s="48"/>
      <c r="D99" s="48"/>
      <c r="E99" s="48"/>
      <c r="F99" s="48"/>
      <c r="G99" s="48"/>
      <c r="H99" s="48"/>
      <c r="I99" s="48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</sheetData>
  <sheetProtection/>
  <mergeCells count="17">
    <mergeCell ref="A26:C26"/>
    <mergeCell ref="A1:E1"/>
    <mergeCell ref="E7:E10"/>
    <mergeCell ref="F7:F10"/>
    <mergeCell ref="G8:G10"/>
    <mergeCell ref="C9:C10"/>
    <mergeCell ref="D9:D10"/>
    <mergeCell ref="A25:F25"/>
    <mergeCell ref="A2:I2"/>
    <mergeCell ref="A4:C4"/>
    <mergeCell ref="H4:I4"/>
    <mergeCell ref="A5:A10"/>
    <mergeCell ref="C5:F6"/>
    <mergeCell ref="G5:G7"/>
    <mergeCell ref="H5:H10"/>
    <mergeCell ref="I5:I10"/>
    <mergeCell ref="C7:D8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4"/>
  <sheetViews>
    <sheetView showGridLines="0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5.8515625" style="3" customWidth="1"/>
    <col min="2" max="20" width="9.421875" style="43" customWidth="1"/>
    <col min="21" max="32" width="9.00390625" style="2" customWidth="1"/>
    <col min="33" max="16384" width="9.00390625" style="3" customWidth="1"/>
  </cols>
  <sheetData>
    <row r="1" spans="1:20" ht="13.5">
      <c r="A1" s="444" t="s">
        <v>430</v>
      </c>
      <c r="B1" s="444"/>
      <c r="C1" s="444"/>
      <c r="D1" s="444"/>
      <c r="E1" s="44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2" s="7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10" customFormat="1" ht="13.5" customHeight="1" thickBo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0" customFormat="1" ht="13.5" customHeight="1" thickTop="1">
      <c r="A5" s="11"/>
      <c r="B5" s="12" t="s">
        <v>2</v>
      </c>
      <c r="C5" s="13"/>
      <c r="D5" s="13"/>
      <c r="E5" s="14"/>
      <c r="F5" s="15" t="s">
        <v>3</v>
      </c>
      <c r="G5" s="12" t="s">
        <v>4</v>
      </c>
      <c r="H5" s="14"/>
      <c r="I5" s="16" t="s">
        <v>5</v>
      </c>
      <c r="J5" s="15" t="s">
        <v>6</v>
      </c>
      <c r="K5" s="16" t="s">
        <v>7</v>
      </c>
      <c r="L5" s="16" t="s">
        <v>8</v>
      </c>
      <c r="M5" s="15" t="s">
        <v>9</v>
      </c>
      <c r="N5" s="17" t="s">
        <v>10</v>
      </c>
      <c r="O5" s="16" t="s">
        <v>11</v>
      </c>
      <c r="P5" s="16" t="s">
        <v>12</v>
      </c>
      <c r="Q5" s="16" t="s">
        <v>13</v>
      </c>
      <c r="R5" s="16" t="s">
        <v>14</v>
      </c>
      <c r="S5" s="12" t="s">
        <v>15</v>
      </c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0" customFormat="1" ht="13.5" customHeight="1">
      <c r="A6" s="18"/>
      <c r="B6" s="19" t="s">
        <v>16</v>
      </c>
      <c r="C6" s="20" t="s">
        <v>17</v>
      </c>
      <c r="D6" s="20" t="s">
        <v>18</v>
      </c>
      <c r="E6" s="20" t="s">
        <v>19</v>
      </c>
      <c r="F6" s="21" t="s">
        <v>2</v>
      </c>
      <c r="G6" s="22" t="s">
        <v>20</v>
      </c>
      <c r="H6" s="20" t="s">
        <v>21</v>
      </c>
      <c r="I6" s="23"/>
      <c r="J6" s="24" t="s">
        <v>22</v>
      </c>
      <c r="K6" s="23"/>
      <c r="L6" s="23"/>
      <c r="M6" s="24" t="s">
        <v>23</v>
      </c>
      <c r="N6" s="24" t="s">
        <v>24</v>
      </c>
      <c r="O6" s="23"/>
      <c r="P6" s="23"/>
      <c r="Q6" s="23"/>
      <c r="R6" s="23"/>
      <c r="S6" s="25" t="s">
        <v>25</v>
      </c>
      <c r="T6" s="26" t="s">
        <v>26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1" customFormat="1" ht="13.5" customHeight="1">
      <c r="A7" s="27" t="s">
        <v>27</v>
      </c>
      <c r="B7" s="28">
        <v>72</v>
      </c>
      <c r="C7" s="29">
        <v>1331</v>
      </c>
      <c r="D7" s="29">
        <v>337</v>
      </c>
      <c r="E7" s="29">
        <v>11</v>
      </c>
      <c r="F7" s="29">
        <v>208</v>
      </c>
      <c r="G7" s="29">
        <v>46</v>
      </c>
      <c r="H7" s="29">
        <v>3</v>
      </c>
      <c r="I7" s="29">
        <v>165</v>
      </c>
      <c r="J7" s="29">
        <v>1320</v>
      </c>
      <c r="K7" s="29">
        <v>1053</v>
      </c>
      <c r="L7" s="29">
        <v>1613</v>
      </c>
      <c r="M7" s="29">
        <v>86250</v>
      </c>
      <c r="N7" s="29">
        <v>0</v>
      </c>
      <c r="O7" s="29">
        <v>2025</v>
      </c>
      <c r="P7" s="29">
        <v>839</v>
      </c>
      <c r="Q7" s="29">
        <v>165</v>
      </c>
      <c r="R7" s="29">
        <v>150</v>
      </c>
      <c r="S7" s="29">
        <v>174</v>
      </c>
      <c r="T7" s="29">
        <v>81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33" customFormat="1" ht="13.5" customHeight="1">
      <c r="A8" s="27">
        <v>15</v>
      </c>
      <c r="B8" s="28">
        <v>71</v>
      </c>
      <c r="C8" s="29">
        <v>1298</v>
      </c>
      <c r="D8" s="29">
        <v>328</v>
      </c>
      <c r="E8" s="29">
        <v>11</v>
      </c>
      <c r="F8" s="29">
        <v>182</v>
      </c>
      <c r="G8" s="29">
        <v>46</v>
      </c>
      <c r="H8" s="29">
        <v>2</v>
      </c>
      <c r="I8" s="29">
        <v>165</v>
      </c>
      <c r="J8" s="29">
        <v>1340</v>
      </c>
      <c r="K8" s="29">
        <v>1051</v>
      </c>
      <c r="L8" s="29">
        <v>1627</v>
      </c>
      <c r="M8" s="29">
        <v>86812</v>
      </c>
      <c r="N8" s="29">
        <v>0</v>
      </c>
      <c r="O8" s="29">
        <v>2027</v>
      </c>
      <c r="P8" s="29">
        <v>839</v>
      </c>
      <c r="Q8" s="29">
        <v>165</v>
      </c>
      <c r="R8" s="29">
        <v>153</v>
      </c>
      <c r="S8" s="29">
        <v>183</v>
      </c>
      <c r="T8" s="29">
        <v>82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20" s="32" customFormat="1" ht="13.5" customHeight="1">
      <c r="A9" s="34">
        <v>16</v>
      </c>
      <c r="B9" s="35">
        <f aca="true" t="shared" si="0" ref="B9:M9">SUM(B11:B30)</f>
        <v>75</v>
      </c>
      <c r="C9" s="36">
        <f t="shared" si="0"/>
        <v>1283</v>
      </c>
      <c r="D9" s="36">
        <f t="shared" si="0"/>
        <v>316</v>
      </c>
      <c r="E9" s="36">
        <f t="shared" si="0"/>
        <v>11</v>
      </c>
      <c r="F9" s="36">
        <f t="shared" si="0"/>
        <v>167</v>
      </c>
      <c r="G9" s="36">
        <f t="shared" si="0"/>
        <v>47</v>
      </c>
      <c r="H9" s="36">
        <f t="shared" si="0"/>
        <v>2</v>
      </c>
      <c r="I9" s="36">
        <f t="shared" si="0"/>
        <v>166</v>
      </c>
      <c r="J9" s="36">
        <f t="shared" si="0"/>
        <v>1300</v>
      </c>
      <c r="K9" s="36">
        <f t="shared" si="0"/>
        <v>1040</v>
      </c>
      <c r="L9" s="36">
        <f t="shared" si="0"/>
        <v>1661</v>
      </c>
      <c r="M9" s="36">
        <f t="shared" si="0"/>
        <v>87517</v>
      </c>
      <c r="N9" s="36">
        <v>0</v>
      </c>
      <c r="O9" s="36">
        <f aca="true" t="shared" si="1" ref="O9:T9">SUM(O11:O30)</f>
        <v>2028</v>
      </c>
      <c r="P9" s="36">
        <f t="shared" si="1"/>
        <v>837</v>
      </c>
      <c r="Q9" s="36">
        <f t="shared" si="1"/>
        <v>165</v>
      </c>
      <c r="R9" s="36">
        <f t="shared" si="1"/>
        <v>153</v>
      </c>
      <c r="S9" s="36">
        <f t="shared" si="1"/>
        <v>190</v>
      </c>
      <c r="T9" s="36">
        <f t="shared" si="1"/>
        <v>81</v>
      </c>
    </row>
    <row r="10" spans="1:32" s="33" customFormat="1" ht="13.5" customHeight="1">
      <c r="A10" s="37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31" customFormat="1" ht="13.5" customHeight="1">
      <c r="A11" s="27" t="s">
        <v>28</v>
      </c>
      <c r="B11" s="28">
        <v>28</v>
      </c>
      <c r="C11" s="29">
        <v>112</v>
      </c>
      <c r="D11" s="29">
        <v>19</v>
      </c>
      <c r="E11" s="29">
        <v>7</v>
      </c>
      <c r="F11" s="29">
        <v>6</v>
      </c>
      <c r="G11" s="29">
        <v>23</v>
      </c>
      <c r="H11" s="29">
        <v>0</v>
      </c>
      <c r="I11" s="29">
        <v>47</v>
      </c>
      <c r="J11" s="29">
        <v>503</v>
      </c>
      <c r="K11" s="29">
        <v>347</v>
      </c>
      <c r="L11" s="29">
        <v>613</v>
      </c>
      <c r="M11" s="29">
        <v>30759</v>
      </c>
      <c r="N11" s="29">
        <v>0</v>
      </c>
      <c r="O11" s="29">
        <v>360</v>
      </c>
      <c r="P11" s="29">
        <v>191</v>
      </c>
      <c r="Q11" s="29">
        <v>107</v>
      </c>
      <c r="R11" s="29">
        <v>12</v>
      </c>
      <c r="S11" s="29">
        <v>82</v>
      </c>
      <c r="T11" s="29">
        <v>54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31" customFormat="1" ht="13.5" customHeight="1">
      <c r="A12" s="27" t="s">
        <v>29</v>
      </c>
      <c r="B12" s="28">
        <v>10</v>
      </c>
      <c r="C12" s="29">
        <v>194</v>
      </c>
      <c r="D12" s="29">
        <v>28</v>
      </c>
      <c r="E12" s="29">
        <v>0</v>
      </c>
      <c r="F12" s="29">
        <v>0</v>
      </c>
      <c r="G12" s="29">
        <v>3</v>
      </c>
      <c r="H12" s="29">
        <v>1</v>
      </c>
      <c r="I12" s="29">
        <v>8</v>
      </c>
      <c r="J12" s="29">
        <v>121</v>
      </c>
      <c r="K12" s="29">
        <v>82</v>
      </c>
      <c r="L12" s="29">
        <v>131</v>
      </c>
      <c r="M12" s="29">
        <v>8213</v>
      </c>
      <c r="N12" s="29">
        <v>0</v>
      </c>
      <c r="O12" s="29">
        <v>115</v>
      </c>
      <c r="P12" s="29">
        <v>1</v>
      </c>
      <c r="Q12" s="29">
        <v>3</v>
      </c>
      <c r="R12" s="29">
        <v>5</v>
      </c>
      <c r="S12" s="29">
        <v>17</v>
      </c>
      <c r="T12" s="29">
        <v>12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31" customFormat="1" ht="13.5" customHeight="1">
      <c r="A13" s="27" t="s">
        <v>30</v>
      </c>
      <c r="B13" s="28">
        <v>4</v>
      </c>
      <c r="C13" s="29">
        <v>28</v>
      </c>
      <c r="D13" s="29">
        <v>13</v>
      </c>
      <c r="E13" s="29">
        <v>1</v>
      </c>
      <c r="F13" s="29">
        <v>0</v>
      </c>
      <c r="G13" s="29">
        <v>4</v>
      </c>
      <c r="H13" s="29">
        <v>1</v>
      </c>
      <c r="I13" s="29">
        <v>10</v>
      </c>
      <c r="J13" s="29">
        <v>127</v>
      </c>
      <c r="K13" s="29">
        <v>94</v>
      </c>
      <c r="L13" s="29">
        <v>153</v>
      </c>
      <c r="M13" s="29">
        <v>13878</v>
      </c>
      <c r="N13" s="29">
        <v>0</v>
      </c>
      <c r="O13" s="29">
        <v>195</v>
      </c>
      <c r="P13" s="29">
        <v>84</v>
      </c>
      <c r="Q13" s="29">
        <v>3</v>
      </c>
      <c r="R13" s="29">
        <v>2</v>
      </c>
      <c r="S13" s="29">
        <v>11</v>
      </c>
      <c r="T13" s="29">
        <v>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31" customFormat="1" ht="13.5" customHeight="1">
      <c r="A14" s="27" t="s">
        <v>31</v>
      </c>
      <c r="B14" s="28">
        <v>8</v>
      </c>
      <c r="C14" s="29">
        <v>91</v>
      </c>
      <c r="D14" s="29">
        <v>17</v>
      </c>
      <c r="E14" s="29">
        <v>0</v>
      </c>
      <c r="F14" s="29">
        <v>38</v>
      </c>
      <c r="G14" s="29">
        <v>1</v>
      </c>
      <c r="H14" s="29">
        <v>0</v>
      </c>
      <c r="I14" s="29">
        <v>3</v>
      </c>
      <c r="J14" s="29">
        <v>31</v>
      </c>
      <c r="K14" s="29">
        <v>45</v>
      </c>
      <c r="L14" s="29">
        <v>59</v>
      </c>
      <c r="M14" s="29">
        <v>1701</v>
      </c>
      <c r="N14" s="29">
        <v>0</v>
      </c>
      <c r="O14" s="29">
        <v>139</v>
      </c>
      <c r="P14" s="29">
        <v>2</v>
      </c>
      <c r="Q14" s="29">
        <v>1</v>
      </c>
      <c r="R14" s="29">
        <v>0</v>
      </c>
      <c r="S14" s="29">
        <v>7</v>
      </c>
      <c r="T14" s="29">
        <v>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31" customFormat="1" ht="13.5" customHeight="1">
      <c r="A15" s="27" t="s">
        <v>32</v>
      </c>
      <c r="B15" s="28">
        <v>1</v>
      </c>
      <c r="C15" s="29">
        <v>25</v>
      </c>
      <c r="D15" s="29">
        <v>4</v>
      </c>
      <c r="E15" s="29">
        <v>0</v>
      </c>
      <c r="F15" s="29">
        <v>1</v>
      </c>
      <c r="G15" s="29">
        <v>2</v>
      </c>
      <c r="H15" s="29">
        <v>0</v>
      </c>
      <c r="I15" s="29">
        <v>9</v>
      </c>
      <c r="J15" s="29">
        <v>49</v>
      </c>
      <c r="K15" s="29">
        <v>60</v>
      </c>
      <c r="L15" s="29">
        <v>85</v>
      </c>
      <c r="M15" s="29">
        <v>7443</v>
      </c>
      <c r="N15" s="29">
        <v>0</v>
      </c>
      <c r="O15" s="29">
        <v>189</v>
      </c>
      <c r="P15" s="29">
        <v>80</v>
      </c>
      <c r="Q15" s="29">
        <v>1</v>
      </c>
      <c r="R15" s="29">
        <v>2</v>
      </c>
      <c r="S15" s="29">
        <v>6</v>
      </c>
      <c r="T15" s="29">
        <v>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31" customFormat="1" ht="13.5" customHeight="1">
      <c r="A16" s="27" t="s">
        <v>33</v>
      </c>
      <c r="B16" s="28">
        <v>4</v>
      </c>
      <c r="C16" s="29">
        <v>20</v>
      </c>
      <c r="D16" s="29">
        <v>2</v>
      </c>
      <c r="E16" s="29">
        <v>0</v>
      </c>
      <c r="F16" s="29">
        <v>1</v>
      </c>
      <c r="G16" s="29">
        <v>0</v>
      </c>
      <c r="H16" s="29">
        <v>0</v>
      </c>
      <c r="I16" s="29">
        <v>11</v>
      </c>
      <c r="J16" s="29">
        <v>37</v>
      </c>
      <c r="K16" s="29">
        <v>38</v>
      </c>
      <c r="L16" s="29">
        <v>54</v>
      </c>
      <c r="M16" s="29">
        <v>1093</v>
      </c>
      <c r="N16" s="29">
        <v>0</v>
      </c>
      <c r="O16" s="29">
        <v>73</v>
      </c>
      <c r="P16" s="29">
        <v>73</v>
      </c>
      <c r="Q16" s="29">
        <v>4</v>
      </c>
      <c r="R16" s="29">
        <v>6</v>
      </c>
      <c r="S16" s="29">
        <v>3</v>
      </c>
      <c r="T16" s="29">
        <v>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31" customFormat="1" ht="13.5" customHeight="1">
      <c r="A17" s="27" t="s">
        <v>34</v>
      </c>
      <c r="B17" s="28">
        <v>7</v>
      </c>
      <c r="C17" s="29">
        <v>14</v>
      </c>
      <c r="D17" s="29">
        <v>1</v>
      </c>
      <c r="E17" s="29">
        <v>0</v>
      </c>
      <c r="F17" s="29">
        <v>0</v>
      </c>
      <c r="G17" s="29">
        <v>3</v>
      </c>
      <c r="H17" s="29">
        <v>0</v>
      </c>
      <c r="I17" s="29">
        <v>7</v>
      </c>
      <c r="J17" s="29">
        <v>109</v>
      </c>
      <c r="K17" s="29">
        <v>69</v>
      </c>
      <c r="L17" s="29">
        <v>124</v>
      </c>
      <c r="M17" s="29">
        <v>4996</v>
      </c>
      <c r="N17" s="29">
        <v>0</v>
      </c>
      <c r="O17" s="29">
        <v>107</v>
      </c>
      <c r="P17" s="29">
        <v>1</v>
      </c>
      <c r="Q17" s="29">
        <v>1</v>
      </c>
      <c r="R17" s="29">
        <v>3</v>
      </c>
      <c r="S17" s="29">
        <v>11</v>
      </c>
      <c r="T17" s="29">
        <v>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31" customFormat="1" ht="13.5" customHeight="1">
      <c r="A18" s="27" t="s">
        <v>35</v>
      </c>
      <c r="B18" s="28">
        <v>2</v>
      </c>
      <c r="C18" s="29">
        <v>66</v>
      </c>
      <c r="D18" s="29">
        <v>6</v>
      </c>
      <c r="E18" s="29">
        <v>0</v>
      </c>
      <c r="F18" s="29">
        <v>0</v>
      </c>
      <c r="G18" s="29">
        <v>1</v>
      </c>
      <c r="H18" s="29">
        <v>0</v>
      </c>
      <c r="I18" s="29">
        <v>10</v>
      </c>
      <c r="J18" s="29">
        <v>43</v>
      </c>
      <c r="K18" s="29">
        <v>38</v>
      </c>
      <c r="L18" s="29">
        <v>60</v>
      </c>
      <c r="M18" s="29">
        <v>2497</v>
      </c>
      <c r="N18" s="29">
        <v>0</v>
      </c>
      <c r="O18" s="29">
        <v>74</v>
      </c>
      <c r="P18" s="29">
        <v>52</v>
      </c>
      <c r="Q18" s="29">
        <v>2</v>
      </c>
      <c r="R18" s="29">
        <v>82</v>
      </c>
      <c r="S18" s="29">
        <v>12</v>
      </c>
      <c r="T18" s="29">
        <v>0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31" customFormat="1" ht="13.5" customHeigh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31" customFormat="1" ht="13.5" customHeight="1">
      <c r="A20" s="27" t="s">
        <v>36</v>
      </c>
      <c r="B20" s="28">
        <v>0</v>
      </c>
      <c r="C20" s="29">
        <v>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2</v>
      </c>
      <c r="J20" s="29">
        <v>4</v>
      </c>
      <c r="K20" s="29">
        <v>6</v>
      </c>
      <c r="L20" s="29">
        <v>6</v>
      </c>
      <c r="M20" s="29">
        <v>555</v>
      </c>
      <c r="N20" s="29">
        <v>0</v>
      </c>
      <c r="O20" s="29">
        <v>1</v>
      </c>
      <c r="P20" s="29">
        <v>50</v>
      </c>
      <c r="Q20" s="29">
        <v>10</v>
      </c>
      <c r="R20" s="29">
        <v>2</v>
      </c>
      <c r="S20" s="29">
        <v>0</v>
      </c>
      <c r="T20" s="29">
        <v>0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31" customFormat="1" ht="13.5" customHeight="1">
      <c r="A21" s="27" t="s">
        <v>37</v>
      </c>
      <c r="B21" s="28">
        <v>0</v>
      </c>
      <c r="C21" s="29">
        <v>16</v>
      </c>
      <c r="D21" s="29">
        <v>5</v>
      </c>
      <c r="E21" s="29">
        <v>0</v>
      </c>
      <c r="F21" s="29">
        <v>1</v>
      </c>
      <c r="G21" s="29">
        <v>0</v>
      </c>
      <c r="H21" s="29">
        <v>0</v>
      </c>
      <c r="I21" s="29">
        <v>5</v>
      </c>
      <c r="J21" s="29">
        <v>27</v>
      </c>
      <c r="K21" s="29">
        <v>24</v>
      </c>
      <c r="L21" s="29">
        <v>27</v>
      </c>
      <c r="M21" s="29">
        <v>622</v>
      </c>
      <c r="N21" s="29">
        <v>0</v>
      </c>
      <c r="O21" s="29">
        <v>83</v>
      </c>
      <c r="P21" s="29">
        <v>50</v>
      </c>
      <c r="Q21" s="29">
        <v>14</v>
      </c>
      <c r="R21" s="29">
        <v>0</v>
      </c>
      <c r="S21" s="29">
        <v>0</v>
      </c>
      <c r="T21" s="29">
        <v>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31" customFormat="1" ht="13.5" customHeight="1">
      <c r="A22" s="27" t="s">
        <v>38</v>
      </c>
      <c r="B22" s="28">
        <v>0</v>
      </c>
      <c r="C22" s="29">
        <v>6</v>
      </c>
      <c r="D22" s="29">
        <v>7</v>
      </c>
      <c r="E22" s="29">
        <v>0</v>
      </c>
      <c r="F22" s="29">
        <v>1</v>
      </c>
      <c r="G22" s="29">
        <v>0</v>
      </c>
      <c r="H22" s="29">
        <v>0</v>
      </c>
      <c r="I22" s="29">
        <v>3</v>
      </c>
      <c r="J22" s="29">
        <v>0</v>
      </c>
      <c r="K22" s="29">
        <v>1</v>
      </c>
      <c r="L22" s="29">
        <v>0</v>
      </c>
      <c r="M22" s="29">
        <v>257</v>
      </c>
      <c r="N22" s="29">
        <v>0</v>
      </c>
      <c r="O22" s="29">
        <v>20</v>
      </c>
      <c r="P22" s="29">
        <v>1</v>
      </c>
      <c r="Q22" s="29">
        <v>0</v>
      </c>
      <c r="R22" s="29">
        <v>1</v>
      </c>
      <c r="S22" s="29">
        <v>0</v>
      </c>
      <c r="T22" s="29"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31" customFormat="1" ht="13.5" customHeight="1">
      <c r="A23" s="27" t="s">
        <v>39</v>
      </c>
      <c r="B23" s="28">
        <v>4</v>
      </c>
      <c r="C23" s="29">
        <v>47</v>
      </c>
      <c r="D23" s="29">
        <v>29</v>
      </c>
      <c r="E23" s="29">
        <v>1</v>
      </c>
      <c r="F23" s="29">
        <v>0</v>
      </c>
      <c r="G23" s="29">
        <v>5</v>
      </c>
      <c r="H23" s="29">
        <v>0</v>
      </c>
      <c r="I23" s="29">
        <v>17</v>
      </c>
      <c r="J23" s="29">
        <v>129</v>
      </c>
      <c r="K23" s="29">
        <v>107</v>
      </c>
      <c r="L23" s="29">
        <v>171</v>
      </c>
      <c r="M23" s="29">
        <v>8259</v>
      </c>
      <c r="N23" s="29">
        <v>0</v>
      </c>
      <c r="O23" s="29">
        <v>161</v>
      </c>
      <c r="P23" s="29">
        <v>121</v>
      </c>
      <c r="Q23" s="29">
        <v>14</v>
      </c>
      <c r="R23" s="29">
        <v>9</v>
      </c>
      <c r="S23" s="29">
        <v>16</v>
      </c>
      <c r="T23" s="29">
        <v>5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31" customFormat="1" ht="13.5" customHeight="1">
      <c r="A24" s="27" t="s">
        <v>40</v>
      </c>
      <c r="B24" s="28">
        <v>0</v>
      </c>
      <c r="C24" s="29">
        <v>7</v>
      </c>
      <c r="D24" s="29">
        <v>4</v>
      </c>
      <c r="E24" s="29">
        <v>0</v>
      </c>
      <c r="F24" s="29">
        <v>0</v>
      </c>
      <c r="G24" s="29">
        <v>0</v>
      </c>
      <c r="H24" s="29">
        <v>0</v>
      </c>
      <c r="I24" s="29">
        <v>2</v>
      </c>
      <c r="J24" s="29">
        <v>15</v>
      </c>
      <c r="K24" s="29">
        <v>19</v>
      </c>
      <c r="L24" s="29">
        <v>21</v>
      </c>
      <c r="M24" s="29">
        <v>3284</v>
      </c>
      <c r="N24" s="29">
        <v>0</v>
      </c>
      <c r="O24" s="29">
        <v>7</v>
      </c>
      <c r="P24" s="29">
        <v>5</v>
      </c>
      <c r="Q24" s="29">
        <v>1</v>
      </c>
      <c r="R24" s="29">
        <v>3</v>
      </c>
      <c r="S24" s="29">
        <v>1</v>
      </c>
      <c r="T24" s="29">
        <v>0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31" customFormat="1" ht="13.5" customHeight="1">
      <c r="A25" s="27" t="s">
        <v>41</v>
      </c>
      <c r="B25" s="28">
        <v>0</v>
      </c>
      <c r="C25" s="29">
        <v>37</v>
      </c>
      <c r="D25" s="29">
        <v>23</v>
      </c>
      <c r="E25" s="29">
        <v>0</v>
      </c>
      <c r="F25" s="29">
        <v>0</v>
      </c>
      <c r="G25" s="29">
        <v>0</v>
      </c>
      <c r="H25" s="29">
        <v>0</v>
      </c>
      <c r="I25" s="29">
        <v>6</v>
      </c>
      <c r="J25" s="29">
        <v>10</v>
      </c>
      <c r="K25" s="29">
        <v>15</v>
      </c>
      <c r="L25" s="29">
        <v>21</v>
      </c>
      <c r="M25" s="29">
        <v>407</v>
      </c>
      <c r="N25" s="29">
        <v>0</v>
      </c>
      <c r="O25" s="29">
        <v>105</v>
      </c>
      <c r="P25" s="29">
        <v>52</v>
      </c>
      <c r="Q25" s="29">
        <v>2</v>
      </c>
      <c r="R25" s="29">
        <v>3</v>
      </c>
      <c r="S25" s="29">
        <v>1</v>
      </c>
      <c r="T25" s="29">
        <v>0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31" customFormat="1" ht="13.5" customHeight="1">
      <c r="A26" s="27" t="s">
        <v>42</v>
      </c>
      <c r="B26" s="28">
        <v>0</v>
      </c>
      <c r="C26" s="29">
        <v>95</v>
      </c>
      <c r="D26" s="29">
        <v>60</v>
      </c>
      <c r="E26" s="29">
        <v>0</v>
      </c>
      <c r="F26" s="29">
        <v>2</v>
      </c>
      <c r="G26" s="29">
        <v>0</v>
      </c>
      <c r="H26" s="29">
        <v>0</v>
      </c>
      <c r="I26" s="29">
        <v>15</v>
      </c>
      <c r="J26" s="29">
        <v>36</v>
      </c>
      <c r="K26" s="29">
        <v>44</v>
      </c>
      <c r="L26" s="29">
        <v>57</v>
      </c>
      <c r="M26" s="29">
        <v>1657</v>
      </c>
      <c r="N26" s="29">
        <v>0</v>
      </c>
      <c r="O26" s="29">
        <v>143</v>
      </c>
      <c r="P26" s="29">
        <v>52</v>
      </c>
      <c r="Q26" s="29">
        <v>0</v>
      </c>
      <c r="R26" s="29">
        <v>12</v>
      </c>
      <c r="S26" s="29">
        <v>6</v>
      </c>
      <c r="T26" s="29">
        <v>0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31" customFormat="1" ht="13.5" customHeight="1">
      <c r="A27" s="27" t="s">
        <v>43</v>
      </c>
      <c r="B27" s="28">
        <v>2</v>
      </c>
      <c r="C27" s="29">
        <v>146</v>
      </c>
      <c r="D27" s="29">
        <v>41</v>
      </c>
      <c r="E27" s="29">
        <v>0</v>
      </c>
      <c r="F27" s="29">
        <v>0</v>
      </c>
      <c r="G27" s="29">
        <v>0</v>
      </c>
      <c r="H27" s="29">
        <v>0</v>
      </c>
      <c r="I27" s="29">
        <v>1</v>
      </c>
      <c r="J27" s="29">
        <v>20</v>
      </c>
      <c r="K27" s="29">
        <v>13</v>
      </c>
      <c r="L27" s="29">
        <v>19</v>
      </c>
      <c r="M27" s="29">
        <v>468</v>
      </c>
      <c r="N27" s="29">
        <v>0</v>
      </c>
      <c r="O27" s="29">
        <v>24</v>
      </c>
      <c r="P27" s="29">
        <v>1</v>
      </c>
      <c r="Q27" s="29">
        <v>0</v>
      </c>
      <c r="R27" s="29">
        <v>5</v>
      </c>
      <c r="S27" s="29">
        <v>5</v>
      </c>
      <c r="T27" s="29">
        <v>0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31" customFormat="1" ht="13.5" customHeight="1">
      <c r="A28" s="27" t="s">
        <v>44</v>
      </c>
      <c r="B28" s="28">
        <v>1</v>
      </c>
      <c r="C28" s="29">
        <v>4</v>
      </c>
      <c r="D28" s="29">
        <v>3</v>
      </c>
      <c r="E28" s="29">
        <v>0</v>
      </c>
      <c r="F28" s="29">
        <v>1</v>
      </c>
      <c r="G28" s="29">
        <v>0</v>
      </c>
      <c r="H28" s="29">
        <v>0</v>
      </c>
      <c r="I28" s="29">
        <v>2</v>
      </c>
      <c r="J28" s="29">
        <v>0</v>
      </c>
      <c r="K28" s="29">
        <v>5</v>
      </c>
      <c r="L28" s="29">
        <v>5</v>
      </c>
      <c r="M28" s="29">
        <v>93</v>
      </c>
      <c r="N28" s="29">
        <v>0</v>
      </c>
      <c r="O28" s="29">
        <v>28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31" customFormat="1" ht="13.5" customHeight="1">
      <c r="A29" s="27" t="s">
        <v>45</v>
      </c>
      <c r="B29" s="28">
        <v>2</v>
      </c>
      <c r="C29" s="29">
        <v>199</v>
      </c>
      <c r="D29" s="29">
        <v>43</v>
      </c>
      <c r="E29" s="29">
        <v>0</v>
      </c>
      <c r="F29" s="29">
        <v>116</v>
      </c>
      <c r="G29" s="29">
        <v>5</v>
      </c>
      <c r="H29" s="29">
        <v>0</v>
      </c>
      <c r="I29" s="29">
        <v>3</v>
      </c>
      <c r="J29" s="29">
        <v>19</v>
      </c>
      <c r="K29" s="29">
        <v>15</v>
      </c>
      <c r="L29" s="29">
        <v>26</v>
      </c>
      <c r="M29" s="29">
        <v>980</v>
      </c>
      <c r="N29" s="29">
        <v>0</v>
      </c>
      <c r="O29" s="29">
        <v>150</v>
      </c>
      <c r="P29" s="29">
        <v>3</v>
      </c>
      <c r="Q29" s="29">
        <v>0</v>
      </c>
      <c r="R29" s="29">
        <v>3</v>
      </c>
      <c r="S29" s="29">
        <v>10</v>
      </c>
      <c r="T29" s="29">
        <v>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31" customFormat="1" ht="13.5" customHeight="1">
      <c r="A30" s="38" t="s">
        <v>46</v>
      </c>
      <c r="B30" s="39">
        <v>2</v>
      </c>
      <c r="C30" s="40">
        <v>171</v>
      </c>
      <c r="D30" s="40">
        <v>11</v>
      </c>
      <c r="E30" s="40">
        <v>2</v>
      </c>
      <c r="F30" s="40">
        <v>0</v>
      </c>
      <c r="G30" s="40">
        <v>0</v>
      </c>
      <c r="H30" s="40">
        <v>0</v>
      </c>
      <c r="I30" s="40">
        <v>5</v>
      </c>
      <c r="J30" s="40">
        <v>20</v>
      </c>
      <c r="K30" s="40">
        <v>18</v>
      </c>
      <c r="L30" s="40">
        <v>29</v>
      </c>
      <c r="M30" s="40">
        <v>355</v>
      </c>
      <c r="N30" s="40">
        <v>0</v>
      </c>
      <c r="O30" s="40">
        <v>54</v>
      </c>
      <c r="P30" s="40">
        <v>18</v>
      </c>
      <c r="Q30" s="40">
        <v>2</v>
      </c>
      <c r="R30" s="40">
        <v>3</v>
      </c>
      <c r="S30" s="40">
        <v>2</v>
      </c>
      <c r="T30" s="40">
        <v>0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10" customFormat="1" ht="13.5">
      <c r="A31" s="41" t="s">
        <v>47</v>
      </c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s="10" customFormat="1" ht="13.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s="10" customFormat="1" ht="13.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2:32" s="10" customFormat="1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s="10" customFormat="1" ht="13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2:32" s="10" customFormat="1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2:32" s="10" customFormat="1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s="10" customFormat="1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2" s="10" customFormat="1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s="10" customFormat="1" ht="13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2:32" s="10" customFormat="1" ht="13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2:32" s="10" customFormat="1" ht="13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2:32" s="10" customFormat="1" ht="13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2:32" s="10" customFormat="1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2:32" s="10" customFormat="1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2" s="10" customFormat="1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s="10" customFormat="1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2:32" s="10" customFormat="1" ht="13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2:32" s="10" customFormat="1" ht="13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2:32" s="10" customFormat="1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2:32" s="10" customFormat="1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2:32" s="10" customFormat="1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2" s="10" customFormat="1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2:32" s="10" customFormat="1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s="10" customFormat="1" ht="13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2:32" s="10" customFormat="1" ht="13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2:32" s="10" customFormat="1" ht="13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2:32" s="10" customFormat="1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2:32" s="10" customFormat="1" ht="13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2" s="10" customFormat="1" ht="13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2:32" s="10" customFormat="1" ht="13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2:32" s="10" customFormat="1" ht="13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2:32" s="10" customFormat="1" ht="13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s="10" customFormat="1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2:32" s="10" customFormat="1" ht="13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2:32" s="10" customFormat="1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2" s="10" customFormat="1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2:32" s="10" customFormat="1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2:32" s="10" customFormat="1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2:32" s="10" customFormat="1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2:32" s="10" customFormat="1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2:32" s="10" customFormat="1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2:32" s="10" customFormat="1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2:32" s="10" customFormat="1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2:32" s="10" customFormat="1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2" s="10" customFormat="1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2:32" s="10" customFormat="1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2:32" s="10" customFormat="1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2:32" s="10" customFormat="1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2:32" s="10" customFormat="1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2:32" s="10" customFormat="1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2:32" s="10" customFormat="1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2" s="10" customFormat="1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2:32" s="10" customFormat="1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2:32" s="10" customFormat="1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2:32" s="10" customFormat="1" ht="13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2:32" s="10" customFormat="1" ht="13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2:32" s="10" customFormat="1" ht="13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2:32" s="10" customFormat="1" ht="13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2" s="10" customFormat="1" ht="13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2:32" s="10" customFormat="1" ht="13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2:32" s="10" customFormat="1" ht="13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2:32" s="10" customFormat="1" ht="13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2:32" s="10" customFormat="1" ht="13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2:32" s="10" customFormat="1" ht="13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2:32" s="10" customFormat="1" ht="13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2" s="10" customFormat="1" ht="13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2:32" s="10" customFormat="1" ht="13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2:32" s="10" customFormat="1" ht="13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2:32" s="10" customFormat="1" ht="13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2:32" s="10" customFormat="1" ht="13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2:32" s="10" customFormat="1" ht="13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2:32" s="10" customFormat="1" ht="13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2" s="10" customFormat="1" ht="13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</sheetData>
  <sheetProtection/>
  <mergeCells count="14">
    <mergeCell ref="Q5:Q6"/>
    <mergeCell ref="R5:R6"/>
    <mergeCell ref="S5:T5"/>
    <mergeCell ref="A31:C31"/>
    <mergeCell ref="A1:E1"/>
    <mergeCell ref="A2:T2"/>
    <mergeCell ref="A4:T4"/>
    <mergeCell ref="B5:E5"/>
    <mergeCell ref="G5:H5"/>
    <mergeCell ref="I5:I6"/>
    <mergeCell ref="K5:K6"/>
    <mergeCell ref="L5:L6"/>
    <mergeCell ref="O5:O6"/>
    <mergeCell ref="P5:P6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GridLines="0" zoomScalePageLayoutView="0" workbookViewId="0" topLeftCell="A1">
      <pane xSplit="1" ySplit="6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4.7109375" style="46" customWidth="1"/>
    <col min="2" max="2" width="5.140625" style="46" customWidth="1"/>
    <col min="3" max="3" width="1.8515625" style="46" customWidth="1"/>
    <col min="4" max="4" width="2.7109375" style="46" customWidth="1"/>
    <col min="5" max="5" width="3.28125" style="46" customWidth="1"/>
    <col min="6" max="11" width="10.57421875" style="97" customWidth="1"/>
    <col min="12" max="23" width="9.00390625" style="45" customWidth="1"/>
    <col min="24" max="16384" width="9.00390625" style="46" customWidth="1"/>
  </cols>
  <sheetData>
    <row r="1" spans="1:11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</row>
    <row r="2" spans="1:11" ht="17.25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23" s="50" customFormat="1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2:23" s="51" customFormat="1" ht="13.5" customHeight="1" thickBot="1">
      <c r="B4" s="52"/>
      <c r="C4" s="52"/>
      <c r="D4" s="52"/>
      <c r="E4" s="52"/>
      <c r="F4" s="52"/>
      <c r="G4" s="53" t="s">
        <v>49</v>
      </c>
      <c r="H4" s="53"/>
      <c r="I4" s="53"/>
      <c r="J4" s="54" t="s">
        <v>50</v>
      </c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s="51" customFormat="1" ht="13.5" customHeight="1" thickTop="1">
      <c r="A5" s="56" t="s">
        <v>51</v>
      </c>
      <c r="B5" s="56"/>
      <c r="C5" s="56"/>
      <c r="D5" s="56"/>
      <c r="E5" s="57"/>
      <c r="F5" s="58" t="s">
        <v>52</v>
      </c>
      <c r="G5" s="59"/>
      <c r="H5" s="58" t="s">
        <v>53</v>
      </c>
      <c r="I5" s="59"/>
      <c r="J5" s="58" t="s">
        <v>54</v>
      </c>
      <c r="K5" s="60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51" customFormat="1" ht="13.5" customHeight="1">
      <c r="A6" s="61"/>
      <c r="B6" s="61"/>
      <c r="C6" s="61"/>
      <c r="D6" s="61"/>
      <c r="E6" s="62"/>
      <c r="F6" s="63" t="s">
        <v>55</v>
      </c>
      <c r="G6" s="64" t="s">
        <v>56</v>
      </c>
      <c r="H6" s="65" t="s">
        <v>55</v>
      </c>
      <c r="I6" s="64" t="s">
        <v>56</v>
      </c>
      <c r="J6" s="65" t="s">
        <v>55</v>
      </c>
      <c r="K6" s="66" t="s">
        <v>56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s="51" customFormat="1" ht="13.5" customHeight="1">
      <c r="A7" s="67" t="s">
        <v>57</v>
      </c>
      <c r="D7" s="68"/>
      <c r="E7" s="68"/>
      <c r="F7" s="69"/>
      <c r="G7" s="70"/>
      <c r="H7" s="71"/>
      <c r="I7" s="70"/>
      <c r="J7" s="71"/>
      <c r="K7" s="7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s="51" customFormat="1" ht="13.5" customHeight="1">
      <c r="A8" s="72"/>
      <c r="B8" s="73" t="s">
        <v>58</v>
      </c>
      <c r="C8" s="74"/>
      <c r="D8" s="68"/>
      <c r="E8" s="68"/>
      <c r="F8" s="75"/>
      <c r="G8" s="70"/>
      <c r="H8" s="71"/>
      <c r="I8" s="70"/>
      <c r="J8" s="71"/>
      <c r="K8" s="70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s="81" customFormat="1" ht="19.5" customHeight="1">
      <c r="A9" s="72"/>
      <c r="B9" s="73"/>
      <c r="C9" s="74"/>
      <c r="D9" s="76" t="s">
        <v>59</v>
      </c>
      <c r="E9" s="76" t="s">
        <v>60</v>
      </c>
      <c r="F9" s="77">
        <v>111</v>
      </c>
      <c r="G9" s="78">
        <v>4.31</v>
      </c>
      <c r="H9" s="79">
        <v>19</v>
      </c>
      <c r="I9" s="78">
        <v>2.68</v>
      </c>
      <c r="J9" s="79">
        <v>62.3</v>
      </c>
      <c r="K9" s="78">
        <v>2.6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51" customFormat="1" ht="13.5" customHeight="1">
      <c r="A10" s="72"/>
      <c r="B10" s="73"/>
      <c r="C10" s="74"/>
      <c r="D10" s="68"/>
      <c r="E10" s="68"/>
      <c r="F10" s="75"/>
      <c r="G10" s="70"/>
      <c r="H10" s="82"/>
      <c r="I10" s="70"/>
      <c r="J10" s="82"/>
      <c r="K10" s="7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51" customFormat="1" ht="13.5" customHeight="1">
      <c r="A11" s="72"/>
      <c r="B11" s="74"/>
      <c r="C11" s="83"/>
      <c r="D11" s="68"/>
      <c r="E11" s="68"/>
      <c r="F11" s="75"/>
      <c r="G11" s="70"/>
      <c r="H11" s="82"/>
      <c r="I11" s="70"/>
      <c r="J11" s="82"/>
      <c r="K11" s="70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s="81" customFormat="1" ht="19.5" customHeight="1">
      <c r="A12" s="72"/>
      <c r="B12" s="84" t="s">
        <v>61</v>
      </c>
      <c r="C12" s="85"/>
      <c r="D12" s="76" t="s">
        <v>62</v>
      </c>
      <c r="E12" s="86"/>
      <c r="F12" s="77">
        <v>116.8</v>
      </c>
      <c r="G12" s="78">
        <v>4.67</v>
      </c>
      <c r="H12" s="79">
        <v>21.7</v>
      </c>
      <c r="I12" s="78">
        <v>3.35</v>
      </c>
      <c r="J12" s="79">
        <v>65.3</v>
      </c>
      <c r="K12" s="78">
        <v>2.89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89" customFormat="1" ht="19.5" customHeight="1">
      <c r="A13" s="72"/>
      <c r="B13" s="84"/>
      <c r="C13" s="85"/>
      <c r="D13" s="76" t="s">
        <v>63</v>
      </c>
      <c r="E13" s="87"/>
      <c r="F13" s="77">
        <v>122.4</v>
      </c>
      <c r="G13" s="78">
        <v>5.01</v>
      </c>
      <c r="H13" s="79">
        <v>24</v>
      </c>
      <c r="I13" s="78">
        <v>4.11</v>
      </c>
      <c r="J13" s="79">
        <v>67.9</v>
      </c>
      <c r="K13" s="78">
        <v>3.04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81" customFormat="1" ht="19.5" customHeight="1">
      <c r="A14" s="72"/>
      <c r="B14" s="84"/>
      <c r="C14" s="85"/>
      <c r="D14" s="76" t="s">
        <v>64</v>
      </c>
      <c r="E14" s="76"/>
      <c r="F14" s="77">
        <v>128.6</v>
      </c>
      <c r="G14" s="78">
        <v>5.56</v>
      </c>
      <c r="H14" s="79">
        <v>27.8</v>
      </c>
      <c r="I14" s="78">
        <v>5.4</v>
      </c>
      <c r="J14" s="79">
        <v>70.8</v>
      </c>
      <c r="K14" s="78">
        <v>3.08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81" customFormat="1" ht="19.5" customHeight="1">
      <c r="A15" s="72"/>
      <c r="B15" s="84"/>
      <c r="C15" s="85"/>
      <c r="D15" s="76" t="s">
        <v>65</v>
      </c>
      <c r="E15" s="76"/>
      <c r="F15" s="77">
        <v>133.2</v>
      </c>
      <c r="G15" s="78">
        <v>5.43</v>
      </c>
      <c r="H15" s="79">
        <v>30.2</v>
      </c>
      <c r="I15" s="78">
        <v>6.11</v>
      </c>
      <c r="J15" s="79">
        <v>72.7</v>
      </c>
      <c r="K15" s="78">
        <v>3.05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81" customFormat="1" ht="19.5" customHeight="1">
      <c r="A16" s="72"/>
      <c r="B16" s="84"/>
      <c r="C16" s="85"/>
      <c r="D16" s="76" t="s">
        <v>66</v>
      </c>
      <c r="E16" s="76"/>
      <c r="F16" s="77">
        <v>139.5</v>
      </c>
      <c r="G16" s="78">
        <v>5.87</v>
      </c>
      <c r="H16" s="79">
        <v>34.5</v>
      </c>
      <c r="I16" s="78">
        <v>7.21</v>
      </c>
      <c r="J16" s="79">
        <v>75.5</v>
      </c>
      <c r="K16" s="78">
        <v>3.17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81" customFormat="1" ht="19.5" customHeight="1">
      <c r="A17" s="72"/>
      <c r="B17" s="84"/>
      <c r="C17" s="85"/>
      <c r="D17" s="76" t="s">
        <v>67</v>
      </c>
      <c r="E17" s="76"/>
      <c r="F17" s="77">
        <v>145.8</v>
      </c>
      <c r="G17" s="78">
        <v>7.35</v>
      </c>
      <c r="H17" s="79">
        <v>38.9</v>
      </c>
      <c r="I17" s="78">
        <v>8.38</v>
      </c>
      <c r="J17" s="79">
        <v>78.4</v>
      </c>
      <c r="K17" s="78">
        <v>4.05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51" customFormat="1" ht="13.5" customHeight="1">
      <c r="A18" s="72"/>
      <c r="B18" s="85"/>
      <c r="C18" s="90"/>
      <c r="D18" s="68"/>
      <c r="E18" s="68"/>
      <c r="F18" s="75"/>
      <c r="G18" s="70"/>
      <c r="H18" s="82"/>
      <c r="I18" s="70"/>
      <c r="J18" s="82"/>
      <c r="K18" s="70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81" customFormat="1" ht="19.5" customHeight="1">
      <c r="A19" s="72"/>
      <c r="B19" s="84" t="s">
        <v>68</v>
      </c>
      <c r="C19" s="85"/>
      <c r="D19" s="76" t="s">
        <v>69</v>
      </c>
      <c r="E19" s="76"/>
      <c r="F19" s="77">
        <v>152.5</v>
      </c>
      <c r="G19" s="78">
        <v>7.61</v>
      </c>
      <c r="H19" s="79">
        <v>44</v>
      </c>
      <c r="I19" s="78">
        <v>9.63</v>
      </c>
      <c r="J19" s="79">
        <v>81.5</v>
      </c>
      <c r="K19" s="78">
        <v>4.28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s="81" customFormat="1" ht="19.5" customHeight="1">
      <c r="A20" s="72"/>
      <c r="B20" s="84"/>
      <c r="C20" s="85"/>
      <c r="D20" s="76" t="s">
        <v>70</v>
      </c>
      <c r="E20" s="76"/>
      <c r="F20" s="77">
        <v>160.1</v>
      </c>
      <c r="G20" s="78">
        <v>7.58</v>
      </c>
      <c r="H20" s="79">
        <v>49.3</v>
      </c>
      <c r="I20" s="78">
        <v>9.84</v>
      </c>
      <c r="J20" s="79">
        <v>85.1</v>
      </c>
      <c r="K20" s="78">
        <v>4.38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81" customFormat="1" ht="19.5" customHeight="1">
      <c r="A21" s="72"/>
      <c r="B21" s="84"/>
      <c r="C21" s="85"/>
      <c r="D21" s="76" t="s">
        <v>71</v>
      </c>
      <c r="E21" s="76"/>
      <c r="F21" s="77">
        <v>166.5</v>
      </c>
      <c r="G21" s="78">
        <v>6.83</v>
      </c>
      <c r="H21" s="79">
        <v>55.6</v>
      </c>
      <c r="I21" s="78">
        <v>10.51</v>
      </c>
      <c r="J21" s="79">
        <v>88.6</v>
      </c>
      <c r="K21" s="78">
        <v>4.18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s="51" customFormat="1" ht="13.5" customHeight="1">
      <c r="A22" s="72"/>
      <c r="B22" s="85"/>
      <c r="C22" s="90"/>
      <c r="D22" s="68"/>
      <c r="E22" s="68"/>
      <c r="F22" s="75"/>
      <c r="G22" s="70"/>
      <c r="H22" s="82"/>
      <c r="I22" s="70"/>
      <c r="J22" s="82"/>
      <c r="K22" s="70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s="81" customFormat="1" ht="19.5" customHeight="1">
      <c r="A23" s="72"/>
      <c r="B23" s="84" t="s">
        <v>72</v>
      </c>
      <c r="C23" s="85"/>
      <c r="D23" s="76" t="s">
        <v>73</v>
      </c>
      <c r="E23" s="76"/>
      <c r="F23" s="77">
        <v>168.7</v>
      </c>
      <c r="G23" s="78">
        <v>6.21</v>
      </c>
      <c r="H23" s="79">
        <v>60.8</v>
      </c>
      <c r="I23" s="78">
        <v>12.08</v>
      </c>
      <c r="J23" s="79">
        <v>90.3</v>
      </c>
      <c r="K23" s="78">
        <v>3.5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81" customFormat="1" ht="19.5" customHeight="1">
      <c r="A24" s="72"/>
      <c r="B24" s="84"/>
      <c r="C24" s="85"/>
      <c r="D24" s="76" t="s">
        <v>74</v>
      </c>
      <c r="E24" s="76"/>
      <c r="F24" s="77">
        <v>170.3</v>
      </c>
      <c r="G24" s="78">
        <v>5.69</v>
      </c>
      <c r="H24" s="79">
        <v>62.8</v>
      </c>
      <c r="I24" s="78">
        <v>10.91</v>
      </c>
      <c r="J24" s="79">
        <v>91.2</v>
      </c>
      <c r="K24" s="78">
        <v>3.15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s="81" customFormat="1" ht="19.5" customHeight="1">
      <c r="A25" s="72"/>
      <c r="B25" s="84"/>
      <c r="C25" s="85"/>
      <c r="D25" s="76" t="s">
        <v>75</v>
      </c>
      <c r="E25" s="76"/>
      <c r="F25" s="77">
        <v>171.4</v>
      </c>
      <c r="G25" s="78">
        <v>5.83</v>
      </c>
      <c r="H25" s="79">
        <v>64.1</v>
      </c>
      <c r="I25" s="78">
        <v>9.73</v>
      </c>
      <c r="J25" s="79">
        <v>92</v>
      </c>
      <c r="K25" s="78">
        <v>3.08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81" customFormat="1" ht="13.5" customHeight="1">
      <c r="A26" s="91"/>
      <c r="B26" s="91"/>
      <c r="C26" s="91"/>
      <c r="D26" s="92"/>
      <c r="E26" s="92"/>
      <c r="F26" s="93"/>
      <c r="G26" s="94"/>
      <c r="H26" s="94"/>
      <c r="I26" s="94"/>
      <c r="J26" s="94"/>
      <c r="K26" s="94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s="51" customFormat="1" ht="13.5" customHeight="1">
      <c r="A27" s="72" t="s">
        <v>76</v>
      </c>
      <c r="D27" s="68"/>
      <c r="E27" s="68"/>
      <c r="F27" s="75"/>
      <c r="G27" s="70"/>
      <c r="H27" s="71"/>
      <c r="I27" s="70"/>
      <c r="J27" s="71"/>
      <c r="K27" s="70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s="51" customFormat="1" ht="13.5" customHeight="1">
      <c r="A28" s="72"/>
      <c r="B28" s="73" t="s">
        <v>58</v>
      </c>
      <c r="C28" s="74"/>
      <c r="D28" s="68"/>
      <c r="E28" s="68"/>
      <c r="F28" s="75"/>
      <c r="G28" s="70"/>
      <c r="H28" s="71"/>
      <c r="I28" s="70"/>
      <c r="J28" s="71"/>
      <c r="K28" s="70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s="81" customFormat="1" ht="19.5" customHeight="1">
      <c r="A29" s="72"/>
      <c r="B29" s="73"/>
      <c r="C29" s="74"/>
      <c r="D29" s="76" t="s">
        <v>59</v>
      </c>
      <c r="E29" s="76" t="s">
        <v>60</v>
      </c>
      <c r="F29" s="77">
        <v>110.3</v>
      </c>
      <c r="G29" s="78">
        <v>4.86</v>
      </c>
      <c r="H29" s="79">
        <v>18.7</v>
      </c>
      <c r="I29" s="78">
        <v>2.62</v>
      </c>
      <c r="J29" s="79">
        <v>61.6</v>
      </c>
      <c r="K29" s="78">
        <v>2.86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51" customFormat="1" ht="13.5" customHeight="1">
      <c r="A30" s="72"/>
      <c r="B30" s="73"/>
      <c r="C30" s="74"/>
      <c r="D30" s="68"/>
      <c r="E30" s="68"/>
      <c r="F30" s="75"/>
      <c r="G30" s="70"/>
      <c r="H30" s="82"/>
      <c r="I30" s="70"/>
      <c r="J30" s="82"/>
      <c r="K30" s="70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s="51" customFormat="1" ht="13.5" customHeight="1">
      <c r="A31" s="72"/>
      <c r="B31" s="74"/>
      <c r="C31" s="83"/>
      <c r="D31" s="68"/>
      <c r="E31" s="68"/>
      <c r="F31" s="75"/>
      <c r="G31" s="70"/>
      <c r="H31" s="82"/>
      <c r="I31" s="70"/>
      <c r="J31" s="82"/>
      <c r="K31" s="7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s="81" customFormat="1" ht="19.5" customHeight="1">
      <c r="A32" s="72"/>
      <c r="B32" s="84" t="s">
        <v>61</v>
      </c>
      <c r="C32" s="85"/>
      <c r="D32" s="76" t="s">
        <v>62</v>
      </c>
      <c r="E32" s="86"/>
      <c r="F32" s="77">
        <v>115.7</v>
      </c>
      <c r="G32" s="78">
        <v>4.72</v>
      </c>
      <c r="H32" s="79">
        <v>20.9</v>
      </c>
      <c r="I32" s="78">
        <v>3.02</v>
      </c>
      <c r="J32" s="79">
        <v>64.8</v>
      </c>
      <c r="K32" s="78">
        <v>2.76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89" customFormat="1" ht="19.5" customHeight="1">
      <c r="A33" s="72"/>
      <c r="B33" s="84"/>
      <c r="C33" s="85"/>
      <c r="D33" s="76" t="s">
        <v>63</v>
      </c>
      <c r="E33" s="87"/>
      <c r="F33" s="77">
        <v>121.8</v>
      </c>
      <c r="G33" s="78">
        <v>4.93</v>
      </c>
      <c r="H33" s="79">
        <v>23.8</v>
      </c>
      <c r="I33" s="78">
        <v>3.89</v>
      </c>
      <c r="J33" s="79">
        <v>67.7</v>
      </c>
      <c r="K33" s="78">
        <v>2.78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s="81" customFormat="1" ht="19.5" customHeight="1">
      <c r="A34" s="72"/>
      <c r="B34" s="84"/>
      <c r="C34" s="85"/>
      <c r="D34" s="76" t="s">
        <v>64</v>
      </c>
      <c r="E34" s="76"/>
      <c r="F34" s="77">
        <v>127.9</v>
      </c>
      <c r="G34" s="78">
        <v>5.52</v>
      </c>
      <c r="H34" s="79">
        <v>26.8</v>
      </c>
      <c r="I34" s="78">
        <v>4.74</v>
      </c>
      <c r="J34" s="79">
        <v>70.6</v>
      </c>
      <c r="K34" s="78">
        <v>2.94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81" customFormat="1" ht="19.5" customHeight="1">
      <c r="A35" s="72"/>
      <c r="B35" s="84"/>
      <c r="C35" s="85"/>
      <c r="D35" s="76" t="s">
        <v>65</v>
      </c>
      <c r="E35" s="76"/>
      <c r="F35" s="77">
        <v>133.8</v>
      </c>
      <c r="G35" s="78">
        <v>5.87</v>
      </c>
      <c r="H35" s="79">
        <v>30.2</v>
      </c>
      <c r="I35" s="78">
        <v>5.59</v>
      </c>
      <c r="J35" s="79">
        <v>73.2</v>
      </c>
      <c r="K35" s="78">
        <v>3.26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s="81" customFormat="1" ht="19.5" customHeight="1">
      <c r="A36" s="72"/>
      <c r="B36" s="84"/>
      <c r="C36" s="85"/>
      <c r="D36" s="76" t="s">
        <v>66</v>
      </c>
      <c r="E36" s="76"/>
      <c r="F36" s="77">
        <v>141</v>
      </c>
      <c r="G36" s="78">
        <v>6.96</v>
      </c>
      <c r="H36" s="79">
        <v>34.8</v>
      </c>
      <c r="I36" s="78">
        <v>7.51</v>
      </c>
      <c r="J36" s="79">
        <v>76.5</v>
      </c>
      <c r="K36" s="78">
        <v>3.89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s="81" customFormat="1" ht="19.5" customHeight="1">
      <c r="A37" s="72"/>
      <c r="B37" s="84"/>
      <c r="C37" s="85"/>
      <c r="D37" s="76" t="s">
        <v>67</v>
      </c>
      <c r="E37" s="76"/>
      <c r="F37" s="77">
        <v>147.5</v>
      </c>
      <c r="G37" s="78">
        <v>6.29</v>
      </c>
      <c r="H37" s="79">
        <v>39.3</v>
      </c>
      <c r="I37" s="78">
        <v>7.31</v>
      </c>
      <c r="J37" s="79">
        <v>79.7</v>
      </c>
      <c r="K37" s="78">
        <v>3.81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s="51" customFormat="1" ht="13.5" customHeight="1">
      <c r="A38" s="72"/>
      <c r="B38" s="85"/>
      <c r="C38" s="90"/>
      <c r="D38" s="68"/>
      <c r="E38" s="68"/>
      <c r="F38" s="75"/>
      <c r="G38" s="70"/>
      <c r="H38" s="82"/>
      <c r="I38" s="70"/>
      <c r="J38" s="82"/>
      <c r="K38" s="70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s="81" customFormat="1" ht="19.5" customHeight="1">
      <c r="A39" s="72"/>
      <c r="B39" s="84" t="s">
        <v>68</v>
      </c>
      <c r="C39" s="85"/>
      <c r="D39" s="76" t="s">
        <v>69</v>
      </c>
      <c r="E39" s="76"/>
      <c r="F39" s="77">
        <v>152.6</v>
      </c>
      <c r="G39" s="78">
        <v>5.74</v>
      </c>
      <c r="H39" s="79">
        <v>44.8</v>
      </c>
      <c r="I39" s="78">
        <v>8.33</v>
      </c>
      <c r="J39" s="79">
        <v>82.7</v>
      </c>
      <c r="K39" s="78">
        <v>3.32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s="81" customFormat="1" ht="19.5" customHeight="1">
      <c r="A40" s="72"/>
      <c r="B40" s="84"/>
      <c r="C40" s="85"/>
      <c r="D40" s="76" t="s">
        <v>70</v>
      </c>
      <c r="E40" s="76"/>
      <c r="F40" s="77">
        <v>155.9</v>
      </c>
      <c r="G40" s="78">
        <v>5.54</v>
      </c>
      <c r="H40" s="79">
        <v>48</v>
      </c>
      <c r="I40" s="78">
        <v>8.08</v>
      </c>
      <c r="J40" s="79">
        <v>84.2</v>
      </c>
      <c r="K40" s="78">
        <v>3.25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s="81" customFormat="1" ht="19.5" customHeight="1">
      <c r="A41" s="72"/>
      <c r="B41" s="84"/>
      <c r="C41" s="85"/>
      <c r="D41" s="76" t="s">
        <v>71</v>
      </c>
      <c r="E41" s="76"/>
      <c r="F41" s="77">
        <v>157.1</v>
      </c>
      <c r="G41" s="78">
        <v>5.24</v>
      </c>
      <c r="H41" s="79">
        <v>50.8</v>
      </c>
      <c r="I41" s="78">
        <v>7.6</v>
      </c>
      <c r="J41" s="79">
        <v>85.1</v>
      </c>
      <c r="K41" s="78">
        <v>3.05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s="51" customFormat="1" ht="13.5" customHeight="1">
      <c r="A42" s="72"/>
      <c r="B42" s="85"/>
      <c r="C42" s="90"/>
      <c r="D42" s="68"/>
      <c r="E42" s="68"/>
      <c r="F42" s="75"/>
      <c r="G42" s="70"/>
      <c r="H42" s="82"/>
      <c r="I42" s="70"/>
      <c r="J42" s="82"/>
      <c r="K42" s="70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s="81" customFormat="1" ht="19.5" customHeight="1">
      <c r="A43" s="72"/>
      <c r="B43" s="84" t="s">
        <v>72</v>
      </c>
      <c r="C43" s="85"/>
      <c r="D43" s="76" t="s">
        <v>73</v>
      </c>
      <c r="E43" s="76"/>
      <c r="F43" s="77">
        <v>158</v>
      </c>
      <c r="G43" s="78">
        <v>5.1</v>
      </c>
      <c r="H43" s="79">
        <v>52.5</v>
      </c>
      <c r="I43" s="78">
        <v>8.55</v>
      </c>
      <c r="J43" s="79">
        <v>85.9</v>
      </c>
      <c r="K43" s="78">
        <v>2.88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s="81" customFormat="1" ht="19.5" customHeight="1">
      <c r="A44" s="72"/>
      <c r="B44" s="84"/>
      <c r="C44" s="85"/>
      <c r="D44" s="76" t="s">
        <v>74</v>
      </c>
      <c r="E44" s="76"/>
      <c r="F44" s="77">
        <v>158.3</v>
      </c>
      <c r="G44" s="78">
        <v>4.9</v>
      </c>
      <c r="H44" s="79">
        <v>53.5</v>
      </c>
      <c r="I44" s="78">
        <v>8.43</v>
      </c>
      <c r="J44" s="79">
        <v>85.9</v>
      </c>
      <c r="K44" s="78">
        <v>2.83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s="81" customFormat="1" ht="19.5" customHeight="1">
      <c r="A45" s="72"/>
      <c r="B45" s="84"/>
      <c r="C45" s="85"/>
      <c r="D45" s="76" t="s">
        <v>75</v>
      </c>
      <c r="E45" s="76"/>
      <c r="F45" s="77">
        <v>158.6</v>
      </c>
      <c r="G45" s="78">
        <v>5.53</v>
      </c>
      <c r="H45" s="79">
        <v>54</v>
      </c>
      <c r="I45" s="78">
        <v>8.33</v>
      </c>
      <c r="J45" s="79">
        <v>86</v>
      </c>
      <c r="K45" s="78">
        <v>3.07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3" s="81" customFormat="1" ht="13.5" customHeight="1">
      <c r="A46" s="91"/>
      <c r="B46" s="91"/>
      <c r="C46" s="91"/>
      <c r="D46" s="92"/>
      <c r="E46" s="92"/>
      <c r="F46" s="93"/>
      <c r="G46" s="94"/>
      <c r="H46" s="94"/>
      <c r="I46" s="94"/>
      <c r="J46" s="94"/>
      <c r="K46" s="9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s="51" customFormat="1" ht="13.5">
      <c r="A47" s="95" t="s">
        <v>77</v>
      </c>
      <c r="B47" s="95"/>
      <c r="C47" s="95"/>
      <c r="D47" s="95"/>
      <c r="E47" s="95"/>
      <c r="F47" s="95"/>
      <c r="G47" s="95"/>
      <c r="H47" s="95"/>
      <c r="I47" s="96"/>
      <c r="J47" s="96"/>
      <c r="K47" s="96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6:23" s="51" customFormat="1" ht="13.5">
      <c r="F48" s="48"/>
      <c r="G48" s="48"/>
      <c r="H48" s="48"/>
      <c r="I48" s="48"/>
      <c r="J48" s="48"/>
      <c r="K48" s="4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6:23" s="51" customFormat="1" ht="13.5">
      <c r="F49" s="48"/>
      <c r="G49" s="48"/>
      <c r="H49" s="48"/>
      <c r="I49" s="48"/>
      <c r="J49" s="48"/>
      <c r="K49" s="48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6:23" s="51" customFormat="1" ht="13.5">
      <c r="F50" s="48"/>
      <c r="G50" s="48"/>
      <c r="H50" s="48"/>
      <c r="I50" s="48"/>
      <c r="J50" s="48"/>
      <c r="K50" s="48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6:23" s="51" customFormat="1" ht="13.5">
      <c r="F51" s="48"/>
      <c r="G51" s="48"/>
      <c r="H51" s="48"/>
      <c r="I51" s="48"/>
      <c r="J51" s="48"/>
      <c r="K51" s="48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6:23" s="51" customFormat="1" ht="13.5">
      <c r="F52" s="48"/>
      <c r="G52" s="48"/>
      <c r="H52" s="48"/>
      <c r="I52" s="48"/>
      <c r="J52" s="48"/>
      <c r="K52" s="48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6:23" s="51" customFormat="1" ht="13.5">
      <c r="F53" s="48"/>
      <c r="G53" s="48"/>
      <c r="H53" s="48"/>
      <c r="I53" s="48"/>
      <c r="J53" s="48"/>
      <c r="K53" s="48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6:23" s="51" customFormat="1" ht="13.5">
      <c r="F54" s="48"/>
      <c r="G54" s="48"/>
      <c r="H54" s="48"/>
      <c r="I54" s="48"/>
      <c r="J54" s="48"/>
      <c r="K54" s="48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6:23" s="51" customFormat="1" ht="13.5">
      <c r="F55" s="48"/>
      <c r="G55" s="48"/>
      <c r="H55" s="48"/>
      <c r="I55" s="48"/>
      <c r="J55" s="48"/>
      <c r="K55" s="48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6:23" s="51" customFormat="1" ht="13.5">
      <c r="F56" s="48"/>
      <c r="G56" s="48"/>
      <c r="H56" s="48"/>
      <c r="I56" s="48"/>
      <c r="J56" s="48"/>
      <c r="K56" s="48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6:23" s="51" customFormat="1" ht="13.5">
      <c r="F57" s="48"/>
      <c r="G57" s="48"/>
      <c r="H57" s="48"/>
      <c r="I57" s="48"/>
      <c r="J57" s="48"/>
      <c r="K57" s="48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6:23" s="51" customFormat="1" ht="13.5">
      <c r="F58" s="48"/>
      <c r="G58" s="48"/>
      <c r="H58" s="48"/>
      <c r="I58" s="48"/>
      <c r="J58" s="48"/>
      <c r="K58" s="48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6:23" s="51" customFormat="1" ht="13.5">
      <c r="F59" s="48"/>
      <c r="G59" s="48"/>
      <c r="H59" s="48"/>
      <c r="I59" s="48"/>
      <c r="J59" s="48"/>
      <c r="K59" s="48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6:23" s="51" customFormat="1" ht="13.5">
      <c r="F60" s="48"/>
      <c r="G60" s="48"/>
      <c r="H60" s="48"/>
      <c r="I60" s="48"/>
      <c r="J60" s="48"/>
      <c r="K60" s="48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6:23" s="51" customFormat="1" ht="13.5">
      <c r="F61" s="48"/>
      <c r="G61" s="48"/>
      <c r="H61" s="48"/>
      <c r="I61" s="48"/>
      <c r="J61" s="48"/>
      <c r="K61" s="48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6:23" s="51" customFormat="1" ht="13.5">
      <c r="F62" s="48"/>
      <c r="G62" s="48"/>
      <c r="H62" s="48"/>
      <c r="I62" s="48"/>
      <c r="J62" s="48"/>
      <c r="K62" s="48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6:23" s="51" customFormat="1" ht="13.5">
      <c r="F63" s="48"/>
      <c r="G63" s="48"/>
      <c r="H63" s="48"/>
      <c r="I63" s="48"/>
      <c r="J63" s="48"/>
      <c r="K63" s="48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6:23" s="51" customFormat="1" ht="13.5">
      <c r="F64" s="48"/>
      <c r="G64" s="48"/>
      <c r="H64" s="48"/>
      <c r="I64" s="48"/>
      <c r="J64" s="48"/>
      <c r="K64" s="48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6:23" s="51" customFormat="1" ht="13.5">
      <c r="F65" s="48"/>
      <c r="G65" s="48"/>
      <c r="H65" s="48"/>
      <c r="I65" s="48"/>
      <c r="J65" s="48"/>
      <c r="K65" s="48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6:23" s="51" customFormat="1" ht="13.5">
      <c r="F66" s="48"/>
      <c r="G66" s="48"/>
      <c r="H66" s="48"/>
      <c r="I66" s="48"/>
      <c r="J66" s="48"/>
      <c r="K66" s="48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6:23" s="51" customFormat="1" ht="13.5">
      <c r="F67" s="48"/>
      <c r="G67" s="48"/>
      <c r="H67" s="48"/>
      <c r="I67" s="48"/>
      <c r="J67" s="48"/>
      <c r="K67" s="48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6:23" s="51" customFormat="1" ht="13.5">
      <c r="F68" s="48"/>
      <c r="G68" s="48"/>
      <c r="H68" s="48"/>
      <c r="I68" s="48"/>
      <c r="J68" s="48"/>
      <c r="K68" s="48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6:23" s="51" customFormat="1" ht="13.5">
      <c r="F69" s="48"/>
      <c r="G69" s="48"/>
      <c r="H69" s="48"/>
      <c r="I69" s="48"/>
      <c r="J69" s="48"/>
      <c r="K69" s="48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6:23" s="51" customFormat="1" ht="13.5">
      <c r="F70" s="48"/>
      <c r="G70" s="48"/>
      <c r="H70" s="48"/>
      <c r="I70" s="48"/>
      <c r="J70" s="48"/>
      <c r="K70" s="48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6:23" s="51" customFormat="1" ht="13.5">
      <c r="F71" s="48"/>
      <c r="G71" s="48"/>
      <c r="H71" s="48"/>
      <c r="I71" s="48"/>
      <c r="J71" s="48"/>
      <c r="K71" s="48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6:23" s="51" customFormat="1" ht="13.5">
      <c r="F72" s="48"/>
      <c r="G72" s="48"/>
      <c r="H72" s="48"/>
      <c r="I72" s="48"/>
      <c r="J72" s="48"/>
      <c r="K72" s="48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6:23" s="51" customFormat="1" ht="13.5">
      <c r="F73" s="48"/>
      <c r="G73" s="48"/>
      <c r="H73" s="48"/>
      <c r="I73" s="48"/>
      <c r="J73" s="48"/>
      <c r="K73" s="48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6:23" s="51" customFormat="1" ht="13.5">
      <c r="F74" s="48"/>
      <c r="G74" s="48"/>
      <c r="H74" s="48"/>
      <c r="I74" s="48"/>
      <c r="J74" s="48"/>
      <c r="K74" s="48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6:23" s="51" customFormat="1" ht="13.5">
      <c r="F75" s="48"/>
      <c r="G75" s="48"/>
      <c r="H75" s="48"/>
      <c r="I75" s="48"/>
      <c r="J75" s="48"/>
      <c r="K75" s="48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6:23" s="51" customFormat="1" ht="13.5">
      <c r="F76" s="48"/>
      <c r="G76" s="48"/>
      <c r="H76" s="48"/>
      <c r="I76" s="48"/>
      <c r="J76" s="48"/>
      <c r="K76" s="48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6:23" s="51" customFormat="1" ht="13.5">
      <c r="F77" s="48"/>
      <c r="G77" s="48"/>
      <c r="H77" s="48"/>
      <c r="I77" s="48"/>
      <c r="J77" s="48"/>
      <c r="K77" s="48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6:23" s="51" customFormat="1" ht="13.5">
      <c r="F78" s="48"/>
      <c r="G78" s="48"/>
      <c r="H78" s="48"/>
      <c r="I78" s="48"/>
      <c r="J78" s="48"/>
      <c r="K78" s="48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6:23" s="51" customFormat="1" ht="13.5">
      <c r="F79" s="48"/>
      <c r="G79" s="48"/>
      <c r="H79" s="48"/>
      <c r="I79" s="48"/>
      <c r="J79" s="48"/>
      <c r="K79" s="48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6:23" s="51" customFormat="1" ht="13.5">
      <c r="F80" s="48"/>
      <c r="G80" s="48"/>
      <c r="H80" s="48"/>
      <c r="I80" s="48"/>
      <c r="J80" s="48"/>
      <c r="K80" s="48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6:23" s="51" customFormat="1" ht="13.5">
      <c r="F81" s="48"/>
      <c r="G81" s="48"/>
      <c r="H81" s="48"/>
      <c r="I81" s="48"/>
      <c r="J81" s="48"/>
      <c r="K81" s="48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6:23" s="51" customFormat="1" ht="13.5">
      <c r="F82" s="48"/>
      <c r="G82" s="48"/>
      <c r="H82" s="48"/>
      <c r="I82" s="48"/>
      <c r="J82" s="48"/>
      <c r="K82" s="48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6:23" s="51" customFormat="1" ht="13.5">
      <c r="F83" s="48"/>
      <c r="G83" s="48"/>
      <c r="H83" s="48"/>
      <c r="I83" s="48"/>
      <c r="J83" s="48"/>
      <c r="K83" s="48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6:23" s="51" customFormat="1" ht="13.5">
      <c r="F84" s="48"/>
      <c r="G84" s="48"/>
      <c r="H84" s="48"/>
      <c r="I84" s="48"/>
      <c r="J84" s="48"/>
      <c r="K84" s="48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6:23" s="51" customFormat="1" ht="13.5">
      <c r="F85" s="48"/>
      <c r="G85" s="48"/>
      <c r="H85" s="48"/>
      <c r="I85" s="48"/>
      <c r="J85" s="48"/>
      <c r="K85" s="48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6:23" s="51" customFormat="1" ht="13.5">
      <c r="F86" s="48"/>
      <c r="G86" s="48"/>
      <c r="H86" s="48"/>
      <c r="I86" s="48"/>
      <c r="J86" s="48"/>
      <c r="K86" s="48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6:23" s="51" customFormat="1" ht="13.5">
      <c r="F87" s="48"/>
      <c r="G87" s="48"/>
      <c r="H87" s="48"/>
      <c r="I87" s="48"/>
      <c r="J87" s="48"/>
      <c r="K87" s="48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6:23" s="51" customFormat="1" ht="13.5">
      <c r="F88" s="48"/>
      <c r="G88" s="48"/>
      <c r="H88" s="48"/>
      <c r="I88" s="48"/>
      <c r="J88" s="48"/>
      <c r="K88" s="48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6:23" s="51" customFormat="1" ht="13.5">
      <c r="F89" s="48"/>
      <c r="G89" s="48"/>
      <c r="H89" s="48"/>
      <c r="I89" s="48"/>
      <c r="J89" s="48"/>
      <c r="K89" s="48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6:23" s="51" customFormat="1" ht="13.5">
      <c r="F90" s="48"/>
      <c r="G90" s="48"/>
      <c r="H90" s="48"/>
      <c r="I90" s="48"/>
      <c r="J90" s="48"/>
      <c r="K90" s="48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6:23" s="51" customFormat="1" ht="13.5">
      <c r="F91" s="48"/>
      <c r="G91" s="48"/>
      <c r="H91" s="48"/>
      <c r="I91" s="48"/>
      <c r="J91" s="48"/>
      <c r="K91" s="48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6:23" s="51" customFormat="1" ht="13.5">
      <c r="F92" s="48"/>
      <c r="G92" s="48"/>
      <c r="H92" s="48"/>
      <c r="I92" s="48"/>
      <c r="J92" s="48"/>
      <c r="K92" s="48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6:23" s="51" customFormat="1" ht="13.5">
      <c r="F93" s="48"/>
      <c r="G93" s="48"/>
      <c r="H93" s="48"/>
      <c r="I93" s="48"/>
      <c r="J93" s="48"/>
      <c r="K93" s="48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6:23" s="51" customFormat="1" ht="13.5">
      <c r="F94" s="48"/>
      <c r="G94" s="48"/>
      <c r="H94" s="48"/>
      <c r="I94" s="48"/>
      <c r="J94" s="48"/>
      <c r="K94" s="48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6:23" s="51" customFormat="1" ht="13.5">
      <c r="F95" s="48"/>
      <c r="G95" s="48"/>
      <c r="H95" s="48"/>
      <c r="I95" s="48"/>
      <c r="J95" s="48"/>
      <c r="K95" s="48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6:23" s="51" customFormat="1" ht="13.5">
      <c r="F96" s="48"/>
      <c r="G96" s="48"/>
      <c r="H96" s="48"/>
      <c r="I96" s="48"/>
      <c r="J96" s="48"/>
      <c r="K96" s="48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6:23" s="51" customFormat="1" ht="13.5">
      <c r="F97" s="48"/>
      <c r="G97" s="48"/>
      <c r="H97" s="48"/>
      <c r="I97" s="48"/>
      <c r="J97" s="48"/>
      <c r="K97" s="48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6:23" s="51" customFormat="1" ht="13.5">
      <c r="F98" s="48"/>
      <c r="G98" s="48"/>
      <c r="H98" s="48"/>
      <c r="I98" s="48"/>
      <c r="J98" s="48"/>
      <c r="K98" s="48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6:23" s="51" customFormat="1" ht="13.5">
      <c r="F99" s="48"/>
      <c r="G99" s="48"/>
      <c r="H99" s="48"/>
      <c r="I99" s="48"/>
      <c r="J99" s="48"/>
      <c r="K99" s="48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6:23" s="51" customFormat="1" ht="13.5">
      <c r="F100" s="48"/>
      <c r="G100" s="48"/>
      <c r="H100" s="48"/>
      <c r="I100" s="48"/>
      <c r="J100" s="48"/>
      <c r="K100" s="48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6:23" s="51" customFormat="1" ht="13.5">
      <c r="F101" s="48"/>
      <c r="G101" s="48"/>
      <c r="H101" s="48"/>
      <c r="I101" s="48"/>
      <c r="J101" s="48"/>
      <c r="K101" s="48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6:23" s="51" customFormat="1" ht="13.5">
      <c r="F102" s="48"/>
      <c r="G102" s="48"/>
      <c r="H102" s="48"/>
      <c r="I102" s="48"/>
      <c r="J102" s="48"/>
      <c r="K102" s="48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6:23" s="51" customFormat="1" ht="13.5">
      <c r="F103" s="48"/>
      <c r="G103" s="48"/>
      <c r="H103" s="48"/>
      <c r="I103" s="48"/>
      <c r="J103" s="48"/>
      <c r="K103" s="48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6:23" s="51" customFormat="1" ht="13.5">
      <c r="F104" s="48"/>
      <c r="G104" s="48"/>
      <c r="H104" s="48"/>
      <c r="I104" s="48"/>
      <c r="J104" s="48"/>
      <c r="K104" s="48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6:23" s="51" customFormat="1" ht="13.5">
      <c r="F105" s="48"/>
      <c r="G105" s="48"/>
      <c r="H105" s="48"/>
      <c r="I105" s="48"/>
      <c r="J105" s="48"/>
      <c r="K105" s="48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6:23" s="51" customFormat="1" ht="13.5">
      <c r="F106" s="48"/>
      <c r="G106" s="48"/>
      <c r="H106" s="48"/>
      <c r="I106" s="48"/>
      <c r="J106" s="48"/>
      <c r="K106" s="48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6:23" s="51" customFormat="1" ht="13.5">
      <c r="F107" s="48"/>
      <c r="G107" s="48"/>
      <c r="H107" s="48"/>
      <c r="I107" s="48"/>
      <c r="J107" s="48"/>
      <c r="K107" s="48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6:23" s="51" customFormat="1" ht="13.5">
      <c r="F108" s="48"/>
      <c r="G108" s="48"/>
      <c r="H108" s="48"/>
      <c r="I108" s="48"/>
      <c r="J108" s="48"/>
      <c r="K108" s="48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6:23" s="51" customFormat="1" ht="13.5">
      <c r="F109" s="48"/>
      <c r="G109" s="48"/>
      <c r="H109" s="48"/>
      <c r="I109" s="48"/>
      <c r="J109" s="48"/>
      <c r="K109" s="48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6:23" s="51" customFormat="1" ht="13.5">
      <c r="F110" s="48"/>
      <c r="G110" s="48"/>
      <c r="H110" s="48"/>
      <c r="I110" s="48"/>
      <c r="J110" s="48"/>
      <c r="K110" s="48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6:23" s="51" customFormat="1" ht="13.5">
      <c r="F111" s="48"/>
      <c r="G111" s="48"/>
      <c r="H111" s="48"/>
      <c r="I111" s="48"/>
      <c r="J111" s="48"/>
      <c r="K111" s="48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6:23" s="51" customFormat="1" ht="13.5">
      <c r="F112" s="48"/>
      <c r="G112" s="48"/>
      <c r="H112" s="48"/>
      <c r="I112" s="48"/>
      <c r="J112" s="48"/>
      <c r="K112" s="48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6:23" s="51" customFormat="1" ht="13.5">
      <c r="F113" s="48"/>
      <c r="G113" s="48"/>
      <c r="H113" s="48"/>
      <c r="I113" s="48"/>
      <c r="J113" s="48"/>
      <c r="K113" s="48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6:23" s="51" customFormat="1" ht="13.5">
      <c r="F114" s="48"/>
      <c r="G114" s="48"/>
      <c r="H114" s="48"/>
      <c r="I114" s="48"/>
      <c r="J114" s="48"/>
      <c r="K114" s="48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6:23" s="51" customFormat="1" ht="13.5">
      <c r="F115" s="48"/>
      <c r="G115" s="48"/>
      <c r="H115" s="48"/>
      <c r="I115" s="48"/>
      <c r="J115" s="48"/>
      <c r="K115" s="48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6:23" s="51" customFormat="1" ht="13.5">
      <c r="F116" s="48"/>
      <c r="G116" s="48"/>
      <c r="H116" s="48"/>
      <c r="I116" s="48"/>
      <c r="J116" s="48"/>
      <c r="K116" s="48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6:23" s="51" customFormat="1" ht="13.5">
      <c r="F117" s="48"/>
      <c r="G117" s="48"/>
      <c r="H117" s="48"/>
      <c r="I117" s="48"/>
      <c r="J117" s="48"/>
      <c r="K117" s="48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6:23" s="51" customFormat="1" ht="13.5">
      <c r="F118" s="48"/>
      <c r="G118" s="48"/>
      <c r="H118" s="48"/>
      <c r="I118" s="48"/>
      <c r="J118" s="48"/>
      <c r="K118" s="48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6:23" s="51" customFormat="1" ht="13.5">
      <c r="F119" s="48"/>
      <c r="G119" s="48"/>
      <c r="H119" s="48"/>
      <c r="I119" s="48"/>
      <c r="J119" s="48"/>
      <c r="K119" s="48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6:23" s="51" customFormat="1" ht="13.5">
      <c r="F120" s="48"/>
      <c r="G120" s="48"/>
      <c r="H120" s="48"/>
      <c r="I120" s="48"/>
      <c r="J120" s="48"/>
      <c r="K120" s="48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</sheetData>
  <sheetProtection/>
  <mergeCells count="19">
    <mergeCell ref="A47:H47"/>
    <mergeCell ref="A1:E1"/>
    <mergeCell ref="A7:A25"/>
    <mergeCell ref="B8:B10"/>
    <mergeCell ref="B12:B17"/>
    <mergeCell ref="B19:B21"/>
    <mergeCell ref="B23:B25"/>
    <mergeCell ref="A27:A45"/>
    <mergeCell ref="B28:B30"/>
    <mergeCell ref="B32:B37"/>
    <mergeCell ref="B39:B41"/>
    <mergeCell ref="B43:B45"/>
    <mergeCell ref="A2:K2"/>
    <mergeCell ref="G4:I4"/>
    <mergeCell ref="J4:K4"/>
    <mergeCell ref="A5:E6"/>
    <mergeCell ref="F5:G5"/>
    <mergeCell ref="H5:I5"/>
    <mergeCell ref="J5:K5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showGridLines="0" zoomScalePageLayoutView="0" workbookViewId="0" topLeftCell="A1">
      <pane ySplit="11" topLeftCell="A12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11.28125" style="46" customWidth="1"/>
    <col min="2" max="14" width="10.57421875" style="97" customWidth="1"/>
    <col min="15" max="26" width="9.00390625" style="45" customWidth="1"/>
    <col min="27" max="16384" width="9.00390625" style="46" customWidth="1"/>
  </cols>
  <sheetData>
    <row r="1" spans="1:14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6" s="50" customFormat="1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51" customFormat="1" ht="13.5" customHeight="1" thickBot="1">
      <c r="A4" s="53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1" customFormat="1" ht="19.5" customHeight="1" thickTop="1">
      <c r="A5" s="57"/>
      <c r="B5" s="58" t="s">
        <v>80</v>
      </c>
      <c r="C5" s="60"/>
      <c r="D5" s="60"/>
      <c r="E5" s="60"/>
      <c r="F5" s="60"/>
      <c r="G5" s="59"/>
      <c r="H5" s="58" t="s">
        <v>81</v>
      </c>
      <c r="I5" s="60"/>
      <c r="J5" s="60"/>
      <c r="K5" s="60"/>
      <c r="L5" s="60"/>
      <c r="M5" s="60"/>
      <c r="N5" s="60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1" customFormat="1" ht="9.75" customHeight="1">
      <c r="A6" s="98"/>
      <c r="B6" s="99" t="s">
        <v>82</v>
      </c>
      <c r="C6" s="100" t="s">
        <v>83</v>
      </c>
      <c r="D6" s="101"/>
      <c r="E6" s="101"/>
      <c r="F6" s="102"/>
      <c r="G6" s="103" t="s">
        <v>84</v>
      </c>
      <c r="H6" s="99" t="s">
        <v>85</v>
      </c>
      <c r="I6" s="100" t="s">
        <v>86</v>
      </c>
      <c r="J6" s="101"/>
      <c r="K6" s="102"/>
      <c r="L6" s="103" t="s">
        <v>87</v>
      </c>
      <c r="M6" s="104" t="s">
        <v>88</v>
      </c>
      <c r="N6" s="10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51" customFormat="1" ht="9.75" customHeight="1">
      <c r="A7" s="98"/>
      <c r="B7" s="106"/>
      <c r="C7" s="107"/>
      <c r="D7" s="108"/>
      <c r="E7" s="108"/>
      <c r="F7" s="109"/>
      <c r="G7" s="110"/>
      <c r="H7" s="106"/>
      <c r="I7" s="107"/>
      <c r="J7" s="108"/>
      <c r="K7" s="109"/>
      <c r="L7" s="110"/>
      <c r="M7" s="111"/>
      <c r="N7" s="112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51" customFormat="1" ht="9.75" customHeight="1">
      <c r="A8" s="98"/>
      <c r="B8" s="113" t="s">
        <v>89</v>
      </c>
      <c r="C8" s="99" t="s">
        <v>90</v>
      </c>
      <c r="D8" s="114" t="s">
        <v>91</v>
      </c>
      <c r="E8" s="115"/>
      <c r="F8" s="99" t="s">
        <v>92</v>
      </c>
      <c r="G8" s="110"/>
      <c r="H8" s="113" t="s">
        <v>89</v>
      </c>
      <c r="I8" s="99" t="s">
        <v>93</v>
      </c>
      <c r="J8" s="99" t="s">
        <v>94</v>
      </c>
      <c r="K8" s="99" t="s">
        <v>92</v>
      </c>
      <c r="L8" s="110"/>
      <c r="M8" s="99" t="s">
        <v>95</v>
      </c>
      <c r="N8" s="100" t="s">
        <v>96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1" customFormat="1" ht="9.75" customHeight="1">
      <c r="A9" s="98"/>
      <c r="B9" s="106"/>
      <c r="C9" s="116"/>
      <c r="D9" s="115"/>
      <c r="E9" s="115"/>
      <c r="F9" s="116"/>
      <c r="G9" s="113" t="s">
        <v>97</v>
      </c>
      <c r="H9" s="106"/>
      <c r="I9" s="116"/>
      <c r="J9" s="113"/>
      <c r="K9" s="113"/>
      <c r="L9" s="113" t="s">
        <v>98</v>
      </c>
      <c r="M9" s="113"/>
      <c r="N9" s="117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1" customFormat="1" ht="9.75" customHeight="1">
      <c r="A10" s="98"/>
      <c r="B10" s="113" t="s">
        <v>98</v>
      </c>
      <c r="C10" s="116"/>
      <c r="D10" s="118" t="s">
        <v>99</v>
      </c>
      <c r="E10" s="118" t="s">
        <v>100</v>
      </c>
      <c r="F10" s="116"/>
      <c r="G10" s="113"/>
      <c r="H10" s="113" t="s">
        <v>98</v>
      </c>
      <c r="I10" s="116"/>
      <c r="J10" s="113" t="s">
        <v>101</v>
      </c>
      <c r="K10" s="113"/>
      <c r="L10" s="113"/>
      <c r="M10" s="113" t="s">
        <v>102</v>
      </c>
      <c r="N10" s="117" t="s">
        <v>103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51" customFormat="1" ht="9.75" customHeight="1">
      <c r="A11" s="62"/>
      <c r="B11" s="119"/>
      <c r="C11" s="120"/>
      <c r="D11" s="121"/>
      <c r="E11" s="122"/>
      <c r="F11" s="120"/>
      <c r="G11" s="123"/>
      <c r="H11" s="119"/>
      <c r="I11" s="120"/>
      <c r="J11" s="119"/>
      <c r="K11" s="123"/>
      <c r="L11" s="123"/>
      <c r="M11" s="119"/>
      <c r="N11" s="12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129" customFormat="1" ht="13.5" customHeight="1">
      <c r="A12" s="125" t="s">
        <v>104</v>
      </c>
      <c r="B12" s="126">
        <v>827085</v>
      </c>
      <c r="C12" s="127">
        <v>294417</v>
      </c>
      <c r="D12" s="127">
        <v>205596</v>
      </c>
      <c r="E12" s="127">
        <v>22199</v>
      </c>
      <c r="F12" s="127">
        <v>66622</v>
      </c>
      <c r="G12" s="127">
        <v>13</v>
      </c>
      <c r="H12" s="127">
        <v>827085</v>
      </c>
      <c r="I12" s="127">
        <v>217407</v>
      </c>
      <c r="J12" s="127">
        <v>140604</v>
      </c>
      <c r="K12" s="127">
        <v>76803</v>
      </c>
      <c r="L12" s="127">
        <v>716147</v>
      </c>
      <c r="M12" s="127">
        <v>106957</v>
      </c>
      <c r="N12" s="127">
        <v>3981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s="51" customFormat="1" ht="13.5" customHeight="1">
      <c r="A13" s="130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51" customFormat="1" ht="13.5" customHeight="1">
      <c r="A14" s="133" t="s">
        <v>28</v>
      </c>
      <c r="B14" s="131">
        <v>250021</v>
      </c>
      <c r="C14" s="132">
        <v>99182</v>
      </c>
      <c r="D14" s="132">
        <v>74577</v>
      </c>
      <c r="E14" s="132">
        <v>11012</v>
      </c>
      <c r="F14" s="132">
        <v>13593</v>
      </c>
      <c r="G14" s="132" t="s">
        <v>105</v>
      </c>
      <c r="H14" s="132">
        <v>250021</v>
      </c>
      <c r="I14" s="132">
        <v>48636</v>
      </c>
      <c r="J14" s="132" t="s">
        <v>105</v>
      </c>
      <c r="K14" s="132">
        <v>48636</v>
      </c>
      <c r="L14" s="132">
        <v>237092</v>
      </c>
      <c r="M14" s="132">
        <v>12571</v>
      </c>
      <c r="N14" s="132">
        <v>358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81" customFormat="1" ht="13.5" customHeight="1">
      <c r="A15" s="133" t="s">
        <v>29</v>
      </c>
      <c r="B15" s="131">
        <v>68120</v>
      </c>
      <c r="C15" s="132">
        <v>28653</v>
      </c>
      <c r="D15" s="132">
        <v>20184</v>
      </c>
      <c r="E15" s="132">
        <v>467</v>
      </c>
      <c r="F15" s="132">
        <v>8002</v>
      </c>
      <c r="G15" s="132" t="s">
        <v>105</v>
      </c>
      <c r="H15" s="132">
        <v>68120</v>
      </c>
      <c r="I15" s="132">
        <v>24394</v>
      </c>
      <c r="J15" s="132">
        <v>24394</v>
      </c>
      <c r="K15" s="132" t="s">
        <v>105</v>
      </c>
      <c r="L15" s="132">
        <v>50183</v>
      </c>
      <c r="M15" s="132">
        <v>17937</v>
      </c>
      <c r="N15" s="132" t="s">
        <v>105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s="51" customFormat="1" ht="13.5" customHeight="1">
      <c r="A16" s="133" t="s">
        <v>30</v>
      </c>
      <c r="B16" s="131">
        <v>71455</v>
      </c>
      <c r="C16" s="132">
        <v>23770</v>
      </c>
      <c r="D16" s="132">
        <v>14467</v>
      </c>
      <c r="E16" s="132">
        <v>2230</v>
      </c>
      <c r="F16" s="132">
        <v>7073</v>
      </c>
      <c r="G16" s="132">
        <v>13</v>
      </c>
      <c r="H16" s="132">
        <v>71455</v>
      </c>
      <c r="I16" s="132">
        <v>16825</v>
      </c>
      <c r="J16" s="132">
        <v>16801</v>
      </c>
      <c r="K16" s="132">
        <v>24</v>
      </c>
      <c r="L16" s="132">
        <v>56868</v>
      </c>
      <c r="M16" s="132">
        <v>14539</v>
      </c>
      <c r="N16" s="132">
        <v>48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51" customFormat="1" ht="13.5" customHeight="1">
      <c r="A17" s="133" t="s">
        <v>31</v>
      </c>
      <c r="B17" s="131">
        <v>33059</v>
      </c>
      <c r="C17" s="132">
        <v>15788</v>
      </c>
      <c r="D17" s="132">
        <v>9582</v>
      </c>
      <c r="E17" s="132">
        <v>1007</v>
      </c>
      <c r="F17" s="132">
        <v>5199</v>
      </c>
      <c r="G17" s="132" t="s">
        <v>105</v>
      </c>
      <c r="H17" s="132">
        <v>33059</v>
      </c>
      <c r="I17" s="132">
        <v>14736</v>
      </c>
      <c r="J17" s="132">
        <v>14704</v>
      </c>
      <c r="K17" s="132">
        <v>32</v>
      </c>
      <c r="L17" s="132">
        <v>22932</v>
      </c>
      <c r="M17" s="132">
        <v>10064</v>
      </c>
      <c r="N17" s="132">
        <v>63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s="81" customFormat="1" ht="13.5" customHeight="1">
      <c r="A18" s="133" t="s">
        <v>32</v>
      </c>
      <c r="B18" s="131">
        <v>39212</v>
      </c>
      <c r="C18" s="132">
        <v>13053</v>
      </c>
      <c r="D18" s="132">
        <v>8333</v>
      </c>
      <c r="E18" s="132">
        <v>891</v>
      </c>
      <c r="F18" s="132">
        <v>3829</v>
      </c>
      <c r="G18" s="132" t="s">
        <v>105</v>
      </c>
      <c r="H18" s="132">
        <v>39212</v>
      </c>
      <c r="I18" s="132">
        <v>20008</v>
      </c>
      <c r="J18" s="132">
        <v>19282</v>
      </c>
      <c r="K18" s="132">
        <v>726</v>
      </c>
      <c r="L18" s="132">
        <v>25774</v>
      </c>
      <c r="M18" s="132">
        <v>12321</v>
      </c>
      <c r="N18" s="132">
        <v>1117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s="81" customFormat="1" ht="13.5" customHeight="1">
      <c r="A19" s="133" t="s">
        <v>33</v>
      </c>
      <c r="B19" s="131">
        <v>28092</v>
      </c>
      <c r="C19" s="132">
        <v>5936</v>
      </c>
      <c r="D19" s="132">
        <v>3424</v>
      </c>
      <c r="E19" s="132">
        <v>1288</v>
      </c>
      <c r="F19" s="132">
        <v>1224</v>
      </c>
      <c r="G19" s="132" t="s">
        <v>105</v>
      </c>
      <c r="H19" s="132">
        <v>28092</v>
      </c>
      <c r="I19" s="132">
        <v>7594</v>
      </c>
      <c r="J19" s="132">
        <v>7188</v>
      </c>
      <c r="K19" s="132">
        <v>406</v>
      </c>
      <c r="L19" s="132">
        <v>19255</v>
      </c>
      <c r="M19" s="132">
        <v>8395</v>
      </c>
      <c r="N19" s="132">
        <v>442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s="81" customFormat="1" ht="13.5" customHeight="1">
      <c r="A20" s="133" t="s">
        <v>34</v>
      </c>
      <c r="B20" s="131">
        <v>66384</v>
      </c>
      <c r="C20" s="132">
        <v>27920</v>
      </c>
      <c r="D20" s="132">
        <v>18393</v>
      </c>
      <c r="E20" s="132">
        <v>1067</v>
      </c>
      <c r="F20" s="132">
        <v>8460</v>
      </c>
      <c r="G20" s="132" t="s">
        <v>105</v>
      </c>
      <c r="H20" s="132">
        <v>66384</v>
      </c>
      <c r="I20" s="132">
        <v>12640</v>
      </c>
      <c r="J20" s="132" t="s">
        <v>105</v>
      </c>
      <c r="K20" s="132">
        <v>12640</v>
      </c>
      <c r="L20" s="132">
        <v>57102</v>
      </c>
      <c r="M20" s="132">
        <v>7890</v>
      </c>
      <c r="N20" s="132">
        <v>1392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s="81" customFormat="1" ht="13.5" customHeight="1">
      <c r="A21" s="133" t="s">
        <v>35</v>
      </c>
      <c r="B21" s="131">
        <v>31736</v>
      </c>
      <c r="C21" s="132">
        <v>11293</v>
      </c>
      <c r="D21" s="132">
        <v>8402</v>
      </c>
      <c r="E21" s="132">
        <v>434</v>
      </c>
      <c r="F21" s="132">
        <v>2457</v>
      </c>
      <c r="G21" s="132" t="s">
        <v>105</v>
      </c>
      <c r="H21" s="132">
        <v>31736</v>
      </c>
      <c r="I21" s="132">
        <v>9115</v>
      </c>
      <c r="J21" s="132">
        <v>9102</v>
      </c>
      <c r="K21" s="132">
        <v>13</v>
      </c>
      <c r="L21" s="132">
        <v>27346</v>
      </c>
      <c r="M21" s="132">
        <v>4364</v>
      </c>
      <c r="N21" s="132">
        <v>26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s="81" customFormat="1" ht="13.5" customHeight="1">
      <c r="A22" s="133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89" customFormat="1" ht="13.5" customHeight="1">
      <c r="A23" s="134" t="s">
        <v>106</v>
      </c>
      <c r="B23" s="135">
        <v>588079</v>
      </c>
      <c r="C23" s="127">
        <v>225595</v>
      </c>
      <c r="D23" s="127">
        <v>157362</v>
      </c>
      <c r="E23" s="127">
        <v>18396</v>
      </c>
      <c r="F23" s="127">
        <v>49837</v>
      </c>
      <c r="G23" s="127">
        <v>13</v>
      </c>
      <c r="H23" s="127">
        <v>588079</v>
      </c>
      <c r="I23" s="127">
        <v>153948</v>
      </c>
      <c r="J23" s="127">
        <v>91471</v>
      </c>
      <c r="K23" s="127">
        <v>62477</v>
      </c>
      <c r="L23" s="127">
        <v>496552</v>
      </c>
      <c r="M23" s="127">
        <v>88081</v>
      </c>
      <c r="N23" s="127">
        <v>3446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s="81" customFormat="1" ht="13.5" customHeight="1">
      <c r="A24" s="133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81" customFormat="1" ht="13.5" customHeight="1">
      <c r="A25" s="133" t="s">
        <v>107</v>
      </c>
      <c r="B25" s="131">
        <v>5282</v>
      </c>
      <c r="C25" s="132">
        <v>884</v>
      </c>
      <c r="D25" s="132">
        <v>715</v>
      </c>
      <c r="E25" s="132">
        <v>82</v>
      </c>
      <c r="F25" s="132">
        <v>87</v>
      </c>
      <c r="G25" s="132" t="s">
        <v>105</v>
      </c>
      <c r="H25" s="132">
        <v>5282</v>
      </c>
      <c r="I25" s="132">
        <v>2195</v>
      </c>
      <c r="J25" s="132">
        <v>2195</v>
      </c>
      <c r="K25" s="132" t="s">
        <v>105</v>
      </c>
      <c r="L25" s="132">
        <v>4543</v>
      </c>
      <c r="M25" s="132">
        <v>739</v>
      </c>
      <c r="N25" s="132" t="s">
        <v>105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s="81" customFormat="1" ht="13.5" customHeight="1">
      <c r="A26" s="133" t="s">
        <v>108</v>
      </c>
      <c r="B26" s="131">
        <v>10395</v>
      </c>
      <c r="C26" s="132">
        <v>3101</v>
      </c>
      <c r="D26" s="132">
        <v>2625</v>
      </c>
      <c r="E26" s="132">
        <v>153</v>
      </c>
      <c r="F26" s="132">
        <v>323</v>
      </c>
      <c r="G26" s="132" t="s">
        <v>105</v>
      </c>
      <c r="H26" s="132">
        <v>10395</v>
      </c>
      <c r="I26" s="132">
        <v>1141</v>
      </c>
      <c r="J26" s="132">
        <v>1141</v>
      </c>
      <c r="K26" s="132" t="s">
        <v>105</v>
      </c>
      <c r="L26" s="132">
        <v>9614</v>
      </c>
      <c r="M26" s="132">
        <v>781</v>
      </c>
      <c r="N26" s="132" t="s">
        <v>105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51" customFormat="1" ht="13.5" customHeight="1">
      <c r="A27" s="133" t="s">
        <v>109</v>
      </c>
      <c r="B27" s="131">
        <v>6360</v>
      </c>
      <c r="C27" s="132">
        <v>1507</v>
      </c>
      <c r="D27" s="132">
        <v>1248</v>
      </c>
      <c r="E27" s="132">
        <v>81</v>
      </c>
      <c r="F27" s="132">
        <v>178</v>
      </c>
      <c r="G27" s="132" t="s">
        <v>105</v>
      </c>
      <c r="H27" s="132">
        <v>6360</v>
      </c>
      <c r="I27" s="132">
        <v>265</v>
      </c>
      <c r="J27" s="132">
        <v>265</v>
      </c>
      <c r="K27" s="132" t="s">
        <v>105</v>
      </c>
      <c r="L27" s="132">
        <v>5968</v>
      </c>
      <c r="M27" s="132">
        <v>392</v>
      </c>
      <c r="N27" s="132" t="s">
        <v>105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s="81" customFormat="1" ht="13.5" customHeight="1">
      <c r="A28" s="133" t="s">
        <v>110</v>
      </c>
      <c r="B28" s="131">
        <v>3632</v>
      </c>
      <c r="C28" s="132">
        <v>632</v>
      </c>
      <c r="D28" s="132">
        <v>524</v>
      </c>
      <c r="E28" s="132">
        <v>51</v>
      </c>
      <c r="F28" s="132">
        <v>57</v>
      </c>
      <c r="G28" s="132" t="s">
        <v>105</v>
      </c>
      <c r="H28" s="132">
        <v>3632</v>
      </c>
      <c r="I28" s="132">
        <v>285</v>
      </c>
      <c r="J28" s="132">
        <v>285</v>
      </c>
      <c r="K28" s="132" t="s">
        <v>105</v>
      </c>
      <c r="L28" s="132">
        <v>3495</v>
      </c>
      <c r="M28" s="132">
        <v>137</v>
      </c>
      <c r="N28" s="132" t="s">
        <v>105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81" customFormat="1" ht="13.5" customHeight="1">
      <c r="A29" s="133" t="s">
        <v>111</v>
      </c>
      <c r="B29" s="131">
        <v>750</v>
      </c>
      <c r="C29" s="132">
        <v>276</v>
      </c>
      <c r="D29" s="132">
        <v>162</v>
      </c>
      <c r="E29" s="132">
        <v>23</v>
      </c>
      <c r="F29" s="132">
        <v>91</v>
      </c>
      <c r="G29" s="132" t="s">
        <v>105</v>
      </c>
      <c r="H29" s="132">
        <v>750</v>
      </c>
      <c r="I29" s="132">
        <v>687</v>
      </c>
      <c r="J29" s="132">
        <v>687</v>
      </c>
      <c r="K29" s="132" t="s">
        <v>105</v>
      </c>
      <c r="L29" s="132">
        <v>581</v>
      </c>
      <c r="M29" s="132">
        <v>169</v>
      </c>
      <c r="N29" s="132" t="s">
        <v>105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s="81" customFormat="1" ht="13.5" customHeight="1">
      <c r="A30" s="133" t="s">
        <v>112</v>
      </c>
      <c r="B30" s="131">
        <v>23969</v>
      </c>
      <c r="C30" s="132">
        <v>7601</v>
      </c>
      <c r="D30" s="132">
        <v>6448</v>
      </c>
      <c r="E30" s="132">
        <v>314</v>
      </c>
      <c r="F30" s="132">
        <v>839</v>
      </c>
      <c r="G30" s="132" t="s">
        <v>105</v>
      </c>
      <c r="H30" s="132">
        <v>23969</v>
      </c>
      <c r="I30" s="132">
        <v>1322</v>
      </c>
      <c r="J30" s="132">
        <v>1322</v>
      </c>
      <c r="K30" s="132" t="s">
        <v>105</v>
      </c>
      <c r="L30" s="132">
        <v>23749</v>
      </c>
      <c r="M30" s="132">
        <v>220</v>
      </c>
      <c r="N30" s="132" t="s">
        <v>105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81" customFormat="1" ht="13.5" customHeight="1">
      <c r="A31" s="133" t="s">
        <v>113</v>
      </c>
      <c r="B31" s="131">
        <v>32296</v>
      </c>
      <c r="C31" s="132">
        <v>8933</v>
      </c>
      <c r="D31" s="132">
        <v>6811</v>
      </c>
      <c r="E31" s="132">
        <v>431</v>
      </c>
      <c r="F31" s="132">
        <v>1691</v>
      </c>
      <c r="G31" s="132" t="s">
        <v>105</v>
      </c>
      <c r="H31" s="132">
        <v>32296</v>
      </c>
      <c r="I31" s="132">
        <v>9404</v>
      </c>
      <c r="J31" s="132">
        <v>9304</v>
      </c>
      <c r="K31" s="132">
        <v>100</v>
      </c>
      <c r="L31" s="132">
        <v>30122</v>
      </c>
      <c r="M31" s="132">
        <v>2174</v>
      </c>
      <c r="N31" s="132" t="s">
        <v>105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81" customFormat="1" ht="13.5" customHeight="1">
      <c r="A32" s="133" t="s">
        <v>114</v>
      </c>
      <c r="B32" s="131">
        <v>24004</v>
      </c>
      <c r="C32" s="132">
        <v>7491</v>
      </c>
      <c r="D32" s="132">
        <v>5209</v>
      </c>
      <c r="E32" s="132">
        <v>420</v>
      </c>
      <c r="F32" s="132">
        <v>1862</v>
      </c>
      <c r="G32" s="132" t="s">
        <v>105</v>
      </c>
      <c r="H32" s="132">
        <v>24004</v>
      </c>
      <c r="I32" s="132">
        <v>4317</v>
      </c>
      <c r="J32" s="132">
        <v>3993</v>
      </c>
      <c r="K32" s="132">
        <v>324</v>
      </c>
      <c r="L32" s="132">
        <v>23399</v>
      </c>
      <c r="M32" s="132">
        <v>478</v>
      </c>
      <c r="N32" s="132">
        <v>127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81" customFormat="1" ht="13.5" customHeight="1">
      <c r="A33" s="133" t="s">
        <v>115</v>
      </c>
      <c r="B33" s="131">
        <v>13319</v>
      </c>
      <c r="C33" s="132">
        <v>3026</v>
      </c>
      <c r="D33" s="132">
        <v>2263</v>
      </c>
      <c r="E33" s="132">
        <v>118</v>
      </c>
      <c r="F33" s="132">
        <v>645</v>
      </c>
      <c r="G33" s="132" t="s">
        <v>105</v>
      </c>
      <c r="H33" s="132">
        <v>13319</v>
      </c>
      <c r="I33" s="132">
        <v>4013</v>
      </c>
      <c r="J33" s="132">
        <v>4013</v>
      </c>
      <c r="K33" s="132" t="s">
        <v>105</v>
      </c>
      <c r="L33" s="132">
        <v>13019</v>
      </c>
      <c r="M33" s="132">
        <v>300</v>
      </c>
      <c r="N33" s="132" t="s">
        <v>105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s="51" customFormat="1" ht="13.5" customHeight="1">
      <c r="A34" s="133" t="s">
        <v>116</v>
      </c>
      <c r="B34" s="131">
        <v>13924</v>
      </c>
      <c r="C34" s="132">
        <v>3300</v>
      </c>
      <c r="D34" s="132">
        <v>2321</v>
      </c>
      <c r="E34" s="132">
        <v>427</v>
      </c>
      <c r="F34" s="132">
        <v>552</v>
      </c>
      <c r="G34" s="132" t="s">
        <v>105</v>
      </c>
      <c r="H34" s="132">
        <v>13924</v>
      </c>
      <c r="I34" s="132">
        <v>4977</v>
      </c>
      <c r="J34" s="132" t="s">
        <v>105</v>
      </c>
      <c r="K34" s="132">
        <v>4977</v>
      </c>
      <c r="L34" s="132">
        <v>11064</v>
      </c>
      <c r="M34" s="132">
        <v>2708</v>
      </c>
      <c r="N34" s="132">
        <v>152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s="51" customFormat="1" ht="13.5" customHeight="1">
      <c r="A35" s="133" t="s">
        <v>117</v>
      </c>
      <c r="B35" s="131">
        <v>3797</v>
      </c>
      <c r="C35" s="132">
        <v>614</v>
      </c>
      <c r="D35" s="132">
        <v>244</v>
      </c>
      <c r="E35" s="132">
        <v>87</v>
      </c>
      <c r="F35" s="132">
        <v>283</v>
      </c>
      <c r="G35" s="132" t="s">
        <v>105</v>
      </c>
      <c r="H35" s="132">
        <v>3797</v>
      </c>
      <c r="I35" s="132">
        <v>380</v>
      </c>
      <c r="J35" s="132" t="s">
        <v>105</v>
      </c>
      <c r="K35" s="132">
        <v>380</v>
      </c>
      <c r="L35" s="132">
        <v>2972</v>
      </c>
      <c r="M35" s="132">
        <v>614</v>
      </c>
      <c r="N35" s="132">
        <v>211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s="81" customFormat="1" ht="13.5" customHeight="1">
      <c r="A36" s="133" t="s">
        <v>118</v>
      </c>
      <c r="B36" s="131">
        <v>5782</v>
      </c>
      <c r="C36" s="132">
        <v>1311</v>
      </c>
      <c r="D36" s="132">
        <v>794</v>
      </c>
      <c r="E36" s="132">
        <v>136</v>
      </c>
      <c r="F36" s="132">
        <v>381</v>
      </c>
      <c r="G36" s="132" t="s">
        <v>105</v>
      </c>
      <c r="H36" s="132">
        <v>5782</v>
      </c>
      <c r="I36" s="132">
        <v>1525</v>
      </c>
      <c r="J36" s="132">
        <v>1525</v>
      </c>
      <c r="K36" s="132" t="s">
        <v>105</v>
      </c>
      <c r="L36" s="132">
        <v>5769</v>
      </c>
      <c r="M36" s="132">
        <v>13</v>
      </c>
      <c r="N36" s="132" t="s">
        <v>105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51" customFormat="1" ht="13.5" customHeight="1">
      <c r="A37" s="133" t="s">
        <v>119</v>
      </c>
      <c r="B37" s="131">
        <v>4935</v>
      </c>
      <c r="C37" s="132">
        <v>928</v>
      </c>
      <c r="D37" s="132">
        <v>574</v>
      </c>
      <c r="E37" s="132">
        <v>125</v>
      </c>
      <c r="F37" s="132">
        <v>229</v>
      </c>
      <c r="G37" s="132" t="s">
        <v>105</v>
      </c>
      <c r="H37" s="132">
        <v>4935</v>
      </c>
      <c r="I37" s="132">
        <v>1278</v>
      </c>
      <c r="J37" s="132">
        <v>1278</v>
      </c>
      <c r="K37" s="132" t="s">
        <v>105</v>
      </c>
      <c r="L37" s="132">
        <v>4795</v>
      </c>
      <c r="M37" s="132">
        <v>140</v>
      </c>
      <c r="N37" s="132" t="s">
        <v>105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s="51" customFormat="1" ht="13.5" customHeight="1">
      <c r="A38" s="133" t="s">
        <v>120</v>
      </c>
      <c r="B38" s="131">
        <v>2249</v>
      </c>
      <c r="C38" s="132">
        <v>651</v>
      </c>
      <c r="D38" s="132">
        <v>470</v>
      </c>
      <c r="E38" s="132">
        <v>33</v>
      </c>
      <c r="F38" s="132">
        <v>148</v>
      </c>
      <c r="G38" s="132" t="s">
        <v>105</v>
      </c>
      <c r="H38" s="132">
        <v>2249</v>
      </c>
      <c r="I38" s="132">
        <v>1535</v>
      </c>
      <c r="J38" s="132">
        <v>472</v>
      </c>
      <c r="K38" s="132">
        <v>1063</v>
      </c>
      <c r="L38" s="132">
        <v>2083</v>
      </c>
      <c r="M38" s="132">
        <v>166</v>
      </c>
      <c r="N38" s="132" t="s">
        <v>105</v>
      </c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s="81" customFormat="1" ht="13.5" customHeight="1">
      <c r="A39" s="133" t="s">
        <v>121</v>
      </c>
      <c r="B39" s="131">
        <v>9909</v>
      </c>
      <c r="C39" s="132">
        <v>2475</v>
      </c>
      <c r="D39" s="132">
        <v>1916</v>
      </c>
      <c r="E39" s="132">
        <v>119</v>
      </c>
      <c r="F39" s="132">
        <v>440</v>
      </c>
      <c r="G39" s="132" t="s">
        <v>105</v>
      </c>
      <c r="H39" s="132">
        <v>9909</v>
      </c>
      <c r="I39" s="132">
        <v>886</v>
      </c>
      <c r="J39" s="132">
        <v>886</v>
      </c>
      <c r="K39" s="132" t="s">
        <v>105</v>
      </c>
      <c r="L39" s="132">
        <v>9601</v>
      </c>
      <c r="M39" s="132">
        <v>308</v>
      </c>
      <c r="N39" s="132" t="s">
        <v>105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s="81" customFormat="1" ht="13.5" customHeight="1">
      <c r="A40" s="133" t="s">
        <v>122</v>
      </c>
      <c r="B40" s="131">
        <v>4096</v>
      </c>
      <c r="C40" s="132">
        <v>751</v>
      </c>
      <c r="D40" s="132">
        <v>584</v>
      </c>
      <c r="E40" s="132">
        <v>60</v>
      </c>
      <c r="F40" s="132">
        <v>107</v>
      </c>
      <c r="G40" s="132" t="s">
        <v>105</v>
      </c>
      <c r="H40" s="132">
        <v>4096</v>
      </c>
      <c r="I40" s="132">
        <v>695</v>
      </c>
      <c r="J40" s="132">
        <v>695</v>
      </c>
      <c r="K40" s="132" t="s">
        <v>105</v>
      </c>
      <c r="L40" s="132">
        <v>3952</v>
      </c>
      <c r="M40" s="132">
        <v>144</v>
      </c>
      <c r="N40" s="132" t="s">
        <v>105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s="81" customFormat="1" ht="13.5" customHeight="1">
      <c r="A41" s="133" t="s">
        <v>123</v>
      </c>
      <c r="B41" s="131">
        <v>6244</v>
      </c>
      <c r="C41" s="132">
        <v>2241</v>
      </c>
      <c r="D41" s="132">
        <v>1952</v>
      </c>
      <c r="E41" s="132">
        <v>154</v>
      </c>
      <c r="F41" s="132">
        <v>135</v>
      </c>
      <c r="G41" s="132" t="s">
        <v>105</v>
      </c>
      <c r="H41" s="132">
        <v>6244</v>
      </c>
      <c r="I41" s="132">
        <v>3508</v>
      </c>
      <c r="J41" s="132">
        <v>3508</v>
      </c>
      <c r="K41" s="132" t="s">
        <v>105</v>
      </c>
      <c r="L41" s="132">
        <v>4530</v>
      </c>
      <c r="M41" s="132">
        <v>1714</v>
      </c>
      <c r="N41" s="132" t="s">
        <v>105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s="81" customFormat="1" ht="13.5" customHeight="1">
      <c r="A42" s="133" t="s">
        <v>124</v>
      </c>
      <c r="B42" s="131">
        <v>1797</v>
      </c>
      <c r="C42" s="132">
        <v>738</v>
      </c>
      <c r="D42" s="132">
        <v>604</v>
      </c>
      <c r="E42" s="132">
        <v>39</v>
      </c>
      <c r="F42" s="132">
        <v>95</v>
      </c>
      <c r="G42" s="132" t="s">
        <v>105</v>
      </c>
      <c r="H42" s="132">
        <v>1797</v>
      </c>
      <c r="I42" s="132">
        <v>1316</v>
      </c>
      <c r="J42" s="132">
        <v>1316</v>
      </c>
      <c r="K42" s="132" t="s">
        <v>105</v>
      </c>
      <c r="L42" s="132">
        <v>956</v>
      </c>
      <c r="M42" s="132">
        <v>841</v>
      </c>
      <c r="N42" s="132" t="s">
        <v>105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s="81" customFormat="1" ht="13.5" customHeight="1">
      <c r="A43" s="133" t="s">
        <v>125</v>
      </c>
      <c r="B43" s="131">
        <v>5293</v>
      </c>
      <c r="C43" s="132">
        <v>1303</v>
      </c>
      <c r="D43" s="132">
        <v>1080</v>
      </c>
      <c r="E43" s="132">
        <v>54</v>
      </c>
      <c r="F43" s="132">
        <v>169</v>
      </c>
      <c r="G43" s="132" t="s">
        <v>105</v>
      </c>
      <c r="H43" s="132">
        <v>5293</v>
      </c>
      <c r="I43" s="132">
        <v>854</v>
      </c>
      <c r="J43" s="132">
        <v>854</v>
      </c>
      <c r="K43" s="132" t="s">
        <v>105</v>
      </c>
      <c r="L43" s="132">
        <v>4420</v>
      </c>
      <c r="M43" s="132">
        <v>873</v>
      </c>
      <c r="N43" s="132" t="s">
        <v>105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81" customFormat="1" ht="13.5" customHeight="1">
      <c r="A44" s="133" t="s">
        <v>126</v>
      </c>
      <c r="B44" s="131">
        <v>10626</v>
      </c>
      <c r="C44" s="132">
        <v>2721</v>
      </c>
      <c r="D44" s="132">
        <v>2083</v>
      </c>
      <c r="E44" s="132">
        <v>109</v>
      </c>
      <c r="F44" s="132">
        <v>529</v>
      </c>
      <c r="G44" s="132" t="s">
        <v>105</v>
      </c>
      <c r="H44" s="132">
        <v>10626</v>
      </c>
      <c r="I44" s="132">
        <v>558</v>
      </c>
      <c r="J44" s="132">
        <v>558</v>
      </c>
      <c r="K44" s="132" t="s">
        <v>105</v>
      </c>
      <c r="L44" s="132">
        <v>10389</v>
      </c>
      <c r="M44" s="132">
        <v>237</v>
      </c>
      <c r="N44" s="132" t="s">
        <v>105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51" customFormat="1" ht="13.5" customHeight="1">
      <c r="A45" s="133" t="s">
        <v>127</v>
      </c>
      <c r="B45" s="131">
        <v>9162</v>
      </c>
      <c r="C45" s="132">
        <v>2759</v>
      </c>
      <c r="D45" s="132">
        <v>1321</v>
      </c>
      <c r="E45" s="132">
        <v>31</v>
      </c>
      <c r="F45" s="132">
        <v>1407</v>
      </c>
      <c r="G45" s="132" t="s">
        <v>105</v>
      </c>
      <c r="H45" s="132">
        <v>9162</v>
      </c>
      <c r="I45" s="132">
        <v>2443</v>
      </c>
      <c r="J45" s="132">
        <v>2442</v>
      </c>
      <c r="K45" s="132">
        <v>1</v>
      </c>
      <c r="L45" s="132">
        <v>7584</v>
      </c>
      <c r="M45" s="132">
        <v>1543</v>
      </c>
      <c r="N45" s="132">
        <v>35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s="81" customFormat="1" ht="13.5" customHeight="1">
      <c r="A46" s="133" t="s">
        <v>128</v>
      </c>
      <c r="B46" s="131">
        <v>11650</v>
      </c>
      <c r="C46" s="132">
        <v>3983</v>
      </c>
      <c r="D46" s="132">
        <v>2320</v>
      </c>
      <c r="E46" s="132">
        <v>97</v>
      </c>
      <c r="F46" s="132">
        <v>1566</v>
      </c>
      <c r="G46" s="132" t="s">
        <v>105</v>
      </c>
      <c r="H46" s="132">
        <v>11650</v>
      </c>
      <c r="I46" s="132">
        <v>6367</v>
      </c>
      <c r="J46" s="132">
        <v>6367</v>
      </c>
      <c r="K46" s="132" t="s">
        <v>105</v>
      </c>
      <c r="L46" s="132">
        <v>8316</v>
      </c>
      <c r="M46" s="132">
        <v>3334</v>
      </c>
      <c r="N46" s="132" t="s">
        <v>105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s="81" customFormat="1" ht="13.5" customHeight="1">
      <c r="A47" s="133" t="s">
        <v>129</v>
      </c>
      <c r="B47" s="131">
        <v>8281</v>
      </c>
      <c r="C47" s="132">
        <v>1848</v>
      </c>
      <c r="D47" s="132">
        <v>801</v>
      </c>
      <c r="E47" s="132">
        <v>137</v>
      </c>
      <c r="F47" s="132">
        <v>910</v>
      </c>
      <c r="G47" s="132" t="s">
        <v>105</v>
      </c>
      <c r="H47" s="132">
        <v>8281</v>
      </c>
      <c r="I47" s="132">
        <v>908</v>
      </c>
      <c r="J47" s="132">
        <v>908</v>
      </c>
      <c r="K47" s="132" t="s">
        <v>105</v>
      </c>
      <c r="L47" s="132">
        <v>8265</v>
      </c>
      <c r="M47" s="132">
        <v>16</v>
      </c>
      <c r="N47" s="132" t="s">
        <v>105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s="81" customFormat="1" ht="13.5" customHeight="1">
      <c r="A48" s="133" t="s">
        <v>130</v>
      </c>
      <c r="B48" s="131">
        <v>2945</v>
      </c>
      <c r="C48" s="132">
        <v>704</v>
      </c>
      <c r="D48" s="132">
        <v>440</v>
      </c>
      <c r="E48" s="132">
        <v>86</v>
      </c>
      <c r="F48" s="132">
        <v>178</v>
      </c>
      <c r="G48" s="132" t="s">
        <v>105</v>
      </c>
      <c r="H48" s="132">
        <v>2945</v>
      </c>
      <c r="I48" s="132">
        <v>514</v>
      </c>
      <c r="J48" s="132">
        <v>507</v>
      </c>
      <c r="K48" s="132">
        <v>7</v>
      </c>
      <c r="L48" s="132">
        <v>2663</v>
      </c>
      <c r="M48" s="132">
        <v>272</v>
      </c>
      <c r="N48" s="132">
        <v>10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s="51" customFormat="1" ht="13.5" customHeight="1">
      <c r="A49" s="133" t="s">
        <v>131</v>
      </c>
      <c r="B49" s="131">
        <v>11852</v>
      </c>
      <c r="C49" s="132">
        <v>5129</v>
      </c>
      <c r="D49" s="132">
        <v>3429</v>
      </c>
      <c r="E49" s="132">
        <v>263</v>
      </c>
      <c r="F49" s="132">
        <v>1437</v>
      </c>
      <c r="G49" s="132" t="s">
        <v>105</v>
      </c>
      <c r="H49" s="132">
        <v>11852</v>
      </c>
      <c r="I49" s="132">
        <v>4360</v>
      </c>
      <c r="J49" s="132">
        <v>4360</v>
      </c>
      <c r="K49" s="132" t="s">
        <v>105</v>
      </c>
      <c r="L49" s="132">
        <v>11444</v>
      </c>
      <c r="M49" s="132">
        <v>408</v>
      </c>
      <c r="N49" s="132" t="s">
        <v>105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81" customFormat="1" ht="13.5" customHeight="1">
      <c r="A50" s="133" t="s">
        <v>132</v>
      </c>
      <c r="B50" s="131">
        <v>6457</v>
      </c>
      <c r="C50" s="132">
        <v>3915</v>
      </c>
      <c r="D50" s="132">
        <v>1296</v>
      </c>
      <c r="E50" s="132">
        <v>173</v>
      </c>
      <c r="F50" s="132">
        <v>2446</v>
      </c>
      <c r="G50" s="132" t="s">
        <v>105</v>
      </c>
      <c r="H50" s="132">
        <v>6457</v>
      </c>
      <c r="I50" s="132">
        <v>7726</v>
      </c>
      <c r="J50" s="132">
        <v>252</v>
      </c>
      <c r="K50" s="132">
        <v>7474</v>
      </c>
      <c r="L50" s="132">
        <v>6302</v>
      </c>
      <c r="M50" s="132">
        <v>155</v>
      </c>
      <c r="N50" s="132" t="s">
        <v>105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s="81" customFormat="1" ht="13.5" customHeight="1">
      <c r="A51" s="133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s="89" customFormat="1" ht="13.5" customHeight="1">
      <c r="A52" s="136" t="s">
        <v>133</v>
      </c>
      <c r="B52" s="137">
        <v>239006</v>
      </c>
      <c r="C52" s="138">
        <v>68822</v>
      </c>
      <c r="D52" s="138">
        <v>48234</v>
      </c>
      <c r="E52" s="138">
        <v>3803</v>
      </c>
      <c r="F52" s="138">
        <v>16785</v>
      </c>
      <c r="G52" s="138" t="s">
        <v>105</v>
      </c>
      <c r="H52" s="138">
        <v>239006</v>
      </c>
      <c r="I52" s="138">
        <v>63459</v>
      </c>
      <c r="J52" s="138">
        <v>49133</v>
      </c>
      <c r="K52" s="138">
        <v>14326</v>
      </c>
      <c r="L52" s="138">
        <v>219595</v>
      </c>
      <c r="M52" s="138">
        <v>18876</v>
      </c>
      <c r="N52" s="138">
        <v>535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s="51" customFormat="1" ht="13.5">
      <c r="A53" s="139" t="s">
        <v>134</v>
      </c>
      <c r="B53" s="139"/>
      <c r="C53" s="139"/>
      <c r="D53" s="13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s="51" customFormat="1" ht="13.5">
      <c r="A54" s="55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s="51" customFormat="1" ht="13.5">
      <c r="A55" s="55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s="51" customFormat="1" ht="13.5">
      <c r="A56" s="55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s="51" customFormat="1" ht="13.5">
      <c r="A57" s="55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s="51" customFormat="1" ht="13.5">
      <c r="A58" s="55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s="51" customFormat="1" ht="13.5">
      <c r="A59" s="55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s="51" customFormat="1" ht="13.5">
      <c r="A60" s="55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s="51" customFormat="1" ht="13.5">
      <c r="A61" s="55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s="51" customFormat="1" ht="13.5">
      <c r="A62" s="55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s="51" customFormat="1" ht="13.5">
      <c r="A63" s="55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s="51" customFormat="1" ht="13.5">
      <c r="A64" s="55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51" customFormat="1" ht="13.5">
      <c r="A65" s="55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s="51" customFormat="1" ht="13.5">
      <c r="A66" s="55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51" customFormat="1" ht="13.5">
      <c r="A67" s="55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s="51" customFormat="1" ht="13.5">
      <c r="A68" s="55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s="51" customFormat="1" ht="13.5">
      <c r="A69" s="55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s="51" customFormat="1" ht="13.5">
      <c r="A70" s="55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s="51" customFormat="1" ht="13.5">
      <c r="A71" s="55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51" customFormat="1" ht="13.5">
      <c r="A72" s="55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s="51" customFormat="1" ht="13.5">
      <c r="A73" s="55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51" customFormat="1" ht="13.5">
      <c r="A74" s="55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s="51" customFormat="1" ht="13.5">
      <c r="A75" s="55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s="51" customFormat="1" ht="13.5">
      <c r="A76" s="55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s="51" customFormat="1" ht="13.5">
      <c r="A77" s="55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s="51" customFormat="1" ht="13.5">
      <c r="A78" s="55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51" customFormat="1" ht="13.5">
      <c r="A79" s="55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s="51" customFormat="1" ht="13.5">
      <c r="A80" s="55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51" customFormat="1" ht="13.5">
      <c r="A81" s="55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s="51" customFormat="1" ht="13.5">
      <c r="A82" s="55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s="51" customFormat="1" ht="13.5">
      <c r="A83" s="55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s="51" customFormat="1" ht="13.5">
      <c r="A84" s="55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s="51" customFormat="1" ht="13.5">
      <c r="A85" s="55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s="51" customFormat="1" ht="13.5">
      <c r="A86" s="55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s="51" customFormat="1" ht="13.5">
      <c r="A87" s="55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s="51" customFormat="1" ht="13.5">
      <c r="A88" s="55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s="51" customFormat="1" ht="13.5">
      <c r="A89" s="55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s="51" customFormat="1" ht="13.5">
      <c r="A90" s="55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51" customFormat="1" ht="13.5">
      <c r="A91" s="55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s="51" customFormat="1" ht="13.5">
      <c r="A92" s="55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s="51" customFormat="1" ht="13.5">
      <c r="A93" s="55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s="51" customFormat="1" ht="13.5">
      <c r="A94" s="55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s="51" customFormat="1" ht="13.5">
      <c r="A95" s="55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s="51" customFormat="1" ht="13.5">
      <c r="A96" s="55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s="51" customFormat="1" ht="13.5">
      <c r="A97" s="55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51" customFormat="1" ht="13.5">
      <c r="A98" s="55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s="51" customFormat="1" ht="13.5">
      <c r="A99" s="55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s="51" customFormat="1" ht="13.5">
      <c r="A100" s="55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s="51" customFormat="1" ht="13.5">
      <c r="A101" s="55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s="51" customFormat="1" ht="13.5">
      <c r="A102" s="55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s="51" customFormat="1" ht="13.5">
      <c r="A103" s="55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2:26" s="51" customFormat="1" ht="13.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2:26" s="51" customFormat="1" ht="13.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2:26" s="51" customFormat="1" ht="13.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2:26" s="51" customFormat="1" ht="13.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2:26" s="51" customFormat="1" ht="13.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2:26" s="51" customFormat="1" ht="13.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2:26" s="51" customFormat="1" ht="13.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2:26" s="51" customFormat="1" ht="13.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2:26" s="51" customFormat="1" ht="13.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2:26" s="51" customFormat="1" ht="13.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2:26" s="51" customFormat="1" ht="13.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2:26" s="51" customFormat="1" ht="13.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2:26" s="51" customFormat="1" ht="13.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2:26" s="51" customFormat="1" ht="13.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2:26" s="51" customFormat="1" ht="13.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2:26" s="51" customFormat="1" ht="13.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2:26" s="51" customFormat="1" ht="13.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2:26" s="51" customFormat="1" ht="13.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2:26" s="51" customFormat="1" ht="13.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2:26" s="51" customFormat="1" ht="13.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2:26" s="51" customFormat="1" ht="13.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2:26" s="51" customFormat="1" ht="13.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2:26" s="51" customFormat="1" ht="13.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</sheetData>
  <sheetProtection/>
  <mergeCells count="33">
    <mergeCell ref="M10:M11"/>
    <mergeCell ref="N10:N11"/>
    <mergeCell ref="A53:D53"/>
    <mergeCell ref="A1:E1"/>
    <mergeCell ref="K8:K11"/>
    <mergeCell ref="M8:M9"/>
    <mergeCell ref="N8:N9"/>
    <mergeCell ref="G9:G11"/>
    <mergeCell ref="L9:L11"/>
    <mergeCell ref="B10:B11"/>
    <mergeCell ref="D10:D11"/>
    <mergeCell ref="E10:E11"/>
    <mergeCell ref="H10:H11"/>
    <mergeCell ref="J10:J11"/>
    <mergeCell ref="I6:K7"/>
    <mergeCell ref="L6:L8"/>
    <mergeCell ref="M6:N7"/>
    <mergeCell ref="B8:B9"/>
    <mergeCell ref="C8:C11"/>
    <mergeCell ref="D8:E9"/>
    <mergeCell ref="F8:F11"/>
    <mergeCell ref="H8:H9"/>
    <mergeCell ref="I8:I11"/>
    <mergeCell ref="J8:J9"/>
    <mergeCell ref="A2:N2"/>
    <mergeCell ref="A4:N4"/>
    <mergeCell ref="A5:A11"/>
    <mergeCell ref="B5:G5"/>
    <mergeCell ref="H5:N5"/>
    <mergeCell ref="B6:B7"/>
    <mergeCell ref="C6:F7"/>
    <mergeCell ref="G6:G8"/>
    <mergeCell ref="H6:H7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4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4.7109375" style="46" customWidth="1"/>
    <col min="2" max="3" width="3.28125" style="46" customWidth="1"/>
    <col min="4" max="12" width="9.140625" style="97" customWidth="1"/>
    <col min="13" max="16384" width="9.00390625" style="46" customWidth="1"/>
  </cols>
  <sheetData>
    <row r="1" spans="1:5" ht="13.5">
      <c r="A1" s="444" t="s">
        <v>430</v>
      </c>
      <c r="B1" s="444"/>
      <c r="C1" s="444"/>
      <c r="D1" s="444"/>
      <c r="E1" s="444"/>
    </row>
    <row r="2" spans="1:12" ht="17.25">
      <c r="A2" s="47" t="s">
        <v>431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7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51" customFormat="1" ht="14.25" thickBot="1">
      <c r="A4" s="142" t="s">
        <v>432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3" s="51" customFormat="1" ht="14.25" thickTop="1">
      <c r="A5" s="381"/>
      <c r="B5" s="86"/>
      <c r="C5" s="86"/>
      <c r="D5" s="367" t="s">
        <v>433</v>
      </c>
      <c r="E5" s="61"/>
      <c r="F5" s="61"/>
      <c r="G5" s="61"/>
      <c r="H5" s="61"/>
      <c r="I5" s="251" t="s">
        <v>434</v>
      </c>
      <c r="J5" s="61" t="s">
        <v>435</v>
      </c>
      <c r="K5" s="61"/>
      <c r="L5" s="61"/>
      <c r="M5" s="55"/>
    </row>
    <row r="6" spans="1:13" s="51" customFormat="1" ht="9" customHeight="1">
      <c r="A6" s="381"/>
      <c r="B6" s="86"/>
      <c r="C6" s="86"/>
      <c r="D6" s="365" t="s">
        <v>375</v>
      </c>
      <c r="E6" s="382"/>
      <c r="F6" s="383" t="s">
        <v>436</v>
      </c>
      <c r="G6" s="382"/>
      <c r="H6" s="383" t="s">
        <v>437</v>
      </c>
      <c r="I6" s="384"/>
      <c r="J6" s="385" t="s">
        <v>375</v>
      </c>
      <c r="K6" s="382"/>
      <c r="L6" s="383" t="s">
        <v>438</v>
      </c>
      <c r="M6" s="55"/>
    </row>
    <row r="7" spans="1:13" s="51" customFormat="1" ht="13.5">
      <c r="A7" s="386"/>
      <c r="B7" s="387"/>
      <c r="C7" s="387"/>
      <c r="D7" s="367"/>
      <c r="E7" s="166" t="s">
        <v>439</v>
      </c>
      <c r="F7" s="388"/>
      <c r="G7" s="150" t="s">
        <v>440</v>
      </c>
      <c r="H7" s="388"/>
      <c r="I7" s="389" t="s">
        <v>441</v>
      </c>
      <c r="J7" s="61"/>
      <c r="K7" s="166" t="s">
        <v>442</v>
      </c>
      <c r="L7" s="388"/>
      <c r="M7" s="55"/>
    </row>
    <row r="8" spans="1:15" s="51" customFormat="1" ht="13.5">
      <c r="A8" s="76" t="s">
        <v>443</v>
      </c>
      <c r="B8" s="76" t="s">
        <v>71</v>
      </c>
      <c r="C8" s="76" t="s">
        <v>444</v>
      </c>
      <c r="D8" s="369">
        <v>92</v>
      </c>
      <c r="E8" s="158">
        <v>81</v>
      </c>
      <c r="F8" s="158">
        <v>564</v>
      </c>
      <c r="G8" s="158">
        <v>170</v>
      </c>
      <c r="H8" s="158">
        <v>278</v>
      </c>
      <c r="I8" s="158" t="s">
        <v>445</v>
      </c>
      <c r="J8" s="158">
        <v>12318</v>
      </c>
      <c r="K8" s="158">
        <v>9714</v>
      </c>
      <c r="L8" s="158">
        <v>2241</v>
      </c>
      <c r="M8" s="55"/>
      <c r="N8" s="55"/>
      <c r="O8" s="55"/>
    </row>
    <row r="9" spans="1:15" s="51" customFormat="1" ht="13.5">
      <c r="A9" s="76"/>
      <c r="B9" s="76" t="s">
        <v>73</v>
      </c>
      <c r="C9" s="76"/>
      <c r="D9" s="157">
        <v>91</v>
      </c>
      <c r="E9" s="158">
        <v>81</v>
      </c>
      <c r="F9" s="158">
        <v>564</v>
      </c>
      <c r="G9" s="158">
        <v>162</v>
      </c>
      <c r="H9" s="158">
        <v>279</v>
      </c>
      <c r="I9" s="158" t="s">
        <v>445</v>
      </c>
      <c r="J9" s="158">
        <v>12318</v>
      </c>
      <c r="K9" s="158">
        <v>9714</v>
      </c>
      <c r="L9" s="158">
        <v>2241</v>
      </c>
      <c r="M9" s="55"/>
      <c r="N9" s="55"/>
      <c r="O9" s="55"/>
    </row>
    <row r="10" spans="1:15" s="129" customFormat="1" ht="13.5">
      <c r="A10" s="219"/>
      <c r="B10" s="219" t="s">
        <v>446</v>
      </c>
      <c r="C10" s="219"/>
      <c r="D10" s="169">
        <f>SUM(D21,D69)</f>
        <v>88</v>
      </c>
      <c r="E10" s="153">
        <f aca="true" t="shared" si="0" ref="E10:L10">SUM(E21,E69)</f>
        <v>78</v>
      </c>
      <c r="F10" s="153">
        <f t="shared" si="0"/>
        <v>564</v>
      </c>
      <c r="G10" s="153">
        <f t="shared" si="0"/>
        <v>162</v>
      </c>
      <c r="H10" s="153">
        <f t="shared" si="0"/>
        <v>277</v>
      </c>
      <c r="I10" s="153" t="s">
        <v>445</v>
      </c>
      <c r="J10" s="153">
        <f t="shared" si="0"/>
        <v>12090</v>
      </c>
      <c r="K10" s="153">
        <f t="shared" si="0"/>
        <v>6958</v>
      </c>
      <c r="L10" s="153">
        <f t="shared" si="0"/>
        <v>2152</v>
      </c>
      <c r="M10" s="128"/>
      <c r="N10" s="128"/>
      <c r="O10" s="128"/>
    </row>
    <row r="11" spans="1:15" s="51" customFormat="1" ht="13.5">
      <c r="A11" s="390"/>
      <c r="B11" s="390"/>
      <c r="C11" s="390"/>
      <c r="D11" s="157"/>
      <c r="E11" s="158"/>
      <c r="F11" s="158"/>
      <c r="G11" s="158"/>
      <c r="H11" s="158"/>
      <c r="I11" s="158"/>
      <c r="J11" s="158"/>
      <c r="K11" s="158"/>
      <c r="L11" s="158"/>
      <c r="M11" s="55"/>
      <c r="N11" s="55"/>
      <c r="O11" s="55"/>
    </row>
    <row r="12" spans="1:15" s="51" customFormat="1" ht="13.5">
      <c r="A12" s="156" t="s">
        <v>28</v>
      </c>
      <c r="B12" s="156"/>
      <c r="C12" s="156"/>
      <c r="D12" s="157">
        <v>35</v>
      </c>
      <c r="E12" s="158">
        <v>32</v>
      </c>
      <c r="F12" s="158">
        <v>226</v>
      </c>
      <c r="G12" s="158">
        <v>69</v>
      </c>
      <c r="H12" s="158">
        <v>112</v>
      </c>
      <c r="I12" s="158" t="s">
        <v>445</v>
      </c>
      <c r="J12" s="158">
        <v>5641</v>
      </c>
      <c r="K12" s="158">
        <v>3181</v>
      </c>
      <c r="L12" s="158">
        <v>1006</v>
      </c>
      <c r="M12" s="55"/>
      <c r="N12" s="55"/>
      <c r="O12" s="55"/>
    </row>
    <row r="13" spans="1:15" s="51" customFormat="1" ht="13.5">
      <c r="A13" s="156" t="s">
        <v>29</v>
      </c>
      <c r="B13" s="156"/>
      <c r="C13" s="156"/>
      <c r="D13" s="157">
        <v>7</v>
      </c>
      <c r="E13" s="158">
        <v>5</v>
      </c>
      <c r="F13" s="158">
        <v>52</v>
      </c>
      <c r="G13" s="158">
        <v>8</v>
      </c>
      <c r="H13" s="158">
        <v>25</v>
      </c>
      <c r="I13" s="158" t="s">
        <v>445</v>
      </c>
      <c r="J13" s="158">
        <v>1182</v>
      </c>
      <c r="K13" s="158">
        <v>673</v>
      </c>
      <c r="L13" s="158">
        <v>81</v>
      </c>
      <c r="M13" s="55"/>
      <c r="N13" s="55"/>
      <c r="O13" s="55"/>
    </row>
    <row r="14" spans="1:15" s="51" customFormat="1" ht="13.5">
      <c r="A14" s="156" t="s">
        <v>30</v>
      </c>
      <c r="B14" s="156"/>
      <c r="C14" s="156"/>
      <c r="D14" s="157">
        <v>10</v>
      </c>
      <c r="E14" s="158">
        <v>9</v>
      </c>
      <c r="F14" s="158">
        <v>46</v>
      </c>
      <c r="G14" s="158">
        <v>16</v>
      </c>
      <c r="H14" s="158">
        <v>24</v>
      </c>
      <c r="I14" s="158" t="s">
        <v>445</v>
      </c>
      <c r="J14" s="158">
        <v>903</v>
      </c>
      <c r="K14" s="158">
        <v>517</v>
      </c>
      <c r="L14" s="158">
        <v>210</v>
      </c>
      <c r="M14" s="55"/>
      <c r="N14" s="55"/>
      <c r="O14" s="55"/>
    </row>
    <row r="15" spans="1:15" s="51" customFormat="1" ht="13.5">
      <c r="A15" s="156" t="s">
        <v>31</v>
      </c>
      <c r="B15" s="156"/>
      <c r="C15" s="156"/>
      <c r="D15" s="157">
        <v>3</v>
      </c>
      <c r="E15" s="158">
        <v>3</v>
      </c>
      <c r="F15" s="158">
        <v>22</v>
      </c>
      <c r="G15" s="158">
        <v>5</v>
      </c>
      <c r="H15" s="158">
        <v>9</v>
      </c>
      <c r="I15" s="158" t="s">
        <v>445</v>
      </c>
      <c r="J15" s="158">
        <v>532</v>
      </c>
      <c r="K15" s="158">
        <v>353</v>
      </c>
      <c r="L15" s="158">
        <v>47</v>
      </c>
      <c r="M15" s="55"/>
      <c r="N15" s="55"/>
      <c r="O15" s="55"/>
    </row>
    <row r="16" spans="1:15" s="51" customFormat="1" ht="13.5">
      <c r="A16" s="156" t="s">
        <v>32</v>
      </c>
      <c r="B16" s="156"/>
      <c r="C16" s="156"/>
      <c r="D16" s="157">
        <v>4</v>
      </c>
      <c r="E16" s="158">
        <v>4</v>
      </c>
      <c r="F16" s="158">
        <v>21</v>
      </c>
      <c r="G16" s="158">
        <v>9</v>
      </c>
      <c r="H16" s="158">
        <v>12</v>
      </c>
      <c r="I16" s="158" t="s">
        <v>445</v>
      </c>
      <c r="J16" s="158">
        <v>222</v>
      </c>
      <c r="K16" s="158">
        <v>117</v>
      </c>
      <c r="L16" s="158">
        <v>156</v>
      </c>
      <c r="M16" s="55"/>
      <c r="N16" s="55"/>
      <c r="O16" s="55"/>
    </row>
    <row r="17" spans="1:15" s="51" customFormat="1" ht="13.5">
      <c r="A17" s="156" t="s">
        <v>33</v>
      </c>
      <c r="B17" s="156"/>
      <c r="C17" s="156"/>
      <c r="D17" s="157">
        <v>3</v>
      </c>
      <c r="E17" s="158">
        <v>2</v>
      </c>
      <c r="F17" s="158">
        <v>16</v>
      </c>
      <c r="G17" s="158">
        <v>6</v>
      </c>
      <c r="H17" s="158">
        <v>9</v>
      </c>
      <c r="I17" s="158" t="s">
        <v>445</v>
      </c>
      <c r="J17" s="158">
        <v>376</v>
      </c>
      <c r="K17" s="158">
        <v>222</v>
      </c>
      <c r="L17" s="158">
        <v>95</v>
      </c>
      <c r="M17" s="55"/>
      <c r="N17" s="55"/>
      <c r="O17" s="55"/>
    </row>
    <row r="18" spans="1:15" s="51" customFormat="1" ht="13.5">
      <c r="A18" s="156" t="s">
        <v>34</v>
      </c>
      <c r="B18" s="156"/>
      <c r="C18" s="156"/>
      <c r="D18" s="157">
        <v>10</v>
      </c>
      <c r="E18" s="158">
        <v>9</v>
      </c>
      <c r="F18" s="158">
        <v>34</v>
      </c>
      <c r="G18" s="158">
        <v>16</v>
      </c>
      <c r="H18" s="158">
        <v>23</v>
      </c>
      <c r="I18" s="158" t="s">
        <v>445</v>
      </c>
      <c r="J18" s="158">
        <v>1161</v>
      </c>
      <c r="K18" s="158">
        <v>416</v>
      </c>
      <c r="L18" s="158">
        <v>154</v>
      </c>
      <c r="M18" s="55"/>
      <c r="N18" s="55"/>
      <c r="O18" s="55"/>
    </row>
    <row r="19" spans="1:15" s="51" customFormat="1" ht="13.5">
      <c r="A19" s="156" t="s">
        <v>35</v>
      </c>
      <c r="B19" s="156"/>
      <c r="C19" s="156"/>
      <c r="D19" s="157">
        <v>3</v>
      </c>
      <c r="E19" s="158">
        <v>3</v>
      </c>
      <c r="F19" s="158">
        <v>16</v>
      </c>
      <c r="G19" s="158">
        <v>4</v>
      </c>
      <c r="H19" s="158">
        <v>9</v>
      </c>
      <c r="I19" s="158" t="s">
        <v>445</v>
      </c>
      <c r="J19" s="158">
        <v>368</v>
      </c>
      <c r="K19" s="158">
        <v>304</v>
      </c>
      <c r="L19" s="158">
        <v>34</v>
      </c>
      <c r="M19" s="55"/>
      <c r="N19" s="55"/>
      <c r="O19" s="55"/>
    </row>
    <row r="20" spans="1:15" s="51" customFormat="1" ht="13.5">
      <c r="A20" s="76"/>
      <c r="B20" s="76"/>
      <c r="C20" s="76"/>
      <c r="D20" s="157"/>
      <c r="E20" s="158"/>
      <c r="F20" s="158"/>
      <c r="G20" s="158"/>
      <c r="H20" s="158"/>
      <c r="I20" s="158"/>
      <c r="J20" s="158"/>
      <c r="K20" s="158"/>
      <c r="L20" s="158"/>
      <c r="M20" s="55"/>
      <c r="N20" s="55"/>
      <c r="O20" s="55"/>
    </row>
    <row r="21" spans="1:15" s="129" customFormat="1" ht="13.5">
      <c r="A21" s="151" t="s">
        <v>106</v>
      </c>
      <c r="B21" s="151"/>
      <c r="C21" s="151"/>
      <c r="D21" s="169">
        <f>SUM(D12:D19)</f>
        <v>75</v>
      </c>
      <c r="E21" s="153">
        <f aca="true" t="shared" si="1" ref="E21:L21">SUM(E12:E19)</f>
        <v>67</v>
      </c>
      <c r="F21" s="153">
        <f t="shared" si="1"/>
        <v>433</v>
      </c>
      <c r="G21" s="153">
        <f t="shared" si="1"/>
        <v>133</v>
      </c>
      <c r="H21" s="153">
        <f t="shared" si="1"/>
        <v>223</v>
      </c>
      <c r="I21" s="158" t="s">
        <v>445</v>
      </c>
      <c r="J21" s="153">
        <f t="shared" si="1"/>
        <v>10385</v>
      </c>
      <c r="K21" s="153">
        <f t="shared" si="1"/>
        <v>5783</v>
      </c>
      <c r="L21" s="153">
        <f t="shared" si="1"/>
        <v>1783</v>
      </c>
      <c r="M21" s="128"/>
      <c r="N21" s="128"/>
      <c r="O21" s="128"/>
    </row>
    <row r="22" spans="1:15" s="51" customFormat="1" ht="13.5">
      <c r="A22" s="76"/>
      <c r="B22" s="76"/>
      <c r="C22" s="76"/>
      <c r="D22" s="157"/>
      <c r="E22" s="158"/>
      <c r="F22" s="158"/>
      <c r="G22" s="158"/>
      <c r="H22" s="158"/>
      <c r="I22" s="158"/>
      <c r="J22" s="158"/>
      <c r="K22" s="158"/>
      <c r="L22" s="158"/>
      <c r="M22" s="55"/>
      <c r="N22" s="55"/>
      <c r="O22" s="55"/>
    </row>
    <row r="23" spans="1:15" s="51" customFormat="1" ht="13.5">
      <c r="A23" s="156" t="s">
        <v>36</v>
      </c>
      <c r="B23" s="156"/>
      <c r="C23" s="156"/>
      <c r="D23" s="157" t="s">
        <v>445</v>
      </c>
      <c r="E23" s="158" t="s">
        <v>445</v>
      </c>
      <c r="F23" s="158">
        <f>SUM(F24)</f>
        <v>5</v>
      </c>
      <c r="G23" s="158" t="s">
        <v>445</v>
      </c>
      <c r="H23" s="158">
        <f>SUM(H24)</f>
        <v>1</v>
      </c>
      <c r="I23" s="158" t="s">
        <v>445</v>
      </c>
      <c r="J23" s="158" t="s">
        <v>445</v>
      </c>
      <c r="K23" s="158" t="s">
        <v>445</v>
      </c>
      <c r="L23" s="158" t="s">
        <v>445</v>
      </c>
      <c r="M23" s="55"/>
      <c r="N23" s="55"/>
      <c r="O23" s="55"/>
    </row>
    <row r="24" spans="1:15" s="51" customFormat="1" ht="13.5">
      <c r="A24" s="156" t="s">
        <v>107</v>
      </c>
      <c r="B24" s="156"/>
      <c r="C24" s="156"/>
      <c r="D24" s="157" t="s">
        <v>445</v>
      </c>
      <c r="E24" s="158" t="s">
        <v>445</v>
      </c>
      <c r="F24" s="158">
        <v>5</v>
      </c>
      <c r="G24" s="158" t="s">
        <v>445</v>
      </c>
      <c r="H24" s="158">
        <v>1</v>
      </c>
      <c r="I24" s="158" t="s">
        <v>445</v>
      </c>
      <c r="J24" s="158" t="s">
        <v>445</v>
      </c>
      <c r="K24" s="158" t="s">
        <v>445</v>
      </c>
      <c r="L24" s="158" t="s">
        <v>445</v>
      </c>
      <c r="M24" s="55"/>
      <c r="N24" s="55"/>
      <c r="O24" s="55"/>
    </row>
    <row r="25" spans="1:15" s="51" customFormat="1" ht="13.5">
      <c r="A25" s="76"/>
      <c r="B25" s="76"/>
      <c r="C25" s="76"/>
      <c r="D25" s="157"/>
      <c r="E25" s="158"/>
      <c r="F25" s="158"/>
      <c r="G25" s="158"/>
      <c r="H25" s="158"/>
      <c r="I25" s="158"/>
      <c r="J25" s="158"/>
      <c r="K25" s="158"/>
      <c r="L25" s="158"/>
      <c r="M25" s="55"/>
      <c r="N25" s="55"/>
      <c r="O25" s="55"/>
    </row>
    <row r="26" spans="1:15" s="51" customFormat="1" ht="13.5">
      <c r="A26" s="156" t="s">
        <v>37</v>
      </c>
      <c r="B26" s="156"/>
      <c r="C26" s="156"/>
      <c r="D26" s="157">
        <f aca="true" t="shared" si="2" ref="D26:L26">SUM(D27:D29)</f>
        <v>1</v>
      </c>
      <c r="E26" s="158">
        <f t="shared" si="2"/>
        <v>1</v>
      </c>
      <c r="F26" s="158">
        <f t="shared" si="2"/>
        <v>13</v>
      </c>
      <c r="G26" s="158">
        <f t="shared" si="2"/>
        <v>1</v>
      </c>
      <c r="H26" s="158">
        <f t="shared" si="2"/>
        <v>7</v>
      </c>
      <c r="I26" s="158" t="s">
        <v>445</v>
      </c>
      <c r="J26" s="158">
        <f t="shared" si="2"/>
        <v>600</v>
      </c>
      <c r="K26" s="158">
        <f t="shared" si="2"/>
        <v>559</v>
      </c>
      <c r="L26" s="158">
        <f t="shared" si="2"/>
        <v>8</v>
      </c>
      <c r="M26" s="55"/>
      <c r="N26" s="55"/>
      <c r="O26" s="55"/>
    </row>
    <row r="27" spans="1:15" s="51" customFormat="1" ht="13.5">
      <c r="A27" s="156" t="s">
        <v>108</v>
      </c>
      <c r="B27" s="156"/>
      <c r="C27" s="156"/>
      <c r="D27" s="157">
        <v>1</v>
      </c>
      <c r="E27" s="158">
        <v>1</v>
      </c>
      <c r="F27" s="158">
        <v>6</v>
      </c>
      <c r="G27" s="158">
        <v>1</v>
      </c>
      <c r="H27" s="158">
        <v>4</v>
      </c>
      <c r="I27" s="158" t="s">
        <v>445</v>
      </c>
      <c r="J27" s="158">
        <v>600</v>
      </c>
      <c r="K27" s="158">
        <v>559</v>
      </c>
      <c r="L27" s="158">
        <v>8</v>
      </c>
      <c r="M27" s="55"/>
      <c r="N27" s="55"/>
      <c r="O27" s="55"/>
    </row>
    <row r="28" spans="1:15" s="51" customFormat="1" ht="13.5">
      <c r="A28" s="156" t="s">
        <v>109</v>
      </c>
      <c r="B28" s="156"/>
      <c r="C28" s="156"/>
      <c r="D28" s="157" t="s">
        <v>445</v>
      </c>
      <c r="E28" s="158" t="s">
        <v>445</v>
      </c>
      <c r="F28" s="158">
        <v>4</v>
      </c>
      <c r="G28" s="158" t="s">
        <v>445</v>
      </c>
      <c r="H28" s="158">
        <v>2</v>
      </c>
      <c r="I28" s="158" t="s">
        <v>445</v>
      </c>
      <c r="J28" s="158" t="s">
        <v>445</v>
      </c>
      <c r="K28" s="158" t="s">
        <v>445</v>
      </c>
      <c r="L28" s="158" t="s">
        <v>445</v>
      </c>
      <c r="M28" s="55"/>
      <c r="N28" s="55"/>
      <c r="O28" s="55"/>
    </row>
    <row r="29" spans="1:15" s="51" customFormat="1" ht="13.5">
      <c r="A29" s="156" t="s">
        <v>110</v>
      </c>
      <c r="B29" s="156"/>
      <c r="C29" s="156"/>
      <c r="D29" s="157" t="s">
        <v>445</v>
      </c>
      <c r="E29" s="158" t="s">
        <v>445</v>
      </c>
      <c r="F29" s="158">
        <v>3</v>
      </c>
      <c r="G29" s="158" t="s">
        <v>445</v>
      </c>
      <c r="H29" s="158">
        <v>1</v>
      </c>
      <c r="I29" s="158" t="s">
        <v>445</v>
      </c>
      <c r="J29" s="158" t="s">
        <v>445</v>
      </c>
      <c r="K29" s="158" t="s">
        <v>445</v>
      </c>
      <c r="L29" s="158" t="s">
        <v>445</v>
      </c>
      <c r="M29" s="55"/>
      <c r="N29" s="55"/>
      <c r="O29" s="55"/>
    </row>
    <row r="30" spans="1:15" s="51" customFormat="1" ht="13.5">
      <c r="A30" s="76"/>
      <c r="B30" s="76"/>
      <c r="C30" s="76"/>
      <c r="D30" s="157"/>
      <c r="E30" s="158"/>
      <c r="F30" s="158"/>
      <c r="G30" s="158"/>
      <c r="H30" s="158"/>
      <c r="I30" s="158"/>
      <c r="J30" s="158"/>
      <c r="K30" s="158"/>
      <c r="L30" s="158"/>
      <c r="M30" s="55"/>
      <c r="N30" s="55"/>
      <c r="O30" s="55"/>
    </row>
    <row r="31" spans="1:15" s="51" customFormat="1" ht="13.5">
      <c r="A31" s="156" t="s">
        <v>38</v>
      </c>
      <c r="B31" s="156"/>
      <c r="C31" s="156"/>
      <c r="D31" s="157" t="s">
        <v>445</v>
      </c>
      <c r="E31" s="158" t="s">
        <v>445</v>
      </c>
      <c r="F31" s="158">
        <f>SUM(F32)</f>
        <v>1</v>
      </c>
      <c r="G31" s="158" t="s">
        <v>445</v>
      </c>
      <c r="H31" s="158" t="s">
        <v>445</v>
      </c>
      <c r="I31" s="158" t="s">
        <v>445</v>
      </c>
      <c r="J31" s="158" t="s">
        <v>445</v>
      </c>
      <c r="K31" s="158" t="s">
        <v>445</v>
      </c>
      <c r="L31" s="158" t="s">
        <v>445</v>
      </c>
      <c r="M31" s="55"/>
      <c r="N31" s="55"/>
      <c r="O31" s="55"/>
    </row>
    <row r="32" spans="1:15" s="51" customFormat="1" ht="13.5">
      <c r="A32" s="156" t="s">
        <v>111</v>
      </c>
      <c r="B32" s="156"/>
      <c r="C32" s="156"/>
      <c r="D32" s="157" t="s">
        <v>445</v>
      </c>
      <c r="E32" s="158" t="s">
        <v>445</v>
      </c>
      <c r="F32" s="158">
        <v>1</v>
      </c>
      <c r="G32" s="158" t="s">
        <v>445</v>
      </c>
      <c r="H32" s="158" t="s">
        <v>445</v>
      </c>
      <c r="I32" s="158" t="s">
        <v>445</v>
      </c>
      <c r="J32" s="158" t="s">
        <v>445</v>
      </c>
      <c r="K32" s="158" t="s">
        <v>445</v>
      </c>
      <c r="L32" s="158" t="s">
        <v>445</v>
      </c>
      <c r="M32" s="55"/>
      <c r="N32" s="55"/>
      <c r="O32" s="55"/>
    </row>
    <row r="33" spans="1:15" s="51" customFormat="1" ht="13.5">
      <c r="A33" s="76"/>
      <c r="B33" s="76"/>
      <c r="C33" s="76"/>
      <c r="D33" s="157"/>
      <c r="E33" s="158"/>
      <c r="F33" s="158"/>
      <c r="G33" s="158"/>
      <c r="H33" s="158"/>
      <c r="I33" s="158"/>
      <c r="J33" s="158"/>
      <c r="K33" s="158"/>
      <c r="L33" s="158"/>
      <c r="M33" s="55"/>
      <c r="N33" s="55"/>
      <c r="O33" s="55"/>
    </row>
    <row r="34" spans="1:15" s="51" customFormat="1" ht="13.5">
      <c r="A34" s="156" t="s">
        <v>447</v>
      </c>
      <c r="B34" s="156"/>
      <c r="C34" s="156"/>
      <c r="D34" s="157">
        <f aca="true" t="shared" si="3" ref="D34:L34">SUM(D35:D38)</f>
        <v>4</v>
      </c>
      <c r="E34" s="158">
        <f t="shared" si="3"/>
        <v>4</v>
      </c>
      <c r="F34" s="158">
        <f t="shared" si="3"/>
        <v>48</v>
      </c>
      <c r="G34" s="158">
        <f t="shared" si="3"/>
        <v>14</v>
      </c>
      <c r="H34" s="158">
        <f t="shared" si="3"/>
        <v>17</v>
      </c>
      <c r="I34" s="158" t="s">
        <v>445</v>
      </c>
      <c r="J34" s="158">
        <f t="shared" si="3"/>
        <v>354</v>
      </c>
      <c r="K34" s="158">
        <f t="shared" si="3"/>
        <v>303</v>
      </c>
      <c r="L34" s="158">
        <f t="shared" si="3"/>
        <v>187</v>
      </c>
      <c r="M34" s="55"/>
      <c r="N34" s="55"/>
      <c r="O34" s="55"/>
    </row>
    <row r="35" spans="1:15" s="51" customFormat="1" ht="13.5">
      <c r="A35" s="156" t="s">
        <v>112</v>
      </c>
      <c r="B35" s="156"/>
      <c r="C35" s="156"/>
      <c r="D35" s="157">
        <v>2</v>
      </c>
      <c r="E35" s="158">
        <v>2</v>
      </c>
      <c r="F35" s="158">
        <v>10</v>
      </c>
      <c r="G35" s="158">
        <v>4</v>
      </c>
      <c r="H35" s="158">
        <v>4</v>
      </c>
      <c r="I35" s="158" t="s">
        <v>445</v>
      </c>
      <c r="J35" s="158">
        <v>173</v>
      </c>
      <c r="K35" s="158">
        <v>143</v>
      </c>
      <c r="L35" s="158">
        <v>57</v>
      </c>
      <c r="M35" s="55"/>
      <c r="N35" s="55"/>
      <c r="O35" s="55"/>
    </row>
    <row r="36" spans="1:15" s="51" customFormat="1" ht="13.5">
      <c r="A36" s="156" t="s">
        <v>448</v>
      </c>
      <c r="B36" s="156"/>
      <c r="C36" s="156"/>
      <c r="D36" s="157">
        <v>1</v>
      </c>
      <c r="E36" s="158">
        <v>1</v>
      </c>
      <c r="F36" s="158">
        <v>18</v>
      </c>
      <c r="G36" s="158">
        <v>7</v>
      </c>
      <c r="H36" s="158">
        <v>7</v>
      </c>
      <c r="I36" s="158" t="s">
        <v>445</v>
      </c>
      <c r="J36" s="158">
        <v>44</v>
      </c>
      <c r="K36" s="158">
        <v>44</v>
      </c>
      <c r="L36" s="158">
        <v>94</v>
      </c>
      <c r="M36" s="55"/>
      <c r="N36" s="55"/>
      <c r="O36" s="55"/>
    </row>
    <row r="37" spans="1:15" s="51" customFormat="1" ht="13.5">
      <c r="A37" s="156" t="s">
        <v>114</v>
      </c>
      <c r="B37" s="156"/>
      <c r="C37" s="156"/>
      <c r="D37" s="157">
        <v>1</v>
      </c>
      <c r="E37" s="158">
        <v>1</v>
      </c>
      <c r="F37" s="158">
        <v>13</v>
      </c>
      <c r="G37" s="158">
        <v>3</v>
      </c>
      <c r="H37" s="158">
        <v>4</v>
      </c>
      <c r="I37" s="158" t="s">
        <v>445</v>
      </c>
      <c r="J37" s="158">
        <v>137</v>
      </c>
      <c r="K37" s="158">
        <v>116</v>
      </c>
      <c r="L37" s="158">
        <v>36</v>
      </c>
      <c r="M37" s="55"/>
      <c r="N37" s="55"/>
      <c r="O37" s="55"/>
    </row>
    <row r="38" spans="1:15" s="51" customFormat="1" ht="13.5">
      <c r="A38" s="156" t="s">
        <v>115</v>
      </c>
      <c r="B38" s="156"/>
      <c r="C38" s="156"/>
      <c r="D38" s="157" t="s">
        <v>445</v>
      </c>
      <c r="E38" s="158" t="s">
        <v>445</v>
      </c>
      <c r="F38" s="158">
        <v>7</v>
      </c>
      <c r="G38" s="158" t="s">
        <v>445</v>
      </c>
      <c r="H38" s="158">
        <v>2</v>
      </c>
      <c r="I38" s="158" t="s">
        <v>445</v>
      </c>
      <c r="J38" s="158" t="s">
        <v>445</v>
      </c>
      <c r="K38" s="158" t="s">
        <v>445</v>
      </c>
      <c r="L38" s="158" t="s">
        <v>445</v>
      </c>
      <c r="M38" s="55"/>
      <c r="N38" s="55"/>
      <c r="O38" s="55"/>
    </row>
    <row r="39" spans="1:15" s="51" customFormat="1" ht="13.5">
      <c r="A39" s="76"/>
      <c r="B39" s="76"/>
      <c r="C39" s="76"/>
      <c r="D39" s="157"/>
      <c r="E39" s="158"/>
      <c r="F39" s="158"/>
      <c r="G39" s="158"/>
      <c r="H39" s="158"/>
      <c r="I39" s="158"/>
      <c r="J39" s="158"/>
      <c r="K39" s="158"/>
      <c r="L39" s="158"/>
      <c r="M39" s="55"/>
      <c r="N39" s="55"/>
      <c r="O39" s="55"/>
    </row>
    <row r="40" spans="1:15" s="51" customFormat="1" ht="13.5">
      <c r="A40" s="156" t="s">
        <v>40</v>
      </c>
      <c r="B40" s="156"/>
      <c r="C40" s="156"/>
      <c r="D40" s="157">
        <f aca="true" t="shared" si="4" ref="D40:L40">SUM(D41:D42)</f>
        <v>1</v>
      </c>
      <c r="E40" s="158">
        <f t="shared" si="4"/>
        <v>1</v>
      </c>
      <c r="F40" s="158">
        <f t="shared" si="4"/>
        <v>10</v>
      </c>
      <c r="G40" s="158">
        <f t="shared" si="4"/>
        <v>3</v>
      </c>
      <c r="H40" s="158">
        <f t="shared" si="4"/>
        <v>6</v>
      </c>
      <c r="I40" s="158" t="s">
        <v>445</v>
      </c>
      <c r="J40" s="158">
        <f t="shared" si="4"/>
        <v>75</v>
      </c>
      <c r="K40" s="158">
        <f t="shared" si="4"/>
        <v>13</v>
      </c>
      <c r="L40" s="158">
        <f t="shared" si="4"/>
        <v>30</v>
      </c>
      <c r="M40" s="55"/>
      <c r="N40" s="55"/>
      <c r="O40" s="55"/>
    </row>
    <row r="41" spans="1:15" s="51" customFormat="1" ht="13.5">
      <c r="A41" s="156" t="s">
        <v>116</v>
      </c>
      <c r="B41" s="156"/>
      <c r="C41" s="156"/>
      <c r="D41" s="157">
        <v>1</v>
      </c>
      <c r="E41" s="158">
        <v>1</v>
      </c>
      <c r="F41" s="158">
        <v>6</v>
      </c>
      <c r="G41" s="158">
        <v>3</v>
      </c>
      <c r="H41" s="158">
        <v>5</v>
      </c>
      <c r="I41" s="158" t="s">
        <v>445</v>
      </c>
      <c r="J41" s="158">
        <v>75</v>
      </c>
      <c r="K41" s="158">
        <v>13</v>
      </c>
      <c r="L41" s="158">
        <v>30</v>
      </c>
      <c r="M41" s="55"/>
      <c r="N41" s="55"/>
      <c r="O41" s="55"/>
    </row>
    <row r="42" spans="1:15" s="51" customFormat="1" ht="13.5">
      <c r="A42" s="156" t="s">
        <v>117</v>
      </c>
      <c r="B42" s="156"/>
      <c r="C42" s="156"/>
      <c r="D42" s="157" t="s">
        <v>445</v>
      </c>
      <c r="E42" s="158" t="s">
        <v>445</v>
      </c>
      <c r="F42" s="158">
        <v>4</v>
      </c>
      <c r="G42" s="158" t="s">
        <v>445</v>
      </c>
      <c r="H42" s="158">
        <v>1</v>
      </c>
      <c r="I42" s="158" t="s">
        <v>445</v>
      </c>
      <c r="J42" s="158" t="s">
        <v>445</v>
      </c>
      <c r="K42" s="158" t="s">
        <v>445</v>
      </c>
      <c r="L42" s="158" t="s">
        <v>445</v>
      </c>
      <c r="M42" s="55"/>
      <c r="N42" s="55"/>
      <c r="O42" s="55"/>
    </row>
    <row r="43" spans="1:15" s="51" customFormat="1" ht="13.5">
      <c r="A43" s="76"/>
      <c r="B43" s="76"/>
      <c r="C43" s="76"/>
      <c r="D43" s="157"/>
      <c r="E43" s="158"/>
      <c r="F43" s="158"/>
      <c r="G43" s="158"/>
      <c r="H43" s="158"/>
      <c r="I43" s="158"/>
      <c r="J43" s="158"/>
      <c r="K43" s="158"/>
      <c r="L43" s="158"/>
      <c r="M43" s="55"/>
      <c r="N43" s="55"/>
      <c r="O43" s="55"/>
    </row>
    <row r="44" spans="1:12" s="51" customFormat="1" ht="13.5">
      <c r="A44" s="156" t="s">
        <v>41</v>
      </c>
      <c r="B44" s="156"/>
      <c r="C44" s="156"/>
      <c r="D44" s="157" t="s">
        <v>445</v>
      </c>
      <c r="E44" s="158" t="s">
        <v>445</v>
      </c>
      <c r="F44" s="158">
        <f aca="true" t="shared" si="5" ref="F44:L44">SUM(F45:F47)</f>
        <v>7</v>
      </c>
      <c r="G44" s="158">
        <f t="shared" si="5"/>
        <v>4</v>
      </c>
      <c r="H44" s="158">
        <f t="shared" si="5"/>
        <v>2</v>
      </c>
      <c r="I44" s="158" t="s">
        <v>445</v>
      </c>
      <c r="J44" s="158" t="s">
        <v>445</v>
      </c>
      <c r="K44" s="158" t="s">
        <v>445</v>
      </c>
      <c r="L44" s="158">
        <f t="shared" si="5"/>
        <v>62</v>
      </c>
    </row>
    <row r="45" spans="1:12" s="51" customFormat="1" ht="13.5">
      <c r="A45" s="156" t="s">
        <v>118</v>
      </c>
      <c r="B45" s="156"/>
      <c r="C45" s="156"/>
      <c r="D45" s="157" t="s">
        <v>445</v>
      </c>
      <c r="E45" s="158" t="s">
        <v>445</v>
      </c>
      <c r="F45" s="158">
        <v>4</v>
      </c>
      <c r="G45" s="158">
        <v>3</v>
      </c>
      <c r="H45" s="158">
        <v>1</v>
      </c>
      <c r="I45" s="158" t="s">
        <v>445</v>
      </c>
      <c r="J45" s="158" t="s">
        <v>445</v>
      </c>
      <c r="K45" s="158" t="s">
        <v>445</v>
      </c>
      <c r="L45" s="158">
        <v>43</v>
      </c>
    </row>
    <row r="46" spans="1:12" s="51" customFormat="1" ht="13.5">
      <c r="A46" s="156" t="s">
        <v>119</v>
      </c>
      <c r="B46" s="156"/>
      <c r="C46" s="156"/>
      <c r="D46" s="157" t="s">
        <v>445</v>
      </c>
      <c r="E46" s="158" t="s">
        <v>445</v>
      </c>
      <c r="F46" s="158">
        <v>2</v>
      </c>
      <c r="G46" s="158">
        <v>1</v>
      </c>
      <c r="H46" s="158">
        <v>1</v>
      </c>
      <c r="I46" s="158" t="s">
        <v>445</v>
      </c>
      <c r="J46" s="158" t="s">
        <v>445</v>
      </c>
      <c r="K46" s="158" t="s">
        <v>445</v>
      </c>
      <c r="L46" s="158">
        <v>19</v>
      </c>
    </row>
    <row r="47" spans="1:12" s="51" customFormat="1" ht="13.5">
      <c r="A47" s="156" t="s">
        <v>120</v>
      </c>
      <c r="B47" s="156"/>
      <c r="C47" s="156"/>
      <c r="D47" s="157" t="s">
        <v>445</v>
      </c>
      <c r="E47" s="158" t="s">
        <v>445</v>
      </c>
      <c r="F47" s="158">
        <v>1</v>
      </c>
      <c r="G47" s="158" t="s">
        <v>445</v>
      </c>
      <c r="H47" s="158" t="s">
        <v>445</v>
      </c>
      <c r="I47" s="158" t="s">
        <v>445</v>
      </c>
      <c r="J47" s="158" t="s">
        <v>445</v>
      </c>
      <c r="K47" s="158" t="s">
        <v>445</v>
      </c>
      <c r="L47" s="158" t="s">
        <v>445</v>
      </c>
    </row>
    <row r="48" spans="1:12" s="51" customFormat="1" ht="13.5">
      <c r="A48" s="76"/>
      <c r="B48" s="76"/>
      <c r="C48" s="76"/>
      <c r="D48" s="157"/>
      <c r="E48" s="158"/>
      <c r="F48" s="158"/>
      <c r="G48" s="158"/>
      <c r="H48" s="158"/>
      <c r="I48" s="158"/>
      <c r="J48" s="158"/>
      <c r="K48" s="158"/>
      <c r="L48" s="158"/>
    </row>
    <row r="49" spans="1:12" s="51" customFormat="1" ht="13.5">
      <c r="A49" s="156" t="s">
        <v>42</v>
      </c>
      <c r="B49" s="156"/>
      <c r="C49" s="156"/>
      <c r="D49" s="157">
        <f>SUM(D50:D55)</f>
        <v>3</v>
      </c>
      <c r="E49" s="158">
        <f aca="true" t="shared" si="6" ref="E49:L49">SUM(E50:E55)</f>
        <v>2</v>
      </c>
      <c r="F49" s="158">
        <f t="shared" si="6"/>
        <v>21</v>
      </c>
      <c r="G49" s="158">
        <f t="shared" si="6"/>
        <v>5</v>
      </c>
      <c r="H49" s="158">
        <f t="shared" si="6"/>
        <v>9</v>
      </c>
      <c r="I49" s="158" t="s">
        <v>445</v>
      </c>
      <c r="J49" s="158">
        <f t="shared" si="6"/>
        <v>190</v>
      </c>
      <c r="K49" s="158">
        <f t="shared" si="6"/>
        <v>55</v>
      </c>
      <c r="L49" s="158">
        <f t="shared" si="6"/>
        <v>79</v>
      </c>
    </row>
    <row r="50" spans="1:12" s="51" customFormat="1" ht="13.5">
      <c r="A50" s="156" t="s">
        <v>121</v>
      </c>
      <c r="B50" s="156"/>
      <c r="C50" s="156"/>
      <c r="D50" s="157">
        <v>1</v>
      </c>
      <c r="E50" s="158">
        <v>1</v>
      </c>
      <c r="F50" s="158">
        <v>3</v>
      </c>
      <c r="G50" s="158">
        <v>1</v>
      </c>
      <c r="H50" s="158">
        <v>2</v>
      </c>
      <c r="I50" s="158" t="s">
        <v>445</v>
      </c>
      <c r="J50" s="158">
        <v>35</v>
      </c>
      <c r="K50" s="158" t="s">
        <v>445</v>
      </c>
      <c r="L50" s="158">
        <v>19</v>
      </c>
    </row>
    <row r="51" spans="1:12" s="51" customFormat="1" ht="13.5">
      <c r="A51" s="156" t="s">
        <v>122</v>
      </c>
      <c r="B51" s="156"/>
      <c r="C51" s="156"/>
      <c r="D51" s="157" t="s">
        <v>445</v>
      </c>
      <c r="E51" s="158" t="s">
        <v>445</v>
      </c>
      <c r="F51" s="158">
        <v>4</v>
      </c>
      <c r="G51" s="158">
        <v>1</v>
      </c>
      <c r="H51" s="158">
        <v>1</v>
      </c>
      <c r="I51" s="158" t="s">
        <v>445</v>
      </c>
      <c r="J51" s="158" t="s">
        <v>445</v>
      </c>
      <c r="K51" s="158" t="s">
        <v>445</v>
      </c>
      <c r="L51" s="158">
        <v>6</v>
      </c>
    </row>
    <row r="52" spans="1:12" s="51" customFormat="1" ht="13.5">
      <c r="A52" s="156" t="s">
        <v>123</v>
      </c>
      <c r="B52" s="156"/>
      <c r="C52" s="156"/>
      <c r="D52" s="157" t="s">
        <v>445</v>
      </c>
      <c r="E52" s="158" t="s">
        <v>445</v>
      </c>
      <c r="F52" s="158">
        <v>3</v>
      </c>
      <c r="G52" s="158">
        <v>1</v>
      </c>
      <c r="H52" s="158">
        <v>1</v>
      </c>
      <c r="I52" s="158" t="s">
        <v>445</v>
      </c>
      <c r="J52" s="158" t="s">
        <v>445</v>
      </c>
      <c r="K52" s="158" t="s">
        <v>445</v>
      </c>
      <c r="L52" s="158">
        <v>19</v>
      </c>
    </row>
    <row r="53" spans="1:12" s="51" customFormat="1" ht="13.5">
      <c r="A53" s="156" t="s">
        <v>124</v>
      </c>
      <c r="B53" s="156"/>
      <c r="C53" s="156"/>
      <c r="D53" s="157" t="s">
        <v>445</v>
      </c>
      <c r="E53" s="158" t="s">
        <v>445</v>
      </c>
      <c r="F53" s="158">
        <v>1</v>
      </c>
      <c r="G53" s="158" t="s">
        <v>445</v>
      </c>
      <c r="H53" s="158">
        <v>1</v>
      </c>
      <c r="I53" s="158" t="s">
        <v>445</v>
      </c>
      <c r="J53" s="158" t="s">
        <v>445</v>
      </c>
      <c r="K53" s="158" t="s">
        <v>445</v>
      </c>
      <c r="L53" s="158" t="s">
        <v>445</v>
      </c>
    </row>
    <row r="54" spans="1:12" s="51" customFormat="1" ht="13.5">
      <c r="A54" s="156" t="s">
        <v>125</v>
      </c>
      <c r="B54" s="156"/>
      <c r="C54" s="156"/>
      <c r="D54" s="157">
        <v>1</v>
      </c>
      <c r="E54" s="158">
        <v>1</v>
      </c>
      <c r="F54" s="158">
        <v>3</v>
      </c>
      <c r="G54" s="158">
        <v>1</v>
      </c>
      <c r="H54" s="158">
        <v>2</v>
      </c>
      <c r="I54" s="158" t="s">
        <v>445</v>
      </c>
      <c r="J54" s="158">
        <v>55</v>
      </c>
      <c r="K54" s="158">
        <v>55</v>
      </c>
      <c r="L54" s="158">
        <v>19</v>
      </c>
    </row>
    <row r="55" spans="1:12" s="51" customFormat="1" ht="13.5">
      <c r="A55" s="156" t="s">
        <v>126</v>
      </c>
      <c r="B55" s="156"/>
      <c r="C55" s="156"/>
      <c r="D55" s="157">
        <v>1</v>
      </c>
      <c r="E55" s="158" t="s">
        <v>445</v>
      </c>
      <c r="F55" s="158">
        <v>7</v>
      </c>
      <c r="G55" s="158">
        <v>1</v>
      </c>
      <c r="H55" s="158">
        <v>2</v>
      </c>
      <c r="I55" s="158" t="s">
        <v>445</v>
      </c>
      <c r="J55" s="158">
        <v>100</v>
      </c>
      <c r="K55" s="158" t="s">
        <v>445</v>
      </c>
      <c r="L55" s="158">
        <v>16</v>
      </c>
    </row>
    <row r="56" spans="1:12" s="51" customFormat="1" ht="13.5">
      <c r="A56" s="76"/>
      <c r="B56" s="76"/>
      <c r="C56" s="76"/>
      <c r="D56" s="157"/>
      <c r="E56" s="158"/>
      <c r="F56" s="158"/>
      <c r="G56" s="158"/>
      <c r="H56" s="158"/>
      <c r="I56" s="158"/>
      <c r="J56" s="158"/>
      <c r="K56" s="158"/>
      <c r="L56" s="158"/>
    </row>
    <row r="57" spans="1:12" s="51" customFormat="1" ht="13.5">
      <c r="A57" s="156" t="s">
        <v>43</v>
      </c>
      <c r="B57" s="156"/>
      <c r="C57" s="156"/>
      <c r="D57" s="157">
        <f aca="true" t="shared" si="7" ref="D57:L57">SUM(D58:D59)</f>
        <v>1</v>
      </c>
      <c r="E57" s="158">
        <f t="shared" si="7"/>
        <v>1</v>
      </c>
      <c r="F57" s="158">
        <f t="shared" si="7"/>
        <v>12</v>
      </c>
      <c r="G57" s="158">
        <f t="shared" si="7"/>
        <v>2</v>
      </c>
      <c r="H57" s="158">
        <f t="shared" si="7"/>
        <v>4</v>
      </c>
      <c r="I57" s="158" t="s">
        <v>445</v>
      </c>
      <c r="J57" s="158">
        <f t="shared" si="7"/>
        <v>100</v>
      </c>
      <c r="K57" s="158">
        <f t="shared" si="7"/>
        <v>100</v>
      </c>
      <c r="L57" s="158">
        <f t="shared" si="7"/>
        <v>3</v>
      </c>
    </row>
    <row r="58" spans="1:12" s="51" customFormat="1" ht="13.5">
      <c r="A58" s="156" t="s">
        <v>127</v>
      </c>
      <c r="B58" s="156"/>
      <c r="C58" s="156"/>
      <c r="D58" s="157">
        <v>1</v>
      </c>
      <c r="E58" s="158">
        <v>1</v>
      </c>
      <c r="F58" s="158">
        <v>4</v>
      </c>
      <c r="G58" s="158">
        <v>1</v>
      </c>
      <c r="H58" s="158">
        <v>1</v>
      </c>
      <c r="I58" s="158" t="s">
        <v>445</v>
      </c>
      <c r="J58" s="158">
        <v>100</v>
      </c>
      <c r="K58" s="158">
        <v>100</v>
      </c>
      <c r="L58" s="158">
        <v>2</v>
      </c>
    </row>
    <row r="59" spans="1:12" s="51" customFormat="1" ht="13.5">
      <c r="A59" s="156" t="s">
        <v>128</v>
      </c>
      <c r="B59" s="156"/>
      <c r="C59" s="156"/>
      <c r="D59" s="157" t="s">
        <v>445</v>
      </c>
      <c r="E59" s="158" t="s">
        <v>445</v>
      </c>
      <c r="F59" s="158">
        <v>8</v>
      </c>
      <c r="G59" s="158">
        <v>1</v>
      </c>
      <c r="H59" s="158">
        <v>3</v>
      </c>
      <c r="I59" s="158" t="s">
        <v>445</v>
      </c>
      <c r="J59" s="158" t="s">
        <v>445</v>
      </c>
      <c r="K59" s="158" t="s">
        <v>445</v>
      </c>
      <c r="L59" s="158">
        <v>1</v>
      </c>
    </row>
    <row r="60" spans="1:13" s="51" customFormat="1" ht="13.5">
      <c r="A60" s="76"/>
      <c r="B60" s="76"/>
      <c r="C60" s="76"/>
      <c r="D60" s="157"/>
      <c r="E60" s="158"/>
      <c r="F60" s="158"/>
      <c r="G60" s="158"/>
      <c r="H60" s="158"/>
      <c r="I60" s="158"/>
      <c r="J60" s="158"/>
      <c r="K60" s="158"/>
      <c r="L60" s="158"/>
      <c r="M60" s="55"/>
    </row>
    <row r="61" spans="1:13" s="51" customFormat="1" ht="13.5">
      <c r="A61" s="156" t="s">
        <v>44</v>
      </c>
      <c r="B61" s="156"/>
      <c r="C61" s="156"/>
      <c r="D61" s="157">
        <f aca="true" t="shared" si="8" ref="D61:K61">SUM(D62:D63)</f>
        <v>2</v>
      </c>
      <c r="E61" s="158">
        <f t="shared" si="8"/>
        <v>1</v>
      </c>
      <c r="F61" s="158">
        <f t="shared" si="8"/>
        <v>3</v>
      </c>
      <c r="G61" s="158" t="s">
        <v>445</v>
      </c>
      <c r="H61" s="158">
        <f t="shared" si="8"/>
        <v>2</v>
      </c>
      <c r="I61" s="158" t="s">
        <v>445</v>
      </c>
      <c r="J61" s="158">
        <f t="shared" si="8"/>
        <v>261</v>
      </c>
      <c r="K61" s="158">
        <f t="shared" si="8"/>
        <v>45</v>
      </c>
      <c r="L61" s="158" t="s">
        <v>445</v>
      </c>
      <c r="M61" s="55"/>
    </row>
    <row r="62" spans="1:13" s="51" customFormat="1" ht="13.5">
      <c r="A62" s="156" t="s">
        <v>129</v>
      </c>
      <c r="B62" s="156"/>
      <c r="C62" s="156"/>
      <c r="D62" s="157">
        <v>2</v>
      </c>
      <c r="E62" s="158">
        <v>1</v>
      </c>
      <c r="F62" s="158">
        <v>2</v>
      </c>
      <c r="G62" s="158" t="s">
        <v>445</v>
      </c>
      <c r="H62" s="158">
        <v>1</v>
      </c>
      <c r="I62" s="158" t="s">
        <v>445</v>
      </c>
      <c r="J62" s="158">
        <v>261</v>
      </c>
      <c r="K62" s="158">
        <v>45</v>
      </c>
      <c r="L62" s="158" t="s">
        <v>445</v>
      </c>
      <c r="M62" s="55"/>
    </row>
    <row r="63" spans="1:13" s="51" customFormat="1" ht="13.5">
      <c r="A63" s="156" t="s">
        <v>130</v>
      </c>
      <c r="B63" s="156"/>
      <c r="C63" s="156"/>
      <c r="D63" s="157" t="s">
        <v>445</v>
      </c>
      <c r="E63" s="158" t="s">
        <v>445</v>
      </c>
      <c r="F63" s="158">
        <v>1</v>
      </c>
      <c r="G63" s="158" t="s">
        <v>445</v>
      </c>
      <c r="H63" s="158">
        <v>1</v>
      </c>
      <c r="I63" s="158" t="s">
        <v>445</v>
      </c>
      <c r="J63" s="158" t="s">
        <v>445</v>
      </c>
      <c r="K63" s="158" t="s">
        <v>445</v>
      </c>
      <c r="L63" s="158" t="s">
        <v>445</v>
      </c>
      <c r="M63" s="55"/>
    </row>
    <row r="64" spans="1:13" s="51" customFormat="1" ht="13.5">
      <c r="A64" s="76"/>
      <c r="B64" s="76"/>
      <c r="C64" s="76"/>
      <c r="D64" s="157"/>
      <c r="E64" s="158"/>
      <c r="F64" s="158"/>
      <c r="G64" s="158"/>
      <c r="H64" s="158"/>
      <c r="I64" s="158"/>
      <c r="J64" s="158"/>
      <c r="K64" s="158"/>
      <c r="L64" s="158"/>
      <c r="M64" s="55"/>
    </row>
    <row r="65" spans="1:12" s="51" customFormat="1" ht="13.5">
      <c r="A65" s="156" t="s">
        <v>45</v>
      </c>
      <c r="B65" s="156"/>
      <c r="C65" s="156"/>
      <c r="D65" s="157">
        <f aca="true" t="shared" si="9" ref="D65:K65">SUM(D66:D67)</f>
        <v>1</v>
      </c>
      <c r="E65" s="158">
        <f t="shared" si="9"/>
        <v>1</v>
      </c>
      <c r="F65" s="158">
        <f t="shared" si="9"/>
        <v>11</v>
      </c>
      <c r="G65" s="158" t="s">
        <v>445</v>
      </c>
      <c r="H65" s="158">
        <f t="shared" si="9"/>
        <v>6</v>
      </c>
      <c r="I65" s="158" t="s">
        <v>445</v>
      </c>
      <c r="J65" s="158">
        <f t="shared" si="9"/>
        <v>125</v>
      </c>
      <c r="K65" s="158">
        <f t="shared" si="9"/>
        <v>100</v>
      </c>
      <c r="L65" s="158" t="s">
        <v>445</v>
      </c>
    </row>
    <row r="66" spans="1:12" s="51" customFormat="1" ht="13.5">
      <c r="A66" s="156" t="s">
        <v>131</v>
      </c>
      <c r="B66" s="156"/>
      <c r="C66" s="156"/>
      <c r="D66" s="157">
        <v>1</v>
      </c>
      <c r="E66" s="158">
        <v>1</v>
      </c>
      <c r="F66" s="158">
        <v>4</v>
      </c>
      <c r="G66" s="158" t="s">
        <v>445</v>
      </c>
      <c r="H66" s="158">
        <v>4</v>
      </c>
      <c r="I66" s="158" t="s">
        <v>445</v>
      </c>
      <c r="J66" s="158">
        <v>125</v>
      </c>
      <c r="K66" s="158">
        <v>100</v>
      </c>
      <c r="L66" s="158" t="s">
        <v>445</v>
      </c>
    </row>
    <row r="67" spans="1:12" s="51" customFormat="1" ht="13.5">
      <c r="A67" s="156" t="s">
        <v>132</v>
      </c>
      <c r="B67" s="156"/>
      <c r="C67" s="156"/>
      <c r="D67" s="157" t="s">
        <v>445</v>
      </c>
      <c r="E67" s="158" t="s">
        <v>445</v>
      </c>
      <c r="F67" s="158">
        <v>7</v>
      </c>
      <c r="G67" s="158" t="s">
        <v>445</v>
      </c>
      <c r="H67" s="158">
        <v>2</v>
      </c>
      <c r="I67" s="158" t="s">
        <v>445</v>
      </c>
      <c r="J67" s="158" t="s">
        <v>445</v>
      </c>
      <c r="K67" s="158" t="s">
        <v>445</v>
      </c>
      <c r="L67" s="158" t="s">
        <v>445</v>
      </c>
    </row>
    <row r="68" spans="1:12" s="51" customFormat="1" ht="13.5">
      <c r="A68" s="76"/>
      <c r="B68" s="76"/>
      <c r="C68" s="76"/>
      <c r="D68" s="157"/>
      <c r="E68" s="158"/>
      <c r="F68" s="158"/>
      <c r="G68" s="158"/>
      <c r="H68" s="158"/>
      <c r="I68" s="158"/>
      <c r="J68" s="158"/>
      <c r="K68" s="158"/>
      <c r="L68" s="158"/>
    </row>
    <row r="69" spans="1:12" s="129" customFormat="1" ht="13.5">
      <c r="A69" s="391" t="s">
        <v>133</v>
      </c>
      <c r="B69" s="391"/>
      <c r="C69" s="391"/>
      <c r="D69" s="392">
        <f>SUM(D23,D26,D31,D34,D40,D44,D49,D57,D61,D65)</f>
        <v>13</v>
      </c>
      <c r="E69" s="377">
        <f>SUM(E23,E26,E31,E34,E40,E44,E49,E57,E61,E65)</f>
        <v>11</v>
      </c>
      <c r="F69" s="377">
        <f>SUM(F23,F26,F31,F34,F40,F44,F49,F57,F61,F65)</f>
        <v>131</v>
      </c>
      <c r="G69" s="377">
        <f>SUM(G23,G26,G31,G34,G40,G44,G49,G57,G61,G65)</f>
        <v>29</v>
      </c>
      <c r="H69" s="377">
        <f>SUM(H23,H26,H31,H34,H40,H44,H49,H57,H61,H65)</f>
        <v>54</v>
      </c>
      <c r="I69" s="153" t="s">
        <v>445</v>
      </c>
      <c r="J69" s="377">
        <f>SUM(J23,J26,J31,J34,J40,J44,J49,J57,J61,J65)</f>
        <v>1705</v>
      </c>
      <c r="K69" s="377">
        <f>SUM(K23,K26,K31,K34,K40,K44,K49,K57,K61,K65)</f>
        <v>1175</v>
      </c>
      <c r="L69" s="377">
        <f>SUM(L23,L26,L31,L34,L40,L44,L49,L57,L61,L65)</f>
        <v>369</v>
      </c>
    </row>
    <row r="70" spans="1:12" s="51" customFormat="1" ht="13.5">
      <c r="A70" s="393" t="s">
        <v>449</v>
      </c>
      <c r="B70" s="393"/>
      <c r="C70" s="393"/>
      <c r="D70" s="393"/>
      <c r="E70" s="393"/>
      <c r="F70" s="393"/>
      <c r="G70" s="393"/>
      <c r="H70" s="393"/>
      <c r="I70" s="393"/>
      <c r="J70" s="393"/>
      <c r="K70" s="158"/>
      <c r="L70" s="158"/>
    </row>
    <row r="71" spans="1:12" s="51" customFormat="1" ht="13.5">
      <c r="A71" s="139" t="s">
        <v>450</v>
      </c>
      <c r="B71" s="139"/>
      <c r="C71" s="139"/>
      <c r="D71" s="139"/>
      <c r="E71" s="139"/>
      <c r="F71" s="139"/>
      <c r="G71" s="139"/>
      <c r="H71" s="139"/>
      <c r="I71" s="96"/>
      <c r="J71" s="96"/>
      <c r="K71" s="96"/>
      <c r="L71" s="96"/>
    </row>
    <row r="72" spans="4:12" s="51" customFormat="1" ht="13.5">
      <c r="D72" s="48"/>
      <c r="E72" s="48"/>
      <c r="F72" s="48"/>
      <c r="G72" s="48"/>
      <c r="H72" s="48"/>
      <c r="I72" s="48"/>
      <c r="J72" s="48"/>
      <c r="K72" s="48"/>
      <c r="L72" s="48"/>
    </row>
    <row r="73" spans="4:12" s="51" customFormat="1" ht="13.5">
      <c r="D73" s="48"/>
      <c r="E73" s="48"/>
      <c r="F73" s="48"/>
      <c r="G73" s="48"/>
      <c r="H73" s="48"/>
      <c r="I73" s="48"/>
      <c r="J73" s="48"/>
      <c r="K73" s="48"/>
      <c r="L73" s="48"/>
    </row>
    <row r="74" spans="4:12" s="51" customFormat="1" ht="13.5">
      <c r="D74" s="48"/>
      <c r="E74" s="48"/>
      <c r="F74" s="48"/>
      <c r="G74" s="48"/>
      <c r="H74" s="48"/>
      <c r="I74" s="48"/>
      <c r="J74" s="48"/>
      <c r="K74" s="48"/>
      <c r="L74" s="48"/>
    </row>
    <row r="75" spans="4:12" s="51" customFormat="1" ht="13.5">
      <c r="D75" s="48"/>
      <c r="E75" s="48"/>
      <c r="F75" s="48"/>
      <c r="G75" s="48"/>
      <c r="H75" s="48"/>
      <c r="I75" s="48"/>
      <c r="J75" s="48"/>
      <c r="K75" s="48"/>
      <c r="L75" s="48"/>
    </row>
    <row r="76" spans="4:12" s="51" customFormat="1" ht="13.5">
      <c r="D76" s="48"/>
      <c r="E76" s="48"/>
      <c r="F76" s="48"/>
      <c r="G76" s="48"/>
      <c r="H76" s="48"/>
      <c r="I76" s="48"/>
      <c r="J76" s="48"/>
      <c r="K76" s="48"/>
      <c r="L76" s="48"/>
    </row>
    <row r="77" spans="4:12" s="51" customFormat="1" ht="13.5">
      <c r="D77" s="48"/>
      <c r="E77" s="48"/>
      <c r="F77" s="48"/>
      <c r="G77" s="48"/>
      <c r="H77" s="48"/>
      <c r="I77" s="48"/>
      <c r="J77" s="48"/>
      <c r="K77" s="48"/>
      <c r="L77" s="48"/>
    </row>
    <row r="78" spans="4:12" s="51" customFormat="1" ht="13.5">
      <c r="D78" s="48"/>
      <c r="E78" s="48"/>
      <c r="F78" s="48"/>
      <c r="G78" s="48"/>
      <c r="H78" s="48"/>
      <c r="I78" s="48"/>
      <c r="J78" s="48"/>
      <c r="K78" s="48"/>
      <c r="L78" s="48"/>
    </row>
    <row r="79" spans="4:12" s="51" customFormat="1" ht="13.5">
      <c r="D79" s="48"/>
      <c r="E79" s="48"/>
      <c r="F79" s="48"/>
      <c r="G79" s="48"/>
      <c r="H79" s="48"/>
      <c r="I79" s="48"/>
      <c r="J79" s="48"/>
      <c r="K79" s="48"/>
      <c r="L79" s="48"/>
    </row>
    <row r="80" spans="4:12" s="51" customFormat="1" ht="13.5">
      <c r="D80" s="48"/>
      <c r="E80" s="48"/>
      <c r="F80" s="48"/>
      <c r="G80" s="48"/>
      <c r="H80" s="48"/>
      <c r="I80" s="48"/>
      <c r="J80" s="48"/>
      <c r="K80" s="48"/>
      <c r="L80" s="48"/>
    </row>
    <row r="81" spans="4:12" s="51" customFormat="1" ht="13.5">
      <c r="D81" s="48"/>
      <c r="E81" s="48"/>
      <c r="F81" s="48"/>
      <c r="G81" s="48"/>
      <c r="H81" s="48"/>
      <c r="I81" s="48"/>
      <c r="J81" s="48"/>
      <c r="K81" s="48"/>
      <c r="L81" s="48"/>
    </row>
    <row r="82" spans="4:12" s="51" customFormat="1" ht="13.5">
      <c r="D82" s="48"/>
      <c r="E82" s="48"/>
      <c r="F82" s="48"/>
      <c r="G82" s="48"/>
      <c r="H82" s="48"/>
      <c r="I82" s="48"/>
      <c r="J82" s="48"/>
      <c r="K82" s="48"/>
      <c r="L82" s="48"/>
    </row>
    <row r="83" spans="4:12" s="51" customFormat="1" ht="13.5">
      <c r="D83" s="48"/>
      <c r="E83" s="48"/>
      <c r="F83" s="48"/>
      <c r="G83" s="48"/>
      <c r="H83" s="48"/>
      <c r="I83" s="48"/>
      <c r="J83" s="48"/>
      <c r="K83" s="48"/>
      <c r="L83" s="48"/>
    </row>
    <row r="84" spans="4:12" s="51" customFormat="1" ht="13.5">
      <c r="D84" s="48"/>
      <c r="E84" s="48"/>
      <c r="F84" s="48"/>
      <c r="G84" s="48"/>
      <c r="H84" s="48"/>
      <c r="I84" s="48"/>
      <c r="J84" s="48"/>
      <c r="K84" s="48"/>
      <c r="L84" s="48"/>
    </row>
    <row r="85" spans="4:12" s="51" customFormat="1" ht="13.5">
      <c r="D85" s="48"/>
      <c r="E85" s="48"/>
      <c r="F85" s="48"/>
      <c r="G85" s="48"/>
      <c r="H85" s="48"/>
      <c r="I85" s="48"/>
      <c r="J85" s="48"/>
      <c r="K85" s="48"/>
      <c r="L85" s="48"/>
    </row>
    <row r="86" spans="4:12" s="51" customFormat="1" ht="13.5">
      <c r="D86" s="48"/>
      <c r="E86" s="48"/>
      <c r="F86" s="48"/>
      <c r="G86" s="48"/>
      <c r="H86" s="48"/>
      <c r="I86" s="48"/>
      <c r="J86" s="48"/>
      <c r="K86" s="48"/>
      <c r="L86" s="48"/>
    </row>
    <row r="87" spans="4:12" s="51" customFormat="1" ht="13.5">
      <c r="D87" s="48"/>
      <c r="E87" s="48"/>
      <c r="F87" s="48"/>
      <c r="G87" s="48"/>
      <c r="H87" s="48"/>
      <c r="I87" s="48"/>
      <c r="J87" s="48"/>
      <c r="K87" s="48"/>
      <c r="L87" s="48"/>
    </row>
    <row r="88" spans="4:12" s="51" customFormat="1" ht="13.5">
      <c r="D88" s="48"/>
      <c r="E88" s="48"/>
      <c r="F88" s="48"/>
      <c r="G88" s="48"/>
      <c r="H88" s="48"/>
      <c r="I88" s="48"/>
      <c r="J88" s="48"/>
      <c r="K88" s="48"/>
      <c r="L88" s="48"/>
    </row>
    <row r="89" spans="4:12" s="51" customFormat="1" ht="13.5">
      <c r="D89" s="48"/>
      <c r="E89" s="48"/>
      <c r="F89" s="48"/>
      <c r="G89" s="48"/>
      <c r="H89" s="48"/>
      <c r="I89" s="48"/>
      <c r="J89" s="48"/>
      <c r="K89" s="48"/>
      <c r="L89" s="48"/>
    </row>
    <row r="90" spans="4:12" s="51" customFormat="1" ht="13.5">
      <c r="D90" s="48"/>
      <c r="E90" s="48"/>
      <c r="F90" s="48"/>
      <c r="G90" s="48"/>
      <c r="H90" s="48"/>
      <c r="I90" s="48"/>
      <c r="J90" s="48"/>
      <c r="K90" s="48"/>
      <c r="L90" s="48"/>
    </row>
    <row r="91" spans="4:12" s="51" customFormat="1" ht="13.5">
      <c r="D91" s="48"/>
      <c r="E91" s="48"/>
      <c r="F91" s="48"/>
      <c r="G91" s="48"/>
      <c r="H91" s="48"/>
      <c r="I91" s="48"/>
      <c r="J91" s="48"/>
      <c r="K91" s="48"/>
      <c r="L91" s="48"/>
    </row>
    <row r="92" spans="4:12" s="51" customFormat="1" ht="13.5">
      <c r="D92" s="48"/>
      <c r="E92" s="48"/>
      <c r="F92" s="48"/>
      <c r="G92" s="48"/>
      <c r="H92" s="48"/>
      <c r="I92" s="48"/>
      <c r="J92" s="48"/>
      <c r="K92" s="48"/>
      <c r="L92" s="48"/>
    </row>
    <row r="93" spans="4:12" s="51" customFormat="1" ht="13.5">
      <c r="D93" s="48"/>
      <c r="E93" s="48"/>
      <c r="F93" s="48"/>
      <c r="G93" s="48"/>
      <c r="H93" s="48"/>
      <c r="I93" s="48"/>
      <c r="J93" s="48"/>
      <c r="K93" s="48"/>
      <c r="L93" s="48"/>
    </row>
    <row r="94" spans="4:12" s="51" customFormat="1" ht="13.5">
      <c r="D94" s="48"/>
      <c r="E94" s="48"/>
      <c r="F94" s="48"/>
      <c r="G94" s="48"/>
      <c r="H94" s="48"/>
      <c r="I94" s="48"/>
      <c r="J94" s="48"/>
      <c r="K94" s="48"/>
      <c r="L94" s="48"/>
    </row>
    <row r="95" spans="4:12" s="51" customFormat="1" ht="13.5">
      <c r="D95" s="48"/>
      <c r="E95" s="48"/>
      <c r="F95" s="48"/>
      <c r="G95" s="48"/>
      <c r="H95" s="48"/>
      <c r="I95" s="48"/>
      <c r="J95" s="48"/>
      <c r="K95" s="48"/>
      <c r="L95" s="48"/>
    </row>
    <row r="96" spans="4:12" s="51" customFormat="1" ht="13.5">
      <c r="D96" s="48"/>
      <c r="E96" s="48"/>
      <c r="F96" s="48"/>
      <c r="G96" s="48"/>
      <c r="H96" s="48"/>
      <c r="I96" s="48"/>
      <c r="J96" s="48"/>
      <c r="K96" s="48"/>
      <c r="L96" s="48"/>
    </row>
    <row r="97" spans="4:12" s="51" customFormat="1" ht="13.5">
      <c r="D97" s="48"/>
      <c r="E97" s="48"/>
      <c r="F97" s="48"/>
      <c r="G97" s="48"/>
      <c r="H97" s="48"/>
      <c r="I97" s="48"/>
      <c r="J97" s="48"/>
      <c r="K97" s="48"/>
      <c r="L97" s="48"/>
    </row>
    <row r="98" spans="4:12" s="51" customFormat="1" ht="13.5">
      <c r="D98" s="48"/>
      <c r="E98" s="48"/>
      <c r="F98" s="48"/>
      <c r="G98" s="48"/>
      <c r="H98" s="48"/>
      <c r="I98" s="48"/>
      <c r="J98" s="48"/>
      <c r="K98" s="48"/>
      <c r="L98" s="48"/>
    </row>
    <row r="99" spans="4:12" s="51" customFormat="1" ht="13.5">
      <c r="D99" s="48"/>
      <c r="E99" s="48"/>
      <c r="F99" s="48"/>
      <c r="G99" s="48"/>
      <c r="H99" s="48"/>
      <c r="I99" s="48"/>
      <c r="J99" s="48"/>
      <c r="K99" s="48"/>
      <c r="L99" s="48"/>
    </row>
    <row r="100" spans="4:12" s="51" customFormat="1" ht="13.5"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4:12" s="51" customFormat="1" ht="13.5"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4:12" s="51" customFormat="1" ht="13.5"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4:12" s="51" customFormat="1" ht="13.5"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4:12" s="51" customFormat="1" ht="13.5"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4:12" s="51" customFormat="1" ht="13.5"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4:12" s="51" customFormat="1" ht="13.5"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4:12" s="51" customFormat="1" ht="13.5"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4:12" s="51" customFormat="1" ht="13.5"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4:12" s="51" customFormat="1" ht="13.5"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4:12" s="51" customFormat="1" ht="13.5"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4:12" s="51" customFormat="1" ht="13.5"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4:12" s="51" customFormat="1" ht="13.5"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4:12" s="51" customFormat="1" ht="13.5"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4:12" s="51" customFormat="1" ht="13.5"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4:12" s="51" customFormat="1" ht="13.5"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4:12" s="51" customFormat="1" ht="13.5"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4:12" s="51" customFormat="1" ht="13.5"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4:12" s="51" customFormat="1" ht="13.5"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4:12" s="51" customFormat="1" ht="13.5"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4:12" s="51" customFormat="1" ht="13.5"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4:12" s="51" customFormat="1" ht="13.5"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4:12" s="51" customFormat="1" ht="13.5"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4:12" s="51" customFormat="1" ht="13.5"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4:12" s="51" customFormat="1" ht="13.5"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4:12" s="51" customFormat="1" ht="13.5"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4:12" s="51" customFormat="1" ht="13.5"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4:12" s="51" customFormat="1" ht="13.5"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4:12" s="51" customFormat="1" ht="13.5"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4:12" s="51" customFormat="1" ht="13.5"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4:12" s="51" customFormat="1" ht="13.5"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4:12" s="51" customFormat="1" ht="13.5"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4:12" s="51" customFormat="1" ht="13.5"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4:12" s="51" customFormat="1" ht="13.5"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4:12" s="51" customFormat="1" ht="13.5"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4:12" s="51" customFormat="1" ht="13.5"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4:12" s="51" customFormat="1" ht="13.5"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4:12" s="51" customFormat="1" ht="13.5"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4:12" s="51" customFormat="1" ht="13.5"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4:12" s="51" customFormat="1" ht="13.5"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4:12" s="51" customFormat="1" ht="13.5"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4:12" s="51" customFormat="1" ht="13.5"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4:12" s="51" customFormat="1" ht="13.5"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4:12" s="51" customFormat="1" ht="13.5"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4:12" s="51" customFormat="1" ht="13.5">
      <c r="D144" s="48"/>
      <c r="E144" s="48"/>
      <c r="F144" s="48"/>
      <c r="G144" s="48"/>
      <c r="H144" s="48"/>
      <c r="I144" s="48"/>
      <c r="J144" s="48"/>
      <c r="K144" s="48"/>
      <c r="L144" s="48"/>
    </row>
  </sheetData>
  <sheetProtection/>
  <mergeCells count="59">
    <mergeCell ref="A71:H71"/>
    <mergeCell ref="A1:E1"/>
    <mergeCell ref="A63:C63"/>
    <mergeCell ref="A65:C65"/>
    <mergeCell ref="A66:C66"/>
    <mergeCell ref="A67:C67"/>
    <mergeCell ref="A69:C69"/>
    <mergeCell ref="A70:J70"/>
    <mergeCell ref="A55:C55"/>
    <mergeCell ref="A57:C57"/>
    <mergeCell ref="A58:C58"/>
    <mergeCell ref="A59:C59"/>
    <mergeCell ref="A61:C61"/>
    <mergeCell ref="A62:C62"/>
    <mergeCell ref="A49:C49"/>
    <mergeCell ref="A50:C50"/>
    <mergeCell ref="A51:C51"/>
    <mergeCell ref="A52:C52"/>
    <mergeCell ref="A53:C53"/>
    <mergeCell ref="A54:C54"/>
    <mergeCell ref="A41:C41"/>
    <mergeCell ref="A42:C42"/>
    <mergeCell ref="A44:C44"/>
    <mergeCell ref="A45:C45"/>
    <mergeCell ref="A46:C46"/>
    <mergeCell ref="A47:C47"/>
    <mergeCell ref="A34:C34"/>
    <mergeCell ref="A35:C35"/>
    <mergeCell ref="A36:C36"/>
    <mergeCell ref="A37:C37"/>
    <mergeCell ref="A38:C38"/>
    <mergeCell ref="A40:C40"/>
    <mergeCell ref="A26:C26"/>
    <mergeCell ref="A27:C27"/>
    <mergeCell ref="A28:C28"/>
    <mergeCell ref="A29:C29"/>
    <mergeCell ref="A31:C31"/>
    <mergeCell ref="A32:C32"/>
    <mergeCell ref="A17:C17"/>
    <mergeCell ref="A18:C18"/>
    <mergeCell ref="A19:C19"/>
    <mergeCell ref="A21:C21"/>
    <mergeCell ref="A23:C23"/>
    <mergeCell ref="A24:C24"/>
    <mergeCell ref="L6:L7"/>
    <mergeCell ref="A12:C12"/>
    <mergeCell ref="A13:C13"/>
    <mergeCell ref="A14:C14"/>
    <mergeCell ref="A15:C15"/>
    <mergeCell ref="A16:C16"/>
    <mergeCell ref="A2:L2"/>
    <mergeCell ref="A4:L4"/>
    <mergeCell ref="A5:A7"/>
    <mergeCell ref="D5:H5"/>
    <mergeCell ref="J5:L5"/>
    <mergeCell ref="D6:D7"/>
    <mergeCell ref="F6:F7"/>
    <mergeCell ref="H6:H7"/>
    <mergeCell ref="J6:J7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144"/>
  <sheetViews>
    <sheetView showGridLines="0" zoomScalePageLayoutView="0" workbookViewId="0" topLeftCell="A1">
      <pane ySplit="8" topLeftCell="A9" activePane="bottomLeft" state="frozen"/>
      <selection pane="topLeft" activeCell="G9" sqref="G9"/>
      <selection pane="bottomLeft" activeCell="A1" sqref="A1:E1"/>
    </sheetView>
  </sheetViews>
  <sheetFormatPr defaultColWidth="9.140625" defaultRowHeight="15"/>
  <cols>
    <col min="1" max="1" width="4.7109375" style="46" customWidth="1"/>
    <col min="2" max="3" width="3.28125" style="46" customWidth="1"/>
    <col min="4" max="10" width="10.28125" style="97" customWidth="1"/>
    <col min="11" max="11" width="10.57421875" style="97" customWidth="1"/>
    <col min="12" max="16384" width="9.00390625" style="46" customWidth="1"/>
  </cols>
  <sheetData>
    <row r="1" spans="1:5" ht="13.5">
      <c r="A1" s="444" t="s">
        <v>430</v>
      </c>
      <c r="B1" s="444"/>
      <c r="C1" s="444"/>
      <c r="D1" s="444"/>
      <c r="E1" s="444"/>
    </row>
    <row r="2" spans="1:11" ht="17.25">
      <c r="A2" s="47" t="s">
        <v>431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s="51" customFormat="1" ht="14.25" thickBot="1">
      <c r="A4" s="142" t="s">
        <v>451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2" s="51" customFormat="1" ht="14.25" thickTop="1">
      <c r="A5" s="394" t="s">
        <v>452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5"/>
    </row>
    <row r="6" spans="1:12" s="51" customFormat="1" ht="8.25" customHeight="1">
      <c r="A6" s="86"/>
      <c r="B6" s="86"/>
      <c r="C6" s="86"/>
      <c r="D6" s="395" t="s">
        <v>453</v>
      </c>
      <c r="E6" s="382"/>
      <c r="F6" s="395" t="s">
        <v>454</v>
      </c>
      <c r="G6" s="382"/>
      <c r="H6" s="396" t="s">
        <v>455</v>
      </c>
      <c r="I6" s="396" t="s">
        <v>456</v>
      </c>
      <c r="J6" s="396" t="s">
        <v>457</v>
      </c>
      <c r="K6" s="397"/>
      <c r="L6" s="55"/>
    </row>
    <row r="7" spans="1:12" s="51" customFormat="1" ht="13.5">
      <c r="A7" s="86"/>
      <c r="B7" s="86"/>
      <c r="C7" s="86"/>
      <c r="D7" s="395"/>
      <c r="E7" s="398" t="s">
        <v>458</v>
      </c>
      <c r="F7" s="395"/>
      <c r="G7" s="398" t="s">
        <v>458</v>
      </c>
      <c r="H7" s="396"/>
      <c r="I7" s="396"/>
      <c r="J7" s="396"/>
      <c r="K7" s="399" t="s">
        <v>459</v>
      </c>
      <c r="L7" s="55"/>
    </row>
    <row r="8" spans="1:12" s="51" customFormat="1" ht="13.5">
      <c r="A8" s="387"/>
      <c r="B8" s="387"/>
      <c r="C8" s="387"/>
      <c r="D8" s="400"/>
      <c r="E8" s="401"/>
      <c r="F8" s="400"/>
      <c r="G8" s="401"/>
      <c r="H8" s="402"/>
      <c r="I8" s="402"/>
      <c r="J8" s="402"/>
      <c r="K8" s="403" t="s">
        <v>460</v>
      </c>
      <c r="L8" s="55"/>
    </row>
    <row r="9" spans="1:14" s="51" customFormat="1" ht="13.5">
      <c r="A9" s="76" t="s">
        <v>443</v>
      </c>
      <c r="B9" s="76" t="s">
        <v>461</v>
      </c>
      <c r="C9" s="76" t="s">
        <v>444</v>
      </c>
      <c r="D9" s="157">
        <v>1685</v>
      </c>
      <c r="E9" s="158">
        <v>1596</v>
      </c>
      <c r="F9" s="158">
        <v>367</v>
      </c>
      <c r="G9" s="158">
        <v>359</v>
      </c>
      <c r="H9" s="158">
        <v>1254</v>
      </c>
      <c r="I9" s="158">
        <v>336</v>
      </c>
      <c r="J9" s="158">
        <v>165</v>
      </c>
      <c r="K9" s="158">
        <v>8229</v>
      </c>
      <c r="L9" s="55"/>
      <c r="M9" s="55"/>
      <c r="N9" s="55"/>
    </row>
    <row r="10" spans="1:14" s="51" customFormat="1" ht="13.5">
      <c r="A10" s="76"/>
      <c r="B10" s="76" t="s">
        <v>462</v>
      </c>
      <c r="C10" s="76"/>
      <c r="D10" s="157">
        <v>1699</v>
      </c>
      <c r="E10" s="158">
        <v>1603</v>
      </c>
      <c r="F10" s="158">
        <v>382</v>
      </c>
      <c r="G10" s="158">
        <v>379</v>
      </c>
      <c r="H10" s="158">
        <v>1285</v>
      </c>
      <c r="I10" s="158">
        <v>356</v>
      </c>
      <c r="J10" s="158">
        <v>177</v>
      </c>
      <c r="K10" s="158">
        <v>8747</v>
      </c>
      <c r="L10" s="55"/>
      <c r="M10" s="55"/>
      <c r="N10" s="55"/>
    </row>
    <row r="11" spans="1:14" s="129" customFormat="1" ht="13.5">
      <c r="A11" s="219"/>
      <c r="B11" s="219" t="s">
        <v>463</v>
      </c>
      <c r="C11" s="219"/>
      <c r="D11" s="169">
        <f>SUM(D22,D70)</f>
        <v>1752</v>
      </c>
      <c r="E11" s="153">
        <f aca="true" t="shared" si="0" ref="E11:K11">SUM(E22,E70)</f>
        <v>1672</v>
      </c>
      <c r="F11" s="153">
        <f t="shared" si="0"/>
        <v>383</v>
      </c>
      <c r="G11" s="153">
        <f t="shared" si="0"/>
        <v>380</v>
      </c>
      <c r="H11" s="153">
        <f t="shared" si="0"/>
        <v>1254</v>
      </c>
      <c r="I11" s="153">
        <f t="shared" si="0"/>
        <v>402</v>
      </c>
      <c r="J11" s="153">
        <f t="shared" si="0"/>
        <v>186</v>
      </c>
      <c r="K11" s="153">
        <f t="shared" si="0"/>
        <v>9008</v>
      </c>
      <c r="L11" s="128"/>
      <c r="M11" s="128"/>
      <c r="N11" s="128"/>
    </row>
    <row r="12" spans="1:14" s="51" customFormat="1" ht="13.5">
      <c r="A12" s="390"/>
      <c r="B12" s="390"/>
      <c r="C12" s="390"/>
      <c r="D12" s="157"/>
      <c r="E12" s="158"/>
      <c r="F12" s="158"/>
      <c r="G12" s="158"/>
      <c r="H12" s="158"/>
      <c r="I12" s="158"/>
      <c r="J12" s="158"/>
      <c r="K12" s="158"/>
      <c r="L12" s="55"/>
      <c r="M12" s="55"/>
      <c r="N12" s="55"/>
    </row>
    <row r="13" spans="1:14" s="51" customFormat="1" ht="13.5">
      <c r="A13" s="156" t="s">
        <v>28</v>
      </c>
      <c r="B13" s="156"/>
      <c r="C13" s="176"/>
      <c r="D13" s="157">
        <v>746</v>
      </c>
      <c r="E13" s="158">
        <v>730</v>
      </c>
      <c r="F13" s="158">
        <v>156</v>
      </c>
      <c r="G13" s="158">
        <v>155</v>
      </c>
      <c r="H13" s="158">
        <v>576</v>
      </c>
      <c r="I13" s="158">
        <v>115</v>
      </c>
      <c r="J13" s="158">
        <v>67</v>
      </c>
      <c r="K13" s="158">
        <v>2899</v>
      </c>
      <c r="L13" s="55"/>
      <c r="M13" s="55"/>
      <c r="N13" s="55"/>
    </row>
    <row r="14" spans="1:14" s="51" customFormat="1" ht="13.5">
      <c r="A14" s="156" t="s">
        <v>29</v>
      </c>
      <c r="B14" s="156"/>
      <c r="C14" s="176"/>
      <c r="D14" s="157">
        <v>148</v>
      </c>
      <c r="E14" s="158">
        <v>140</v>
      </c>
      <c r="F14" s="158">
        <v>38</v>
      </c>
      <c r="G14" s="158">
        <v>38</v>
      </c>
      <c r="H14" s="158">
        <v>104</v>
      </c>
      <c r="I14" s="158">
        <v>26</v>
      </c>
      <c r="J14" s="158">
        <v>19</v>
      </c>
      <c r="K14" s="158">
        <v>738</v>
      </c>
      <c r="L14" s="55"/>
      <c r="M14" s="55"/>
      <c r="N14" s="55"/>
    </row>
    <row r="15" spans="1:14" s="51" customFormat="1" ht="13.5">
      <c r="A15" s="156" t="s">
        <v>30</v>
      </c>
      <c r="B15" s="156"/>
      <c r="C15" s="176"/>
      <c r="D15" s="157">
        <v>100</v>
      </c>
      <c r="E15" s="158">
        <v>98</v>
      </c>
      <c r="F15" s="158">
        <v>29</v>
      </c>
      <c r="G15" s="158">
        <v>29</v>
      </c>
      <c r="H15" s="158">
        <v>84</v>
      </c>
      <c r="I15" s="158">
        <v>38</v>
      </c>
      <c r="J15" s="158">
        <v>10</v>
      </c>
      <c r="K15" s="158">
        <v>645</v>
      </c>
      <c r="L15" s="55"/>
      <c r="M15" s="55"/>
      <c r="N15" s="55"/>
    </row>
    <row r="16" spans="1:14" s="51" customFormat="1" ht="13.5">
      <c r="A16" s="156" t="s">
        <v>31</v>
      </c>
      <c r="B16" s="156"/>
      <c r="C16" s="176"/>
      <c r="D16" s="157">
        <v>62</v>
      </c>
      <c r="E16" s="158">
        <v>61</v>
      </c>
      <c r="F16" s="158">
        <v>16</v>
      </c>
      <c r="G16" s="158">
        <v>16</v>
      </c>
      <c r="H16" s="158">
        <v>35</v>
      </c>
      <c r="I16" s="158">
        <v>15</v>
      </c>
      <c r="J16" s="158">
        <v>11</v>
      </c>
      <c r="K16" s="158">
        <v>327</v>
      </c>
      <c r="L16" s="55"/>
      <c r="M16" s="55"/>
      <c r="N16" s="55"/>
    </row>
    <row r="17" spans="1:14" s="51" customFormat="1" ht="13.5">
      <c r="A17" s="156" t="s">
        <v>32</v>
      </c>
      <c r="B17" s="156"/>
      <c r="C17" s="176"/>
      <c r="D17" s="157">
        <v>30</v>
      </c>
      <c r="E17" s="158">
        <v>27</v>
      </c>
      <c r="F17" s="158">
        <v>14</v>
      </c>
      <c r="G17" s="158">
        <v>14</v>
      </c>
      <c r="H17" s="158">
        <v>38</v>
      </c>
      <c r="I17" s="158">
        <v>17</v>
      </c>
      <c r="J17" s="158">
        <v>5</v>
      </c>
      <c r="K17" s="158">
        <v>399</v>
      </c>
      <c r="L17" s="55"/>
      <c r="M17" s="55"/>
      <c r="N17" s="55"/>
    </row>
    <row r="18" spans="1:14" s="51" customFormat="1" ht="13.5">
      <c r="A18" s="156" t="s">
        <v>33</v>
      </c>
      <c r="B18" s="156"/>
      <c r="C18" s="176"/>
      <c r="D18" s="157">
        <v>44</v>
      </c>
      <c r="E18" s="158">
        <v>43</v>
      </c>
      <c r="F18" s="158">
        <v>10</v>
      </c>
      <c r="G18" s="158">
        <v>10</v>
      </c>
      <c r="H18" s="158">
        <v>57</v>
      </c>
      <c r="I18" s="158">
        <v>14</v>
      </c>
      <c r="J18" s="158">
        <v>9</v>
      </c>
      <c r="K18" s="158">
        <v>347</v>
      </c>
      <c r="L18" s="55"/>
      <c r="M18" s="55"/>
      <c r="N18" s="55"/>
    </row>
    <row r="19" spans="1:14" s="51" customFormat="1" ht="13.5">
      <c r="A19" s="156" t="s">
        <v>34</v>
      </c>
      <c r="B19" s="156"/>
      <c r="C19" s="176"/>
      <c r="D19" s="157">
        <v>101</v>
      </c>
      <c r="E19" s="158">
        <v>94</v>
      </c>
      <c r="F19" s="158">
        <v>23</v>
      </c>
      <c r="G19" s="158">
        <v>22</v>
      </c>
      <c r="H19" s="158">
        <v>78</v>
      </c>
      <c r="I19" s="158">
        <v>26</v>
      </c>
      <c r="J19" s="158">
        <v>9</v>
      </c>
      <c r="K19" s="158">
        <v>765</v>
      </c>
      <c r="L19" s="55"/>
      <c r="M19" s="55"/>
      <c r="N19" s="55"/>
    </row>
    <row r="20" spans="1:14" s="51" customFormat="1" ht="13.5">
      <c r="A20" s="156" t="s">
        <v>35</v>
      </c>
      <c r="B20" s="156"/>
      <c r="C20" s="176"/>
      <c r="D20" s="157">
        <v>35</v>
      </c>
      <c r="E20" s="158">
        <v>34</v>
      </c>
      <c r="F20" s="158">
        <v>14</v>
      </c>
      <c r="G20" s="158">
        <v>14</v>
      </c>
      <c r="H20" s="158">
        <v>35</v>
      </c>
      <c r="I20" s="158">
        <v>12</v>
      </c>
      <c r="J20" s="158">
        <v>7</v>
      </c>
      <c r="K20" s="158">
        <v>292</v>
      </c>
      <c r="L20" s="55"/>
      <c r="M20" s="55"/>
      <c r="N20" s="55"/>
    </row>
    <row r="21" spans="1:14" s="51" customFormat="1" ht="13.5">
      <c r="A21" s="76"/>
      <c r="B21" s="76"/>
      <c r="C21" s="76"/>
      <c r="D21" s="157"/>
      <c r="E21" s="158"/>
      <c r="F21" s="158"/>
      <c r="G21" s="158"/>
      <c r="H21" s="158"/>
      <c r="I21" s="158"/>
      <c r="J21" s="158"/>
      <c r="K21" s="158"/>
      <c r="L21" s="55"/>
      <c r="M21" s="55"/>
      <c r="N21" s="55"/>
    </row>
    <row r="22" spans="1:14" s="129" customFormat="1" ht="13.5">
      <c r="A22" s="151" t="s">
        <v>106</v>
      </c>
      <c r="B22" s="151"/>
      <c r="C22" s="404"/>
      <c r="D22" s="169">
        <f>SUM(D13:D20)</f>
        <v>1266</v>
      </c>
      <c r="E22" s="153">
        <f aca="true" t="shared" si="1" ref="E22:K22">SUM(E13:E20)</f>
        <v>1227</v>
      </c>
      <c r="F22" s="153">
        <f t="shared" si="1"/>
        <v>300</v>
      </c>
      <c r="G22" s="153">
        <f t="shared" si="1"/>
        <v>298</v>
      </c>
      <c r="H22" s="153">
        <f t="shared" si="1"/>
        <v>1007</v>
      </c>
      <c r="I22" s="153">
        <f t="shared" si="1"/>
        <v>263</v>
      </c>
      <c r="J22" s="153">
        <f t="shared" si="1"/>
        <v>137</v>
      </c>
      <c r="K22" s="153">
        <f t="shared" si="1"/>
        <v>6412</v>
      </c>
      <c r="L22" s="128"/>
      <c r="M22" s="128"/>
      <c r="N22" s="128"/>
    </row>
    <row r="23" spans="1:14" s="51" customFormat="1" ht="13.5">
      <c r="A23" s="76"/>
      <c r="B23" s="76"/>
      <c r="C23" s="76"/>
      <c r="D23" s="157"/>
      <c r="E23" s="158"/>
      <c r="F23" s="158"/>
      <c r="G23" s="158"/>
      <c r="H23" s="158"/>
      <c r="I23" s="158"/>
      <c r="J23" s="158"/>
      <c r="K23" s="158"/>
      <c r="L23" s="55"/>
      <c r="M23" s="55"/>
      <c r="N23" s="55"/>
    </row>
    <row r="24" spans="1:14" s="51" customFormat="1" ht="13.5">
      <c r="A24" s="156" t="s">
        <v>36</v>
      </c>
      <c r="B24" s="156"/>
      <c r="C24" s="176"/>
      <c r="D24" s="157">
        <f aca="true" t="shared" si="2" ref="D24:K24">SUM(D25)</f>
        <v>1</v>
      </c>
      <c r="E24" s="158">
        <f t="shared" si="2"/>
        <v>1</v>
      </c>
      <c r="F24" s="158">
        <f t="shared" si="2"/>
        <v>1</v>
      </c>
      <c r="G24" s="158">
        <f t="shared" si="2"/>
        <v>1</v>
      </c>
      <c r="H24" s="158" t="s">
        <v>464</v>
      </c>
      <c r="I24" s="158">
        <f t="shared" si="2"/>
        <v>1</v>
      </c>
      <c r="J24" s="158">
        <f t="shared" si="2"/>
        <v>1</v>
      </c>
      <c r="K24" s="158">
        <f t="shared" si="2"/>
        <v>58</v>
      </c>
      <c r="L24" s="55"/>
      <c r="M24" s="55"/>
      <c r="N24" s="55"/>
    </row>
    <row r="25" spans="1:14" s="51" customFormat="1" ht="13.5">
      <c r="A25" s="156" t="s">
        <v>107</v>
      </c>
      <c r="B25" s="156"/>
      <c r="C25" s="176"/>
      <c r="D25" s="157">
        <v>1</v>
      </c>
      <c r="E25" s="158">
        <v>1</v>
      </c>
      <c r="F25" s="158">
        <v>1</v>
      </c>
      <c r="G25" s="158">
        <v>1</v>
      </c>
      <c r="H25" s="158" t="s">
        <v>464</v>
      </c>
      <c r="I25" s="158">
        <v>1</v>
      </c>
      <c r="J25" s="158">
        <v>1</v>
      </c>
      <c r="K25" s="158">
        <v>58</v>
      </c>
      <c r="L25" s="55"/>
      <c r="M25" s="55"/>
      <c r="N25" s="55"/>
    </row>
    <row r="26" spans="1:14" s="51" customFormat="1" ht="13.5">
      <c r="A26" s="76"/>
      <c r="B26" s="76"/>
      <c r="C26" s="76"/>
      <c r="D26" s="157"/>
      <c r="E26" s="158"/>
      <c r="F26" s="158"/>
      <c r="G26" s="158"/>
      <c r="H26" s="158"/>
      <c r="I26" s="158"/>
      <c r="J26" s="158"/>
      <c r="K26" s="158"/>
      <c r="L26" s="55"/>
      <c r="M26" s="55"/>
      <c r="N26" s="55"/>
    </row>
    <row r="27" spans="1:14" s="51" customFormat="1" ht="13.5">
      <c r="A27" s="156" t="s">
        <v>37</v>
      </c>
      <c r="B27" s="156"/>
      <c r="C27" s="176"/>
      <c r="D27" s="157">
        <f aca="true" t="shared" si="3" ref="D27:K27">SUM(D28:D30)</f>
        <v>321</v>
      </c>
      <c r="E27" s="158">
        <f t="shared" si="3"/>
        <v>288</v>
      </c>
      <c r="F27" s="158">
        <f t="shared" si="3"/>
        <v>23</v>
      </c>
      <c r="G27" s="158">
        <f t="shared" si="3"/>
        <v>22</v>
      </c>
      <c r="H27" s="158">
        <f t="shared" si="3"/>
        <v>65</v>
      </c>
      <c r="I27" s="158">
        <f t="shared" si="3"/>
        <v>7</v>
      </c>
      <c r="J27" s="158">
        <f t="shared" si="3"/>
        <v>6</v>
      </c>
      <c r="K27" s="158">
        <f t="shared" si="3"/>
        <v>343</v>
      </c>
      <c r="L27" s="55"/>
      <c r="M27" s="55"/>
      <c r="N27" s="55"/>
    </row>
    <row r="28" spans="1:14" s="51" customFormat="1" ht="13.5">
      <c r="A28" s="156" t="s">
        <v>108</v>
      </c>
      <c r="B28" s="156"/>
      <c r="C28" s="176"/>
      <c r="D28" s="157">
        <v>316</v>
      </c>
      <c r="E28" s="158">
        <v>283</v>
      </c>
      <c r="F28" s="158">
        <v>20</v>
      </c>
      <c r="G28" s="158">
        <v>19</v>
      </c>
      <c r="H28" s="158">
        <v>61</v>
      </c>
      <c r="I28" s="158">
        <v>6</v>
      </c>
      <c r="J28" s="158">
        <v>5</v>
      </c>
      <c r="K28" s="158">
        <v>185</v>
      </c>
      <c r="L28" s="55"/>
      <c r="M28" s="55"/>
      <c r="N28" s="55"/>
    </row>
    <row r="29" spans="1:14" s="51" customFormat="1" ht="13.5">
      <c r="A29" s="156" t="s">
        <v>109</v>
      </c>
      <c r="B29" s="156"/>
      <c r="C29" s="176"/>
      <c r="D29" s="157">
        <v>2</v>
      </c>
      <c r="E29" s="158">
        <v>2</v>
      </c>
      <c r="F29" s="158">
        <v>2</v>
      </c>
      <c r="G29" s="158">
        <v>2</v>
      </c>
      <c r="H29" s="158">
        <v>3</v>
      </c>
      <c r="I29" s="158">
        <v>1</v>
      </c>
      <c r="J29" s="158">
        <v>1</v>
      </c>
      <c r="K29" s="158">
        <v>99</v>
      </c>
      <c r="L29" s="55"/>
      <c r="M29" s="55"/>
      <c r="N29" s="55"/>
    </row>
    <row r="30" spans="1:14" s="51" customFormat="1" ht="13.5">
      <c r="A30" s="156" t="s">
        <v>110</v>
      </c>
      <c r="B30" s="156"/>
      <c r="C30" s="176"/>
      <c r="D30" s="157">
        <v>3</v>
      </c>
      <c r="E30" s="158">
        <v>3</v>
      </c>
      <c r="F30" s="158">
        <v>1</v>
      </c>
      <c r="G30" s="158">
        <v>1</v>
      </c>
      <c r="H30" s="158">
        <v>1</v>
      </c>
      <c r="I30" s="158" t="s">
        <v>464</v>
      </c>
      <c r="J30" s="158" t="s">
        <v>464</v>
      </c>
      <c r="K30" s="158">
        <v>59</v>
      </c>
      <c r="L30" s="55"/>
      <c r="M30" s="55"/>
      <c r="N30" s="55"/>
    </row>
    <row r="31" spans="1:14" s="51" customFormat="1" ht="13.5">
      <c r="A31" s="76"/>
      <c r="B31" s="76"/>
      <c r="C31" s="76"/>
      <c r="D31" s="157"/>
      <c r="E31" s="158"/>
      <c r="F31" s="158"/>
      <c r="G31" s="158"/>
      <c r="H31" s="158"/>
      <c r="I31" s="158"/>
      <c r="J31" s="158"/>
      <c r="K31" s="158"/>
      <c r="L31" s="55"/>
      <c r="M31" s="55"/>
      <c r="N31" s="55"/>
    </row>
    <row r="32" spans="1:14" s="51" customFormat="1" ht="13.5">
      <c r="A32" s="156" t="s">
        <v>38</v>
      </c>
      <c r="B32" s="156"/>
      <c r="C32" s="176"/>
      <c r="D32" s="157">
        <f aca="true" t="shared" si="4" ref="D32:K32">SUM(D33)</f>
        <v>1</v>
      </c>
      <c r="E32" s="158">
        <f t="shared" si="4"/>
        <v>1</v>
      </c>
      <c r="F32" s="158">
        <f t="shared" si="4"/>
        <v>1</v>
      </c>
      <c r="G32" s="158">
        <f t="shared" si="4"/>
        <v>1</v>
      </c>
      <c r="H32" s="158" t="s">
        <v>464</v>
      </c>
      <c r="I32" s="158">
        <f t="shared" si="4"/>
        <v>1</v>
      </c>
      <c r="J32" s="158" t="s">
        <v>464</v>
      </c>
      <c r="K32" s="158">
        <f t="shared" si="4"/>
        <v>4</v>
      </c>
      <c r="L32" s="55"/>
      <c r="M32" s="55"/>
      <c r="N32" s="55"/>
    </row>
    <row r="33" spans="1:14" s="51" customFormat="1" ht="13.5">
      <c r="A33" s="156" t="s">
        <v>111</v>
      </c>
      <c r="B33" s="156"/>
      <c r="C33" s="176"/>
      <c r="D33" s="157">
        <v>1</v>
      </c>
      <c r="E33" s="158">
        <v>1</v>
      </c>
      <c r="F33" s="158">
        <v>1</v>
      </c>
      <c r="G33" s="158">
        <v>1</v>
      </c>
      <c r="H33" s="158" t="s">
        <v>464</v>
      </c>
      <c r="I33" s="158">
        <v>1</v>
      </c>
      <c r="J33" s="158" t="s">
        <v>464</v>
      </c>
      <c r="K33" s="158">
        <v>4</v>
      </c>
      <c r="L33" s="55"/>
      <c r="M33" s="55"/>
      <c r="N33" s="55"/>
    </row>
    <row r="34" spans="1:14" s="51" customFormat="1" ht="13.5">
      <c r="A34" s="76"/>
      <c r="B34" s="76"/>
      <c r="C34" s="76"/>
      <c r="D34" s="157"/>
      <c r="E34" s="158"/>
      <c r="F34" s="158"/>
      <c r="G34" s="158"/>
      <c r="H34" s="158"/>
      <c r="I34" s="158"/>
      <c r="J34" s="158"/>
      <c r="K34" s="158"/>
      <c r="L34" s="55"/>
      <c r="M34" s="55"/>
      <c r="N34" s="55"/>
    </row>
    <row r="35" spans="1:14" s="51" customFormat="1" ht="13.5">
      <c r="A35" s="156" t="s">
        <v>447</v>
      </c>
      <c r="B35" s="156"/>
      <c r="C35" s="176"/>
      <c r="D35" s="157">
        <f aca="true" t="shared" si="5" ref="D35:K35">SUM(D36:D39)</f>
        <v>82</v>
      </c>
      <c r="E35" s="158">
        <f t="shared" si="5"/>
        <v>80</v>
      </c>
      <c r="F35" s="158">
        <f t="shared" si="5"/>
        <v>22</v>
      </c>
      <c r="G35" s="158">
        <f t="shared" si="5"/>
        <v>22</v>
      </c>
      <c r="H35" s="158">
        <f t="shared" si="5"/>
        <v>121</v>
      </c>
      <c r="I35" s="158">
        <f t="shared" si="5"/>
        <v>54</v>
      </c>
      <c r="J35" s="158">
        <f t="shared" si="5"/>
        <v>26</v>
      </c>
      <c r="K35" s="158">
        <f t="shared" si="5"/>
        <v>1062</v>
      </c>
      <c r="L35" s="55"/>
      <c r="M35" s="55"/>
      <c r="N35" s="55"/>
    </row>
    <row r="36" spans="1:14" s="51" customFormat="1" ht="13.5">
      <c r="A36" s="156" t="s">
        <v>112</v>
      </c>
      <c r="B36" s="156"/>
      <c r="C36" s="176"/>
      <c r="D36" s="157">
        <v>31</v>
      </c>
      <c r="E36" s="158">
        <v>30</v>
      </c>
      <c r="F36" s="158">
        <v>5</v>
      </c>
      <c r="G36" s="158">
        <v>5</v>
      </c>
      <c r="H36" s="158">
        <v>64</v>
      </c>
      <c r="I36" s="158">
        <v>14</v>
      </c>
      <c r="J36" s="158">
        <v>4</v>
      </c>
      <c r="K36" s="158">
        <v>193</v>
      </c>
      <c r="L36" s="55"/>
      <c r="M36" s="55"/>
      <c r="N36" s="55"/>
    </row>
    <row r="37" spans="1:14" s="51" customFormat="1" ht="13.5">
      <c r="A37" s="156" t="s">
        <v>448</v>
      </c>
      <c r="B37" s="156"/>
      <c r="C37" s="176"/>
      <c r="D37" s="157">
        <v>21</v>
      </c>
      <c r="E37" s="158">
        <v>21</v>
      </c>
      <c r="F37" s="158">
        <v>9</v>
      </c>
      <c r="G37" s="158">
        <v>9</v>
      </c>
      <c r="H37" s="158">
        <v>31</v>
      </c>
      <c r="I37" s="158">
        <v>15</v>
      </c>
      <c r="J37" s="158">
        <v>13</v>
      </c>
      <c r="K37" s="158">
        <v>387</v>
      </c>
      <c r="L37" s="55"/>
      <c r="M37" s="55"/>
      <c r="N37" s="55"/>
    </row>
    <row r="38" spans="1:14" s="51" customFormat="1" ht="13.5">
      <c r="A38" s="156" t="s">
        <v>114</v>
      </c>
      <c r="B38" s="156"/>
      <c r="C38" s="176"/>
      <c r="D38" s="157">
        <v>24</v>
      </c>
      <c r="E38" s="158">
        <v>24</v>
      </c>
      <c r="F38" s="158">
        <v>6</v>
      </c>
      <c r="G38" s="158">
        <v>6</v>
      </c>
      <c r="H38" s="158">
        <v>19</v>
      </c>
      <c r="I38" s="158">
        <v>14</v>
      </c>
      <c r="J38" s="158">
        <v>7</v>
      </c>
      <c r="K38" s="158">
        <v>318</v>
      </c>
      <c r="L38" s="55"/>
      <c r="M38" s="55"/>
      <c r="N38" s="55"/>
    </row>
    <row r="39" spans="1:14" s="51" customFormat="1" ht="13.5">
      <c r="A39" s="156" t="s">
        <v>115</v>
      </c>
      <c r="B39" s="156"/>
      <c r="C39" s="176"/>
      <c r="D39" s="157">
        <v>6</v>
      </c>
      <c r="E39" s="158">
        <v>5</v>
      </c>
      <c r="F39" s="158">
        <v>2</v>
      </c>
      <c r="G39" s="158">
        <v>2</v>
      </c>
      <c r="H39" s="158">
        <v>7</v>
      </c>
      <c r="I39" s="158">
        <v>11</v>
      </c>
      <c r="J39" s="158">
        <v>2</v>
      </c>
      <c r="K39" s="158">
        <v>164</v>
      </c>
      <c r="L39" s="55"/>
      <c r="M39" s="55"/>
      <c r="N39" s="55"/>
    </row>
    <row r="40" spans="1:14" s="51" customFormat="1" ht="13.5">
      <c r="A40" s="76"/>
      <c r="B40" s="76"/>
      <c r="C40" s="76"/>
      <c r="D40" s="157"/>
      <c r="E40" s="158"/>
      <c r="F40" s="158"/>
      <c r="G40" s="158"/>
      <c r="H40" s="158"/>
      <c r="I40" s="158"/>
      <c r="J40" s="158"/>
      <c r="K40" s="158"/>
      <c r="L40" s="55"/>
      <c r="M40" s="55"/>
      <c r="N40" s="55"/>
    </row>
    <row r="41" spans="1:14" s="51" customFormat="1" ht="13.5">
      <c r="A41" s="156" t="s">
        <v>40</v>
      </c>
      <c r="B41" s="156"/>
      <c r="C41" s="176"/>
      <c r="D41" s="157">
        <f aca="true" t="shared" si="6" ref="D41:K41">SUM(D42:D43)</f>
        <v>9</v>
      </c>
      <c r="E41" s="158">
        <f t="shared" si="6"/>
        <v>9</v>
      </c>
      <c r="F41" s="158">
        <f t="shared" si="6"/>
        <v>7</v>
      </c>
      <c r="G41" s="158">
        <f t="shared" si="6"/>
        <v>7</v>
      </c>
      <c r="H41" s="158">
        <f t="shared" si="6"/>
        <v>4</v>
      </c>
      <c r="I41" s="158">
        <f t="shared" si="6"/>
        <v>11</v>
      </c>
      <c r="J41" s="158">
        <f t="shared" si="6"/>
        <v>1</v>
      </c>
      <c r="K41" s="158">
        <f t="shared" si="6"/>
        <v>130</v>
      </c>
      <c r="L41" s="55"/>
      <c r="M41" s="55"/>
      <c r="N41" s="55"/>
    </row>
    <row r="42" spans="1:14" s="51" customFormat="1" ht="13.5">
      <c r="A42" s="156" t="s">
        <v>116</v>
      </c>
      <c r="B42" s="156"/>
      <c r="C42" s="176"/>
      <c r="D42" s="157">
        <v>7</v>
      </c>
      <c r="E42" s="158">
        <v>7</v>
      </c>
      <c r="F42" s="158">
        <v>5</v>
      </c>
      <c r="G42" s="158">
        <v>5</v>
      </c>
      <c r="H42" s="158">
        <v>4</v>
      </c>
      <c r="I42" s="158">
        <v>9</v>
      </c>
      <c r="J42" s="158" t="s">
        <v>464</v>
      </c>
      <c r="K42" s="158">
        <v>105</v>
      </c>
      <c r="L42" s="55"/>
      <c r="M42" s="55"/>
      <c r="N42" s="55"/>
    </row>
    <row r="43" spans="1:14" s="51" customFormat="1" ht="13.5">
      <c r="A43" s="156" t="s">
        <v>117</v>
      </c>
      <c r="B43" s="156"/>
      <c r="C43" s="176"/>
      <c r="D43" s="157">
        <v>2</v>
      </c>
      <c r="E43" s="158">
        <v>2</v>
      </c>
      <c r="F43" s="158">
        <v>2</v>
      </c>
      <c r="G43" s="158">
        <v>2</v>
      </c>
      <c r="H43" s="158" t="s">
        <v>464</v>
      </c>
      <c r="I43" s="158">
        <v>2</v>
      </c>
      <c r="J43" s="158">
        <v>1</v>
      </c>
      <c r="K43" s="158">
        <v>25</v>
      </c>
      <c r="L43" s="55"/>
      <c r="M43" s="55"/>
      <c r="N43" s="55"/>
    </row>
    <row r="44" spans="1:14" s="51" customFormat="1" ht="13.5">
      <c r="A44" s="76"/>
      <c r="B44" s="76"/>
      <c r="C44" s="76"/>
      <c r="D44" s="157"/>
      <c r="E44" s="158"/>
      <c r="F44" s="158"/>
      <c r="G44" s="158"/>
      <c r="H44" s="158"/>
      <c r="I44" s="158"/>
      <c r="J44" s="158"/>
      <c r="K44" s="158"/>
      <c r="L44" s="55"/>
      <c r="M44" s="55"/>
      <c r="N44" s="55"/>
    </row>
    <row r="45" spans="1:11" s="51" customFormat="1" ht="13.5">
      <c r="A45" s="156" t="s">
        <v>41</v>
      </c>
      <c r="B45" s="156"/>
      <c r="C45" s="176"/>
      <c r="D45" s="157">
        <f aca="true" t="shared" si="7" ref="D45:K45">SUM(D46:D48)</f>
        <v>8</v>
      </c>
      <c r="E45" s="158">
        <f t="shared" si="7"/>
        <v>7</v>
      </c>
      <c r="F45" s="158">
        <f t="shared" si="7"/>
        <v>3</v>
      </c>
      <c r="G45" s="158">
        <f t="shared" si="7"/>
        <v>3</v>
      </c>
      <c r="H45" s="158">
        <f t="shared" si="7"/>
        <v>3</v>
      </c>
      <c r="I45" s="158">
        <f t="shared" si="7"/>
        <v>6</v>
      </c>
      <c r="J45" s="158">
        <f t="shared" si="7"/>
        <v>1</v>
      </c>
      <c r="K45" s="158">
        <f t="shared" si="7"/>
        <v>134</v>
      </c>
    </row>
    <row r="46" spans="1:11" s="51" customFormat="1" ht="13.5">
      <c r="A46" s="156" t="s">
        <v>118</v>
      </c>
      <c r="B46" s="156"/>
      <c r="C46" s="176"/>
      <c r="D46" s="157">
        <v>5</v>
      </c>
      <c r="E46" s="158">
        <v>4</v>
      </c>
      <c r="F46" s="158">
        <v>1</v>
      </c>
      <c r="G46" s="158">
        <v>1</v>
      </c>
      <c r="H46" s="158" t="s">
        <v>464</v>
      </c>
      <c r="I46" s="158">
        <v>2</v>
      </c>
      <c r="J46" s="158" t="s">
        <v>464</v>
      </c>
      <c r="K46" s="158">
        <v>67</v>
      </c>
    </row>
    <row r="47" spans="1:11" s="51" customFormat="1" ht="13.5">
      <c r="A47" s="156" t="s">
        <v>119</v>
      </c>
      <c r="B47" s="156"/>
      <c r="C47" s="176"/>
      <c r="D47" s="157">
        <v>2</v>
      </c>
      <c r="E47" s="158">
        <v>2</v>
      </c>
      <c r="F47" s="158">
        <v>2</v>
      </c>
      <c r="G47" s="158">
        <v>2</v>
      </c>
      <c r="H47" s="158">
        <v>3</v>
      </c>
      <c r="I47" s="158">
        <v>4</v>
      </c>
      <c r="J47" s="158">
        <v>1</v>
      </c>
      <c r="K47" s="158">
        <v>40</v>
      </c>
    </row>
    <row r="48" spans="1:11" s="51" customFormat="1" ht="13.5">
      <c r="A48" s="156" t="s">
        <v>120</v>
      </c>
      <c r="B48" s="156"/>
      <c r="C48" s="176"/>
      <c r="D48" s="157">
        <v>1</v>
      </c>
      <c r="E48" s="158">
        <v>1</v>
      </c>
      <c r="F48" s="158" t="s">
        <v>464</v>
      </c>
      <c r="G48" s="158" t="s">
        <v>464</v>
      </c>
      <c r="H48" s="158" t="s">
        <v>464</v>
      </c>
      <c r="I48" s="158" t="s">
        <v>464</v>
      </c>
      <c r="J48" s="158" t="s">
        <v>464</v>
      </c>
      <c r="K48" s="158">
        <v>27</v>
      </c>
    </row>
    <row r="49" spans="1:11" s="51" customFormat="1" ht="13.5">
      <c r="A49" s="76"/>
      <c r="B49" s="76"/>
      <c r="C49" s="76"/>
      <c r="D49" s="157"/>
      <c r="E49" s="158"/>
      <c r="F49" s="158"/>
      <c r="G49" s="158"/>
      <c r="H49" s="158"/>
      <c r="I49" s="158"/>
      <c r="J49" s="158"/>
      <c r="K49" s="158"/>
    </row>
    <row r="50" spans="1:11" s="51" customFormat="1" ht="13.5">
      <c r="A50" s="156" t="s">
        <v>42</v>
      </c>
      <c r="B50" s="156"/>
      <c r="C50" s="176"/>
      <c r="D50" s="157">
        <f aca="true" t="shared" si="8" ref="D50:K50">SUM(D51:D56)</f>
        <v>27</v>
      </c>
      <c r="E50" s="158">
        <f t="shared" si="8"/>
        <v>24</v>
      </c>
      <c r="F50" s="158">
        <f t="shared" si="8"/>
        <v>11</v>
      </c>
      <c r="G50" s="158">
        <f t="shared" si="8"/>
        <v>11</v>
      </c>
      <c r="H50" s="158">
        <f t="shared" si="8"/>
        <v>14</v>
      </c>
      <c r="I50" s="158">
        <f t="shared" si="8"/>
        <v>21</v>
      </c>
      <c r="J50" s="158">
        <f t="shared" si="8"/>
        <v>4</v>
      </c>
      <c r="K50" s="158">
        <f t="shared" si="8"/>
        <v>401</v>
      </c>
    </row>
    <row r="51" spans="1:11" s="51" customFormat="1" ht="13.5">
      <c r="A51" s="156" t="s">
        <v>121</v>
      </c>
      <c r="B51" s="156"/>
      <c r="C51" s="176"/>
      <c r="D51" s="157">
        <v>4</v>
      </c>
      <c r="E51" s="158">
        <v>4</v>
      </c>
      <c r="F51" s="158">
        <v>3</v>
      </c>
      <c r="G51" s="158">
        <v>3</v>
      </c>
      <c r="H51" s="158">
        <v>6</v>
      </c>
      <c r="I51" s="158">
        <v>6</v>
      </c>
      <c r="J51" s="158">
        <v>2</v>
      </c>
      <c r="K51" s="158">
        <v>99</v>
      </c>
    </row>
    <row r="52" spans="1:11" s="51" customFormat="1" ht="13.5">
      <c r="A52" s="156" t="s">
        <v>122</v>
      </c>
      <c r="B52" s="156"/>
      <c r="C52" s="176"/>
      <c r="D52" s="157">
        <v>3</v>
      </c>
      <c r="E52" s="158">
        <v>3</v>
      </c>
      <c r="F52" s="158" t="s">
        <v>464</v>
      </c>
      <c r="G52" s="158" t="s">
        <v>464</v>
      </c>
      <c r="H52" s="158" t="s">
        <v>464</v>
      </c>
      <c r="I52" s="158">
        <v>2</v>
      </c>
      <c r="J52" s="158">
        <v>0</v>
      </c>
      <c r="K52" s="158">
        <v>40</v>
      </c>
    </row>
    <row r="53" spans="1:11" s="51" customFormat="1" ht="13.5">
      <c r="A53" s="156" t="s">
        <v>123</v>
      </c>
      <c r="B53" s="156"/>
      <c r="C53" s="176"/>
      <c r="D53" s="157">
        <v>2</v>
      </c>
      <c r="E53" s="158">
        <v>2</v>
      </c>
      <c r="F53" s="158">
        <v>2</v>
      </c>
      <c r="G53" s="158">
        <v>2</v>
      </c>
      <c r="H53" s="158" t="s">
        <v>464</v>
      </c>
      <c r="I53" s="158">
        <v>5</v>
      </c>
      <c r="J53" s="158">
        <v>2</v>
      </c>
      <c r="K53" s="158">
        <v>50</v>
      </c>
    </row>
    <row r="54" spans="1:11" s="51" customFormat="1" ht="13.5">
      <c r="A54" s="156" t="s">
        <v>124</v>
      </c>
      <c r="B54" s="156"/>
      <c r="C54" s="176"/>
      <c r="D54" s="158" t="s">
        <v>464</v>
      </c>
      <c r="E54" s="158" t="s">
        <v>464</v>
      </c>
      <c r="F54" s="158" t="s">
        <v>464</v>
      </c>
      <c r="G54" s="158" t="s">
        <v>464</v>
      </c>
      <c r="H54" s="158" t="s">
        <v>464</v>
      </c>
      <c r="I54" s="158" t="s">
        <v>464</v>
      </c>
      <c r="J54" s="158" t="s">
        <v>464</v>
      </c>
      <c r="K54" s="158">
        <v>17</v>
      </c>
    </row>
    <row r="55" spans="1:11" s="51" customFormat="1" ht="13.5">
      <c r="A55" s="156" t="s">
        <v>125</v>
      </c>
      <c r="B55" s="156"/>
      <c r="C55" s="176"/>
      <c r="D55" s="157">
        <v>10</v>
      </c>
      <c r="E55" s="158">
        <v>9</v>
      </c>
      <c r="F55" s="158">
        <v>3</v>
      </c>
      <c r="G55" s="158">
        <v>3</v>
      </c>
      <c r="H55" s="158">
        <v>5</v>
      </c>
      <c r="I55" s="158">
        <v>4</v>
      </c>
      <c r="J55" s="158" t="s">
        <v>464</v>
      </c>
      <c r="K55" s="158">
        <v>67</v>
      </c>
    </row>
    <row r="56" spans="1:11" s="51" customFormat="1" ht="13.5">
      <c r="A56" s="156" t="s">
        <v>126</v>
      </c>
      <c r="B56" s="156"/>
      <c r="C56" s="176"/>
      <c r="D56" s="157">
        <v>8</v>
      </c>
      <c r="E56" s="158">
        <v>6</v>
      </c>
      <c r="F56" s="158">
        <v>3</v>
      </c>
      <c r="G56" s="158">
        <v>3</v>
      </c>
      <c r="H56" s="158">
        <v>3</v>
      </c>
      <c r="I56" s="158">
        <v>4</v>
      </c>
      <c r="J56" s="158" t="s">
        <v>464</v>
      </c>
      <c r="K56" s="158">
        <v>128</v>
      </c>
    </row>
    <row r="57" spans="1:11" s="51" customFormat="1" ht="13.5">
      <c r="A57" s="76"/>
      <c r="B57" s="76"/>
      <c r="C57" s="76"/>
      <c r="D57" s="157"/>
      <c r="E57" s="158"/>
      <c r="F57" s="158"/>
      <c r="G57" s="158"/>
      <c r="H57" s="158"/>
      <c r="I57" s="158"/>
      <c r="J57" s="158"/>
      <c r="K57" s="158"/>
    </row>
    <row r="58" spans="1:11" s="51" customFormat="1" ht="13.5">
      <c r="A58" s="156" t="s">
        <v>43</v>
      </c>
      <c r="B58" s="156"/>
      <c r="C58" s="176"/>
      <c r="D58" s="157">
        <f aca="true" t="shared" si="9" ref="D58:K58">SUM(D59:D60)</f>
        <v>16</v>
      </c>
      <c r="E58" s="158">
        <f t="shared" si="9"/>
        <v>15</v>
      </c>
      <c r="F58" s="158">
        <f t="shared" si="9"/>
        <v>5</v>
      </c>
      <c r="G58" s="158">
        <f t="shared" si="9"/>
        <v>5</v>
      </c>
      <c r="H58" s="158">
        <f t="shared" si="9"/>
        <v>10</v>
      </c>
      <c r="I58" s="158">
        <f t="shared" si="9"/>
        <v>14</v>
      </c>
      <c r="J58" s="158">
        <f t="shared" si="9"/>
        <v>6</v>
      </c>
      <c r="K58" s="158">
        <f t="shared" si="9"/>
        <v>201</v>
      </c>
    </row>
    <row r="59" spans="1:11" s="51" customFormat="1" ht="13.5">
      <c r="A59" s="156" t="s">
        <v>127</v>
      </c>
      <c r="B59" s="156"/>
      <c r="C59" s="176"/>
      <c r="D59" s="157">
        <v>10</v>
      </c>
      <c r="E59" s="158">
        <v>9</v>
      </c>
      <c r="F59" s="158">
        <v>2</v>
      </c>
      <c r="G59" s="158">
        <v>2</v>
      </c>
      <c r="H59" s="158">
        <v>3</v>
      </c>
      <c r="I59" s="158">
        <v>6</v>
      </c>
      <c r="J59" s="158">
        <v>2</v>
      </c>
      <c r="K59" s="158">
        <v>91</v>
      </c>
    </row>
    <row r="60" spans="1:11" s="51" customFormat="1" ht="13.5">
      <c r="A60" s="156" t="s">
        <v>128</v>
      </c>
      <c r="B60" s="156"/>
      <c r="C60" s="176"/>
      <c r="D60" s="157">
        <v>6</v>
      </c>
      <c r="E60" s="158">
        <v>6</v>
      </c>
      <c r="F60" s="158">
        <v>3</v>
      </c>
      <c r="G60" s="158">
        <v>3</v>
      </c>
      <c r="H60" s="158">
        <v>7</v>
      </c>
      <c r="I60" s="158">
        <v>8</v>
      </c>
      <c r="J60" s="158">
        <v>4</v>
      </c>
      <c r="K60" s="158">
        <v>110</v>
      </c>
    </row>
    <row r="61" spans="1:12" s="51" customFormat="1" ht="13.5">
      <c r="A61" s="76"/>
      <c r="B61" s="76"/>
      <c r="C61" s="76"/>
      <c r="D61" s="157"/>
      <c r="E61" s="158"/>
      <c r="F61" s="158"/>
      <c r="G61" s="158"/>
      <c r="H61" s="158"/>
      <c r="I61" s="158"/>
      <c r="J61" s="158"/>
      <c r="K61" s="158"/>
      <c r="L61" s="55"/>
    </row>
    <row r="62" spans="1:12" s="51" customFormat="1" ht="13.5">
      <c r="A62" s="156" t="s">
        <v>44</v>
      </c>
      <c r="B62" s="156"/>
      <c r="C62" s="176"/>
      <c r="D62" s="157">
        <f aca="true" t="shared" si="10" ref="D62:K62">SUM(D63:D64)</f>
        <v>12</v>
      </c>
      <c r="E62" s="158">
        <f t="shared" si="10"/>
        <v>12</v>
      </c>
      <c r="F62" s="158">
        <f t="shared" si="10"/>
        <v>3</v>
      </c>
      <c r="G62" s="158">
        <f t="shared" si="10"/>
        <v>3</v>
      </c>
      <c r="H62" s="158">
        <f t="shared" si="10"/>
        <v>13</v>
      </c>
      <c r="I62" s="158">
        <f t="shared" si="10"/>
        <v>11</v>
      </c>
      <c r="J62" s="158">
        <f t="shared" si="10"/>
        <v>2</v>
      </c>
      <c r="K62" s="158">
        <f t="shared" si="10"/>
        <v>143</v>
      </c>
      <c r="L62" s="55"/>
    </row>
    <row r="63" spans="1:12" s="51" customFormat="1" ht="13.5">
      <c r="A63" s="156" t="s">
        <v>129</v>
      </c>
      <c r="B63" s="156"/>
      <c r="C63" s="176"/>
      <c r="D63" s="157">
        <v>10</v>
      </c>
      <c r="E63" s="158">
        <v>10</v>
      </c>
      <c r="F63" s="158">
        <v>2</v>
      </c>
      <c r="G63" s="158">
        <v>2</v>
      </c>
      <c r="H63" s="158">
        <v>12</v>
      </c>
      <c r="I63" s="158">
        <v>9</v>
      </c>
      <c r="J63" s="158">
        <v>1</v>
      </c>
      <c r="K63" s="158">
        <v>120</v>
      </c>
      <c r="L63" s="55"/>
    </row>
    <row r="64" spans="1:12" s="51" customFormat="1" ht="13.5">
      <c r="A64" s="156" t="s">
        <v>130</v>
      </c>
      <c r="B64" s="156"/>
      <c r="C64" s="176"/>
      <c r="D64" s="157">
        <v>2</v>
      </c>
      <c r="E64" s="158">
        <v>2</v>
      </c>
      <c r="F64" s="158">
        <v>1</v>
      </c>
      <c r="G64" s="158">
        <v>1</v>
      </c>
      <c r="H64" s="158">
        <v>1</v>
      </c>
      <c r="I64" s="158">
        <v>2</v>
      </c>
      <c r="J64" s="158">
        <v>1</v>
      </c>
      <c r="K64" s="158">
        <v>23</v>
      </c>
      <c r="L64" s="55"/>
    </row>
    <row r="65" spans="1:12" s="51" customFormat="1" ht="13.5">
      <c r="A65" s="76"/>
      <c r="B65" s="76"/>
      <c r="C65" s="76"/>
      <c r="D65" s="157"/>
      <c r="E65" s="158"/>
      <c r="F65" s="158"/>
      <c r="G65" s="158"/>
      <c r="H65" s="158"/>
      <c r="I65" s="158"/>
      <c r="J65" s="158"/>
      <c r="K65" s="158"/>
      <c r="L65" s="55"/>
    </row>
    <row r="66" spans="1:11" s="51" customFormat="1" ht="13.5">
      <c r="A66" s="156" t="s">
        <v>45</v>
      </c>
      <c r="B66" s="156"/>
      <c r="C66" s="176"/>
      <c r="D66" s="157">
        <f aca="true" t="shared" si="11" ref="D66:K66">SUM(D67:D68)</f>
        <v>9</v>
      </c>
      <c r="E66" s="158">
        <f t="shared" si="11"/>
        <v>8</v>
      </c>
      <c r="F66" s="158">
        <f t="shared" si="11"/>
        <v>7</v>
      </c>
      <c r="G66" s="158">
        <f t="shared" si="11"/>
        <v>7</v>
      </c>
      <c r="H66" s="158">
        <f t="shared" si="11"/>
        <v>17</v>
      </c>
      <c r="I66" s="158">
        <f t="shared" si="11"/>
        <v>13</v>
      </c>
      <c r="J66" s="158">
        <f t="shared" si="11"/>
        <v>2</v>
      </c>
      <c r="K66" s="158">
        <f t="shared" si="11"/>
        <v>120</v>
      </c>
    </row>
    <row r="67" spans="1:11" s="51" customFormat="1" ht="13.5">
      <c r="A67" s="156" t="s">
        <v>131</v>
      </c>
      <c r="B67" s="156"/>
      <c r="C67" s="176"/>
      <c r="D67" s="157">
        <v>9</v>
      </c>
      <c r="E67" s="158">
        <v>8</v>
      </c>
      <c r="F67" s="158">
        <v>6</v>
      </c>
      <c r="G67" s="158">
        <v>6</v>
      </c>
      <c r="H67" s="158">
        <v>16</v>
      </c>
      <c r="I67" s="158">
        <v>7</v>
      </c>
      <c r="J67" s="158">
        <v>2</v>
      </c>
      <c r="K67" s="158">
        <v>70</v>
      </c>
    </row>
    <row r="68" spans="1:11" s="51" customFormat="1" ht="13.5">
      <c r="A68" s="156" t="s">
        <v>132</v>
      </c>
      <c r="B68" s="156"/>
      <c r="C68" s="176"/>
      <c r="D68" s="158" t="s">
        <v>464</v>
      </c>
      <c r="E68" s="158" t="s">
        <v>464</v>
      </c>
      <c r="F68" s="158">
        <v>1</v>
      </c>
      <c r="G68" s="158">
        <v>1</v>
      </c>
      <c r="H68" s="158">
        <v>1</v>
      </c>
      <c r="I68" s="158">
        <v>6</v>
      </c>
      <c r="J68" s="158" t="s">
        <v>464</v>
      </c>
      <c r="K68" s="158">
        <v>50</v>
      </c>
    </row>
    <row r="69" spans="1:11" s="51" customFormat="1" ht="13.5">
      <c r="A69" s="76"/>
      <c r="B69" s="76"/>
      <c r="C69" s="76"/>
      <c r="D69" s="157"/>
      <c r="E69" s="158"/>
      <c r="F69" s="158"/>
      <c r="G69" s="158"/>
      <c r="H69" s="158"/>
      <c r="I69" s="158"/>
      <c r="J69" s="158"/>
      <c r="K69" s="158"/>
    </row>
    <row r="70" spans="1:11" s="129" customFormat="1" ht="13.5">
      <c r="A70" s="391" t="s">
        <v>133</v>
      </c>
      <c r="B70" s="391"/>
      <c r="C70" s="405"/>
      <c r="D70" s="392">
        <f aca="true" t="shared" si="12" ref="D70:I70">SUM(D24,D27,D32,D35,D41,D45,D50,D58,D62,D66)</f>
        <v>486</v>
      </c>
      <c r="E70" s="377">
        <f t="shared" si="12"/>
        <v>445</v>
      </c>
      <c r="F70" s="377">
        <f t="shared" si="12"/>
        <v>83</v>
      </c>
      <c r="G70" s="377">
        <f t="shared" si="12"/>
        <v>82</v>
      </c>
      <c r="H70" s="377">
        <f t="shared" si="12"/>
        <v>247</v>
      </c>
      <c r="I70" s="377">
        <f t="shared" si="12"/>
        <v>139</v>
      </c>
      <c r="J70" s="377">
        <f>SUM(J24,J27,J32,J35,J41,J45,J50,J58,J62,J66)</f>
        <v>49</v>
      </c>
      <c r="K70" s="377">
        <f>SUM(K24,K27,K32,K35,K41,K45,K50,K58,K62,K66)</f>
        <v>2596</v>
      </c>
    </row>
    <row r="71" spans="1:11" s="51" customFormat="1" ht="13.5">
      <c r="A71" s="139" t="s">
        <v>450</v>
      </c>
      <c r="B71" s="139"/>
      <c r="C71" s="139"/>
      <c r="D71" s="139"/>
      <c r="E71" s="139"/>
      <c r="F71" s="139"/>
      <c r="G71" s="139"/>
      <c r="H71" s="139"/>
      <c r="I71" s="96"/>
      <c r="J71" s="96"/>
      <c r="K71" s="96"/>
    </row>
    <row r="72" spans="4:11" s="51" customFormat="1" ht="13.5">
      <c r="D72" s="48"/>
      <c r="E72" s="48"/>
      <c r="F72" s="48"/>
      <c r="G72" s="48"/>
      <c r="H72" s="48"/>
      <c r="I72" s="48"/>
      <c r="J72" s="48"/>
      <c r="K72" s="48"/>
    </row>
    <row r="73" spans="4:11" s="51" customFormat="1" ht="13.5">
      <c r="D73" s="48"/>
      <c r="E73" s="48"/>
      <c r="F73" s="48"/>
      <c r="G73" s="48"/>
      <c r="H73" s="48"/>
      <c r="I73" s="48"/>
      <c r="J73" s="48"/>
      <c r="K73" s="48"/>
    </row>
    <row r="74" spans="4:11" s="51" customFormat="1" ht="13.5">
      <c r="D74" s="48"/>
      <c r="E74" s="48"/>
      <c r="F74" s="48"/>
      <c r="G74" s="48"/>
      <c r="H74" s="48"/>
      <c r="I74" s="48"/>
      <c r="J74" s="48"/>
      <c r="K74" s="48"/>
    </row>
    <row r="75" spans="4:11" s="51" customFormat="1" ht="13.5">
      <c r="D75" s="48"/>
      <c r="E75" s="48"/>
      <c r="F75" s="48"/>
      <c r="G75" s="48"/>
      <c r="H75" s="48"/>
      <c r="I75" s="48"/>
      <c r="J75" s="48"/>
      <c r="K75" s="48"/>
    </row>
    <row r="76" spans="4:11" s="51" customFormat="1" ht="13.5">
      <c r="D76" s="48"/>
      <c r="E76" s="48"/>
      <c r="F76" s="48"/>
      <c r="G76" s="48"/>
      <c r="H76" s="48"/>
      <c r="I76" s="48"/>
      <c r="J76" s="48"/>
      <c r="K76" s="48"/>
    </row>
    <row r="77" spans="4:11" s="51" customFormat="1" ht="13.5">
      <c r="D77" s="48"/>
      <c r="E77" s="48"/>
      <c r="F77" s="48"/>
      <c r="G77" s="48"/>
      <c r="H77" s="48"/>
      <c r="I77" s="48"/>
      <c r="J77" s="48"/>
      <c r="K77" s="48"/>
    </row>
    <row r="78" spans="4:11" s="51" customFormat="1" ht="13.5">
      <c r="D78" s="48"/>
      <c r="E78" s="48"/>
      <c r="F78" s="48"/>
      <c r="G78" s="48"/>
      <c r="H78" s="48"/>
      <c r="I78" s="48"/>
      <c r="J78" s="48"/>
      <c r="K78" s="48"/>
    </row>
    <row r="79" spans="4:11" s="51" customFormat="1" ht="13.5">
      <c r="D79" s="48"/>
      <c r="E79" s="48"/>
      <c r="F79" s="48"/>
      <c r="G79" s="48"/>
      <c r="H79" s="48"/>
      <c r="I79" s="48"/>
      <c r="J79" s="48"/>
      <c r="K79" s="48"/>
    </row>
    <row r="80" spans="4:11" s="51" customFormat="1" ht="13.5">
      <c r="D80" s="48"/>
      <c r="E80" s="48"/>
      <c r="F80" s="48"/>
      <c r="G80" s="48"/>
      <c r="H80" s="48"/>
      <c r="I80" s="48"/>
      <c r="J80" s="48"/>
      <c r="K80" s="48"/>
    </row>
    <row r="81" spans="4:11" s="51" customFormat="1" ht="13.5">
      <c r="D81" s="48"/>
      <c r="E81" s="48"/>
      <c r="F81" s="48"/>
      <c r="G81" s="48"/>
      <c r="H81" s="48"/>
      <c r="I81" s="48"/>
      <c r="J81" s="48"/>
      <c r="K81" s="48"/>
    </row>
    <row r="82" spans="4:11" s="51" customFormat="1" ht="13.5">
      <c r="D82" s="48"/>
      <c r="E82" s="48"/>
      <c r="F82" s="48"/>
      <c r="G82" s="48"/>
      <c r="H82" s="48"/>
      <c r="I82" s="48"/>
      <c r="J82" s="48"/>
      <c r="K82" s="48"/>
    </row>
    <row r="83" spans="4:11" s="51" customFormat="1" ht="13.5">
      <c r="D83" s="48"/>
      <c r="E83" s="48"/>
      <c r="F83" s="48"/>
      <c r="G83" s="48"/>
      <c r="H83" s="48"/>
      <c r="I83" s="48"/>
      <c r="J83" s="48"/>
      <c r="K83" s="48"/>
    </row>
    <row r="84" spans="4:11" s="51" customFormat="1" ht="13.5">
      <c r="D84" s="48"/>
      <c r="E84" s="48"/>
      <c r="F84" s="48"/>
      <c r="G84" s="48"/>
      <c r="H84" s="48"/>
      <c r="I84" s="48"/>
      <c r="J84" s="48"/>
      <c r="K84" s="48"/>
    </row>
    <row r="85" spans="4:11" s="51" customFormat="1" ht="13.5">
      <c r="D85" s="48"/>
      <c r="E85" s="48"/>
      <c r="F85" s="48"/>
      <c r="G85" s="48"/>
      <c r="H85" s="48"/>
      <c r="I85" s="48"/>
      <c r="J85" s="48"/>
      <c r="K85" s="48"/>
    </row>
    <row r="86" spans="4:11" s="51" customFormat="1" ht="13.5">
      <c r="D86" s="48"/>
      <c r="E86" s="48"/>
      <c r="F86" s="48"/>
      <c r="G86" s="48"/>
      <c r="H86" s="48"/>
      <c r="I86" s="48"/>
      <c r="J86" s="48"/>
      <c r="K86" s="48"/>
    </row>
    <row r="87" spans="4:11" s="51" customFormat="1" ht="13.5">
      <c r="D87" s="48"/>
      <c r="E87" s="48"/>
      <c r="F87" s="48"/>
      <c r="G87" s="48"/>
      <c r="H87" s="48"/>
      <c r="I87" s="48"/>
      <c r="J87" s="48"/>
      <c r="K87" s="48"/>
    </row>
    <row r="88" spans="4:11" s="51" customFormat="1" ht="13.5">
      <c r="D88" s="48"/>
      <c r="E88" s="48"/>
      <c r="F88" s="48"/>
      <c r="G88" s="48"/>
      <c r="H88" s="48"/>
      <c r="I88" s="48"/>
      <c r="J88" s="48"/>
      <c r="K88" s="48"/>
    </row>
    <row r="89" spans="4:11" s="51" customFormat="1" ht="13.5">
      <c r="D89" s="48"/>
      <c r="E89" s="48"/>
      <c r="F89" s="48"/>
      <c r="G89" s="48"/>
      <c r="H89" s="48"/>
      <c r="I89" s="48"/>
      <c r="J89" s="48"/>
      <c r="K89" s="48"/>
    </row>
    <row r="90" spans="4:11" s="51" customFormat="1" ht="13.5">
      <c r="D90" s="48"/>
      <c r="E90" s="48"/>
      <c r="F90" s="48"/>
      <c r="G90" s="48"/>
      <c r="H90" s="48"/>
      <c r="I90" s="48"/>
      <c r="J90" s="48"/>
      <c r="K90" s="48"/>
    </row>
    <row r="91" spans="4:11" s="51" customFormat="1" ht="13.5">
      <c r="D91" s="48"/>
      <c r="E91" s="48"/>
      <c r="F91" s="48"/>
      <c r="G91" s="48"/>
      <c r="H91" s="48"/>
      <c r="I91" s="48"/>
      <c r="J91" s="48"/>
      <c r="K91" s="48"/>
    </row>
    <row r="92" spans="4:11" s="51" customFormat="1" ht="13.5">
      <c r="D92" s="48"/>
      <c r="E92" s="48"/>
      <c r="F92" s="48"/>
      <c r="G92" s="48"/>
      <c r="H92" s="48"/>
      <c r="I92" s="48"/>
      <c r="J92" s="48"/>
      <c r="K92" s="48"/>
    </row>
    <row r="93" spans="4:11" s="51" customFormat="1" ht="13.5">
      <c r="D93" s="48"/>
      <c r="E93" s="48"/>
      <c r="F93" s="48"/>
      <c r="G93" s="48"/>
      <c r="H93" s="48"/>
      <c r="I93" s="48"/>
      <c r="J93" s="48"/>
      <c r="K93" s="48"/>
    </row>
    <row r="94" spans="4:11" s="51" customFormat="1" ht="13.5">
      <c r="D94" s="48"/>
      <c r="E94" s="48"/>
      <c r="F94" s="48"/>
      <c r="G94" s="48"/>
      <c r="H94" s="48"/>
      <c r="I94" s="48"/>
      <c r="J94" s="48"/>
      <c r="K94" s="48"/>
    </row>
    <row r="95" spans="4:11" s="51" customFormat="1" ht="13.5">
      <c r="D95" s="48"/>
      <c r="E95" s="48"/>
      <c r="F95" s="48"/>
      <c r="G95" s="48"/>
      <c r="H95" s="48"/>
      <c r="I95" s="48"/>
      <c r="J95" s="48"/>
      <c r="K95" s="48"/>
    </row>
    <row r="96" spans="4:11" s="51" customFormat="1" ht="13.5">
      <c r="D96" s="48"/>
      <c r="E96" s="48"/>
      <c r="F96" s="48"/>
      <c r="G96" s="48"/>
      <c r="H96" s="48"/>
      <c r="I96" s="48"/>
      <c r="J96" s="48"/>
      <c r="K96" s="48"/>
    </row>
    <row r="97" spans="4:11" s="51" customFormat="1" ht="13.5">
      <c r="D97" s="48"/>
      <c r="E97" s="48"/>
      <c r="F97" s="48"/>
      <c r="G97" s="48"/>
      <c r="H97" s="48"/>
      <c r="I97" s="48"/>
      <c r="J97" s="48"/>
      <c r="K97" s="48"/>
    </row>
    <row r="98" spans="4:11" s="51" customFormat="1" ht="13.5">
      <c r="D98" s="48"/>
      <c r="E98" s="48"/>
      <c r="F98" s="48"/>
      <c r="G98" s="48"/>
      <c r="H98" s="48"/>
      <c r="I98" s="48"/>
      <c r="J98" s="48"/>
      <c r="K98" s="48"/>
    </row>
    <row r="99" spans="4:11" s="51" customFormat="1" ht="13.5">
      <c r="D99" s="48"/>
      <c r="E99" s="48"/>
      <c r="F99" s="48"/>
      <c r="G99" s="48"/>
      <c r="H99" s="48"/>
      <c r="I99" s="48"/>
      <c r="J99" s="48"/>
      <c r="K99" s="48"/>
    </row>
    <row r="100" spans="4:11" s="51" customFormat="1" ht="13.5">
      <c r="D100" s="48"/>
      <c r="E100" s="48"/>
      <c r="F100" s="48"/>
      <c r="G100" s="48"/>
      <c r="H100" s="48"/>
      <c r="I100" s="48"/>
      <c r="J100" s="48"/>
      <c r="K100" s="48"/>
    </row>
    <row r="101" spans="4:11" s="51" customFormat="1" ht="13.5">
      <c r="D101" s="48"/>
      <c r="E101" s="48"/>
      <c r="F101" s="48"/>
      <c r="G101" s="48"/>
      <c r="H101" s="48"/>
      <c r="I101" s="48"/>
      <c r="J101" s="48"/>
      <c r="K101" s="48"/>
    </row>
    <row r="102" spans="4:11" s="51" customFormat="1" ht="13.5">
      <c r="D102" s="48"/>
      <c r="E102" s="48"/>
      <c r="F102" s="48"/>
      <c r="G102" s="48"/>
      <c r="H102" s="48"/>
      <c r="I102" s="48"/>
      <c r="J102" s="48"/>
      <c r="K102" s="48"/>
    </row>
    <row r="103" spans="4:11" s="51" customFormat="1" ht="13.5">
      <c r="D103" s="48"/>
      <c r="E103" s="48"/>
      <c r="F103" s="48"/>
      <c r="G103" s="48"/>
      <c r="H103" s="48"/>
      <c r="I103" s="48"/>
      <c r="J103" s="48"/>
      <c r="K103" s="48"/>
    </row>
    <row r="104" spans="4:11" s="51" customFormat="1" ht="13.5">
      <c r="D104" s="48"/>
      <c r="E104" s="48"/>
      <c r="F104" s="48"/>
      <c r="G104" s="48"/>
      <c r="H104" s="48"/>
      <c r="I104" s="48"/>
      <c r="J104" s="48"/>
      <c r="K104" s="48"/>
    </row>
    <row r="105" spans="4:11" s="51" customFormat="1" ht="13.5">
      <c r="D105" s="48"/>
      <c r="E105" s="48"/>
      <c r="F105" s="48"/>
      <c r="G105" s="48"/>
      <c r="H105" s="48"/>
      <c r="I105" s="48"/>
      <c r="J105" s="48"/>
      <c r="K105" s="48"/>
    </row>
    <row r="106" spans="4:11" s="51" customFormat="1" ht="13.5">
      <c r="D106" s="48"/>
      <c r="E106" s="48"/>
      <c r="F106" s="48"/>
      <c r="G106" s="48"/>
      <c r="H106" s="48"/>
      <c r="I106" s="48"/>
      <c r="J106" s="48"/>
      <c r="K106" s="48"/>
    </row>
    <row r="107" spans="4:11" s="51" customFormat="1" ht="13.5">
      <c r="D107" s="48"/>
      <c r="E107" s="48"/>
      <c r="F107" s="48"/>
      <c r="G107" s="48"/>
      <c r="H107" s="48"/>
      <c r="I107" s="48"/>
      <c r="J107" s="48"/>
      <c r="K107" s="48"/>
    </row>
    <row r="108" spans="4:11" s="51" customFormat="1" ht="13.5">
      <c r="D108" s="48"/>
      <c r="E108" s="48"/>
      <c r="F108" s="48"/>
      <c r="G108" s="48"/>
      <c r="H108" s="48"/>
      <c r="I108" s="48"/>
      <c r="J108" s="48"/>
      <c r="K108" s="48"/>
    </row>
    <row r="109" spans="4:11" s="51" customFormat="1" ht="13.5">
      <c r="D109" s="48"/>
      <c r="E109" s="48"/>
      <c r="F109" s="48"/>
      <c r="G109" s="48"/>
      <c r="H109" s="48"/>
      <c r="I109" s="48"/>
      <c r="J109" s="48"/>
      <c r="K109" s="48"/>
    </row>
    <row r="110" spans="4:11" s="51" customFormat="1" ht="13.5">
      <c r="D110" s="48"/>
      <c r="E110" s="48"/>
      <c r="F110" s="48"/>
      <c r="G110" s="48"/>
      <c r="H110" s="48"/>
      <c r="I110" s="48"/>
      <c r="J110" s="48"/>
      <c r="K110" s="48"/>
    </row>
    <row r="111" spans="4:11" s="51" customFormat="1" ht="13.5">
      <c r="D111" s="48"/>
      <c r="E111" s="48"/>
      <c r="F111" s="48"/>
      <c r="G111" s="48"/>
      <c r="H111" s="48"/>
      <c r="I111" s="48"/>
      <c r="J111" s="48"/>
      <c r="K111" s="48"/>
    </row>
    <row r="112" spans="4:11" s="51" customFormat="1" ht="13.5">
      <c r="D112" s="48"/>
      <c r="E112" s="48"/>
      <c r="F112" s="48"/>
      <c r="G112" s="48"/>
      <c r="H112" s="48"/>
      <c r="I112" s="48"/>
      <c r="J112" s="48"/>
      <c r="K112" s="48"/>
    </row>
    <row r="113" spans="4:11" s="51" customFormat="1" ht="13.5">
      <c r="D113" s="48"/>
      <c r="E113" s="48"/>
      <c r="F113" s="48"/>
      <c r="G113" s="48"/>
      <c r="H113" s="48"/>
      <c r="I113" s="48"/>
      <c r="J113" s="48"/>
      <c r="K113" s="48"/>
    </row>
    <row r="114" spans="4:11" s="51" customFormat="1" ht="13.5">
      <c r="D114" s="48"/>
      <c r="E114" s="48"/>
      <c r="F114" s="48"/>
      <c r="G114" s="48"/>
      <c r="H114" s="48"/>
      <c r="I114" s="48"/>
      <c r="J114" s="48"/>
      <c r="K114" s="48"/>
    </row>
    <row r="115" spans="4:11" s="51" customFormat="1" ht="13.5">
      <c r="D115" s="48"/>
      <c r="E115" s="48"/>
      <c r="F115" s="48"/>
      <c r="G115" s="48"/>
      <c r="H115" s="48"/>
      <c r="I115" s="48"/>
      <c r="J115" s="48"/>
      <c r="K115" s="48"/>
    </row>
    <row r="116" spans="4:11" s="51" customFormat="1" ht="13.5">
      <c r="D116" s="48"/>
      <c r="E116" s="48"/>
      <c r="F116" s="48"/>
      <c r="G116" s="48"/>
      <c r="H116" s="48"/>
      <c r="I116" s="48"/>
      <c r="J116" s="48"/>
      <c r="K116" s="48"/>
    </row>
    <row r="117" spans="4:11" s="51" customFormat="1" ht="13.5">
      <c r="D117" s="48"/>
      <c r="E117" s="48"/>
      <c r="F117" s="48"/>
      <c r="G117" s="48"/>
      <c r="H117" s="48"/>
      <c r="I117" s="48"/>
      <c r="J117" s="48"/>
      <c r="K117" s="48"/>
    </row>
    <row r="118" spans="4:11" s="51" customFormat="1" ht="13.5">
      <c r="D118" s="48"/>
      <c r="E118" s="48"/>
      <c r="F118" s="48"/>
      <c r="G118" s="48"/>
      <c r="H118" s="48"/>
      <c r="I118" s="48"/>
      <c r="J118" s="48"/>
      <c r="K118" s="48"/>
    </row>
    <row r="119" spans="4:11" s="51" customFormat="1" ht="13.5">
      <c r="D119" s="48"/>
      <c r="E119" s="48"/>
      <c r="F119" s="48"/>
      <c r="G119" s="48"/>
      <c r="H119" s="48"/>
      <c r="I119" s="48"/>
      <c r="J119" s="48"/>
      <c r="K119" s="48"/>
    </row>
    <row r="120" spans="4:11" s="51" customFormat="1" ht="13.5">
      <c r="D120" s="48"/>
      <c r="E120" s="48"/>
      <c r="F120" s="48"/>
      <c r="G120" s="48"/>
      <c r="H120" s="48"/>
      <c r="I120" s="48"/>
      <c r="J120" s="48"/>
      <c r="K120" s="48"/>
    </row>
    <row r="121" spans="4:11" s="51" customFormat="1" ht="13.5">
      <c r="D121" s="48"/>
      <c r="E121" s="48"/>
      <c r="F121" s="48"/>
      <c r="G121" s="48"/>
      <c r="H121" s="48"/>
      <c r="I121" s="48"/>
      <c r="J121" s="48"/>
      <c r="K121" s="48"/>
    </row>
    <row r="122" spans="4:11" s="51" customFormat="1" ht="13.5">
      <c r="D122" s="48"/>
      <c r="E122" s="48"/>
      <c r="F122" s="48"/>
      <c r="G122" s="48"/>
      <c r="H122" s="48"/>
      <c r="I122" s="48"/>
      <c r="J122" s="48"/>
      <c r="K122" s="48"/>
    </row>
    <row r="123" spans="4:11" s="51" customFormat="1" ht="13.5">
      <c r="D123" s="48"/>
      <c r="E123" s="48"/>
      <c r="F123" s="48"/>
      <c r="G123" s="48"/>
      <c r="H123" s="48"/>
      <c r="I123" s="48"/>
      <c r="J123" s="48"/>
      <c r="K123" s="48"/>
    </row>
    <row r="124" spans="4:11" s="51" customFormat="1" ht="13.5">
      <c r="D124" s="48"/>
      <c r="E124" s="48"/>
      <c r="F124" s="48"/>
      <c r="G124" s="48"/>
      <c r="H124" s="48"/>
      <c r="I124" s="48"/>
      <c r="J124" s="48"/>
      <c r="K124" s="48"/>
    </row>
    <row r="125" spans="4:11" s="51" customFormat="1" ht="13.5">
      <c r="D125" s="48"/>
      <c r="E125" s="48"/>
      <c r="F125" s="48"/>
      <c r="G125" s="48"/>
      <c r="H125" s="48"/>
      <c r="I125" s="48"/>
      <c r="J125" s="48"/>
      <c r="K125" s="48"/>
    </row>
    <row r="126" spans="4:11" s="51" customFormat="1" ht="13.5">
      <c r="D126" s="48"/>
      <c r="E126" s="48"/>
      <c r="F126" s="48"/>
      <c r="G126" s="48"/>
      <c r="H126" s="48"/>
      <c r="I126" s="48"/>
      <c r="J126" s="48"/>
      <c r="K126" s="48"/>
    </row>
    <row r="127" spans="4:11" s="51" customFormat="1" ht="13.5">
      <c r="D127" s="48"/>
      <c r="E127" s="48"/>
      <c r="F127" s="48"/>
      <c r="G127" s="48"/>
      <c r="H127" s="48"/>
      <c r="I127" s="48"/>
      <c r="J127" s="48"/>
      <c r="K127" s="48"/>
    </row>
    <row r="128" spans="4:11" s="51" customFormat="1" ht="13.5">
      <c r="D128" s="48"/>
      <c r="E128" s="48"/>
      <c r="F128" s="48"/>
      <c r="G128" s="48"/>
      <c r="H128" s="48"/>
      <c r="I128" s="48"/>
      <c r="J128" s="48"/>
      <c r="K128" s="48"/>
    </row>
    <row r="129" spans="4:11" s="51" customFormat="1" ht="13.5">
      <c r="D129" s="48"/>
      <c r="E129" s="48"/>
      <c r="F129" s="48"/>
      <c r="G129" s="48"/>
      <c r="H129" s="48"/>
      <c r="I129" s="48"/>
      <c r="J129" s="48"/>
      <c r="K129" s="48"/>
    </row>
    <row r="130" spans="4:11" s="51" customFormat="1" ht="13.5">
      <c r="D130" s="48"/>
      <c r="E130" s="48"/>
      <c r="F130" s="48"/>
      <c r="G130" s="48"/>
      <c r="H130" s="48"/>
      <c r="I130" s="48"/>
      <c r="J130" s="48"/>
      <c r="K130" s="48"/>
    </row>
    <row r="131" spans="4:11" s="51" customFormat="1" ht="13.5">
      <c r="D131" s="48"/>
      <c r="E131" s="48"/>
      <c r="F131" s="48"/>
      <c r="G131" s="48"/>
      <c r="H131" s="48"/>
      <c r="I131" s="48"/>
      <c r="J131" s="48"/>
      <c r="K131" s="48"/>
    </row>
    <row r="132" spans="4:11" s="51" customFormat="1" ht="13.5">
      <c r="D132" s="48"/>
      <c r="E132" s="48"/>
      <c r="F132" s="48"/>
      <c r="G132" s="48"/>
      <c r="H132" s="48"/>
      <c r="I132" s="48"/>
      <c r="J132" s="48"/>
      <c r="K132" s="48"/>
    </row>
    <row r="133" spans="4:11" s="51" customFormat="1" ht="13.5">
      <c r="D133" s="48"/>
      <c r="E133" s="48"/>
      <c r="F133" s="48"/>
      <c r="G133" s="48"/>
      <c r="H133" s="48"/>
      <c r="I133" s="48"/>
      <c r="J133" s="48"/>
      <c r="K133" s="48"/>
    </row>
    <row r="134" spans="4:11" s="51" customFormat="1" ht="13.5">
      <c r="D134" s="48"/>
      <c r="E134" s="48"/>
      <c r="F134" s="48"/>
      <c r="G134" s="48"/>
      <c r="H134" s="48"/>
      <c r="I134" s="48"/>
      <c r="J134" s="48"/>
      <c r="K134" s="48"/>
    </row>
    <row r="135" spans="4:11" s="51" customFormat="1" ht="13.5">
      <c r="D135" s="48"/>
      <c r="E135" s="48"/>
      <c r="F135" s="48"/>
      <c r="G135" s="48"/>
      <c r="H135" s="48"/>
      <c r="I135" s="48"/>
      <c r="J135" s="48"/>
      <c r="K135" s="48"/>
    </row>
    <row r="136" spans="4:11" s="51" customFormat="1" ht="13.5">
      <c r="D136" s="48"/>
      <c r="E136" s="48"/>
      <c r="F136" s="48"/>
      <c r="G136" s="48"/>
      <c r="H136" s="48"/>
      <c r="I136" s="48"/>
      <c r="J136" s="48"/>
      <c r="K136" s="48"/>
    </row>
    <row r="137" spans="4:11" s="51" customFormat="1" ht="13.5">
      <c r="D137" s="48"/>
      <c r="E137" s="48"/>
      <c r="F137" s="48"/>
      <c r="G137" s="48"/>
      <c r="H137" s="48"/>
      <c r="I137" s="48"/>
      <c r="J137" s="48"/>
      <c r="K137" s="48"/>
    </row>
    <row r="138" spans="4:11" s="51" customFormat="1" ht="13.5">
      <c r="D138" s="48"/>
      <c r="E138" s="48"/>
      <c r="F138" s="48"/>
      <c r="G138" s="48"/>
      <c r="H138" s="48"/>
      <c r="I138" s="48"/>
      <c r="J138" s="48"/>
      <c r="K138" s="48"/>
    </row>
    <row r="139" spans="4:11" s="51" customFormat="1" ht="13.5">
      <c r="D139" s="48"/>
      <c r="E139" s="48"/>
      <c r="F139" s="48"/>
      <c r="G139" s="48"/>
      <c r="H139" s="48"/>
      <c r="I139" s="48"/>
      <c r="J139" s="48"/>
      <c r="K139" s="48"/>
    </row>
    <row r="140" spans="4:11" s="51" customFormat="1" ht="13.5">
      <c r="D140" s="48"/>
      <c r="E140" s="48"/>
      <c r="F140" s="48"/>
      <c r="G140" s="48"/>
      <c r="H140" s="48"/>
      <c r="I140" s="48"/>
      <c r="J140" s="48"/>
      <c r="K140" s="48"/>
    </row>
    <row r="141" spans="4:11" s="51" customFormat="1" ht="13.5">
      <c r="D141" s="48"/>
      <c r="E141" s="48"/>
      <c r="F141" s="48"/>
      <c r="G141" s="48"/>
      <c r="H141" s="48"/>
      <c r="I141" s="48"/>
      <c r="J141" s="48"/>
      <c r="K141" s="48"/>
    </row>
    <row r="142" spans="4:11" s="51" customFormat="1" ht="13.5">
      <c r="D142" s="48"/>
      <c r="E142" s="48"/>
      <c r="F142" s="48"/>
      <c r="G142" s="48"/>
      <c r="H142" s="48"/>
      <c r="I142" s="48"/>
      <c r="J142" s="48"/>
      <c r="K142" s="48"/>
    </row>
    <row r="143" spans="4:11" s="51" customFormat="1" ht="13.5">
      <c r="D143" s="48"/>
      <c r="E143" s="48"/>
      <c r="F143" s="48"/>
      <c r="G143" s="48"/>
      <c r="H143" s="48"/>
      <c r="I143" s="48"/>
      <c r="J143" s="48"/>
      <c r="K143" s="48"/>
    </row>
    <row r="144" spans="4:11" s="51" customFormat="1" ht="13.5">
      <c r="D144" s="48"/>
      <c r="E144" s="48"/>
      <c r="F144" s="48"/>
      <c r="G144" s="48"/>
      <c r="H144" s="48"/>
      <c r="I144" s="48"/>
      <c r="J144" s="48"/>
      <c r="K144" s="48"/>
    </row>
  </sheetData>
  <sheetProtection/>
  <mergeCells count="58">
    <mergeCell ref="A1:E1"/>
    <mergeCell ref="A64:C64"/>
    <mergeCell ref="A66:C66"/>
    <mergeCell ref="A67:C67"/>
    <mergeCell ref="A68:C68"/>
    <mergeCell ref="A70:C70"/>
    <mergeCell ref="A71:H71"/>
    <mergeCell ref="A56:C56"/>
    <mergeCell ref="A58:C58"/>
    <mergeCell ref="A59:C59"/>
    <mergeCell ref="A60:C60"/>
    <mergeCell ref="A62:C62"/>
    <mergeCell ref="A63:C63"/>
    <mergeCell ref="A50:C50"/>
    <mergeCell ref="A51:C51"/>
    <mergeCell ref="A52:C52"/>
    <mergeCell ref="A53:C53"/>
    <mergeCell ref="A54:C54"/>
    <mergeCell ref="A55:C55"/>
    <mergeCell ref="A42:C42"/>
    <mergeCell ref="A43:C43"/>
    <mergeCell ref="A45:C45"/>
    <mergeCell ref="A46:C46"/>
    <mergeCell ref="A47:C47"/>
    <mergeCell ref="A48:C48"/>
    <mergeCell ref="A35:C35"/>
    <mergeCell ref="A36:C36"/>
    <mergeCell ref="A37:C37"/>
    <mergeCell ref="A38:C38"/>
    <mergeCell ref="A39:C39"/>
    <mergeCell ref="A41:C41"/>
    <mergeCell ref="A27:C27"/>
    <mergeCell ref="A28:C28"/>
    <mergeCell ref="A29:C29"/>
    <mergeCell ref="A30:C30"/>
    <mergeCell ref="A32:C32"/>
    <mergeCell ref="A33:C33"/>
    <mergeCell ref="A18:C18"/>
    <mergeCell ref="A19:C19"/>
    <mergeCell ref="A20:C20"/>
    <mergeCell ref="A22:C22"/>
    <mergeCell ref="A24:C24"/>
    <mergeCell ref="A25:C25"/>
    <mergeCell ref="G7:G8"/>
    <mergeCell ref="A13:C13"/>
    <mergeCell ref="A14:C14"/>
    <mergeCell ref="A15:C15"/>
    <mergeCell ref="A16:C16"/>
    <mergeCell ref="A17:C17"/>
    <mergeCell ref="A2:K2"/>
    <mergeCell ref="A4:K4"/>
    <mergeCell ref="A5:K5"/>
    <mergeCell ref="D6:D8"/>
    <mergeCell ref="F6:F8"/>
    <mergeCell ref="H6:H8"/>
    <mergeCell ref="I6:I8"/>
    <mergeCell ref="J6:J8"/>
    <mergeCell ref="E7:E8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zoomScalePageLayoutView="0" workbookViewId="0" topLeftCell="A1">
      <pane ySplit="5" topLeftCell="A6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2.8515625" style="46" customWidth="1"/>
    <col min="2" max="2" width="2.57421875" style="46" customWidth="1"/>
    <col min="3" max="3" width="18.7109375" style="46" customWidth="1"/>
    <col min="4" max="9" width="7.7109375" style="97" customWidth="1"/>
    <col min="10" max="16384" width="9.00390625" style="46" customWidth="1"/>
  </cols>
  <sheetData>
    <row r="1" spans="1:8" ht="13.5">
      <c r="A1" s="444" t="s">
        <v>430</v>
      </c>
      <c r="B1" s="444"/>
      <c r="C1" s="444"/>
      <c r="D1" s="444"/>
      <c r="E1" s="444"/>
      <c r="H1" s="44"/>
    </row>
    <row r="2" spans="1:12" ht="17.25">
      <c r="A2" s="47" t="s">
        <v>135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9" s="50" customFormat="1" ht="17.25" customHeight="1" thickBot="1">
      <c r="A3" s="141"/>
      <c r="B3" s="141"/>
      <c r="C3" s="142"/>
      <c r="D3" s="142"/>
      <c r="E3" s="142"/>
      <c r="F3" s="142"/>
      <c r="G3" s="142"/>
      <c r="H3" s="142"/>
      <c r="I3" s="142"/>
    </row>
    <row r="4" spans="1:12" s="51" customFormat="1" ht="21.75" customHeight="1" thickTop="1">
      <c r="A4" s="143" t="s">
        <v>136</v>
      </c>
      <c r="B4" s="143"/>
      <c r="C4" s="144"/>
      <c r="D4" s="145" t="s">
        <v>137</v>
      </c>
      <c r="E4" s="146"/>
      <c r="F4" s="146"/>
      <c r="G4" s="145" t="s">
        <v>138</v>
      </c>
      <c r="H4" s="146"/>
      <c r="I4" s="146"/>
      <c r="J4" s="145" t="s">
        <v>139</v>
      </c>
      <c r="K4" s="146"/>
      <c r="L4" s="146"/>
    </row>
    <row r="5" spans="1:12" s="51" customFormat="1" ht="23.25" customHeight="1">
      <c r="A5" s="147" t="s">
        <v>140</v>
      </c>
      <c r="B5" s="147"/>
      <c r="C5" s="148"/>
      <c r="D5" s="149" t="s">
        <v>141</v>
      </c>
      <c r="E5" s="149" t="s">
        <v>142</v>
      </c>
      <c r="F5" s="149" t="s">
        <v>143</v>
      </c>
      <c r="G5" s="149" t="s">
        <v>141</v>
      </c>
      <c r="H5" s="149" t="s">
        <v>142</v>
      </c>
      <c r="I5" s="150" t="s">
        <v>143</v>
      </c>
      <c r="J5" s="149" t="s">
        <v>141</v>
      </c>
      <c r="K5" s="149" t="s">
        <v>142</v>
      </c>
      <c r="L5" s="150" t="s">
        <v>143</v>
      </c>
    </row>
    <row r="6" spans="1:12" s="129" customFormat="1" ht="19.5" customHeight="1">
      <c r="A6" s="151" t="s">
        <v>144</v>
      </c>
      <c r="B6" s="151"/>
      <c r="C6" s="151"/>
      <c r="D6" s="152">
        <f aca="true" t="shared" si="0" ref="D6:D40">SUM(E6:F6)</f>
        <v>6977</v>
      </c>
      <c r="E6" s="153">
        <v>3608</v>
      </c>
      <c r="F6" s="153">
        <v>3369</v>
      </c>
      <c r="G6" s="153">
        <f aca="true" t="shared" si="1" ref="G6:G40">SUM(H6:I6)</f>
        <v>7243</v>
      </c>
      <c r="H6" s="153">
        <v>3812</v>
      </c>
      <c r="I6" s="153">
        <v>3431</v>
      </c>
      <c r="J6" s="154">
        <f aca="true" t="shared" si="2" ref="J6:J40">SUM(K6:L6)</f>
        <v>7449</v>
      </c>
      <c r="K6" s="153">
        <v>3955</v>
      </c>
      <c r="L6" s="153">
        <v>3494</v>
      </c>
    </row>
    <row r="7" spans="1:12" s="51" customFormat="1" ht="19.5" customHeight="1">
      <c r="A7" s="155"/>
      <c r="B7" s="156" t="s">
        <v>145</v>
      </c>
      <c r="C7" s="156"/>
      <c r="D7" s="157">
        <f t="shared" si="0"/>
        <v>8</v>
      </c>
      <c r="E7" s="158">
        <v>2</v>
      </c>
      <c r="F7" s="158">
        <v>6</v>
      </c>
      <c r="G7" s="158">
        <f t="shared" si="1"/>
        <v>12</v>
      </c>
      <c r="H7" s="158">
        <v>10</v>
      </c>
      <c r="I7" s="158">
        <v>2</v>
      </c>
      <c r="J7" s="158">
        <f t="shared" si="2"/>
        <v>7</v>
      </c>
      <c r="K7" s="158">
        <v>4</v>
      </c>
      <c r="L7" s="158">
        <v>3</v>
      </c>
    </row>
    <row r="8" spans="1:12" s="51" customFormat="1" ht="19.5" customHeight="1">
      <c r="A8" s="155"/>
      <c r="B8" s="156" t="s">
        <v>146</v>
      </c>
      <c r="C8" s="156"/>
      <c r="D8" s="157">
        <f t="shared" si="0"/>
        <v>2130</v>
      </c>
      <c r="E8" s="158">
        <v>1193</v>
      </c>
      <c r="F8" s="158">
        <v>937</v>
      </c>
      <c r="G8" s="158">
        <f t="shared" si="1"/>
        <v>2088</v>
      </c>
      <c r="H8" s="158">
        <v>1223</v>
      </c>
      <c r="I8" s="158">
        <v>865</v>
      </c>
      <c r="J8" s="158">
        <f t="shared" si="2"/>
        <v>2245</v>
      </c>
      <c r="K8" s="158">
        <v>1305</v>
      </c>
      <c r="L8" s="158">
        <v>940</v>
      </c>
    </row>
    <row r="9" spans="1:12" s="51" customFormat="1" ht="19.5" customHeight="1">
      <c r="A9" s="155"/>
      <c r="B9" s="155"/>
      <c r="C9" s="76" t="s">
        <v>147</v>
      </c>
      <c r="D9" s="157">
        <f t="shared" si="0"/>
        <v>38</v>
      </c>
      <c r="E9" s="158">
        <v>27</v>
      </c>
      <c r="F9" s="158">
        <v>11</v>
      </c>
      <c r="G9" s="158">
        <f t="shared" si="1"/>
        <v>48</v>
      </c>
      <c r="H9" s="158">
        <v>41</v>
      </c>
      <c r="I9" s="158">
        <v>7</v>
      </c>
      <c r="J9" s="158">
        <f t="shared" si="2"/>
        <v>52</v>
      </c>
      <c r="K9" s="158">
        <v>38</v>
      </c>
      <c r="L9" s="158">
        <v>14</v>
      </c>
    </row>
    <row r="10" spans="1:12" s="51" customFormat="1" ht="19.5" customHeight="1">
      <c r="A10" s="155"/>
      <c r="B10" s="155"/>
      <c r="C10" s="76" t="s">
        <v>148</v>
      </c>
      <c r="D10" s="157">
        <f t="shared" si="0"/>
        <v>357</v>
      </c>
      <c r="E10" s="158">
        <v>205</v>
      </c>
      <c r="F10" s="158">
        <v>152</v>
      </c>
      <c r="G10" s="158">
        <f t="shared" si="1"/>
        <v>335</v>
      </c>
      <c r="H10" s="158">
        <v>198</v>
      </c>
      <c r="I10" s="158">
        <v>137</v>
      </c>
      <c r="J10" s="158">
        <f t="shared" si="2"/>
        <v>349</v>
      </c>
      <c r="K10" s="158">
        <v>209</v>
      </c>
      <c r="L10" s="158">
        <v>140</v>
      </c>
    </row>
    <row r="11" spans="1:12" s="51" customFormat="1" ht="19.5" customHeight="1">
      <c r="A11" s="155"/>
      <c r="B11" s="155"/>
      <c r="C11" s="76" t="s">
        <v>149</v>
      </c>
      <c r="D11" s="157">
        <f t="shared" si="0"/>
        <v>168</v>
      </c>
      <c r="E11" s="158">
        <v>64</v>
      </c>
      <c r="F11" s="158">
        <v>104</v>
      </c>
      <c r="G11" s="158">
        <f t="shared" si="1"/>
        <v>146</v>
      </c>
      <c r="H11" s="158">
        <v>73</v>
      </c>
      <c r="I11" s="158">
        <v>73</v>
      </c>
      <c r="J11" s="158">
        <f t="shared" si="2"/>
        <v>161</v>
      </c>
      <c r="K11" s="158">
        <v>68</v>
      </c>
      <c r="L11" s="158">
        <v>93</v>
      </c>
    </row>
    <row r="12" spans="3:12" s="51" customFormat="1" ht="19.5" customHeight="1">
      <c r="C12" s="76" t="s">
        <v>150</v>
      </c>
      <c r="D12" s="157">
        <f t="shared" si="0"/>
        <v>63</v>
      </c>
      <c r="E12" s="158">
        <v>35</v>
      </c>
      <c r="F12" s="158">
        <v>28</v>
      </c>
      <c r="G12" s="158">
        <f t="shared" si="1"/>
        <v>84</v>
      </c>
      <c r="H12" s="158">
        <v>54</v>
      </c>
      <c r="I12" s="158">
        <v>30</v>
      </c>
      <c r="J12" s="158">
        <f t="shared" si="2"/>
        <v>99</v>
      </c>
      <c r="K12" s="158">
        <v>58</v>
      </c>
      <c r="L12" s="158">
        <v>41</v>
      </c>
    </row>
    <row r="13" spans="3:12" s="51" customFormat="1" ht="19.5" customHeight="1">
      <c r="C13" s="76" t="s">
        <v>151</v>
      </c>
      <c r="D13" s="157">
        <f t="shared" si="0"/>
        <v>243</v>
      </c>
      <c r="E13" s="158">
        <v>149</v>
      </c>
      <c r="F13" s="158">
        <v>94</v>
      </c>
      <c r="G13" s="158">
        <f t="shared" si="1"/>
        <v>240</v>
      </c>
      <c r="H13" s="158">
        <v>135</v>
      </c>
      <c r="I13" s="158">
        <v>105</v>
      </c>
      <c r="J13" s="158">
        <f t="shared" si="2"/>
        <v>245</v>
      </c>
      <c r="K13" s="158">
        <v>146</v>
      </c>
      <c r="L13" s="158">
        <v>99</v>
      </c>
    </row>
    <row r="14" spans="3:12" s="51" customFormat="1" ht="19.5" customHeight="1">
      <c r="C14" s="76" t="s">
        <v>152</v>
      </c>
      <c r="D14" s="157">
        <f t="shared" si="0"/>
        <v>140</v>
      </c>
      <c r="E14" s="158">
        <v>64</v>
      </c>
      <c r="F14" s="158">
        <v>76</v>
      </c>
      <c r="G14" s="158">
        <f t="shared" si="1"/>
        <v>149</v>
      </c>
      <c r="H14" s="158">
        <v>65</v>
      </c>
      <c r="I14" s="158">
        <v>84</v>
      </c>
      <c r="J14" s="158">
        <f t="shared" si="2"/>
        <v>130</v>
      </c>
      <c r="K14" s="158">
        <v>59</v>
      </c>
      <c r="L14" s="158">
        <v>71</v>
      </c>
    </row>
    <row r="15" spans="3:12" s="51" customFormat="1" ht="19.5" customHeight="1">
      <c r="C15" s="76" t="s">
        <v>153</v>
      </c>
      <c r="D15" s="157">
        <f t="shared" si="0"/>
        <v>158</v>
      </c>
      <c r="E15" s="158">
        <v>79</v>
      </c>
      <c r="F15" s="158">
        <v>79</v>
      </c>
      <c r="G15" s="158">
        <f t="shared" si="1"/>
        <v>130</v>
      </c>
      <c r="H15" s="158">
        <v>54</v>
      </c>
      <c r="I15" s="158">
        <v>76</v>
      </c>
      <c r="J15" s="158">
        <f t="shared" si="2"/>
        <v>178</v>
      </c>
      <c r="K15" s="158">
        <v>86</v>
      </c>
      <c r="L15" s="158">
        <v>92</v>
      </c>
    </row>
    <row r="16" spans="3:12" s="51" customFormat="1" ht="19.5" customHeight="1">
      <c r="C16" s="76" t="s">
        <v>154</v>
      </c>
      <c r="D16" s="157">
        <f t="shared" si="0"/>
        <v>425</v>
      </c>
      <c r="E16" s="158">
        <v>313</v>
      </c>
      <c r="F16" s="158">
        <v>112</v>
      </c>
      <c r="G16" s="158">
        <f t="shared" si="1"/>
        <v>397</v>
      </c>
      <c r="H16" s="158">
        <v>302</v>
      </c>
      <c r="I16" s="158">
        <v>95</v>
      </c>
      <c r="J16" s="158">
        <f t="shared" si="2"/>
        <v>448</v>
      </c>
      <c r="K16" s="158">
        <v>334</v>
      </c>
      <c r="L16" s="158">
        <v>114</v>
      </c>
    </row>
    <row r="17" spans="3:12" s="51" customFormat="1" ht="19.5" customHeight="1">
      <c r="C17" s="76" t="s">
        <v>155</v>
      </c>
      <c r="D17" s="157">
        <f t="shared" si="0"/>
        <v>47</v>
      </c>
      <c r="E17" s="158" t="s">
        <v>156</v>
      </c>
      <c r="F17" s="158">
        <v>47</v>
      </c>
      <c r="G17" s="158">
        <f t="shared" si="1"/>
        <v>51</v>
      </c>
      <c r="H17" s="158" t="s">
        <v>156</v>
      </c>
      <c r="I17" s="158">
        <v>51</v>
      </c>
      <c r="J17" s="158">
        <f t="shared" si="2"/>
        <v>45</v>
      </c>
      <c r="K17" s="158" t="s">
        <v>156</v>
      </c>
      <c r="L17" s="158">
        <v>45</v>
      </c>
    </row>
    <row r="18" spans="3:12" s="51" customFormat="1" ht="19.5" customHeight="1">
      <c r="C18" s="76" t="s">
        <v>157</v>
      </c>
      <c r="D18" s="157">
        <f t="shared" si="0"/>
        <v>33</v>
      </c>
      <c r="E18" s="158" t="s">
        <v>156</v>
      </c>
      <c r="F18" s="158">
        <v>33</v>
      </c>
      <c r="G18" s="158">
        <f t="shared" si="1"/>
        <v>24</v>
      </c>
      <c r="H18" s="158" t="s">
        <v>156</v>
      </c>
      <c r="I18" s="158">
        <v>24</v>
      </c>
      <c r="J18" s="158">
        <f t="shared" si="2"/>
        <v>38</v>
      </c>
      <c r="K18" s="158" t="s">
        <v>156</v>
      </c>
      <c r="L18" s="158">
        <v>38</v>
      </c>
    </row>
    <row r="19" spans="3:12" s="51" customFormat="1" ht="19.5" customHeight="1">
      <c r="C19" s="76" t="s">
        <v>158</v>
      </c>
      <c r="D19" s="157">
        <f t="shared" si="0"/>
        <v>54</v>
      </c>
      <c r="E19" s="158">
        <v>31</v>
      </c>
      <c r="F19" s="158">
        <v>23</v>
      </c>
      <c r="G19" s="158">
        <f t="shared" si="1"/>
        <v>52</v>
      </c>
      <c r="H19" s="158">
        <v>30</v>
      </c>
      <c r="I19" s="158">
        <v>22</v>
      </c>
      <c r="J19" s="158">
        <f t="shared" si="2"/>
        <v>44</v>
      </c>
      <c r="K19" s="158">
        <v>26</v>
      </c>
      <c r="L19" s="158">
        <v>18</v>
      </c>
    </row>
    <row r="20" spans="1:12" s="51" customFormat="1" ht="19.5" customHeight="1">
      <c r="A20" s="155"/>
      <c r="B20" s="156" t="s">
        <v>159</v>
      </c>
      <c r="C20" s="156"/>
      <c r="D20" s="157">
        <f t="shared" si="0"/>
        <v>85</v>
      </c>
      <c r="E20" s="158">
        <v>36</v>
      </c>
      <c r="F20" s="158">
        <v>49</v>
      </c>
      <c r="G20" s="158">
        <f t="shared" si="1"/>
        <v>87</v>
      </c>
      <c r="H20" s="158">
        <v>48</v>
      </c>
      <c r="I20" s="158">
        <v>39</v>
      </c>
      <c r="J20" s="158">
        <f t="shared" si="2"/>
        <v>99</v>
      </c>
      <c r="K20" s="158">
        <v>54</v>
      </c>
      <c r="L20" s="158">
        <v>45</v>
      </c>
    </row>
    <row r="21" spans="1:12" s="51" customFormat="1" ht="19.5" customHeight="1">
      <c r="A21" s="155"/>
      <c r="B21" s="156" t="s">
        <v>160</v>
      </c>
      <c r="C21" s="156"/>
      <c r="D21" s="157">
        <f t="shared" si="0"/>
        <v>31</v>
      </c>
      <c r="E21" s="158">
        <v>9</v>
      </c>
      <c r="F21" s="158">
        <v>22</v>
      </c>
      <c r="G21" s="158">
        <f t="shared" si="1"/>
        <v>30</v>
      </c>
      <c r="H21" s="158">
        <v>8</v>
      </c>
      <c r="I21" s="158">
        <v>22</v>
      </c>
      <c r="J21" s="158">
        <f t="shared" si="2"/>
        <v>47</v>
      </c>
      <c r="K21" s="158">
        <v>17</v>
      </c>
      <c r="L21" s="158">
        <v>30</v>
      </c>
    </row>
    <row r="22" spans="1:12" s="51" customFormat="1" ht="19.5" customHeight="1">
      <c r="A22" s="155"/>
      <c r="B22" s="156" t="s">
        <v>161</v>
      </c>
      <c r="C22" s="156"/>
      <c r="D22" s="157">
        <f t="shared" si="0"/>
        <v>1100</v>
      </c>
      <c r="E22" s="158">
        <v>507</v>
      </c>
      <c r="F22" s="158">
        <v>593</v>
      </c>
      <c r="G22" s="158">
        <f t="shared" si="1"/>
        <v>1172</v>
      </c>
      <c r="H22" s="158">
        <v>531</v>
      </c>
      <c r="I22" s="158">
        <v>641</v>
      </c>
      <c r="J22" s="158">
        <f t="shared" si="2"/>
        <v>1140</v>
      </c>
      <c r="K22" s="158">
        <v>549</v>
      </c>
      <c r="L22" s="158">
        <v>591</v>
      </c>
    </row>
    <row r="23" spans="3:12" s="51" customFormat="1" ht="19.5" customHeight="1">
      <c r="C23" s="76" t="s">
        <v>162</v>
      </c>
      <c r="D23" s="157">
        <f t="shared" si="0"/>
        <v>350</v>
      </c>
      <c r="E23" s="158">
        <v>178</v>
      </c>
      <c r="F23" s="158">
        <v>172</v>
      </c>
      <c r="G23" s="158">
        <f t="shared" si="1"/>
        <v>355</v>
      </c>
      <c r="H23" s="158">
        <v>193</v>
      </c>
      <c r="I23" s="158">
        <v>162</v>
      </c>
      <c r="J23" s="158">
        <f t="shared" si="2"/>
        <v>365</v>
      </c>
      <c r="K23" s="158">
        <v>192</v>
      </c>
      <c r="L23" s="158">
        <v>173</v>
      </c>
    </row>
    <row r="24" spans="3:12" s="51" customFormat="1" ht="19.5" customHeight="1">
      <c r="C24" s="159" t="s">
        <v>163</v>
      </c>
      <c r="D24" s="157">
        <f t="shared" si="0"/>
        <v>157</v>
      </c>
      <c r="E24" s="158">
        <v>75</v>
      </c>
      <c r="F24" s="158">
        <v>82</v>
      </c>
      <c r="G24" s="158">
        <f t="shared" si="1"/>
        <v>168</v>
      </c>
      <c r="H24" s="158">
        <v>74</v>
      </c>
      <c r="I24" s="158">
        <v>94</v>
      </c>
      <c r="J24" s="158">
        <f t="shared" si="2"/>
        <v>168</v>
      </c>
      <c r="K24" s="158">
        <v>85</v>
      </c>
      <c r="L24" s="158">
        <v>83</v>
      </c>
    </row>
    <row r="25" spans="3:12" s="51" customFormat="1" ht="19.5" customHeight="1">
      <c r="C25" s="76" t="s">
        <v>164</v>
      </c>
      <c r="D25" s="157">
        <f t="shared" si="0"/>
        <v>111</v>
      </c>
      <c r="E25" s="158">
        <v>51</v>
      </c>
      <c r="F25" s="158">
        <v>60</v>
      </c>
      <c r="G25" s="158">
        <f t="shared" si="1"/>
        <v>123</v>
      </c>
      <c r="H25" s="158">
        <v>62</v>
      </c>
      <c r="I25" s="158">
        <v>61</v>
      </c>
      <c r="J25" s="158">
        <f t="shared" si="2"/>
        <v>126</v>
      </c>
      <c r="K25" s="158">
        <v>75</v>
      </c>
      <c r="L25" s="158">
        <v>51</v>
      </c>
    </row>
    <row r="26" spans="3:12" s="51" customFormat="1" ht="19.5" customHeight="1">
      <c r="C26" s="76" t="s">
        <v>165</v>
      </c>
      <c r="D26" s="157">
        <f t="shared" si="0"/>
        <v>384</v>
      </c>
      <c r="E26" s="158">
        <v>163</v>
      </c>
      <c r="F26" s="158">
        <v>221</v>
      </c>
      <c r="G26" s="158">
        <f t="shared" si="1"/>
        <v>423</v>
      </c>
      <c r="H26" s="158">
        <v>158</v>
      </c>
      <c r="I26" s="158">
        <v>265</v>
      </c>
      <c r="J26" s="158">
        <f t="shared" si="2"/>
        <v>376</v>
      </c>
      <c r="K26" s="158">
        <v>151</v>
      </c>
      <c r="L26" s="158">
        <v>225</v>
      </c>
    </row>
    <row r="27" spans="1:12" s="51" customFormat="1" ht="19.5" customHeight="1">
      <c r="A27" s="155"/>
      <c r="B27" s="156" t="s">
        <v>166</v>
      </c>
      <c r="C27" s="156"/>
      <c r="D27" s="157">
        <f t="shared" si="0"/>
        <v>865</v>
      </c>
      <c r="E27" s="158">
        <v>407</v>
      </c>
      <c r="F27" s="158">
        <v>458</v>
      </c>
      <c r="G27" s="158">
        <f t="shared" si="1"/>
        <v>965</v>
      </c>
      <c r="H27" s="158">
        <v>450</v>
      </c>
      <c r="I27" s="158">
        <v>515</v>
      </c>
      <c r="J27" s="158">
        <f t="shared" si="2"/>
        <v>905</v>
      </c>
      <c r="K27" s="158">
        <v>410</v>
      </c>
      <c r="L27" s="158">
        <v>495</v>
      </c>
    </row>
    <row r="28" spans="3:12" s="51" customFormat="1" ht="19.5" customHeight="1">
      <c r="C28" s="76" t="s">
        <v>167</v>
      </c>
      <c r="D28" s="157">
        <f t="shared" si="0"/>
        <v>78</v>
      </c>
      <c r="E28" s="158">
        <v>28</v>
      </c>
      <c r="F28" s="158">
        <v>50</v>
      </c>
      <c r="G28" s="158">
        <f t="shared" si="1"/>
        <v>85</v>
      </c>
      <c r="H28" s="158">
        <v>32</v>
      </c>
      <c r="I28" s="158">
        <v>53</v>
      </c>
      <c r="J28" s="158">
        <f t="shared" si="2"/>
        <v>86</v>
      </c>
      <c r="K28" s="158">
        <v>23</v>
      </c>
      <c r="L28" s="158">
        <v>63</v>
      </c>
    </row>
    <row r="29" spans="3:12" s="51" customFormat="1" ht="19.5" customHeight="1">
      <c r="C29" s="76" t="s">
        <v>168</v>
      </c>
      <c r="D29" s="157">
        <f t="shared" si="0"/>
        <v>166</v>
      </c>
      <c r="E29" s="158">
        <v>87</v>
      </c>
      <c r="F29" s="158">
        <v>79</v>
      </c>
      <c r="G29" s="158">
        <f t="shared" si="1"/>
        <v>178</v>
      </c>
      <c r="H29" s="158">
        <v>95</v>
      </c>
      <c r="I29" s="158">
        <v>83</v>
      </c>
      <c r="J29" s="158">
        <f t="shared" si="2"/>
        <v>204</v>
      </c>
      <c r="K29" s="158">
        <v>110</v>
      </c>
      <c r="L29" s="158">
        <v>94</v>
      </c>
    </row>
    <row r="30" spans="3:12" s="51" customFormat="1" ht="19.5" customHeight="1">
      <c r="C30" s="76" t="s">
        <v>169</v>
      </c>
      <c r="D30" s="157">
        <f t="shared" si="0"/>
        <v>596</v>
      </c>
      <c r="E30" s="158">
        <v>281</v>
      </c>
      <c r="F30" s="158">
        <v>315</v>
      </c>
      <c r="G30" s="158">
        <f t="shared" si="1"/>
        <v>668</v>
      </c>
      <c r="H30" s="158">
        <v>305</v>
      </c>
      <c r="I30" s="158">
        <v>363</v>
      </c>
      <c r="J30" s="158">
        <f t="shared" si="2"/>
        <v>586</v>
      </c>
      <c r="K30" s="158">
        <v>263</v>
      </c>
      <c r="L30" s="158">
        <v>323</v>
      </c>
    </row>
    <row r="31" spans="2:12" s="51" customFormat="1" ht="19.5" customHeight="1">
      <c r="B31" s="156" t="s">
        <v>170</v>
      </c>
      <c r="C31" s="156"/>
      <c r="D31" s="157">
        <f t="shared" si="0"/>
        <v>56</v>
      </c>
      <c r="E31" s="158">
        <v>26</v>
      </c>
      <c r="F31" s="158">
        <v>30</v>
      </c>
      <c r="G31" s="158">
        <f t="shared" si="1"/>
        <v>60</v>
      </c>
      <c r="H31" s="158">
        <v>34</v>
      </c>
      <c r="I31" s="158">
        <v>26</v>
      </c>
      <c r="J31" s="158">
        <f t="shared" si="2"/>
        <v>67</v>
      </c>
      <c r="K31" s="158">
        <v>43</v>
      </c>
      <c r="L31" s="158">
        <v>24</v>
      </c>
    </row>
    <row r="32" spans="2:12" s="51" customFormat="1" ht="19.5" customHeight="1">
      <c r="B32" s="156" t="s">
        <v>171</v>
      </c>
      <c r="C32" s="156"/>
      <c r="D32" s="157">
        <f t="shared" si="0"/>
        <v>666</v>
      </c>
      <c r="E32" s="158">
        <v>368</v>
      </c>
      <c r="F32" s="158">
        <v>298</v>
      </c>
      <c r="G32" s="158">
        <f t="shared" si="1"/>
        <v>726</v>
      </c>
      <c r="H32" s="158">
        <v>402</v>
      </c>
      <c r="I32" s="158">
        <v>324</v>
      </c>
      <c r="J32" s="158">
        <f t="shared" si="2"/>
        <v>776</v>
      </c>
      <c r="K32" s="158">
        <v>433</v>
      </c>
      <c r="L32" s="158">
        <v>343</v>
      </c>
    </row>
    <row r="33" spans="2:12" s="51" customFormat="1" ht="19.5" customHeight="1">
      <c r="B33" s="156" t="s">
        <v>172</v>
      </c>
      <c r="C33" s="156"/>
      <c r="D33" s="157">
        <f t="shared" si="0"/>
        <v>83</v>
      </c>
      <c r="E33" s="158">
        <v>67</v>
      </c>
      <c r="F33" s="158">
        <v>16</v>
      </c>
      <c r="G33" s="158">
        <f t="shared" si="1"/>
        <v>105</v>
      </c>
      <c r="H33" s="158">
        <v>78</v>
      </c>
      <c r="I33" s="158">
        <v>27</v>
      </c>
      <c r="J33" s="158">
        <f t="shared" si="2"/>
        <v>115</v>
      </c>
      <c r="K33" s="158">
        <v>90</v>
      </c>
      <c r="L33" s="158">
        <v>25</v>
      </c>
    </row>
    <row r="34" spans="2:12" s="51" customFormat="1" ht="19.5" customHeight="1">
      <c r="B34" s="156" t="s">
        <v>173</v>
      </c>
      <c r="C34" s="156"/>
      <c r="D34" s="157">
        <f t="shared" si="0"/>
        <v>30</v>
      </c>
      <c r="E34" s="158">
        <v>15</v>
      </c>
      <c r="F34" s="158">
        <v>15</v>
      </c>
      <c r="G34" s="158">
        <f t="shared" si="1"/>
        <v>23</v>
      </c>
      <c r="H34" s="158">
        <v>12</v>
      </c>
      <c r="I34" s="158">
        <v>11</v>
      </c>
      <c r="J34" s="158">
        <f t="shared" si="2"/>
        <v>26</v>
      </c>
      <c r="K34" s="158">
        <v>14</v>
      </c>
      <c r="L34" s="158">
        <v>12</v>
      </c>
    </row>
    <row r="35" spans="2:12" s="51" customFormat="1" ht="19.5" customHeight="1">
      <c r="B35" s="156" t="s">
        <v>174</v>
      </c>
      <c r="C35" s="156"/>
      <c r="D35" s="157">
        <f t="shared" si="0"/>
        <v>103</v>
      </c>
      <c r="E35" s="158">
        <v>58</v>
      </c>
      <c r="F35" s="158">
        <v>45</v>
      </c>
      <c r="G35" s="158">
        <f t="shared" si="1"/>
        <v>96</v>
      </c>
      <c r="H35" s="158">
        <v>60</v>
      </c>
      <c r="I35" s="158">
        <v>36</v>
      </c>
      <c r="J35" s="158">
        <f t="shared" si="2"/>
        <v>91</v>
      </c>
      <c r="K35" s="158">
        <v>44</v>
      </c>
      <c r="L35" s="158">
        <v>47</v>
      </c>
    </row>
    <row r="36" spans="2:12" s="51" customFormat="1" ht="19.5" customHeight="1">
      <c r="B36" s="156" t="s">
        <v>175</v>
      </c>
      <c r="C36" s="156"/>
      <c r="D36" s="157">
        <f t="shared" si="0"/>
        <v>104</v>
      </c>
      <c r="E36" s="158">
        <v>41</v>
      </c>
      <c r="F36" s="158">
        <v>63</v>
      </c>
      <c r="G36" s="158">
        <f t="shared" si="1"/>
        <v>118</v>
      </c>
      <c r="H36" s="158">
        <v>50</v>
      </c>
      <c r="I36" s="158">
        <v>68</v>
      </c>
      <c r="J36" s="158">
        <f t="shared" si="2"/>
        <v>141</v>
      </c>
      <c r="K36" s="158">
        <v>63</v>
      </c>
      <c r="L36" s="158">
        <v>78</v>
      </c>
    </row>
    <row r="37" spans="2:12" s="51" customFormat="1" ht="19.5" customHeight="1">
      <c r="B37" s="156" t="s">
        <v>176</v>
      </c>
      <c r="C37" s="156"/>
      <c r="D37" s="157">
        <f t="shared" si="0"/>
        <v>188</v>
      </c>
      <c r="E37" s="158">
        <v>56</v>
      </c>
      <c r="F37" s="158">
        <v>132</v>
      </c>
      <c r="G37" s="158">
        <f t="shared" si="1"/>
        <v>186</v>
      </c>
      <c r="H37" s="158">
        <v>42</v>
      </c>
      <c r="I37" s="158">
        <v>144</v>
      </c>
      <c r="J37" s="158">
        <f t="shared" si="2"/>
        <v>180</v>
      </c>
      <c r="K37" s="158">
        <v>51</v>
      </c>
      <c r="L37" s="158">
        <v>129</v>
      </c>
    </row>
    <row r="38" spans="2:12" s="51" customFormat="1" ht="19.5" customHeight="1">
      <c r="B38" s="156" t="s">
        <v>177</v>
      </c>
      <c r="C38" s="156"/>
      <c r="D38" s="157">
        <f t="shared" si="0"/>
        <v>323</v>
      </c>
      <c r="E38" s="158">
        <v>204</v>
      </c>
      <c r="F38" s="158">
        <v>119</v>
      </c>
      <c r="G38" s="158">
        <f t="shared" si="1"/>
        <v>362</v>
      </c>
      <c r="H38" s="158">
        <v>215</v>
      </c>
      <c r="I38" s="158">
        <v>147</v>
      </c>
      <c r="J38" s="158">
        <f t="shared" si="2"/>
        <v>364</v>
      </c>
      <c r="K38" s="158">
        <v>221</v>
      </c>
      <c r="L38" s="158">
        <v>143</v>
      </c>
    </row>
    <row r="39" spans="3:12" s="51" customFormat="1" ht="19.5" customHeight="1">
      <c r="C39" s="76" t="s">
        <v>178</v>
      </c>
      <c r="D39" s="157">
        <f t="shared" si="0"/>
        <v>93</v>
      </c>
      <c r="E39" s="158">
        <v>68</v>
      </c>
      <c r="F39" s="158">
        <v>25</v>
      </c>
      <c r="G39" s="158">
        <f t="shared" si="1"/>
        <v>105</v>
      </c>
      <c r="H39" s="158">
        <v>68</v>
      </c>
      <c r="I39" s="158">
        <v>37</v>
      </c>
      <c r="J39" s="158">
        <f t="shared" si="2"/>
        <v>100</v>
      </c>
      <c r="K39" s="158">
        <v>61</v>
      </c>
      <c r="L39" s="158">
        <v>39</v>
      </c>
    </row>
    <row r="40" spans="1:12" s="51" customFormat="1" ht="19.5" customHeight="1">
      <c r="A40" s="160"/>
      <c r="B40" s="161" t="s">
        <v>179</v>
      </c>
      <c r="C40" s="161"/>
      <c r="D40" s="93">
        <f t="shared" si="0"/>
        <v>190</v>
      </c>
      <c r="E40" s="94">
        <v>141</v>
      </c>
      <c r="F40" s="94">
        <v>49</v>
      </c>
      <c r="G40" s="94">
        <f t="shared" si="1"/>
        <v>246</v>
      </c>
      <c r="H40" s="94">
        <v>185</v>
      </c>
      <c r="I40" s="94">
        <v>61</v>
      </c>
      <c r="J40" s="94">
        <f t="shared" si="2"/>
        <v>184</v>
      </c>
      <c r="K40" s="94">
        <v>133</v>
      </c>
      <c r="L40" s="94">
        <v>51</v>
      </c>
    </row>
    <row r="41" spans="1:9" s="51" customFormat="1" ht="17.25" customHeight="1">
      <c r="A41" s="95" t="s">
        <v>180</v>
      </c>
      <c r="B41" s="95"/>
      <c r="C41" s="95"/>
      <c r="D41" s="96"/>
      <c r="E41" s="96"/>
      <c r="F41" s="96"/>
      <c r="G41" s="96"/>
      <c r="H41" s="96"/>
      <c r="I41" s="96"/>
    </row>
    <row r="42" spans="4:9" s="51" customFormat="1" ht="13.5">
      <c r="D42" s="48"/>
      <c r="E42" s="48"/>
      <c r="F42" s="48"/>
      <c r="G42" s="48"/>
      <c r="H42" s="48"/>
      <c r="I42" s="48"/>
    </row>
    <row r="43" spans="4:9" s="51" customFormat="1" ht="13.5">
      <c r="D43" s="48"/>
      <c r="E43" s="48"/>
      <c r="F43" s="48"/>
      <c r="G43" s="48"/>
      <c r="H43" s="48"/>
      <c r="I43" s="48"/>
    </row>
    <row r="44" spans="4:9" s="51" customFormat="1" ht="13.5">
      <c r="D44" s="48"/>
      <c r="E44" s="48"/>
      <c r="F44" s="48"/>
      <c r="G44" s="48"/>
      <c r="H44" s="48"/>
      <c r="I44" s="48"/>
    </row>
    <row r="45" spans="4:9" s="51" customFormat="1" ht="13.5">
      <c r="D45" s="48"/>
      <c r="E45" s="48"/>
      <c r="F45" s="48"/>
      <c r="G45" s="48"/>
      <c r="H45" s="48"/>
      <c r="I45" s="48"/>
    </row>
    <row r="46" spans="4:9" s="51" customFormat="1" ht="13.5">
      <c r="D46" s="48"/>
      <c r="E46" s="48"/>
      <c r="F46" s="48"/>
      <c r="G46" s="48"/>
      <c r="H46" s="48"/>
      <c r="I46" s="48"/>
    </row>
    <row r="47" spans="4:9" s="51" customFormat="1" ht="13.5">
      <c r="D47" s="48"/>
      <c r="E47" s="48"/>
      <c r="F47" s="48"/>
      <c r="G47" s="48"/>
      <c r="H47" s="48"/>
      <c r="I47" s="48"/>
    </row>
    <row r="48" spans="4:9" s="51" customFormat="1" ht="13.5">
      <c r="D48" s="48"/>
      <c r="E48" s="48"/>
      <c r="F48" s="48"/>
      <c r="G48" s="48"/>
      <c r="H48" s="48"/>
      <c r="I48" s="48"/>
    </row>
    <row r="49" spans="4:9" s="51" customFormat="1" ht="13.5">
      <c r="D49" s="48"/>
      <c r="E49" s="48"/>
      <c r="F49" s="48"/>
      <c r="G49" s="48"/>
      <c r="H49" s="48"/>
      <c r="I49" s="48"/>
    </row>
    <row r="50" spans="4:9" s="51" customFormat="1" ht="13.5">
      <c r="D50" s="48"/>
      <c r="E50" s="48"/>
      <c r="F50" s="48"/>
      <c r="G50" s="48"/>
      <c r="H50" s="48"/>
      <c r="I50" s="48"/>
    </row>
    <row r="51" spans="4:9" s="51" customFormat="1" ht="13.5">
      <c r="D51" s="48"/>
      <c r="E51" s="48"/>
      <c r="F51" s="48"/>
      <c r="G51" s="48"/>
      <c r="H51" s="48"/>
      <c r="I51" s="48"/>
    </row>
    <row r="52" spans="4:9" s="51" customFormat="1" ht="13.5">
      <c r="D52" s="48"/>
      <c r="E52" s="48"/>
      <c r="F52" s="48"/>
      <c r="G52" s="48"/>
      <c r="H52" s="48"/>
      <c r="I52" s="48"/>
    </row>
    <row r="53" spans="4:9" s="51" customFormat="1" ht="13.5">
      <c r="D53" s="48"/>
      <c r="E53" s="48"/>
      <c r="F53" s="48"/>
      <c r="G53" s="48"/>
      <c r="H53" s="48"/>
      <c r="I53" s="48"/>
    </row>
    <row r="54" spans="4:9" s="51" customFormat="1" ht="13.5">
      <c r="D54" s="48"/>
      <c r="E54" s="48"/>
      <c r="F54" s="48"/>
      <c r="G54" s="48"/>
      <c r="H54" s="48"/>
      <c r="I54" s="48"/>
    </row>
    <row r="55" spans="4:9" s="51" customFormat="1" ht="13.5">
      <c r="D55" s="48"/>
      <c r="E55" s="48"/>
      <c r="F55" s="48"/>
      <c r="G55" s="48"/>
      <c r="H55" s="48"/>
      <c r="I55" s="48"/>
    </row>
    <row r="56" spans="4:9" s="51" customFormat="1" ht="13.5">
      <c r="D56" s="48"/>
      <c r="E56" s="48"/>
      <c r="F56" s="48"/>
      <c r="G56" s="48"/>
      <c r="H56" s="48"/>
      <c r="I56" s="48"/>
    </row>
    <row r="57" spans="4:9" s="51" customFormat="1" ht="13.5">
      <c r="D57" s="48"/>
      <c r="E57" s="48"/>
      <c r="F57" s="48"/>
      <c r="G57" s="48"/>
      <c r="H57" s="48"/>
      <c r="I57" s="48"/>
    </row>
    <row r="58" spans="4:9" s="51" customFormat="1" ht="13.5">
      <c r="D58" s="48"/>
      <c r="E58" s="48"/>
      <c r="F58" s="48"/>
      <c r="G58" s="48"/>
      <c r="H58" s="48"/>
      <c r="I58" s="48"/>
    </row>
    <row r="59" spans="4:9" s="51" customFormat="1" ht="13.5">
      <c r="D59" s="48"/>
      <c r="E59" s="48"/>
      <c r="F59" s="48"/>
      <c r="G59" s="48"/>
      <c r="H59" s="48"/>
      <c r="I59" s="48"/>
    </row>
    <row r="60" spans="4:9" s="51" customFormat="1" ht="13.5">
      <c r="D60" s="48"/>
      <c r="E60" s="48"/>
      <c r="F60" s="48"/>
      <c r="G60" s="48"/>
      <c r="H60" s="48"/>
      <c r="I60" s="48"/>
    </row>
    <row r="61" spans="4:9" s="51" customFormat="1" ht="13.5">
      <c r="D61" s="48"/>
      <c r="E61" s="48"/>
      <c r="F61" s="48"/>
      <c r="G61" s="48"/>
      <c r="H61" s="48"/>
      <c r="I61" s="48"/>
    </row>
    <row r="62" spans="4:9" s="51" customFormat="1" ht="13.5">
      <c r="D62" s="48"/>
      <c r="E62" s="48"/>
      <c r="F62" s="48"/>
      <c r="G62" s="48"/>
      <c r="H62" s="48"/>
      <c r="I62" s="48"/>
    </row>
    <row r="63" spans="4:9" s="51" customFormat="1" ht="13.5">
      <c r="D63" s="48"/>
      <c r="E63" s="48"/>
      <c r="F63" s="48"/>
      <c r="G63" s="48"/>
      <c r="H63" s="48"/>
      <c r="I63" s="48"/>
    </row>
    <row r="64" spans="4:9" s="51" customFormat="1" ht="13.5">
      <c r="D64" s="48"/>
      <c r="E64" s="48"/>
      <c r="F64" s="48"/>
      <c r="G64" s="48"/>
      <c r="H64" s="48"/>
      <c r="I64" s="48"/>
    </row>
    <row r="65" spans="4:9" s="51" customFormat="1" ht="13.5">
      <c r="D65" s="48"/>
      <c r="E65" s="48"/>
      <c r="F65" s="48"/>
      <c r="G65" s="48"/>
      <c r="H65" s="48"/>
      <c r="I65" s="48"/>
    </row>
    <row r="66" spans="4:9" s="51" customFormat="1" ht="13.5">
      <c r="D66" s="48"/>
      <c r="E66" s="48"/>
      <c r="F66" s="48"/>
      <c r="G66" s="48"/>
      <c r="H66" s="48"/>
      <c r="I66" s="48"/>
    </row>
    <row r="67" spans="4:9" s="51" customFormat="1" ht="13.5">
      <c r="D67" s="48"/>
      <c r="E67" s="48"/>
      <c r="F67" s="48"/>
      <c r="G67" s="48"/>
      <c r="H67" s="48"/>
      <c r="I67" s="48"/>
    </row>
    <row r="68" spans="4:9" s="51" customFormat="1" ht="13.5">
      <c r="D68" s="48"/>
      <c r="E68" s="48"/>
      <c r="F68" s="48"/>
      <c r="G68" s="48"/>
      <c r="H68" s="48"/>
      <c r="I68" s="48"/>
    </row>
    <row r="69" spans="4:9" s="51" customFormat="1" ht="13.5">
      <c r="D69" s="48"/>
      <c r="E69" s="48"/>
      <c r="F69" s="48"/>
      <c r="G69" s="48"/>
      <c r="H69" s="48"/>
      <c r="I69" s="48"/>
    </row>
    <row r="70" spans="4:9" s="51" customFormat="1" ht="13.5">
      <c r="D70" s="48"/>
      <c r="E70" s="48"/>
      <c r="F70" s="48"/>
      <c r="G70" s="48"/>
      <c r="H70" s="48"/>
      <c r="I70" s="48"/>
    </row>
    <row r="71" spans="4:9" s="51" customFormat="1" ht="13.5">
      <c r="D71" s="48"/>
      <c r="E71" s="48"/>
      <c r="F71" s="48"/>
      <c r="G71" s="48"/>
      <c r="H71" s="48"/>
      <c r="I71" s="48"/>
    </row>
    <row r="72" spans="4:9" s="51" customFormat="1" ht="13.5">
      <c r="D72" s="48"/>
      <c r="E72" s="48"/>
      <c r="F72" s="48"/>
      <c r="G72" s="48"/>
      <c r="H72" s="48"/>
      <c r="I72" s="48"/>
    </row>
    <row r="73" spans="4:9" s="51" customFormat="1" ht="13.5">
      <c r="D73" s="48"/>
      <c r="E73" s="48"/>
      <c r="F73" s="48"/>
      <c r="G73" s="48"/>
      <c r="H73" s="48"/>
      <c r="I73" s="48"/>
    </row>
    <row r="74" spans="4:9" s="51" customFormat="1" ht="13.5">
      <c r="D74" s="48"/>
      <c r="E74" s="48"/>
      <c r="F74" s="48"/>
      <c r="G74" s="48"/>
      <c r="H74" s="48"/>
      <c r="I74" s="48"/>
    </row>
    <row r="75" spans="4:9" s="51" customFormat="1" ht="13.5">
      <c r="D75" s="48"/>
      <c r="E75" s="48"/>
      <c r="F75" s="48"/>
      <c r="G75" s="48"/>
      <c r="H75" s="48"/>
      <c r="I75" s="48"/>
    </row>
    <row r="76" spans="4:9" s="51" customFormat="1" ht="13.5">
      <c r="D76" s="48"/>
      <c r="E76" s="48"/>
      <c r="F76" s="48"/>
      <c r="G76" s="48"/>
      <c r="H76" s="48"/>
      <c r="I76" s="48"/>
    </row>
    <row r="77" spans="4:9" s="51" customFormat="1" ht="13.5">
      <c r="D77" s="48"/>
      <c r="E77" s="48"/>
      <c r="F77" s="48"/>
      <c r="G77" s="48"/>
      <c r="H77" s="48"/>
      <c r="I77" s="48"/>
    </row>
    <row r="78" spans="4:9" s="51" customFormat="1" ht="13.5">
      <c r="D78" s="48"/>
      <c r="E78" s="48"/>
      <c r="F78" s="48"/>
      <c r="G78" s="48"/>
      <c r="H78" s="48"/>
      <c r="I78" s="48"/>
    </row>
    <row r="79" spans="4:9" s="51" customFormat="1" ht="13.5">
      <c r="D79" s="48"/>
      <c r="E79" s="48"/>
      <c r="F79" s="48"/>
      <c r="G79" s="48"/>
      <c r="H79" s="48"/>
      <c r="I79" s="48"/>
    </row>
    <row r="80" spans="4:9" s="51" customFormat="1" ht="13.5">
      <c r="D80" s="48"/>
      <c r="E80" s="48"/>
      <c r="F80" s="48"/>
      <c r="G80" s="48"/>
      <c r="H80" s="48"/>
      <c r="I80" s="48"/>
    </row>
    <row r="81" spans="4:9" s="51" customFormat="1" ht="13.5">
      <c r="D81" s="48"/>
      <c r="E81" s="48"/>
      <c r="F81" s="48"/>
      <c r="G81" s="48"/>
      <c r="H81" s="48"/>
      <c r="I81" s="48"/>
    </row>
    <row r="82" spans="4:9" s="51" customFormat="1" ht="13.5">
      <c r="D82" s="48"/>
      <c r="E82" s="48"/>
      <c r="F82" s="48"/>
      <c r="G82" s="48"/>
      <c r="H82" s="48"/>
      <c r="I82" s="48"/>
    </row>
    <row r="83" spans="4:9" s="51" customFormat="1" ht="13.5">
      <c r="D83" s="48"/>
      <c r="E83" s="48"/>
      <c r="F83" s="48"/>
      <c r="G83" s="48"/>
      <c r="H83" s="48"/>
      <c r="I83" s="48"/>
    </row>
    <row r="84" spans="4:9" s="51" customFormat="1" ht="13.5">
      <c r="D84" s="48"/>
      <c r="E84" s="48"/>
      <c r="F84" s="48"/>
      <c r="G84" s="48"/>
      <c r="H84" s="48"/>
      <c r="I84" s="48"/>
    </row>
    <row r="85" spans="4:9" s="51" customFormat="1" ht="13.5">
      <c r="D85" s="48"/>
      <c r="E85" s="48"/>
      <c r="F85" s="48"/>
      <c r="G85" s="48"/>
      <c r="H85" s="48"/>
      <c r="I85" s="48"/>
    </row>
    <row r="86" spans="4:9" s="51" customFormat="1" ht="13.5">
      <c r="D86" s="48"/>
      <c r="E86" s="48"/>
      <c r="F86" s="48"/>
      <c r="G86" s="48"/>
      <c r="H86" s="48"/>
      <c r="I86" s="48"/>
    </row>
    <row r="87" spans="4:9" s="51" customFormat="1" ht="13.5">
      <c r="D87" s="48"/>
      <c r="E87" s="48"/>
      <c r="F87" s="48"/>
      <c r="G87" s="48"/>
      <c r="H87" s="48"/>
      <c r="I87" s="48"/>
    </row>
    <row r="88" spans="4:9" s="51" customFormat="1" ht="13.5">
      <c r="D88" s="48"/>
      <c r="E88" s="48"/>
      <c r="F88" s="48"/>
      <c r="G88" s="48"/>
      <c r="H88" s="48"/>
      <c r="I88" s="48"/>
    </row>
    <row r="89" spans="4:9" s="51" customFormat="1" ht="13.5">
      <c r="D89" s="48"/>
      <c r="E89" s="48"/>
      <c r="F89" s="48"/>
      <c r="G89" s="48"/>
      <c r="H89" s="48"/>
      <c r="I89" s="48"/>
    </row>
    <row r="90" spans="4:9" s="51" customFormat="1" ht="13.5">
      <c r="D90" s="48"/>
      <c r="E90" s="48"/>
      <c r="F90" s="48"/>
      <c r="G90" s="48"/>
      <c r="H90" s="48"/>
      <c r="I90" s="48"/>
    </row>
    <row r="91" spans="4:9" s="51" customFormat="1" ht="13.5">
      <c r="D91" s="48"/>
      <c r="E91" s="48"/>
      <c r="F91" s="48"/>
      <c r="G91" s="48"/>
      <c r="H91" s="48"/>
      <c r="I91" s="48"/>
    </row>
    <row r="92" spans="4:9" s="51" customFormat="1" ht="13.5">
      <c r="D92" s="48"/>
      <c r="E92" s="48"/>
      <c r="F92" s="48"/>
      <c r="G92" s="48"/>
      <c r="H92" s="48"/>
      <c r="I92" s="48"/>
    </row>
    <row r="93" spans="4:9" s="51" customFormat="1" ht="13.5">
      <c r="D93" s="48"/>
      <c r="E93" s="48"/>
      <c r="F93" s="48"/>
      <c r="G93" s="48"/>
      <c r="H93" s="48"/>
      <c r="I93" s="48"/>
    </row>
    <row r="94" spans="4:9" s="51" customFormat="1" ht="13.5">
      <c r="D94" s="48"/>
      <c r="E94" s="48"/>
      <c r="F94" s="48"/>
      <c r="G94" s="48"/>
      <c r="H94" s="48"/>
      <c r="I94" s="48"/>
    </row>
    <row r="95" spans="4:9" s="51" customFormat="1" ht="13.5">
      <c r="D95" s="48"/>
      <c r="E95" s="48"/>
      <c r="F95" s="48"/>
      <c r="G95" s="48"/>
      <c r="H95" s="48"/>
      <c r="I95" s="48"/>
    </row>
    <row r="96" spans="4:9" s="51" customFormat="1" ht="13.5">
      <c r="D96" s="48"/>
      <c r="E96" s="48"/>
      <c r="F96" s="48"/>
      <c r="G96" s="48"/>
      <c r="H96" s="48"/>
      <c r="I96" s="48"/>
    </row>
    <row r="97" spans="4:9" s="51" customFormat="1" ht="13.5">
      <c r="D97" s="48"/>
      <c r="E97" s="48"/>
      <c r="F97" s="48"/>
      <c r="G97" s="48"/>
      <c r="H97" s="48"/>
      <c r="I97" s="48"/>
    </row>
    <row r="98" spans="4:9" s="51" customFormat="1" ht="13.5">
      <c r="D98" s="48"/>
      <c r="E98" s="48"/>
      <c r="F98" s="48"/>
      <c r="G98" s="48"/>
      <c r="H98" s="48"/>
      <c r="I98" s="48"/>
    </row>
    <row r="99" spans="4:9" s="51" customFormat="1" ht="13.5">
      <c r="D99" s="48"/>
      <c r="E99" s="48"/>
      <c r="F99" s="48"/>
      <c r="G99" s="48"/>
      <c r="H99" s="48"/>
      <c r="I99" s="48"/>
    </row>
    <row r="100" spans="4:9" s="51" customFormat="1" ht="13.5">
      <c r="D100" s="48"/>
      <c r="E100" s="48"/>
      <c r="F100" s="48"/>
      <c r="G100" s="48"/>
      <c r="H100" s="48"/>
      <c r="I100" s="48"/>
    </row>
    <row r="101" spans="4:9" s="51" customFormat="1" ht="13.5">
      <c r="D101" s="48"/>
      <c r="E101" s="48"/>
      <c r="F101" s="48"/>
      <c r="G101" s="48"/>
      <c r="H101" s="48"/>
      <c r="I101" s="48"/>
    </row>
    <row r="102" spans="4:9" s="51" customFormat="1" ht="13.5">
      <c r="D102" s="48"/>
      <c r="E102" s="48"/>
      <c r="F102" s="48"/>
      <c r="G102" s="48"/>
      <c r="H102" s="48"/>
      <c r="I102" s="48"/>
    </row>
    <row r="103" spans="4:9" s="51" customFormat="1" ht="13.5">
      <c r="D103" s="48"/>
      <c r="E103" s="48"/>
      <c r="F103" s="48"/>
      <c r="G103" s="48"/>
      <c r="H103" s="48"/>
      <c r="I103" s="48"/>
    </row>
    <row r="104" spans="4:9" s="51" customFormat="1" ht="13.5">
      <c r="D104" s="48"/>
      <c r="E104" s="48"/>
      <c r="F104" s="48"/>
      <c r="G104" s="48"/>
      <c r="H104" s="48"/>
      <c r="I104" s="48"/>
    </row>
    <row r="105" spans="4:9" s="51" customFormat="1" ht="13.5">
      <c r="D105" s="48"/>
      <c r="E105" s="48"/>
      <c r="F105" s="48"/>
      <c r="G105" s="48"/>
      <c r="H105" s="48"/>
      <c r="I105" s="48"/>
    </row>
    <row r="106" spans="4:9" s="51" customFormat="1" ht="13.5">
      <c r="D106" s="48"/>
      <c r="E106" s="48"/>
      <c r="F106" s="48"/>
      <c r="G106" s="48"/>
      <c r="H106" s="48"/>
      <c r="I106" s="48"/>
    </row>
    <row r="107" spans="4:9" s="51" customFormat="1" ht="13.5">
      <c r="D107" s="48"/>
      <c r="E107" s="48"/>
      <c r="F107" s="48"/>
      <c r="G107" s="48"/>
      <c r="H107" s="48"/>
      <c r="I107" s="48"/>
    </row>
    <row r="108" spans="4:9" s="51" customFormat="1" ht="13.5">
      <c r="D108" s="48"/>
      <c r="E108" s="48"/>
      <c r="F108" s="48"/>
      <c r="G108" s="48"/>
      <c r="H108" s="48"/>
      <c r="I108" s="48"/>
    </row>
    <row r="109" spans="4:9" s="51" customFormat="1" ht="13.5">
      <c r="D109" s="48"/>
      <c r="E109" s="48"/>
      <c r="F109" s="48"/>
      <c r="G109" s="48"/>
      <c r="H109" s="48"/>
      <c r="I109" s="48"/>
    </row>
    <row r="110" spans="4:9" s="51" customFormat="1" ht="13.5">
      <c r="D110" s="48"/>
      <c r="E110" s="48"/>
      <c r="F110" s="48"/>
      <c r="G110" s="48"/>
      <c r="H110" s="48"/>
      <c r="I110" s="48"/>
    </row>
    <row r="111" spans="4:9" s="51" customFormat="1" ht="13.5">
      <c r="D111" s="48"/>
      <c r="E111" s="48"/>
      <c r="F111" s="48"/>
      <c r="G111" s="48"/>
      <c r="H111" s="48"/>
      <c r="I111" s="48"/>
    </row>
    <row r="112" spans="4:9" s="51" customFormat="1" ht="13.5">
      <c r="D112" s="48"/>
      <c r="E112" s="48"/>
      <c r="F112" s="48"/>
      <c r="G112" s="48"/>
      <c r="H112" s="48"/>
      <c r="I112" s="48"/>
    </row>
    <row r="113" spans="4:9" s="51" customFormat="1" ht="13.5">
      <c r="D113" s="48"/>
      <c r="E113" s="48"/>
      <c r="F113" s="48"/>
      <c r="G113" s="48"/>
      <c r="H113" s="48"/>
      <c r="I113" s="48"/>
    </row>
    <row r="114" spans="4:9" s="51" customFormat="1" ht="13.5">
      <c r="D114" s="48"/>
      <c r="E114" s="48"/>
      <c r="F114" s="48"/>
      <c r="G114" s="48"/>
      <c r="H114" s="48"/>
      <c r="I114" s="48"/>
    </row>
  </sheetData>
  <sheetProtection/>
  <mergeCells count="25">
    <mergeCell ref="B35:C35"/>
    <mergeCell ref="B36:C36"/>
    <mergeCell ref="B37:C37"/>
    <mergeCell ref="B38:C38"/>
    <mergeCell ref="B40:C40"/>
    <mergeCell ref="A41:C41"/>
    <mergeCell ref="B22:C22"/>
    <mergeCell ref="B27:C27"/>
    <mergeCell ref="B31:C31"/>
    <mergeCell ref="B32:C32"/>
    <mergeCell ref="B33:C33"/>
    <mergeCell ref="B34:C34"/>
    <mergeCell ref="A5:C5"/>
    <mergeCell ref="A6:C6"/>
    <mergeCell ref="B7:C7"/>
    <mergeCell ref="B8:C8"/>
    <mergeCell ref="B20:C20"/>
    <mergeCell ref="B21:C21"/>
    <mergeCell ref="A2:L2"/>
    <mergeCell ref="C3:I3"/>
    <mergeCell ref="A4:C4"/>
    <mergeCell ref="D4:F4"/>
    <mergeCell ref="G4:I4"/>
    <mergeCell ref="J4:L4"/>
    <mergeCell ref="A1:E1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2.8515625" style="46" customWidth="1"/>
    <col min="2" max="3" width="2.57421875" style="46" customWidth="1"/>
    <col min="4" max="4" width="25.00390625" style="46" bestFit="1" customWidth="1"/>
    <col min="5" max="16" width="8.140625" style="97" customWidth="1"/>
    <col min="17" max="16384" width="9.00390625" style="46" customWidth="1"/>
  </cols>
  <sheetData>
    <row r="1" spans="1:15" ht="13.5">
      <c r="A1" s="444" t="s">
        <v>430</v>
      </c>
      <c r="B1" s="444"/>
      <c r="C1" s="444"/>
      <c r="D1" s="444"/>
      <c r="E1" s="444"/>
      <c r="F1" s="44"/>
      <c r="I1" s="44"/>
      <c r="L1" s="44"/>
      <c r="O1" s="44"/>
    </row>
    <row r="2" spans="1:16" ht="17.25">
      <c r="A2" s="47" t="s">
        <v>181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50" customFormat="1" ht="17.25" customHeight="1" thickBot="1">
      <c r="A3" s="141"/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63"/>
      <c r="O3" s="163"/>
      <c r="P3" s="163"/>
    </row>
    <row r="4" spans="1:17" s="51" customFormat="1" ht="19.5" customHeight="1" thickTop="1">
      <c r="A4" s="147"/>
      <c r="B4" s="147"/>
      <c r="C4" s="147"/>
      <c r="D4" s="148"/>
      <c r="E4" s="164" t="s">
        <v>182</v>
      </c>
      <c r="F4" s="149" t="s">
        <v>183</v>
      </c>
      <c r="G4" s="165" t="s">
        <v>184</v>
      </c>
      <c r="H4" s="165" t="s">
        <v>185</v>
      </c>
      <c r="I4" s="165" t="s">
        <v>186</v>
      </c>
      <c r="J4" s="165" t="s">
        <v>187</v>
      </c>
      <c r="K4" s="165" t="s">
        <v>188</v>
      </c>
      <c r="L4" s="165" t="s">
        <v>189</v>
      </c>
      <c r="M4" s="166" t="s">
        <v>190</v>
      </c>
      <c r="N4" s="167" t="s">
        <v>191</v>
      </c>
      <c r="O4" s="167" t="s">
        <v>192</v>
      </c>
      <c r="P4" s="168" t="s">
        <v>193</v>
      </c>
      <c r="Q4" s="55"/>
    </row>
    <row r="5" spans="1:16" s="129" customFormat="1" ht="13.5" customHeight="1">
      <c r="A5" s="151" t="s">
        <v>141</v>
      </c>
      <c r="B5" s="151"/>
      <c r="C5" s="151"/>
      <c r="D5" s="151"/>
      <c r="E5" s="169">
        <v>7449</v>
      </c>
      <c r="F5" s="153">
        <v>24</v>
      </c>
      <c r="G5" s="153">
        <v>7</v>
      </c>
      <c r="H5" s="153">
        <v>7</v>
      </c>
      <c r="I5" s="153">
        <v>40</v>
      </c>
      <c r="J5" s="153">
        <v>50</v>
      </c>
      <c r="K5" s="153">
        <v>84</v>
      </c>
      <c r="L5" s="153">
        <v>288</v>
      </c>
      <c r="M5" s="153">
        <v>566</v>
      </c>
      <c r="N5" s="170">
        <v>1352</v>
      </c>
      <c r="O5" s="170">
        <v>5030</v>
      </c>
      <c r="P5" s="171">
        <v>1</v>
      </c>
    </row>
    <row r="6" spans="1:18" s="51" customFormat="1" ht="13.5" customHeight="1">
      <c r="A6" s="155"/>
      <c r="B6" s="156" t="s">
        <v>194</v>
      </c>
      <c r="C6" s="156"/>
      <c r="D6" s="156"/>
      <c r="E6" s="157">
        <v>138</v>
      </c>
      <c r="F6" s="172">
        <v>0</v>
      </c>
      <c r="G6" s="172">
        <v>0</v>
      </c>
      <c r="H6" s="172">
        <v>0</v>
      </c>
      <c r="I6" s="172">
        <v>0</v>
      </c>
      <c r="J6" s="172">
        <v>1</v>
      </c>
      <c r="K6" s="158">
        <v>1</v>
      </c>
      <c r="L6" s="158">
        <v>3</v>
      </c>
      <c r="M6" s="158">
        <v>10</v>
      </c>
      <c r="N6" s="158">
        <v>23</v>
      </c>
      <c r="O6" s="158">
        <v>100</v>
      </c>
      <c r="P6" s="172">
        <v>0</v>
      </c>
      <c r="Q6" s="55"/>
      <c r="R6" s="55"/>
    </row>
    <row r="7" spans="1:18" s="51" customFormat="1" ht="13.5" customHeight="1">
      <c r="A7" s="155"/>
      <c r="B7" s="155"/>
      <c r="C7" s="156" t="s">
        <v>195</v>
      </c>
      <c r="D7" s="173"/>
      <c r="E7" s="157">
        <v>17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1</v>
      </c>
      <c r="L7" s="172">
        <v>0</v>
      </c>
      <c r="M7" s="172">
        <v>1</v>
      </c>
      <c r="N7" s="172">
        <v>2</v>
      </c>
      <c r="O7" s="158">
        <v>13</v>
      </c>
      <c r="P7" s="172">
        <v>0</v>
      </c>
      <c r="Q7" s="55"/>
      <c r="R7" s="55"/>
    </row>
    <row r="8" spans="1:18" s="51" customFormat="1" ht="13.5" customHeight="1">
      <c r="A8" s="155"/>
      <c r="B8" s="155"/>
      <c r="C8" s="155"/>
      <c r="D8" s="76" t="s">
        <v>145</v>
      </c>
      <c r="E8" s="157">
        <v>7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58">
        <v>1</v>
      </c>
      <c r="N8" s="158">
        <v>0</v>
      </c>
      <c r="O8" s="158">
        <v>6</v>
      </c>
      <c r="P8" s="172">
        <v>0</v>
      </c>
      <c r="Q8" s="55"/>
      <c r="R8" s="55"/>
    </row>
    <row r="9" spans="1:18" s="51" customFormat="1" ht="13.5" customHeight="1">
      <c r="A9" s="155"/>
      <c r="B9" s="155"/>
      <c r="C9" s="155"/>
      <c r="D9" s="76" t="s">
        <v>196</v>
      </c>
      <c r="E9" s="157">
        <v>49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58">
        <v>1</v>
      </c>
      <c r="N9" s="158">
        <v>5</v>
      </c>
      <c r="O9" s="158">
        <v>43</v>
      </c>
      <c r="P9" s="172">
        <v>0</v>
      </c>
      <c r="Q9" s="55"/>
      <c r="R9" s="55"/>
    </row>
    <row r="10" spans="4:18" s="51" customFormat="1" ht="13.5" customHeight="1">
      <c r="D10" s="76" t="s">
        <v>197</v>
      </c>
      <c r="E10" s="157">
        <v>33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3</v>
      </c>
      <c r="M10" s="158">
        <v>5</v>
      </c>
      <c r="N10" s="158">
        <v>10</v>
      </c>
      <c r="O10" s="158">
        <v>15</v>
      </c>
      <c r="P10" s="172">
        <v>0</v>
      </c>
      <c r="Q10" s="55"/>
      <c r="R10" s="55"/>
    </row>
    <row r="11" spans="4:18" s="51" customFormat="1" ht="13.5" customHeight="1">
      <c r="D11" s="76" t="s">
        <v>198</v>
      </c>
      <c r="E11" s="157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55"/>
      <c r="R11" s="55"/>
    </row>
    <row r="12" spans="2:18" s="51" customFormat="1" ht="13.5" customHeight="1">
      <c r="B12" s="156" t="s">
        <v>199</v>
      </c>
      <c r="C12" s="174"/>
      <c r="D12" s="175"/>
      <c r="E12" s="157">
        <v>2314</v>
      </c>
      <c r="F12" s="172">
        <v>0</v>
      </c>
      <c r="G12" s="172">
        <v>0</v>
      </c>
      <c r="H12" s="158">
        <v>1</v>
      </c>
      <c r="I12" s="158">
        <v>4</v>
      </c>
      <c r="J12" s="158">
        <v>7</v>
      </c>
      <c r="K12" s="158">
        <v>21</v>
      </c>
      <c r="L12" s="158">
        <v>111</v>
      </c>
      <c r="M12" s="158">
        <v>283</v>
      </c>
      <c r="N12" s="158">
        <v>600</v>
      </c>
      <c r="O12" s="158">
        <v>1287</v>
      </c>
      <c r="P12" s="172">
        <v>0</v>
      </c>
      <c r="Q12" s="55"/>
      <c r="R12" s="55"/>
    </row>
    <row r="13" spans="3:18" s="51" customFormat="1" ht="13.5" customHeight="1">
      <c r="C13" s="156" t="s">
        <v>200</v>
      </c>
      <c r="D13" s="175"/>
      <c r="E13" s="157">
        <v>2245</v>
      </c>
      <c r="F13" s="172">
        <v>0</v>
      </c>
      <c r="G13" s="172">
        <v>0</v>
      </c>
      <c r="H13" s="158">
        <v>1</v>
      </c>
      <c r="I13" s="158">
        <v>4</v>
      </c>
      <c r="J13" s="158">
        <v>5</v>
      </c>
      <c r="K13" s="158">
        <v>19</v>
      </c>
      <c r="L13" s="158">
        <v>106</v>
      </c>
      <c r="M13" s="158">
        <v>276</v>
      </c>
      <c r="N13" s="158">
        <v>591</v>
      </c>
      <c r="O13" s="158">
        <v>1243</v>
      </c>
      <c r="P13" s="172">
        <v>0</v>
      </c>
      <c r="Q13" s="55"/>
      <c r="R13" s="55"/>
    </row>
    <row r="14" spans="2:18" s="51" customFormat="1" ht="13.5" customHeight="1">
      <c r="B14" s="156" t="s">
        <v>201</v>
      </c>
      <c r="C14" s="174"/>
      <c r="D14" s="175"/>
      <c r="E14" s="157">
        <v>23</v>
      </c>
      <c r="F14" s="172">
        <v>0</v>
      </c>
      <c r="G14" s="172">
        <v>0</v>
      </c>
      <c r="H14" s="172">
        <v>1</v>
      </c>
      <c r="I14" s="172">
        <v>0</v>
      </c>
      <c r="J14" s="172">
        <v>0</v>
      </c>
      <c r="K14" s="172">
        <v>1</v>
      </c>
      <c r="L14" s="158">
        <v>0</v>
      </c>
      <c r="M14" s="158">
        <v>1</v>
      </c>
      <c r="N14" s="158">
        <v>4</v>
      </c>
      <c r="O14" s="158">
        <v>16</v>
      </c>
      <c r="P14" s="172">
        <v>0</v>
      </c>
      <c r="Q14" s="55"/>
      <c r="R14" s="55"/>
    </row>
    <row r="15" spans="3:17" s="51" customFormat="1" ht="13.5" customHeight="1">
      <c r="C15" s="156" t="s">
        <v>202</v>
      </c>
      <c r="D15" s="175"/>
      <c r="E15" s="157">
        <v>8</v>
      </c>
      <c r="F15" s="172">
        <v>0</v>
      </c>
      <c r="G15" s="172">
        <v>0</v>
      </c>
      <c r="H15" s="172">
        <v>1</v>
      </c>
      <c r="I15" s="172">
        <v>0</v>
      </c>
      <c r="J15" s="172">
        <v>0</v>
      </c>
      <c r="K15" s="172">
        <v>0</v>
      </c>
      <c r="L15" s="158">
        <v>0</v>
      </c>
      <c r="M15" s="158">
        <v>0</v>
      </c>
      <c r="N15" s="172">
        <v>1</v>
      </c>
      <c r="O15" s="158">
        <v>6</v>
      </c>
      <c r="P15" s="172">
        <v>0</v>
      </c>
      <c r="Q15" s="55"/>
    </row>
    <row r="16" spans="2:18" s="51" customFormat="1" ht="13.5" customHeight="1">
      <c r="B16" s="156" t="s">
        <v>203</v>
      </c>
      <c r="C16" s="174"/>
      <c r="D16" s="175"/>
      <c r="E16" s="157">
        <v>139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58">
        <v>1</v>
      </c>
      <c r="L16" s="158">
        <v>7</v>
      </c>
      <c r="M16" s="158">
        <v>8</v>
      </c>
      <c r="N16" s="158">
        <v>35</v>
      </c>
      <c r="O16" s="158">
        <v>88</v>
      </c>
      <c r="P16" s="172">
        <v>0</v>
      </c>
      <c r="Q16" s="55"/>
      <c r="R16" s="55"/>
    </row>
    <row r="17" spans="3:18" s="51" customFormat="1" ht="13.5" customHeight="1">
      <c r="C17" s="156" t="s">
        <v>204</v>
      </c>
      <c r="D17" s="175"/>
      <c r="E17" s="157">
        <v>99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58">
        <v>1</v>
      </c>
      <c r="L17" s="158">
        <v>5</v>
      </c>
      <c r="M17" s="158">
        <v>6</v>
      </c>
      <c r="N17" s="158">
        <v>31</v>
      </c>
      <c r="O17" s="158">
        <v>56</v>
      </c>
      <c r="P17" s="172">
        <v>0</v>
      </c>
      <c r="Q17" s="55"/>
      <c r="R17" s="55"/>
    </row>
    <row r="18" spans="2:18" s="51" customFormat="1" ht="13.5" customHeight="1">
      <c r="B18" s="156" t="s">
        <v>205</v>
      </c>
      <c r="C18" s="174"/>
      <c r="D18" s="175"/>
      <c r="E18" s="157">
        <v>31</v>
      </c>
      <c r="F18" s="172">
        <v>0</v>
      </c>
      <c r="G18" s="172">
        <v>0</v>
      </c>
      <c r="H18" s="172">
        <v>0</v>
      </c>
      <c r="I18" s="158">
        <v>1</v>
      </c>
      <c r="J18" s="172">
        <v>0</v>
      </c>
      <c r="K18" s="158">
        <v>1</v>
      </c>
      <c r="L18" s="172">
        <v>4</v>
      </c>
      <c r="M18" s="172">
        <v>1</v>
      </c>
      <c r="N18" s="158">
        <v>1</v>
      </c>
      <c r="O18" s="158">
        <v>23</v>
      </c>
      <c r="P18" s="172">
        <v>0</v>
      </c>
      <c r="Q18" s="55"/>
      <c r="R18" s="55"/>
    </row>
    <row r="19" spans="3:17" s="51" customFormat="1" ht="13.5" customHeight="1">
      <c r="C19" s="156" t="s">
        <v>206</v>
      </c>
      <c r="D19" s="175"/>
      <c r="E19" s="157">
        <v>19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58">
        <v>19</v>
      </c>
      <c r="P19" s="172">
        <v>0</v>
      </c>
      <c r="Q19" s="55"/>
    </row>
    <row r="20" spans="2:18" s="51" customFormat="1" ht="13.5" customHeight="1">
      <c r="B20" s="156" t="s">
        <v>207</v>
      </c>
      <c r="C20" s="174"/>
      <c r="D20" s="175"/>
      <c r="E20" s="157">
        <v>99</v>
      </c>
      <c r="F20" s="172">
        <v>0</v>
      </c>
      <c r="G20" s="172">
        <v>0</v>
      </c>
      <c r="H20" s="158">
        <v>2</v>
      </c>
      <c r="I20" s="158">
        <v>2</v>
      </c>
      <c r="J20" s="172">
        <v>1</v>
      </c>
      <c r="K20" s="158">
        <v>3</v>
      </c>
      <c r="L20" s="158">
        <v>5</v>
      </c>
      <c r="M20" s="158">
        <v>10</v>
      </c>
      <c r="N20" s="158">
        <v>21</v>
      </c>
      <c r="O20" s="158">
        <v>55</v>
      </c>
      <c r="P20" s="172">
        <v>0</v>
      </c>
      <c r="Q20" s="55"/>
      <c r="R20" s="55"/>
    </row>
    <row r="21" spans="3:18" s="51" customFormat="1" ht="13.5" customHeight="1">
      <c r="C21" s="156" t="s">
        <v>208</v>
      </c>
      <c r="D21" s="175"/>
      <c r="E21" s="157">
        <v>4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1</v>
      </c>
      <c r="O21" s="172">
        <v>3</v>
      </c>
      <c r="P21" s="172">
        <v>0</v>
      </c>
      <c r="Q21" s="55"/>
      <c r="R21" s="55"/>
    </row>
    <row r="22" spans="4:18" s="51" customFormat="1" ht="13.5" customHeight="1">
      <c r="D22" s="76" t="s">
        <v>209</v>
      </c>
      <c r="E22" s="157">
        <v>15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2</v>
      </c>
      <c r="M22" s="158">
        <v>1</v>
      </c>
      <c r="N22" s="172">
        <v>6</v>
      </c>
      <c r="O22" s="158">
        <v>6</v>
      </c>
      <c r="P22" s="172">
        <v>0</v>
      </c>
      <c r="Q22" s="55"/>
      <c r="R22" s="55"/>
    </row>
    <row r="23" spans="4:18" s="51" customFormat="1" ht="13.5" customHeight="1">
      <c r="D23" s="76" t="s">
        <v>210</v>
      </c>
      <c r="E23" s="157">
        <v>21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58">
        <v>0</v>
      </c>
      <c r="O23" s="158">
        <v>21</v>
      </c>
      <c r="P23" s="172">
        <v>0</v>
      </c>
      <c r="Q23" s="55"/>
      <c r="R23" s="55"/>
    </row>
    <row r="24" spans="4:18" s="51" customFormat="1" ht="13.5" customHeight="1">
      <c r="D24" s="76" t="s">
        <v>211</v>
      </c>
      <c r="E24" s="157">
        <v>17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2</v>
      </c>
      <c r="N24" s="172">
        <v>1</v>
      </c>
      <c r="O24" s="158">
        <v>14</v>
      </c>
      <c r="P24" s="172">
        <v>0</v>
      </c>
      <c r="Q24" s="55"/>
      <c r="R24" s="55"/>
    </row>
    <row r="25" spans="1:18" s="51" customFormat="1" ht="13.5" customHeight="1">
      <c r="A25" s="155"/>
      <c r="B25" s="156" t="s">
        <v>212</v>
      </c>
      <c r="C25" s="156"/>
      <c r="D25" s="156"/>
      <c r="E25" s="157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55"/>
      <c r="R25" s="55"/>
    </row>
    <row r="26" spans="2:18" s="51" customFormat="1" ht="13.5" customHeight="1">
      <c r="B26" s="156" t="s">
        <v>213</v>
      </c>
      <c r="C26" s="156"/>
      <c r="D26" s="156"/>
      <c r="E26" s="157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58">
        <v>0</v>
      </c>
      <c r="O26" s="158">
        <v>0</v>
      </c>
      <c r="P26" s="172">
        <v>0</v>
      </c>
      <c r="Q26" s="55"/>
      <c r="R26" s="55"/>
    </row>
    <row r="27" spans="2:18" s="51" customFormat="1" ht="13.5" customHeight="1">
      <c r="B27" s="156" t="s">
        <v>214</v>
      </c>
      <c r="C27" s="156"/>
      <c r="D27" s="176"/>
      <c r="E27" s="157">
        <v>2204</v>
      </c>
      <c r="F27" s="172">
        <v>0</v>
      </c>
      <c r="G27" s="172">
        <v>1</v>
      </c>
      <c r="H27" s="172">
        <v>1</v>
      </c>
      <c r="I27" s="158">
        <v>4</v>
      </c>
      <c r="J27" s="158">
        <v>7</v>
      </c>
      <c r="K27" s="158">
        <v>15</v>
      </c>
      <c r="L27" s="158">
        <v>58</v>
      </c>
      <c r="M27" s="158">
        <v>102</v>
      </c>
      <c r="N27" s="158">
        <v>337</v>
      </c>
      <c r="O27" s="158">
        <v>1679</v>
      </c>
      <c r="P27" s="172">
        <v>0</v>
      </c>
      <c r="Q27" s="55"/>
      <c r="R27" s="55"/>
    </row>
    <row r="28" spans="3:18" s="51" customFormat="1" ht="13.5" customHeight="1">
      <c r="C28" s="156" t="s">
        <v>215</v>
      </c>
      <c r="D28" s="176"/>
      <c r="E28" s="157">
        <v>47</v>
      </c>
      <c r="F28" s="172">
        <v>0</v>
      </c>
      <c r="G28" s="172">
        <v>0</v>
      </c>
      <c r="H28" s="172">
        <v>0</v>
      </c>
      <c r="I28" s="172">
        <v>0</v>
      </c>
      <c r="J28" s="172">
        <v>1</v>
      </c>
      <c r="K28" s="172">
        <v>0</v>
      </c>
      <c r="L28" s="172">
        <v>0</v>
      </c>
      <c r="M28" s="172">
        <v>1</v>
      </c>
      <c r="N28" s="158">
        <v>4</v>
      </c>
      <c r="O28" s="158">
        <v>41</v>
      </c>
      <c r="P28" s="172">
        <v>0</v>
      </c>
      <c r="Q28" s="55"/>
      <c r="R28" s="55"/>
    </row>
    <row r="29" spans="4:18" s="51" customFormat="1" ht="13.5" customHeight="1">
      <c r="D29" s="76" t="s">
        <v>216</v>
      </c>
      <c r="E29" s="157">
        <v>1140</v>
      </c>
      <c r="F29" s="172">
        <v>0</v>
      </c>
      <c r="G29" s="172">
        <v>1</v>
      </c>
      <c r="H29" s="172">
        <v>1</v>
      </c>
      <c r="I29" s="158">
        <v>2</v>
      </c>
      <c r="J29" s="158">
        <v>5</v>
      </c>
      <c r="K29" s="158">
        <v>11</v>
      </c>
      <c r="L29" s="158">
        <v>28</v>
      </c>
      <c r="M29" s="158">
        <v>59</v>
      </c>
      <c r="N29" s="158">
        <v>179</v>
      </c>
      <c r="O29" s="158">
        <v>854</v>
      </c>
      <c r="P29" s="172">
        <v>0</v>
      </c>
      <c r="Q29" s="55"/>
      <c r="R29" s="55"/>
    </row>
    <row r="30" spans="4:18" s="51" customFormat="1" ht="13.5" customHeight="1">
      <c r="D30" s="76" t="s">
        <v>166</v>
      </c>
      <c r="E30" s="157">
        <v>905</v>
      </c>
      <c r="F30" s="172">
        <v>0</v>
      </c>
      <c r="G30" s="172">
        <v>0</v>
      </c>
      <c r="H30" s="172">
        <v>0</v>
      </c>
      <c r="I30" s="158">
        <v>1</v>
      </c>
      <c r="J30" s="158">
        <v>1</v>
      </c>
      <c r="K30" s="158">
        <v>3</v>
      </c>
      <c r="L30" s="158">
        <v>27</v>
      </c>
      <c r="M30" s="158">
        <v>39</v>
      </c>
      <c r="N30" s="158">
        <v>133</v>
      </c>
      <c r="O30" s="158">
        <v>701</v>
      </c>
      <c r="P30" s="172">
        <v>0</v>
      </c>
      <c r="Q30" s="55"/>
      <c r="R30" s="55"/>
    </row>
    <row r="31" spans="4:18" s="51" customFormat="1" ht="13.5" customHeight="1">
      <c r="D31" s="76" t="s">
        <v>170</v>
      </c>
      <c r="E31" s="157">
        <v>67</v>
      </c>
      <c r="F31" s="172">
        <v>0</v>
      </c>
      <c r="G31" s="172">
        <v>0</v>
      </c>
      <c r="H31" s="172">
        <v>0</v>
      </c>
      <c r="I31" s="172">
        <v>1</v>
      </c>
      <c r="J31" s="172">
        <v>0</v>
      </c>
      <c r="K31" s="172">
        <v>1</v>
      </c>
      <c r="L31" s="158">
        <v>1</v>
      </c>
      <c r="M31" s="158">
        <v>1</v>
      </c>
      <c r="N31" s="158">
        <v>13</v>
      </c>
      <c r="O31" s="158">
        <v>50</v>
      </c>
      <c r="P31" s="172">
        <v>0</v>
      </c>
      <c r="Q31" s="55"/>
      <c r="R31" s="55"/>
    </row>
    <row r="32" spans="2:18" s="51" customFormat="1" ht="13.5" customHeight="1">
      <c r="B32" s="156" t="s">
        <v>217</v>
      </c>
      <c r="C32" s="156"/>
      <c r="D32" s="176"/>
      <c r="E32" s="157">
        <v>1178</v>
      </c>
      <c r="F32" s="172">
        <v>1</v>
      </c>
      <c r="G32" s="158">
        <v>1</v>
      </c>
      <c r="H32" s="172">
        <v>1</v>
      </c>
      <c r="I32" s="158">
        <v>2</v>
      </c>
      <c r="J32" s="172">
        <v>1</v>
      </c>
      <c r="K32" s="158">
        <v>3</v>
      </c>
      <c r="L32" s="158">
        <v>10</v>
      </c>
      <c r="M32" s="158">
        <v>35</v>
      </c>
      <c r="N32" s="158">
        <v>145</v>
      </c>
      <c r="O32" s="158">
        <v>979</v>
      </c>
      <c r="P32" s="172">
        <v>0</v>
      </c>
      <c r="Q32" s="55"/>
      <c r="R32" s="55"/>
    </row>
    <row r="33" spans="3:18" s="51" customFormat="1" ht="13.5" customHeight="1">
      <c r="C33" s="156" t="s">
        <v>218</v>
      </c>
      <c r="D33" s="176"/>
      <c r="E33" s="157">
        <v>4</v>
      </c>
      <c r="F33" s="172">
        <v>0</v>
      </c>
      <c r="G33" s="158">
        <v>0</v>
      </c>
      <c r="H33" s="172">
        <v>1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58">
        <v>3</v>
      </c>
      <c r="P33" s="172">
        <v>0</v>
      </c>
      <c r="Q33" s="55"/>
      <c r="R33" s="55"/>
    </row>
    <row r="34" spans="4:18" s="51" customFormat="1" ht="13.5" customHeight="1">
      <c r="D34" s="76" t="s">
        <v>171</v>
      </c>
      <c r="E34" s="157">
        <v>776</v>
      </c>
      <c r="F34" s="172">
        <v>0</v>
      </c>
      <c r="G34" s="172">
        <v>0</v>
      </c>
      <c r="H34" s="172">
        <v>0</v>
      </c>
      <c r="I34" s="172">
        <v>1</v>
      </c>
      <c r="J34" s="172">
        <v>1</v>
      </c>
      <c r="K34" s="158">
        <v>3</v>
      </c>
      <c r="L34" s="158">
        <v>4</v>
      </c>
      <c r="M34" s="158">
        <v>20</v>
      </c>
      <c r="N34" s="158">
        <v>81</v>
      </c>
      <c r="O34" s="158">
        <v>666</v>
      </c>
      <c r="P34" s="172">
        <v>0</v>
      </c>
      <c r="Q34" s="55"/>
      <c r="R34" s="55"/>
    </row>
    <row r="35" spans="4:18" s="51" customFormat="1" ht="13.5" customHeight="1">
      <c r="D35" s="76" t="s">
        <v>219</v>
      </c>
      <c r="E35" s="157">
        <v>6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1</v>
      </c>
      <c r="O35" s="158">
        <v>5</v>
      </c>
      <c r="P35" s="172">
        <v>0</v>
      </c>
      <c r="Q35" s="55"/>
      <c r="R35" s="55"/>
    </row>
    <row r="36" spans="4:18" s="51" customFormat="1" ht="13.5" customHeight="1">
      <c r="D36" s="76" t="s">
        <v>172</v>
      </c>
      <c r="E36" s="157">
        <v>115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58">
        <v>0</v>
      </c>
      <c r="M36" s="158">
        <v>1</v>
      </c>
      <c r="N36" s="158">
        <v>21</v>
      </c>
      <c r="O36" s="158">
        <v>93</v>
      </c>
      <c r="P36" s="172">
        <v>0</v>
      </c>
      <c r="Q36" s="55"/>
      <c r="R36" s="55"/>
    </row>
    <row r="37" spans="3:18" s="51" customFormat="1" ht="13.5" customHeight="1">
      <c r="C37" s="76"/>
      <c r="D37" s="76" t="s">
        <v>173</v>
      </c>
      <c r="E37" s="157">
        <v>26</v>
      </c>
      <c r="F37" s="172">
        <v>0</v>
      </c>
      <c r="G37" s="172">
        <v>1</v>
      </c>
      <c r="H37" s="172">
        <v>0</v>
      </c>
      <c r="I37" s="172">
        <v>1</v>
      </c>
      <c r="J37" s="172">
        <v>0</v>
      </c>
      <c r="K37" s="172">
        <v>0</v>
      </c>
      <c r="L37" s="172">
        <v>1</v>
      </c>
      <c r="M37" s="158">
        <v>2</v>
      </c>
      <c r="N37" s="158">
        <v>6</v>
      </c>
      <c r="O37" s="158">
        <v>15</v>
      </c>
      <c r="P37" s="172">
        <v>0</v>
      </c>
      <c r="Q37" s="55"/>
      <c r="R37" s="55"/>
    </row>
    <row r="38" spans="2:18" s="51" customFormat="1" ht="13.5" customHeight="1">
      <c r="B38" s="156" t="s">
        <v>220</v>
      </c>
      <c r="C38" s="156"/>
      <c r="D38" s="176"/>
      <c r="E38" s="157">
        <v>260</v>
      </c>
      <c r="F38" s="172">
        <v>0</v>
      </c>
      <c r="G38" s="172">
        <v>0</v>
      </c>
      <c r="H38" s="172">
        <v>0</v>
      </c>
      <c r="I38" s="172">
        <v>0</v>
      </c>
      <c r="J38" s="172">
        <v>2</v>
      </c>
      <c r="K38" s="158">
        <v>3</v>
      </c>
      <c r="L38" s="158">
        <v>14</v>
      </c>
      <c r="M38" s="158">
        <v>18</v>
      </c>
      <c r="N38" s="158">
        <v>51</v>
      </c>
      <c r="O38" s="158">
        <v>172</v>
      </c>
      <c r="P38" s="172">
        <v>0</v>
      </c>
      <c r="Q38" s="55"/>
      <c r="R38" s="55"/>
    </row>
    <row r="39" spans="3:18" s="51" customFormat="1" ht="13.5" customHeight="1">
      <c r="C39" s="156" t="s">
        <v>221</v>
      </c>
      <c r="D39" s="176"/>
      <c r="E39" s="157">
        <v>22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58">
        <v>1</v>
      </c>
      <c r="M39" s="158">
        <v>0</v>
      </c>
      <c r="N39" s="158">
        <v>6</v>
      </c>
      <c r="O39" s="158">
        <v>15</v>
      </c>
      <c r="P39" s="172">
        <v>0</v>
      </c>
      <c r="Q39" s="55"/>
      <c r="R39" s="55"/>
    </row>
    <row r="40" spans="4:18" s="51" customFormat="1" ht="13.5" customHeight="1">
      <c r="D40" s="76" t="s">
        <v>222</v>
      </c>
      <c r="E40" s="157">
        <v>34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58">
        <v>1</v>
      </c>
      <c r="M40" s="158">
        <v>1</v>
      </c>
      <c r="N40" s="158">
        <v>8</v>
      </c>
      <c r="O40" s="158">
        <v>24</v>
      </c>
      <c r="P40" s="172">
        <v>0</v>
      </c>
      <c r="Q40" s="55"/>
      <c r="R40" s="55"/>
    </row>
    <row r="41" spans="2:18" s="51" customFormat="1" ht="13.5" customHeight="1">
      <c r="B41" s="156" t="s">
        <v>223</v>
      </c>
      <c r="C41" s="156"/>
      <c r="D41" s="176"/>
      <c r="E41" s="157">
        <v>2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58">
        <v>1</v>
      </c>
      <c r="O41" s="158">
        <v>1</v>
      </c>
      <c r="P41" s="172">
        <v>0</v>
      </c>
      <c r="Q41" s="55"/>
      <c r="R41" s="55"/>
    </row>
    <row r="42" spans="1:18" s="51" customFormat="1" ht="13.5" customHeight="1">
      <c r="A42" s="155"/>
      <c r="B42" s="156" t="s">
        <v>224</v>
      </c>
      <c r="C42" s="156"/>
      <c r="D42" s="156"/>
      <c r="E42" s="157">
        <v>29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58">
        <v>1</v>
      </c>
      <c r="L42" s="158">
        <v>0</v>
      </c>
      <c r="M42" s="158">
        <v>2</v>
      </c>
      <c r="N42" s="158">
        <v>8</v>
      </c>
      <c r="O42" s="158">
        <v>18</v>
      </c>
      <c r="P42" s="172">
        <v>0</v>
      </c>
      <c r="Q42" s="55"/>
      <c r="R42" s="55"/>
    </row>
    <row r="43" spans="2:18" s="51" customFormat="1" ht="13.5" customHeight="1">
      <c r="B43" s="156" t="s">
        <v>225</v>
      </c>
      <c r="C43" s="156"/>
      <c r="D43" s="156"/>
      <c r="E43" s="157">
        <v>206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1</v>
      </c>
      <c r="L43" s="158">
        <v>2</v>
      </c>
      <c r="M43" s="158">
        <v>6</v>
      </c>
      <c r="N43" s="158">
        <v>18</v>
      </c>
      <c r="O43" s="158">
        <v>179</v>
      </c>
      <c r="P43" s="172">
        <v>0</v>
      </c>
      <c r="Q43" s="55"/>
      <c r="R43" s="55"/>
    </row>
    <row r="44" spans="3:18" s="51" customFormat="1" ht="13.5" customHeight="1">
      <c r="C44" s="156" t="s">
        <v>226</v>
      </c>
      <c r="D44" s="176"/>
      <c r="E44" s="157">
        <v>27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58">
        <v>0</v>
      </c>
      <c r="N44" s="158">
        <v>2</v>
      </c>
      <c r="O44" s="158">
        <v>25</v>
      </c>
      <c r="P44" s="172">
        <v>0</v>
      </c>
      <c r="Q44" s="55"/>
      <c r="R44" s="55"/>
    </row>
    <row r="45" spans="4:18" s="51" customFormat="1" ht="13.5" customHeight="1">
      <c r="D45" s="76" t="s">
        <v>175</v>
      </c>
      <c r="E45" s="157">
        <v>141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1</v>
      </c>
      <c r="L45" s="158">
        <v>2</v>
      </c>
      <c r="M45" s="158">
        <v>6</v>
      </c>
      <c r="N45" s="158">
        <v>11</v>
      </c>
      <c r="O45" s="158">
        <v>121</v>
      </c>
      <c r="P45" s="172">
        <v>0</v>
      </c>
      <c r="Q45" s="55"/>
      <c r="R45" s="55"/>
    </row>
    <row r="46" spans="2:18" s="51" customFormat="1" ht="13.5" customHeight="1">
      <c r="B46" s="156" t="s">
        <v>227</v>
      </c>
      <c r="C46" s="156"/>
      <c r="D46" s="176"/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55"/>
      <c r="R46" s="55"/>
    </row>
    <row r="47" spans="1:18" s="51" customFormat="1" ht="13.5" customHeight="1">
      <c r="A47" s="155"/>
      <c r="B47" s="156" t="s">
        <v>228</v>
      </c>
      <c r="C47" s="156"/>
      <c r="D47" s="156"/>
      <c r="E47" s="157">
        <v>9</v>
      </c>
      <c r="F47" s="158">
        <v>9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55"/>
      <c r="R47" s="55"/>
    </row>
    <row r="48" spans="2:18" s="51" customFormat="1" ht="13.5" customHeight="1">
      <c r="B48" s="156" t="s">
        <v>229</v>
      </c>
      <c r="C48" s="156"/>
      <c r="D48" s="156"/>
      <c r="E48" s="157">
        <v>23</v>
      </c>
      <c r="F48" s="158">
        <v>14</v>
      </c>
      <c r="G48" s="158">
        <v>1</v>
      </c>
      <c r="H48" s="172">
        <v>0</v>
      </c>
      <c r="I48" s="158">
        <v>1</v>
      </c>
      <c r="J48" s="172">
        <v>0</v>
      </c>
      <c r="K48" s="172">
        <v>0</v>
      </c>
      <c r="L48" s="172">
        <v>0</v>
      </c>
      <c r="M48" s="172">
        <v>1</v>
      </c>
      <c r="N48" s="158">
        <v>1</v>
      </c>
      <c r="O48" s="158">
        <v>5</v>
      </c>
      <c r="P48" s="172">
        <v>0</v>
      </c>
      <c r="Q48" s="55"/>
      <c r="R48" s="55"/>
    </row>
    <row r="49" spans="3:18" s="51" customFormat="1" ht="13.5" customHeight="1">
      <c r="C49" s="156" t="s">
        <v>230</v>
      </c>
      <c r="D49" s="176"/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55"/>
      <c r="R49" s="55"/>
    </row>
    <row r="50" spans="4:18" s="51" customFormat="1" ht="13.5" customHeight="1">
      <c r="D50" s="76" t="s">
        <v>231</v>
      </c>
      <c r="E50" s="157">
        <v>13</v>
      </c>
      <c r="F50" s="158">
        <v>7</v>
      </c>
      <c r="G50" s="158">
        <v>1</v>
      </c>
      <c r="H50" s="172">
        <v>0</v>
      </c>
      <c r="I50" s="158">
        <v>1</v>
      </c>
      <c r="J50" s="172">
        <v>0</v>
      </c>
      <c r="K50" s="172">
        <v>0</v>
      </c>
      <c r="L50" s="172">
        <v>0</v>
      </c>
      <c r="M50" s="172">
        <v>1</v>
      </c>
      <c r="N50" s="172">
        <v>0</v>
      </c>
      <c r="O50" s="158">
        <v>3</v>
      </c>
      <c r="P50" s="172">
        <v>0</v>
      </c>
      <c r="Q50" s="55"/>
      <c r="R50" s="55"/>
    </row>
    <row r="51" spans="4:18" s="51" customFormat="1" ht="13.5" customHeight="1">
      <c r="D51" s="76" t="s">
        <v>232</v>
      </c>
      <c r="E51" s="157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55"/>
      <c r="R51" s="55"/>
    </row>
    <row r="52" spans="2:18" s="51" customFormat="1" ht="13.5" customHeight="1">
      <c r="B52" s="156" t="s">
        <v>233</v>
      </c>
      <c r="C52" s="156"/>
      <c r="D52" s="156"/>
      <c r="E52" s="157">
        <v>220</v>
      </c>
      <c r="F52" s="172">
        <v>0</v>
      </c>
      <c r="G52" s="172">
        <v>0</v>
      </c>
      <c r="H52" s="172">
        <v>0</v>
      </c>
      <c r="I52" s="172">
        <v>0</v>
      </c>
      <c r="J52" s="172">
        <v>1</v>
      </c>
      <c r="K52" s="172">
        <v>0</v>
      </c>
      <c r="L52" s="158">
        <v>3</v>
      </c>
      <c r="M52" s="158">
        <v>3</v>
      </c>
      <c r="N52" s="158">
        <v>5</v>
      </c>
      <c r="O52" s="158">
        <v>208</v>
      </c>
      <c r="P52" s="172">
        <v>0</v>
      </c>
      <c r="Q52" s="55"/>
      <c r="R52" s="55"/>
    </row>
    <row r="53" spans="3:18" s="51" customFormat="1" ht="13.5" customHeight="1">
      <c r="C53" s="156" t="s">
        <v>234</v>
      </c>
      <c r="D53" s="176"/>
      <c r="E53" s="157">
        <v>180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58">
        <v>180</v>
      </c>
      <c r="P53" s="172">
        <v>0</v>
      </c>
      <c r="Q53" s="55"/>
      <c r="R53" s="55"/>
    </row>
    <row r="54" spans="4:18" s="51" customFormat="1" ht="13.5" customHeight="1">
      <c r="D54" s="76" t="s">
        <v>235</v>
      </c>
      <c r="E54" s="157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55"/>
      <c r="R54" s="55"/>
    </row>
    <row r="55" spans="2:18" s="51" customFormat="1" ht="13.5" customHeight="1">
      <c r="B55" s="156" t="s">
        <v>236</v>
      </c>
      <c r="C55" s="156"/>
      <c r="D55" s="156"/>
      <c r="E55" s="157">
        <v>574</v>
      </c>
      <c r="F55" s="172">
        <v>0</v>
      </c>
      <c r="G55" s="158">
        <v>4</v>
      </c>
      <c r="H55" s="158">
        <v>1</v>
      </c>
      <c r="I55" s="158">
        <v>26</v>
      </c>
      <c r="J55" s="158">
        <v>30</v>
      </c>
      <c r="K55" s="158">
        <v>33</v>
      </c>
      <c r="L55" s="158">
        <v>71</v>
      </c>
      <c r="M55" s="158">
        <v>86</v>
      </c>
      <c r="N55" s="158">
        <v>102</v>
      </c>
      <c r="O55" s="158">
        <v>220</v>
      </c>
      <c r="P55" s="172">
        <v>1</v>
      </c>
      <c r="Q55" s="55"/>
      <c r="R55" s="55"/>
    </row>
    <row r="56" spans="3:18" s="51" customFormat="1" ht="13.5" customHeight="1">
      <c r="C56" s="156" t="s">
        <v>237</v>
      </c>
      <c r="D56" s="176"/>
      <c r="E56" s="157">
        <v>364</v>
      </c>
      <c r="F56" s="172">
        <v>0</v>
      </c>
      <c r="G56" s="158">
        <v>4</v>
      </c>
      <c r="H56" s="158">
        <v>1</v>
      </c>
      <c r="I56" s="158">
        <v>17</v>
      </c>
      <c r="J56" s="158">
        <v>16</v>
      </c>
      <c r="K56" s="158">
        <v>12</v>
      </c>
      <c r="L56" s="158">
        <v>24</v>
      </c>
      <c r="M56" s="158">
        <v>42</v>
      </c>
      <c r="N56" s="158">
        <v>77</v>
      </c>
      <c r="O56" s="158">
        <v>171</v>
      </c>
      <c r="P56" s="172">
        <v>0</v>
      </c>
      <c r="Q56" s="55"/>
      <c r="R56" s="55"/>
    </row>
    <row r="57" spans="4:18" s="51" customFormat="1" ht="13.5" customHeight="1">
      <c r="D57" s="76" t="s">
        <v>238</v>
      </c>
      <c r="E57" s="157">
        <v>100</v>
      </c>
      <c r="F57" s="172">
        <v>0</v>
      </c>
      <c r="G57" s="172">
        <v>3</v>
      </c>
      <c r="H57" s="158">
        <v>0</v>
      </c>
      <c r="I57" s="158">
        <v>13</v>
      </c>
      <c r="J57" s="158">
        <v>7</v>
      </c>
      <c r="K57" s="158">
        <v>4</v>
      </c>
      <c r="L57" s="158">
        <v>10</v>
      </c>
      <c r="M57" s="158">
        <v>12</v>
      </c>
      <c r="N57" s="158">
        <v>14</v>
      </c>
      <c r="O57" s="158">
        <v>37</v>
      </c>
      <c r="P57" s="172">
        <v>0</v>
      </c>
      <c r="Q57" s="55"/>
      <c r="R57" s="55"/>
    </row>
    <row r="58" spans="4:18" s="51" customFormat="1" ht="13.5" customHeight="1">
      <c r="D58" s="76" t="s">
        <v>179</v>
      </c>
      <c r="E58" s="157">
        <v>184</v>
      </c>
      <c r="F58" s="172">
        <v>0</v>
      </c>
      <c r="G58" s="172">
        <v>0</v>
      </c>
      <c r="H58" s="172">
        <v>0</v>
      </c>
      <c r="I58" s="158">
        <v>8</v>
      </c>
      <c r="J58" s="158">
        <v>13</v>
      </c>
      <c r="K58" s="158">
        <v>21</v>
      </c>
      <c r="L58" s="158">
        <v>45</v>
      </c>
      <c r="M58" s="158">
        <v>42</v>
      </c>
      <c r="N58" s="158">
        <v>24</v>
      </c>
      <c r="O58" s="158">
        <v>31</v>
      </c>
      <c r="P58" s="172">
        <v>0</v>
      </c>
      <c r="Q58" s="55"/>
      <c r="R58" s="55"/>
    </row>
    <row r="59" spans="4:18" s="51" customFormat="1" ht="13.5" customHeight="1">
      <c r="D59" s="76" t="s">
        <v>239</v>
      </c>
      <c r="E59" s="157">
        <v>4</v>
      </c>
      <c r="F59" s="172">
        <v>0</v>
      </c>
      <c r="G59" s="172">
        <v>0</v>
      </c>
      <c r="H59" s="158">
        <v>0</v>
      </c>
      <c r="I59" s="158">
        <v>0</v>
      </c>
      <c r="J59" s="158">
        <v>1</v>
      </c>
      <c r="K59" s="172">
        <v>0</v>
      </c>
      <c r="L59" s="158">
        <v>0</v>
      </c>
      <c r="M59" s="172">
        <v>2</v>
      </c>
      <c r="N59" s="172">
        <v>0</v>
      </c>
      <c r="O59" s="172">
        <v>1</v>
      </c>
      <c r="P59" s="172">
        <v>0</v>
      </c>
      <c r="Q59" s="55"/>
      <c r="R59" s="55"/>
    </row>
    <row r="60" spans="1:18" s="51" customFormat="1" ht="13.5" customHeight="1">
      <c r="A60" s="160"/>
      <c r="B60" s="92"/>
      <c r="C60" s="92"/>
      <c r="D60" s="92" t="s">
        <v>240</v>
      </c>
      <c r="E60" s="93">
        <v>22</v>
      </c>
      <c r="F60" s="177">
        <v>0</v>
      </c>
      <c r="G60" s="177">
        <v>0</v>
      </c>
      <c r="H60" s="177">
        <v>0</v>
      </c>
      <c r="I60" s="94">
        <v>1</v>
      </c>
      <c r="J60" s="94">
        <v>0</v>
      </c>
      <c r="K60" s="177">
        <v>0</v>
      </c>
      <c r="L60" s="94">
        <v>2</v>
      </c>
      <c r="M60" s="94">
        <v>0</v>
      </c>
      <c r="N60" s="94">
        <v>1</v>
      </c>
      <c r="O60" s="94">
        <v>17</v>
      </c>
      <c r="P60" s="177">
        <v>1</v>
      </c>
      <c r="Q60" s="55"/>
      <c r="R60" s="55"/>
    </row>
    <row r="61" spans="1:16" s="51" customFormat="1" ht="17.25" customHeight="1">
      <c r="A61" s="139" t="s">
        <v>180</v>
      </c>
      <c r="B61" s="139"/>
      <c r="C61" s="139"/>
      <c r="D61" s="139"/>
      <c r="E61" s="139"/>
      <c r="F61" s="139"/>
      <c r="G61" s="139"/>
      <c r="H61" s="96"/>
      <c r="I61" s="96"/>
      <c r="J61" s="96"/>
      <c r="K61" s="96"/>
      <c r="L61" s="96"/>
      <c r="M61" s="96"/>
      <c r="N61" s="96"/>
      <c r="O61" s="96"/>
      <c r="P61" s="96"/>
    </row>
    <row r="62" spans="5:16" s="51" customFormat="1" ht="13.5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5:16" s="51" customFormat="1" ht="13.5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5:16" s="51" customFormat="1" ht="13.5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5:16" s="51" customFormat="1" ht="13.5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5:16" s="51" customFormat="1" ht="13.5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5:16" s="51" customFormat="1" ht="13.5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5:16" s="51" customFormat="1" ht="13.5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5:16" s="51" customFormat="1" ht="13.5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5:16" s="51" customFormat="1" ht="13.5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5:16" s="51" customFormat="1" ht="13.5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5:16" s="51" customFormat="1" ht="13.5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5:16" s="51" customFormat="1" ht="13.5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5:16" s="51" customFormat="1" ht="13.5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5:16" s="51" customFormat="1" ht="13.5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5:16" s="51" customFormat="1" ht="13.5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5:16" s="51" customFormat="1" ht="13.5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5:16" s="51" customFormat="1" ht="13.5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5:16" s="51" customFormat="1" ht="13.5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5:16" s="51" customFormat="1" ht="13.5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5:16" s="51" customFormat="1" ht="13.5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5:16" s="51" customFormat="1" ht="13.5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5:16" s="51" customFormat="1" ht="13.5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5:16" s="51" customFormat="1" ht="13.5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5:16" s="51" customFormat="1" ht="13.5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5:16" s="51" customFormat="1" ht="13.5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5:16" s="51" customFormat="1" ht="13.5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5:16" s="51" customFormat="1" ht="13.5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5:16" s="51" customFormat="1" ht="13.5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5:16" s="51" customFormat="1" ht="13.5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5:16" s="51" customFormat="1" ht="13.5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5:16" s="51" customFormat="1" ht="13.5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5:16" s="51" customFormat="1" ht="13.5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5:16" s="51" customFormat="1" ht="13.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5:16" s="51" customFormat="1" ht="13.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5:16" s="51" customFormat="1" ht="13.5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5:16" s="51" customFormat="1" ht="13.5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5:16" s="51" customFormat="1" ht="13.5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5:16" s="51" customFormat="1" ht="13.5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5:16" s="51" customFormat="1" ht="13.5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5:16" s="51" customFormat="1" ht="13.5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5:16" s="51" customFormat="1" ht="13.5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5:16" s="51" customFormat="1" ht="13.5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5:16" s="51" customFormat="1" ht="13.5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5:16" s="51" customFormat="1" ht="13.5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5:16" s="51" customFormat="1" ht="13.5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5:16" s="51" customFormat="1" ht="13.5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5:16" s="51" customFormat="1" ht="13.5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5:16" s="51" customFormat="1" ht="13.5"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5:16" s="51" customFormat="1" ht="13.5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5:16" s="51" customFormat="1" ht="13.5"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5:16" s="51" customFormat="1" ht="13.5"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5:16" s="51" customFormat="1" ht="13.5"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5:16" s="51" customFormat="1" ht="13.5"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5:16" s="51" customFormat="1" ht="13.5"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5:16" s="51" customFormat="1" ht="13.5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5:16" s="51" customFormat="1" ht="13.5"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5:16" s="51" customFormat="1" ht="13.5"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5:16" s="51" customFormat="1" ht="13.5"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5:16" s="51" customFormat="1" ht="13.5"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5:16" s="51" customFormat="1" ht="13.5"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5:16" s="51" customFormat="1" ht="13.5"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5:16" s="51" customFormat="1" ht="13.5"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5:16" s="51" customFormat="1" ht="13.5"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5:16" s="51" customFormat="1" ht="13.5"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5:16" s="51" customFormat="1" ht="13.5"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5:16" s="51" customFormat="1" ht="13.5"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5:16" s="51" customFormat="1" ht="13.5"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5:16" s="51" customFormat="1" ht="13.5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5:16" s="51" customFormat="1" ht="13.5"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5:16" s="51" customFormat="1" ht="13.5"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5:16" s="51" customFormat="1" ht="13.5"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5:16" s="51" customFormat="1" ht="13.5"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5:16" s="51" customFormat="1" ht="13.5"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</sheetData>
  <sheetProtection/>
  <mergeCells count="38">
    <mergeCell ref="C56:D56"/>
    <mergeCell ref="A61:G61"/>
    <mergeCell ref="A2:P2"/>
    <mergeCell ref="A1:E1"/>
    <mergeCell ref="B47:D47"/>
    <mergeCell ref="B48:D48"/>
    <mergeCell ref="C49:D49"/>
    <mergeCell ref="B52:D52"/>
    <mergeCell ref="C53:D53"/>
    <mergeCell ref="B55:D55"/>
    <mergeCell ref="C39:D39"/>
    <mergeCell ref="B41:D41"/>
    <mergeCell ref="B42:D42"/>
    <mergeCell ref="B43:D43"/>
    <mergeCell ref="C44:D44"/>
    <mergeCell ref="B46:D46"/>
    <mergeCell ref="B26:D26"/>
    <mergeCell ref="B27:D27"/>
    <mergeCell ref="C28:D28"/>
    <mergeCell ref="B32:D32"/>
    <mergeCell ref="C33:D33"/>
    <mergeCell ref="B38:D38"/>
    <mergeCell ref="C17:D17"/>
    <mergeCell ref="B18:D18"/>
    <mergeCell ref="C19:D19"/>
    <mergeCell ref="B20:D20"/>
    <mergeCell ref="C21:D21"/>
    <mergeCell ref="B25:D25"/>
    <mergeCell ref="C7:D7"/>
    <mergeCell ref="B12:D12"/>
    <mergeCell ref="C13:D13"/>
    <mergeCell ref="B14:D14"/>
    <mergeCell ref="C15:D15"/>
    <mergeCell ref="B16:D16"/>
    <mergeCell ref="D3:M3"/>
    <mergeCell ref="A4:D4"/>
    <mergeCell ref="A5:D5"/>
    <mergeCell ref="B6:D6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showGridLines="0" zoomScalePageLayoutView="0" workbookViewId="0" topLeftCell="A1">
      <pane ySplit="6" topLeftCell="A7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2.8515625" style="46" customWidth="1"/>
    <col min="2" max="2" width="29.140625" style="46" customWidth="1"/>
    <col min="3" max="3" width="9.421875" style="97" bestFit="1" customWidth="1"/>
    <col min="4" max="4" width="16.140625" style="97" bestFit="1" customWidth="1"/>
    <col min="5" max="5" width="9.421875" style="48" bestFit="1" customWidth="1"/>
    <col min="6" max="6" width="16.140625" style="48" bestFit="1" customWidth="1"/>
    <col min="7" max="7" width="9.421875" style="218" customWidth="1"/>
    <col min="8" max="8" width="16.140625" style="218" bestFit="1" customWidth="1"/>
    <col min="9" max="25" width="9.00390625" style="45" customWidth="1"/>
    <col min="26" max="16384" width="9.00390625" style="46" customWidth="1"/>
  </cols>
  <sheetData>
    <row r="1" spans="1:8" ht="13.5">
      <c r="A1" s="444" t="s">
        <v>430</v>
      </c>
      <c r="B1" s="444"/>
      <c r="C1" s="444"/>
      <c r="D1" s="444"/>
      <c r="E1" s="444"/>
      <c r="F1" s="248"/>
      <c r="G1" s="44"/>
      <c r="H1" s="44"/>
    </row>
    <row r="2" spans="1:8" ht="17.25">
      <c r="A2" s="47" t="s">
        <v>398</v>
      </c>
      <c r="B2" s="47"/>
      <c r="C2" s="47"/>
      <c r="D2" s="47"/>
      <c r="E2" s="47"/>
      <c r="F2" s="47"/>
      <c r="G2" s="47"/>
      <c r="H2" s="47"/>
    </row>
    <row r="3" spans="1:25" s="50" customFormat="1" ht="17.25" customHeight="1" thickBot="1">
      <c r="A3" s="141"/>
      <c r="B3" s="141"/>
      <c r="C3" s="142"/>
      <c r="D3" s="142"/>
      <c r="E3" s="142"/>
      <c r="F3" s="142"/>
      <c r="G3" s="354"/>
      <c r="H3" s="354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s="51" customFormat="1" ht="19.5" customHeight="1" thickTop="1">
      <c r="A4" s="258" t="s">
        <v>399</v>
      </c>
      <c r="B4" s="355"/>
      <c r="C4" s="356" t="s">
        <v>137</v>
      </c>
      <c r="D4" s="357"/>
      <c r="E4" s="356" t="s">
        <v>138</v>
      </c>
      <c r="F4" s="357"/>
      <c r="G4" s="358" t="s">
        <v>139</v>
      </c>
      <c r="H4" s="35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s="51" customFormat="1" ht="12" customHeight="1">
      <c r="A5" s="261"/>
      <c r="B5" s="360"/>
      <c r="C5" s="361" t="s">
        <v>400</v>
      </c>
      <c r="D5" s="442" t="s">
        <v>401</v>
      </c>
      <c r="E5" s="361" t="s">
        <v>400</v>
      </c>
      <c r="F5" s="442" t="s">
        <v>401</v>
      </c>
      <c r="G5" s="362" t="s">
        <v>400</v>
      </c>
      <c r="H5" s="440" t="s">
        <v>401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51" customFormat="1" ht="12" customHeight="1">
      <c r="A6" s="270"/>
      <c r="B6" s="363"/>
      <c r="C6" s="364"/>
      <c r="D6" s="397" t="s">
        <v>402</v>
      </c>
      <c r="E6" s="366"/>
      <c r="F6" s="443" t="s">
        <v>402</v>
      </c>
      <c r="G6" s="368"/>
      <c r="H6" s="441" t="s">
        <v>402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51" customFormat="1" ht="13.5" customHeight="1">
      <c r="A7" s="156" t="s">
        <v>403</v>
      </c>
      <c r="B7" s="156"/>
      <c r="C7" s="369"/>
      <c r="D7" s="370"/>
      <c r="E7" s="158"/>
      <c r="F7" s="371"/>
      <c r="G7" s="153"/>
      <c r="H7" s="372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51" customFormat="1" ht="13.5" customHeight="1">
      <c r="A8" s="155"/>
      <c r="B8" s="76" t="s">
        <v>404</v>
      </c>
      <c r="C8" s="131" t="s">
        <v>405</v>
      </c>
      <c r="D8" s="371" t="s">
        <v>405</v>
      </c>
      <c r="E8" s="132" t="s">
        <v>405</v>
      </c>
      <c r="F8" s="371" t="s">
        <v>405</v>
      </c>
      <c r="G8" s="127">
        <v>1</v>
      </c>
      <c r="H8" s="372">
        <v>0.1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s="51" customFormat="1" ht="13.5" customHeight="1">
      <c r="B9" s="76" t="s">
        <v>406</v>
      </c>
      <c r="C9" s="131">
        <v>27</v>
      </c>
      <c r="D9" s="371">
        <v>3.3</v>
      </c>
      <c r="E9" s="132">
        <v>4</v>
      </c>
      <c r="F9" s="371">
        <v>0.5</v>
      </c>
      <c r="G9" s="127">
        <v>3</v>
      </c>
      <c r="H9" s="372">
        <v>0.4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s="51" customFormat="1" ht="13.5" customHeight="1">
      <c r="B10" s="76" t="s">
        <v>407</v>
      </c>
      <c r="C10" s="131" t="s">
        <v>405</v>
      </c>
      <c r="D10" s="371" t="s">
        <v>405</v>
      </c>
      <c r="E10" s="132">
        <v>1</v>
      </c>
      <c r="F10" s="371">
        <v>0.1</v>
      </c>
      <c r="G10" s="127" t="s">
        <v>405</v>
      </c>
      <c r="H10" s="372" t="s">
        <v>405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s="51" customFormat="1" ht="13.5" customHeight="1">
      <c r="B11" s="76" t="s">
        <v>408</v>
      </c>
      <c r="C11" s="131" t="s">
        <v>405</v>
      </c>
      <c r="D11" s="371" t="s">
        <v>405</v>
      </c>
      <c r="E11" s="132" t="s">
        <v>405</v>
      </c>
      <c r="F11" s="371" t="s">
        <v>405</v>
      </c>
      <c r="G11" s="127" t="s">
        <v>405</v>
      </c>
      <c r="H11" s="372" t="s">
        <v>405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51" customFormat="1" ht="13.5" customHeight="1">
      <c r="A12" s="156" t="s">
        <v>409</v>
      </c>
      <c r="B12" s="156"/>
      <c r="C12" s="131"/>
      <c r="D12" s="371"/>
      <c r="E12" s="132"/>
      <c r="F12" s="371"/>
      <c r="G12" s="127"/>
      <c r="H12" s="372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s="51" customFormat="1" ht="13.5" customHeight="1">
      <c r="B13" s="76" t="s">
        <v>410</v>
      </c>
      <c r="C13" s="131">
        <v>33</v>
      </c>
      <c r="D13" s="371">
        <v>4</v>
      </c>
      <c r="E13" s="132">
        <v>26</v>
      </c>
      <c r="F13" s="371">
        <v>3.1</v>
      </c>
      <c r="G13" s="127">
        <v>43</v>
      </c>
      <c r="H13" s="372">
        <v>5.2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51" customFormat="1" ht="13.5" customHeight="1">
      <c r="A14" s="156" t="s">
        <v>411</v>
      </c>
      <c r="B14" s="156"/>
      <c r="C14" s="131"/>
      <c r="D14" s="371"/>
      <c r="E14" s="132"/>
      <c r="F14" s="371"/>
      <c r="G14" s="127"/>
      <c r="H14" s="37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s="51" customFormat="1" ht="13.5" customHeight="1">
      <c r="B15" s="76" t="s">
        <v>412</v>
      </c>
      <c r="C15" s="131">
        <v>2</v>
      </c>
      <c r="D15" s="371">
        <v>0.2</v>
      </c>
      <c r="E15" s="132" t="s">
        <v>405</v>
      </c>
      <c r="F15" s="371" t="s">
        <v>405</v>
      </c>
      <c r="G15" s="371" t="s">
        <v>413</v>
      </c>
      <c r="H15" s="371" t="s">
        <v>413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s="51" customFormat="1" ht="13.5" customHeight="1">
      <c r="B16" s="76" t="s">
        <v>414</v>
      </c>
      <c r="C16" s="131" t="s">
        <v>413</v>
      </c>
      <c r="D16" s="371" t="s">
        <v>413</v>
      </c>
      <c r="E16" s="371" t="s">
        <v>413</v>
      </c>
      <c r="F16" s="371" t="s">
        <v>413</v>
      </c>
      <c r="G16" s="127">
        <v>2</v>
      </c>
      <c r="H16" s="372">
        <v>0.2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s="51" customFormat="1" ht="13.5" customHeight="1">
      <c r="B17" s="76" t="s">
        <v>415</v>
      </c>
      <c r="C17" s="131" t="s">
        <v>405</v>
      </c>
      <c r="D17" s="371" t="s">
        <v>405</v>
      </c>
      <c r="E17" s="132" t="s">
        <v>405</v>
      </c>
      <c r="F17" s="371" t="s">
        <v>405</v>
      </c>
      <c r="G17" s="127">
        <v>1</v>
      </c>
      <c r="H17" s="372">
        <v>0.1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s="51" customFormat="1" ht="13.5" customHeight="1">
      <c r="B18" s="76" t="s">
        <v>416</v>
      </c>
      <c r="C18" s="131">
        <v>1</v>
      </c>
      <c r="D18" s="371">
        <v>0.1</v>
      </c>
      <c r="E18" s="132" t="s">
        <v>405</v>
      </c>
      <c r="F18" s="371" t="s">
        <v>405</v>
      </c>
      <c r="G18" s="127" t="s">
        <v>405</v>
      </c>
      <c r="H18" s="372" t="s">
        <v>405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s="51" customFormat="1" ht="13.5" customHeight="1">
      <c r="B19" s="76" t="s">
        <v>417</v>
      </c>
      <c r="C19" s="131" t="s">
        <v>405</v>
      </c>
      <c r="D19" s="371" t="s">
        <v>405</v>
      </c>
      <c r="E19" s="132" t="s">
        <v>405</v>
      </c>
      <c r="F19" s="371" t="s">
        <v>405</v>
      </c>
      <c r="G19" s="127">
        <v>1</v>
      </c>
      <c r="H19" s="372">
        <v>0.1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s="51" customFormat="1" ht="13.5" customHeight="1">
      <c r="B20" s="76" t="s">
        <v>418</v>
      </c>
      <c r="C20" s="131" t="s">
        <v>405</v>
      </c>
      <c r="D20" s="371" t="s">
        <v>405</v>
      </c>
      <c r="E20" s="132">
        <v>1</v>
      </c>
      <c r="F20" s="371">
        <v>0.1</v>
      </c>
      <c r="G20" s="127" t="s">
        <v>405</v>
      </c>
      <c r="H20" s="372" t="s">
        <v>405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s="51" customFormat="1" ht="13.5" customHeight="1">
      <c r="B21" s="76" t="s">
        <v>419</v>
      </c>
      <c r="C21" s="131" t="s">
        <v>405</v>
      </c>
      <c r="D21" s="371" t="s">
        <v>405</v>
      </c>
      <c r="E21" s="132">
        <v>1</v>
      </c>
      <c r="F21" s="371">
        <v>0.1</v>
      </c>
      <c r="G21" s="127">
        <v>1</v>
      </c>
      <c r="H21" s="372">
        <v>0.1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51" customFormat="1" ht="13.5" customHeight="1">
      <c r="A22" s="156" t="s">
        <v>420</v>
      </c>
      <c r="B22" s="156"/>
      <c r="C22" s="131"/>
      <c r="D22" s="371"/>
      <c r="E22" s="132"/>
      <c r="F22" s="371"/>
      <c r="G22" s="127"/>
      <c r="H22" s="37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2:25" s="51" customFormat="1" ht="13.5" customHeight="1">
      <c r="B23" s="76" t="s">
        <v>421</v>
      </c>
      <c r="C23" s="131">
        <v>2</v>
      </c>
      <c r="D23" s="371">
        <v>0.2</v>
      </c>
      <c r="E23" s="132">
        <v>1</v>
      </c>
      <c r="F23" s="371">
        <v>0.1</v>
      </c>
      <c r="G23" s="127">
        <v>4</v>
      </c>
      <c r="H23" s="372">
        <v>0.5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5" s="51" customFormat="1" ht="13.5" customHeight="1">
      <c r="B24" s="76" t="s">
        <v>422</v>
      </c>
      <c r="C24" s="371" t="s">
        <v>413</v>
      </c>
      <c r="D24" s="371" t="s">
        <v>413</v>
      </c>
      <c r="E24" s="371" t="s">
        <v>413</v>
      </c>
      <c r="F24" s="371" t="s">
        <v>413</v>
      </c>
      <c r="G24" s="127">
        <v>1</v>
      </c>
      <c r="H24" s="372">
        <v>0.1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2:25" s="51" customFormat="1" ht="13.5" customHeight="1">
      <c r="B25" s="76" t="s">
        <v>423</v>
      </c>
      <c r="C25" s="131" t="s">
        <v>405</v>
      </c>
      <c r="D25" s="371" t="s">
        <v>405</v>
      </c>
      <c r="E25" s="132" t="s">
        <v>405</v>
      </c>
      <c r="F25" s="371" t="s">
        <v>405</v>
      </c>
      <c r="G25" s="127">
        <v>1</v>
      </c>
      <c r="H25" s="372">
        <v>0.1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2:25" s="51" customFormat="1" ht="13.5" customHeight="1">
      <c r="B26" s="373" t="s">
        <v>424</v>
      </c>
      <c r="C26" s="131">
        <v>2</v>
      </c>
      <c r="D26" s="371">
        <v>0.2</v>
      </c>
      <c r="E26" s="132">
        <v>1</v>
      </c>
      <c r="F26" s="371">
        <v>0.1</v>
      </c>
      <c r="G26" s="127" t="s">
        <v>405</v>
      </c>
      <c r="H26" s="372" t="s">
        <v>405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s="51" customFormat="1" ht="13.5" customHeight="1">
      <c r="B27" s="76" t="s">
        <v>425</v>
      </c>
      <c r="C27" s="131">
        <v>3</v>
      </c>
      <c r="D27" s="371">
        <v>0.4</v>
      </c>
      <c r="E27" s="132">
        <v>5</v>
      </c>
      <c r="F27" s="371">
        <v>0.6</v>
      </c>
      <c r="G27" s="127">
        <v>2</v>
      </c>
      <c r="H27" s="372">
        <v>0.2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s="51" customFormat="1" ht="13.5" customHeight="1">
      <c r="B28" s="76" t="s">
        <v>426</v>
      </c>
      <c r="C28" s="131">
        <v>1</v>
      </c>
      <c r="D28" s="371">
        <v>0.1</v>
      </c>
      <c r="E28" s="132" t="s">
        <v>405</v>
      </c>
      <c r="F28" s="371" t="s">
        <v>405</v>
      </c>
      <c r="G28" s="127">
        <v>1</v>
      </c>
      <c r="H28" s="372">
        <v>0.1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s="51" customFormat="1" ht="13.5" customHeight="1">
      <c r="B29" s="76" t="s">
        <v>427</v>
      </c>
      <c r="C29" s="131" t="s">
        <v>405</v>
      </c>
      <c r="D29" s="371" t="s">
        <v>405</v>
      </c>
      <c r="E29" s="132">
        <v>3</v>
      </c>
      <c r="F29" s="371">
        <v>0.4</v>
      </c>
      <c r="G29" s="127" t="s">
        <v>405</v>
      </c>
      <c r="H29" s="372" t="s">
        <v>405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51" customFormat="1" ht="13.5" customHeight="1">
      <c r="A30" s="156" t="s">
        <v>145</v>
      </c>
      <c r="B30" s="156"/>
      <c r="C30" s="131">
        <v>162</v>
      </c>
      <c r="D30" s="371">
        <v>19.6</v>
      </c>
      <c r="E30" s="132">
        <v>158</v>
      </c>
      <c r="F30" s="371">
        <v>19.1</v>
      </c>
      <c r="G30" s="127">
        <v>160</v>
      </c>
      <c r="H30" s="372">
        <v>19.4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51" customFormat="1" ht="13.5" customHeight="1">
      <c r="A31" s="161" t="s">
        <v>428</v>
      </c>
      <c r="B31" s="161"/>
      <c r="C31" s="374">
        <v>167</v>
      </c>
      <c r="D31" s="375">
        <v>20.2</v>
      </c>
      <c r="E31" s="376">
        <v>51</v>
      </c>
      <c r="F31" s="375">
        <v>6.2</v>
      </c>
      <c r="G31" s="138">
        <v>104</v>
      </c>
      <c r="H31" s="378">
        <v>12.6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s="51" customFormat="1" ht="17.25" customHeight="1">
      <c r="A32" s="379" t="s">
        <v>429</v>
      </c>
      <c r="B32" s="379"/>
      <c r="C32" s="96"/>
      <c r="D32" s="96"/>
      <c r="E32" s="96"/>
      <c r="F32" s="96"/>
      <c r="G32" s="380"/>
      <c r="H32" s="380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3:25" s="51" customFormat="1" ht="13.5">
      <c r="C33" s="48"/>
      <c r="D33" s="48"/>
      <c r="E33" s="48"/>
      <c r="F33" s="48"/>
      <c r="G33" s="218"/>
      <c r="H33" s="218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3:25" s="51" customFormat="1" ht="13.5">
      <c r="C34" s="48"/>
      <c r="D34" s="48"/>
      <c r="E34" s="48"/>
      <c r="F34" s="48"/>
      <c r="G34" s="218"/>
      <c r="H34" s="218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3:25" s="51" customFormat="1" ht="13.5">
      <c r="C35" s="48"/>
      <c r="D35" s="48"/>
      <c r="E35" s="48"/>
      <c r="F35" s="48"/>
      <c r="G35" s="218"/>
      <c r="H35" s="218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3:25" s="51" customFormat="1" ht="13.5">
      <c r="C36" s="48"/>
      <c r="D36" s="48"/>
      <c r="E36" s="48"/>
      <c r="F36" s="48"/>
      <c r="G36" s="218"/>
      <c r="H36" s="218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3:25" s="51" customFormat="1" ht="13.5">
      <c r="C37" s="48"/>
      <c r="D37" s="48"/>
      <c r="E37" s="48"/>
      <c r="F37" s="48"/>
      <c r="G37" s="218"/>
      <c r="H37" s="218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3:25" s="51" customFormat="1" ht="13.5">
      <c r="C38" s="48"/>
      <c r="D38" s="48"/>
      <c r="E38" s="48"/>
      <c r="F38" s="48"/>
      <c r="G38" s="218"/>
      <c r="H38" s="218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s="51" customFormat="1" ht="13.5">
      <c r="C39" s="48"/>
      <c r="D39" s="48"/>
      <c r="E39" s="48"/>
      <c r="F39" s="48"/>
      <c r="G39" s="218"/>
      <c r="H39" s="218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3:25" s="51" customFormat="1" ht="13.5">
      <c r="C40" s="48"/>
      <c r="D40" s="48"/>
      <c r="E40" s="48"/>
      <c r="F40" s="48"/>
      <c r="G40" s="218"/>
      <c r="H40" s="218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3:25" s="51" customFormat="1" ht="13.5">
      <c r="C41" s="48"/>
      <c r="D41" s="48"/>
      <c r="E41" s="48"/>
      <c r="F41" s="48"/>
      <c r="G41" s="218"/>
      <c r="H41" s="218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3:25" s="51" customFormat="1" ht="13.5">
      <c r="C42" s="48"/>
      <c r="D42" s="48"/>
      <c r="E42" s="48"/>
      <c r="F42" s="48"/>
      <c r="G42" s="218"/>
      <c r="H42" s="218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3:25" s="51" customFormat="1" ht="13.5">
      <c r="C43" s="48"/>
      <c r="D43" s="48"/>
      <c r="E43" s="48"/>
      <c r="F43" s="48"/>
      <c r="G43" s="218"/>
      <c r="H43" s="218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3:25" s="51" customFormat="1" ht="13.5">
      <c r="C44" s="48"/>
      <c r="D44" s="48"/>
      <c r="E44" s="48"/>
      <c r="F44" s="48"/>
      <c r="G44" s="218"/>
      <c r="H44" s="218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3:25" s="51" customFormat="1" ht="13.5">
      <c r="C45" s="48"/>
      <c r="D45" s="48"/>
      <c r="E45" s="48"/>
      <c r="F45" s="48"/>
      <c r="G45" s="218"/>
      <c r="H45" s="218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3:25" s="51" customFormat="1" ht="13.5">
      <c r="C46" s="48"/>
      <c r="D46" s="48"/>
      <c r="E46" s="48"/>
      <c r="F46" s="48"/>
      <c r="G46" s="218"/>
      <c r="H46" s="218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3:25" s="51" customFormat="1" ht="13.5">
      <c r="C47" s="48"/>
      <c r="D47" s="48"/>
      <c r="E47" s="48"/>
      <c r="F47" s="48"/>
      <c r="G47" s="218"/>
      <c r="H47" s="218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3:25" s="51" customFormat="1" ht="13.5">
      <c r="C48" s="48"/>
      <c r="D48" s="48"/>
      <c r="E48" s="48"/>
      <c r="F48" s="48"/>
      <c r="G48" s="218"/>
      <c r="H48" s="218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3:25" s="51" customFormat="1" ht="13.5">
      <c r="C49" s="48"/>
      <c r="D49" s="48"/>
      <c r="E49" s="48"/>
      <c r="F49" s="48"/>
      <c r="G49" s="218"/>
      <c r="H49" s="218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3:25" s="51" customFormat="1" ht="13.5">
      <c r="C50" s="48"/>
      <c r="D50" s="48"/>
      <c r="E50" s="48"/>
      <c r="F50" s="48"/>
      <c r="G50" s="218"/>
      <c r="H50" s="218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3:25" s="51" customFormat="1" ht="13.5">
      <c r="C51" s="48"/>
      <c r="D51" s="48"/>
      <c r="E51" s="48"/>
      <c r="F51" s="48"/>
      <c r="G51" s="218"/>
      <c r="H51" s="218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3:25" s="51" customFormat="1" ht="13.5">
      <c r="C52" s="48"/>
      <c r="D52" s="48"/>
      <c r="E52" s="48"/>
      <c r="F52" s="48"/>
      <c r="G52" s="218"/>
      <c r="H52" s="218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3:25" s="51" customFormat="1" ht="13.5">
      <c r="C53" s="48"/>
      <c r="D53" s="48"/>
      <c r="E53" s="48"/>
      <c r="F53" s="48"/>
      <c r="G53" s="218"/>
      <c r="H53" s="218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3:25" s="51" customFormat="1" ht="13.5">
      <c r="C54" s="48"/>
      <c r="D54" s="48"/>
      <c r="E54" s="48"/>
      <c r="F54" s="48"/>
      <c r="G54" s="218"/>
      <c r="H54" s="218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3:25" s="51" customFormat="1" ht="13.5">
      <c r="C55" s="48"/>
      <c r="D55" s="48"/>
      <c r="E55" s="48"/>
      <c r="F55" s="48"/>
      <c r="G55" s="218"/>
      <c r="H55" s="218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3:25" s="51" customFormat="1" ht="13.5">
      <c r="C56" s="48"/>
      <c r="D56" s="48"/>
      <c r="E56" s="48"/>
      <c r="F56" s="48"/>
      <c r="G56" s="218"/>
      <c r="H56" s="218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3:25" s="51" customFormat="1" ht="13.5">
      <c r="C57" s="48"/>
      <c r="D57" s="48"/>
      <c r="E57" s="48"/>
      <c r="F57" s="48"/>
      <c r="G57" s="218"/>
      <c r="H57" s="218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3:25" s="51" customFormat="1" ht="13.5">
      <c r="C58" s="48"/>
      <c r="D58" s="48"/>
      <c r="E58" s="48"/>
      <c r="F58" s="48"/>
      <c r="G58" s="218"/>
      <c r="H58" s="218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3:25" s="51" customFormat="1" ht="13.5">
      <c r="C59" s="48"/>
      <c r="D59" s="48"/>
      <c r="E59" s="48"/>
      <c r="F59" s="48"/>
      <c r="G59" s="218"/>
      <c r="H59" s="218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3:25" s="51" customFormat="1" ht="13.5">
      <c r="C60" s="48"/>
      <c r="D60" s="48"/>
      <c r="E60" s="48"/>
      <c r="F60" s="48"/>
      <c r="G60" s="218"/>
      <c r="H60" s="21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3:25" s="51" customFormat="1" ht="13.5">
      <c r="C61" s="48"/>
      <c r="D61" s="48"/>
      <c r="E61" s="48"/>
      <c r="F61" s="48"/>
      <c r="G61" s="218"/>
      <c r="H61" s="218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3:25" s="51" customFormat="1" ht="13.5">
      <c r="C62" s="48"/>
      <c r="D62" s="48"/>
      <c r="E62" s="48"/>
      <c r="F62" s="48"/>
      <c r="G62" s="218"/>
      <c r="H62" s="218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3:25" s="51" customFormat="1" ht="13.5">
      <c r="C63" s="48"/>
      <c r="D63" s="48"/>
      <c r="E63" s="48"/>
      <c r="F63" s="48"/>
      <c r="G63" s="218"/>
      <c r="H63" s="218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3:25" s="51" customFormat="1" ht="13.5">
      <c r="C64" s="48"/>
      <c r="D64" s="48"/>
      <c r="E64" s="48"/>
      <c r="F64" s="48"/>
      <c r="G64" s="218"/>
      <c r="H64" s="218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3:25" s="51" customFormat="1" ht="13.5">
      <c r="C65" s="48"/>
      <c r="D65" s="48"/>
      <c r="E65" s="48"/>
      <c r="F65" s="48"/>
      <c r="G65" s="218"/>
      <c r="H65" s="218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3:25" s="51" customFormat="1" ht="13.5">
      <c r="C66" s="48"/>
      <c r="D66" s="48"/>
      <c r="E66" s="48"/>
      <c r="F66" s="48"/>
      <c r="G66" s="218"/>
      <c r="H66" s="218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3:25" s="51" customFormat="1" ht="13.5">
      <c r="C67" s="48"/>
      <c r="D67" s="48"/>
      <c r="E67" s="48"/>
      <c r="F67" s="48"/>
      <c r="G67" s="218"/>
      <c r="H67" s="218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3:25" s="51" customFormat="1" ht="13.5">
      <c r="C68" s="48"/>
      <c r="D68" s="48"/>
      <c r="E68" s="48"/>
      <c r="F68" s="48"/>
      <c r="G68" s="218"/>
      <c r="H68" s="218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3:25" s="51" customFormat="1" ht="13.5">
      <c r="C69" s="48"/>
      <c r="D69" s="48"/>
      <c r="E69" s="48"/>
      <c r="F69" s="48"/>
      <c r="G69" s="218"/>
      <c r="H69" s="218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3:25" s="51" customFormat="1" ht="13.5">
      <c r="C70" s="48"/>
      <c r="D70" s="48"/>
      <c r="E70" s="48"/>
      <c r="F70" s="48"/>
      <c r="G70" s="218"/>
      <c r="H70" s="218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3:25" s="51" customFormat="1" ht="13.5">
      <c r="C71" s="48"/>
      <c r="D71" s="48"/>
      <c r="E71" s="48"/>
      <c r="F71" s="48"/>
      <c r="G71" s="218"/>
      <c r="H71" s="218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3:25" s="51" customFormat="1" ht="13.5">
      <c r="C72" s="48"/>
      <c r="D72" s="48"/>
      <c r="E72" s="48"/>
      <c r="F72" s="48"/>
      <c r="G72" s="218"/>
      <c r="H72" s="218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3:25" s="51" customFormat="1" ht="13.5">
      <c r="C73" s="48"/>
      <c r="D73" s="48"/>
      <c r="E73" s="48"/>
      <c r="F73" s="48"/>
      <c r="G73" s="218"/>
      <c r="H73" s="218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3:25" s="51" customFormat="1" ht="13.5">
      <c r="C74" s="48"/>
      <c r="D74" s="48"/>
      <c r="E74" s="48"/>
      <c r="F74" s="48"/>
      <c r="G74" s="218"/>
      <c r="H74" s="218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3:25" s="51" customFormat="1" ht="13.5">
      <c r="C75" s="48"/>
      <c r="D75" s="48"/>
      <c r="E75" s="48"/>
      <c r="F75" s="48"/>
      <c r="G75" s="218"/>
      <c r="H75" s="218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3:25" s="51" customFormat="1" ht="13.5">
      <c r="C76" s="48"/>
      <c r="D76" s="48"/>
      <c r="E76" s="48"/>
      <c r="F76" s="48"/>
      <c r="G76" s="218"/>
      <c r="H76" s="218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3:25" s="51" customFormat="1" ht="13.5">
      <c r="C77" s="48"/>
      <c r="D77" s="48"/>
      <c r="E77" s="48"/>
      <c r="F77" s="48"/>
      <c r="G77" s="218"/>
      <c r="H77" s="218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3:25" s="51" customFormat="1" ht="13.5">
      <c r="C78" s="48"/>
      <c r="D78" s="48"/>
      <c r="E78" s="48"/>
      <c r="F78" s="48"/>
      <c r="G78" s="218"/>
      <c r="H78" s="218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3:25" s="51" customFormat="1" ht="13.5">
      <c r="C79" s="48"/>
      <c r="D79" s="48"/>
      <c r="E79" s="48"/>
      <c r="F79" s="48"/>
      <c r="G79" s="218"/>
      <c r="H79" s="218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3:25" s="51" customFormat="1" ht="13.5">
      <c r="C80" s="48"/>
      <c r="D80" s="48"/>
      <c r="E80" s="48"/>
      <c r="F80" s="48"/>
      <c r="G80" s="218"/>
      <c r="H80" s="218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3:25" s="51" customFormat="1" ht="13.5">
      <c r="C81" s="48"/>
      <c r="D81" s="48"/>
      <c r="E81" s="48"/>
      <c r="F81" s="48"/>
      <c r="G81" s="218"/>
      <c r="H81" s="218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3:25" s="51" customFormat="1" ht="13.5">
      <c r="C82" s="48"/>
      <c r="D82" s="48"/>
      <c r="E82" s="48"/>
      <c r="F82" s="48"/>
      <c r="G82" s="218"/>
      <c r="H82" s="218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3:25" s="51" customFormat="1" ht="13.5">
      <c r="C83" s="48"/>
      <c r="D83" s="48"/>
      <c r="E83" s="48"/>
      <c r="F83" s="48"/>
      <c r="G83" s="218"/>
      <c r="H83" s="218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3:25" s="51" customFormat="1" ht="13.5">
      <c r="C84" s="48"/>
      <c r="D84" s="48"/>
      <c r="E84" s="48"/>
      <c r="F84" s="48"/>
      <c r="G84" s="218"/>
      <c r="H84" s="218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3:25" s="51" customFormat="1" ht="13.5">
      <c r="C85" s="48"/>
      <c r="D85" s="48"/>
      <c r="E85" s="48"/>
      <c r="F85" s="48"/>
      <c r="G85" s="218"/>
      <c r="H85" s="218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3:25" s="51" customFormat="1" ht="13.5">
      <c r="C86" s="48"/>
      <c r="D86" s="48"/>
      <c r="E86" s="48"/>
      <c r="F86" s="48"/>
      <c r="G86" s="218"/>
      <c r="H86" s="218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3:25" s="51" customFormat="1" ht="13.5">
      <c r="C87" s="48"/>
      <c r="D87" s="48"/>
      <c r="E87" s="48"/>
      <c r="F87" s="48"/>
      <c r="G87" s="218"/>
      <c r="H87" s="218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3:25" s="51" customFormat="1" ht="13.5">
      <c r="C88" s="48"/>
      <c r="D88" s="48"/>
      <c r="E88" s="48"/>
      <c r="F88" s="48"/>
      <c r="G88" s="218"/>
      <c r="H88" s="218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3:25" s="51" customFormat="1" ht="13.5">
      <c r="C89" s="48"/>
      <c r="D89" s="48"/>
      <c r="E89" s="48"/>
      <c r="F89" s="48"/>
      <c r="G89" s="218"/>
      <c r="H89" s="218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3:25" s="51" customFormat="1" ht="13.5">
      <c r="C90" s="48"/>
      <c r="D90" s="48"/>
      <c r="E90" s="48"/>
      <c r="F90" s="48"/>
      <c r="G90" s="218"/>
      <c r="H90" s="218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3:25" s="51" customFormat="1" ht="13.5">
      <c r="C91" s="48"/>
      <c r="D91" s="48"/>
      <c r="E91" s="48"/>
      <c r="F91" s="48"/>
      <c r="G91" s="218"/>
      <c r="H91" s="218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3:25" s="51" customFormat="1" ht="13.5">
      <c r="C92" s="48"/>
      <c r="D92" s="48"/>
      <c r="E92" s="48"/>
      <c r="F92" s="48"/>
      <c r="G92" s="218"/>
      <c r="H92" s="218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3:25" s="51" customFormat="1" ht="13.5">
      <c r="C93" s="48"/>
      <c r="D93" s="48"/>
      <c r="E93" s="48"/>
      <c r="F93" s="48"/>
      <c r="G93" s="218"/>
      <c r="H93" s="218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3:25" s="51" customFormat="1" ht="13.5">
      <c r="C94" s="48"/>
      <c r="D94" s="48"/>
      <c r="E94" s="48"/>
      <c r="F94" s="48"/>
      <c r="G94" s="218"/>
      <c r="H94" s="218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3:25" s="51" customFormat="1" ht="13.5">
      <c r="C95" s="48"/>
      <c r="D95" s="48"/>
      <c r="E95" s="48"/>
      <c r="F95" s="48"/>
      <c r="G95" s="218"/>
      <c r="H95" s="218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3:25" s="51" customFormat="1" ht="13.5">
      <c r="C96" s="48"/>
      <c r="D96" s="48"/>
      <c r="E96" s="48"/>
      <c r="F96" s="48"/>
      <c r="G96" s="218"/>
      <c r="H96" s="218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3:25" s="51" customFormat="1" ht="13.5">
      <c r="C97" s="48"/>
      <c r="D97" s="48"/>
      <c r="E97" s="48"/>
      <c r="F97" s="48"/>
      <c r="G97" s="218"/>
      <c r="H97" s="218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3:25" s="51" customFormat="1" ht="13.5">
      <c r="C98" s="48"/>
      <c r="D98" s="48"/>
      <c r="E98" s="48"/>
      <c r="F98" s="48"/>
      <c r="G98" s="218"/>
      <c r="H98" s="218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3:25" s="51" customFormat="1" ht="13.5">
      <c r="C99" s="48"/>
      <c r="D99" s="48"/>
      <c r="E99" s="48"/>
      <c r="F99" s="48"/>
      <c r="G99" s="218"/>
      <c r="H99" s="218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3:25" s="51" customFormat="1" ht="13.5">
      <c r="C100" s="48"/>
      <c r="D100" s="48"/>
      <c r="E100" s="48"/>
      <c r="F100" s="48"/>
      <c r="G100" s="218"/>
      <c r="H100" s="218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3:25" s="51" customFormat="1" ht="13.5">
      <c r="C101" s="48"/>
      <c r="D101" s="48"/>
      <c r="E101" s="48"/>
      <c r="F101" s="48"/>
      <c r="G101" s="218"/>
      <c r="H101" s="218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3:25" s="51" customFormat="1" ht="13.5">
      <c r="C102" s="48"/>
      <c r="D102" s="48"/>
      <c r="E102" s="48"/>
      <c r="F102" s="48"/>
      <c r="G102" s="218"/>
      <c r="H102" s="218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3:25" s="51" customFormat="1" ht="13.5">
      <c r="C103" s="48"/>
      <c r="D103" s="48"/>
      <c r="E103" s="48"/>
      <c r="F103" s="48"/>
      <c r="G103" s="218"/>
      <c r="H103" s="218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3:25" s="51" customFormat="1" ht="13.5">
      <c r="C104" s="48"/>
      <c r="D104" s="48"/>
      <c r="E104" s="48"/>
      <c r="F104" s="48"/>
      <c r="G104" s="218"/>
      <c r="H104" s="218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3:25" s="51" customFormat="1" ht="13.5">
      <c r="C105" s="48"/>
      <c r="D105" s="48"/>
      <c r="E105" s="48"/>
      <c r="F105" s="48"/>
      <c r="G105" s="218"/>
      <c r="H105" s="218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</sheetData>
  <sheetProtection/>
  <mergeCells count="17">
    <mergeCell ref="A7:B7"/>
    <mergeCell ref="A12:B12"/>
    <mergeCell ref="A14:B14"/>
    <mergeCell ref="A22:B22"/>
    <mergeCell ref="A30:B30"/>
    <mergeCell ref="A31:B31"/>
    <mergeCell ref="G4:H4"/>
    <mergeCell ref="C5:C6"/>
    <mergeCell ref="E5:E6"/>
    <mergeCell ref="G5:G6"/>
    <mergeCell ref="C3:D3"/>
    <mergeCell ref="E3:F3"/>
    <mergeCell ref="A4:B6"/>
    <mergeCell ref="C4:D4"/>
    <mergeCell ref="E4:F4"/>
    <mergeCell ref="A2:H2"/>
    <mergeCell ref="A1:E1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3.140625" style="46" customWidth="1"/>
    <col min="2" max="2" width="4.421875" style="46" customWidth="1"/>
    <col min="3" max="3" width="3.140625" style="46" customWidth="1"/>
    <col min="4" max="4" width="8.57421875" style="97" customWidth="1"/>
    <col min="5" max="12" width="6.57421875" style="97" customWidth="1"/>
    <col min="13" max="14" width="6.57421875" style="45" customWidth="1"/>
    <col min="15" max="20" width="6.57421875" style="97" customWidth="1"/>
    <col min="21" max="21" width="6.8515625" style="45" customWidth="1"/>
    <col min="22" max="36" width="9.00390625" style="45" customWidth="1"/>
    <col min="37" max="16384" width="9.00390625" style="46" customWidth="1"/>
  </cols>
  <sheetData>
    <row r="1" spans="1:20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  <c r="L1" s="44"/>
      <c r="O1" s="44"/>
      <c r="P1" s="44"/>
      <c r="Q1" s="44"/>
      <c r="R1" s="44"/>
      <c r="S1" s="44"/>
      <c r="T1" s="44"/>
    </row>
    <row r="2" spans="1:20" ht="17.25">
      <c r="A2" s="47" t="s">
        <v>241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4:20" ht="17.25">
      <c r="D3" s="162"/>
      <c r="E3" s="162"/>
      <c r="F3" s="162"/>
      <c r="G3" s="162"/>
      <c r="H3" s="162"/>
      <c r="I3" s="162"/>
      <c r="J3" s="162"/>
      <c r="K3" s="162"/>
      <c r="L3" s="162"/>
      <c r="O3" s="162"/>
      <c r="P3" s="162"/>
      <c r="Q3" s="162"/>
      <c r="R3" s="162"/>
      <c r="S3" s="162"/>
      <c r="T3" s="162"/>
    </row>
    <row r="4" spans="1:36" s="50" customFormat="1" ht="14.25" thickBot="1">
      <c r="A4" s="141"/>
      <c r="B4" s="141"/>
      <c r="C4" s="141"/>
      <c r="D4" s="142"/>
      <c r="E4" s="142"/>
      <c r="F4" s="142"/>
      <c r="G4" s="142"/>
      <c r="H4" s="163"/>
      <c r="I4" s="163"/>
      <c r="J4" s="163"/>
      <c r="K4" s="163"/>
      <c r="L4" s="163"/>
      <c r="M4" s="141"/>
      <c r="N4" s="141"/>
      <c r="O4" s="141"/>
      <c r="P4" s="142"/>
      <c r="Q4" s="142"/>
      <c r="R4" s="163"/>
      <c r="S4" s="178" t="s">
        <v>242</v>
      </c>
      <c r="T4" s="178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51" customFormat="1" ht="19.5" customHeight="1" thickTop="1">
      <c r="A5" s="179" t="s">
        <v>243</v>
      </c>
      <c r="B5" s="179"/>
      <c r="C5" s="180"/>
      <c r="D5" s="181" t="s">
        <v>244</v>
      </c>
      <c r="E5" s="123" t="s">
        <v>245</v>
      </c>
      <c r="F5" s="123"/>
      <c r="G5" s="123" t="s">
        <v>246</v>
      </c>
      <c r="H5" s="123"/>
      <c r="I5" s="182" t="s">
        <v>247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s="51" customFormat="1" ht="24.75" customHeight="1">
      <c r="A6" s="55"/>
      <c r="B6" s="55"/>
      <c r="C6" s="55"/>
      <c r="D6" s="184"/>
      <c r="E6" s="185" t="s">
        <v>248</v>
      </c>
      <c r="F6" s="186" t="s">
        <v>249</v>
      </c>
      <c r="G6" s="185" t="s">
        <v>250</v>
      </c>
      <c r="H6" s="186" t="s">
        <v>251</v>
      </c>
      <c r="I6" s="186" t="s">
        <v>252</v>
      </c>
      <c r="J6" s="187" t="s">
        <v>253</v>
      </c>
      <c r="K6" s="187"/>
      <c r="L6" s="187"/>
      <c r="M6" s="187"/>
      <c r="N6" s="187"/>
      <c r="O6" s="185" t="s">
        <v>254</v>
      </c>
      <c r="P6" s="185" t="s">
        <v>255</v>
      </c>
      <c r="Q6" s="185" t="s">
        <v>256</v>
      </c>
      <c r="R6" s="185" t="s">
        <v>92</v>
      </c>
      <c r="S6" s="185" t="s">
        <v>257</v>
      </c>
      <c r="T6" s="188" t="s">
        <v>258</v>
      </c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s="51" customFormat="1" ht="55.5" customHeight="1">
      <c r="A7" s="55"/>
      <c r="B7" s="55"/>
      <c r="C7" s="55"/>
      <c r="D7" s="189"/>
      <c r="E7" s="186"/>
      <c r="F7" s="190"/>
      <c r="G7" s="186"/>
      <c r="H7" s="190"/>
      <c r="I7" s="190"/>
      <c r="J7" s="191" t="s">
        <v>259</v>
      </c>
      <c r="K7" s="191" t="s">
        <v>260</v>
      </c>
      <c r="L7" s="191" t="s">
        <v>261</v>
      </c>
      <c r="M7" s="191" t="s">
        <v>262</v>
      </c>
      <c r="N7" s="191" t="s">
        <v>263</v>
      </c>
      <c r="O7" s="185"/>
      <c r="P7" s="185"/>
      <c r="Q7" s="185"/>
      <c r="R7" s="185"/>
      <c r="S7" s="185"/>
      <c r="T7" s="188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51" customFormat="1" ht="14.25" customHeight="1">
      <c r="A8" s="55"/>
      <c r="B8" s="55"/>
      <c r="C8" s="55"/>
      <c r="D8" s="189"/>
      <c r="E8" s="192"/>
      <c r="F8" s="193" t="s">
        <v>264</v>
      </c>
      <c r="G8" s="194"/>
      <c r="H8" s="193" t="s">
        <v>265</v>
      </c>
      <c r="I8" s="190"/>
      <c r="J8" s="195"/>
      <c r="K8" s="195"/>
      <c r="L8" s="195"/>
      <c r="M8" s="195"/>
      <c r="N8" s="195"/>
      <c r="O8" s="185"/>
      <c r="P8" s="185"/>
      <c r="Q8" s="185"/>
      <c r="R8" s="185"/>
      <c r="S8" s="185"/>
      <c r="T8" s="188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s="51" customFormat="1" ht="27.75" customHeight="1">
      <c r="A9" s="196"/>
      <c r="B9" s="196"/>
      <c r="C9" s="196"/>
      <c r="D9" s="189"/>
      <c r="E9" s="192"/>
      <c r="F9" s="197" t="s">
        <v>266</v>
      </c>
      <c r="G9" s="198"/>
      <c r="H9" s="197" t="s">
        <v>267</v>
      </c>
      <c r="I9" s="199"/>
      <c r="J9" s="195"/>
      <c r="K9" s="195"/>
      <c r="L9" s="195"/>
      <c r="M9" s="195"/>
      <c r="N9" s="195"/>
      <c r="O9" s="185"/>
      <c r="P9" s="185"/>
      <c r="Q9" s="185"/>
      <c r="R9" s="185"/>
      <c r="S9" s="185"/>
      <c r="T9" s="188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51" customFormat="1" ht="20.25" customHeight="1">
      <c r="A10" s="147" t="s">
        <v>268</v>
      </c>
      <c r="B10" s="147"/>
      <c r="C10" s="148"/>
      <c r="D10" s="200" t="s">
        <v>269</v>
      </c>
      <c r="E10" s="201" t="s">
        <v>270</v>
      </c>
      <c r="F10" s="202">
        <v>100</v>
      </c>
      <c r="G10" s="201" t="s">
        <v>271</v>
      </c>
      <c r="H10" s="202">
        <v>100</v>
      </c>
      <c r="I10" s="203"/>
      <c r="J10" s="204"/>
      <c r="K10" s="204"/>
      <c r="L10" s="204"/>
      <c r="M10" s="204"/>
      <c r="N10" s="204"/>
      <c r="O10" s="205"/>
      <c r="P10" s="205"/>
      <c r="Q10" s="205"/>
      <c r="R10" s="205"/>
      <c r="S10" s="205"/>
      <c r="T10" s="206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51" customFormat="1" ht="13.5" customHeight="1">
      <c r="A11" s="207"/>
      <c r="B11" s="207"/>
      <c r="C11" s="208"/>
      <c r="D11" s="209"/>
      <c r="E11" s="86"/>
      <c r="F11" s="210" t="s">
        <v>272</v>
      </c>
      <c r="G11" s="211"/>
      <c r="H11" s="210" t="s">
        <v>272</v>
      </c>
      <c r="I11" s="140"/>
      <c r="J11" s="86"/>
      <c r="K11" s="86"/>
      <c r="L11" s="86"/>
      <c r="M11" s="212"/>
      <c r="N11" s="212"/>
      <c r="O11" s="140"/>
      <c r="P11" s="140"/>
      <c r="Q11" s="140"/>
      <c r="R11" s="140"/>
      <c r="S11" s="140"/>
      <c r="T11" s="140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51" customFormat="1" ht="13.5" customHeight="1">
      <c r="A12" s="213" t="s">
        <v>27</v>
      </c>
      <c r="B12" s="213"/>
      <c r="C12" s="214"/>
      <c r="D12" s="157">
        <v>15250</v>
      </c>
      <c r="E12" s="158">
        <v>280</v>
      </c>
      <c r="F12" s="215">
        <v>1.8</v>
      </c>
      <c r="G12" s="158">
        <v>257</v>
      </c>
      <c r="H12" s="215">
        <v>91.8</v>
      </c>
      <c r="I12" s="158">
        <v>12</v>
      </c>
      <c r="J12" s="158">
        <v>1</v>
      </c>
      <c r="K12" s="158" t="s">
        <v>273</v>
      </c>
      <c r="L12" s="158" t="s">
        <v>273</v>
      </c>
      <c r="M12" s="158">
        <v>1</v>
      </c>
      <c r="N12" s="158" t="s">
        <v>273</v>
      </c>
      <c r="O12" s="158" t="s">
        <v>273</v>
      </c>
      <c r="P12" s="158" t="s">
        <v>273</v>
      </c>
      <c r="Q12" s="158">
        <v>89</v>
      </c>
      <c r="R12" s="158">
        <v>97</v>
      </c>
      <c r="S12" s="158">
        <v>200</v>
      </c>
      <c r="T12" s="158">
        <v>57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51" customFormat="1" ht="13.5" customHeight="1">
      <c r="A13" s="216"/>
      <c r="B13" s="48">
        <v>15</v>
      </c>
      <c r="C13" s="76"/>
      <c r="D13" s="157">
        <v>15318</v>
      </c>
      <c r="E13" s="158">
        <v>272</v>
      </c>
      <c r="F13" s="215">
        <v>1.8</v>
      </c>
      <c r="G13" s="158">
        <v>243</v>
      </c>
      <c r="H13" s="215">
        <v>89.3</v>
      </c>
      <c r="I13" s="158">
        <v>7</v>
      </c>
      <c r="J13" s="158" t="s">
        <v>273</v>
      </c>
      <c r="K13" s="158">
        <v>1</v>
      </c>
      <c r="L13" s="158" t="s">
        <v>273</v>
      </c>
      <c r="M13" s="158" t="s">
        <v>273</v>
      </c>
      <c r="N13" s="158" t="s">
        <v>273</v>
      </c>
      <c r="O13" s="158" t="s">
        <v>273</v>
      </c>
      <c r="P13" s="158" t="s">
        <v>273</v>
      </c>
      <c r="Q13" s="158">
        <v>122</v>
      </c>
      <c r="R13" s="158">
        <v>56</v>
      </c>
      <c r="S13" s="158">
        <v>186</v>
      </c>
      <c r="T13" s="158">
        <v>57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129" customFormat="1" ht="13.5" customHeight="1">
      <c r="A14" s="217"/>
      <c r="B14" s="218">
        <v>16</v>
      </c>
      <c r="C14" s="219"/>
      <c r="D14" s="169">
        <v>15000</v>
      </c>
      <c r="E14" s="153">
        <v>218</v>
      </c>
      <c r="F14" s="220">
        <f>E14/D14*100</f>
        <v>1.4533333333333334</v>
      </c>
      <c r="G14" s="153">
        <v>198</v>
      </c>
      <c r="H14" s="220">
        <f>G14/E14*100</f>
        <v>90.82568807339449</v>
      </c>
      <c r="I14" s="153">
        <v>8</v>
      </c>
      <c r="J14" s="153">
        <v>1</v>
      </c>
      <c r="K14" s="153">
        <v>1</v>
      </c>
      <c r="L14" s="153" t="s">
        <v>273</v>
      </c>
      <c r="M14" s="153" t="s">
        <v>273</v>
      </c>
      <c r="N14" s="153" t="s">
        <v>273</v>
      </c>
      <c r="O14" s="153" t="s">
        <v>273</v>
      </c>
      <c r="P14" s="153" t="s">
        <v>273</v>
      </c>
      <c r="Q14" s="153">
        <v>97</v>
      </c>
      <c r="R14" s="153">
        <v>52</v>
      </c>
      <c r="S14" s="153">
        <f>SUM(I14:R14)</f>
        <v>159</v>
      </c>
      <c r="T14" s="153">
        <v>39</v>
      </c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</row>
    <row r="15" spans="1:36" s="51" customFormat="1" ht="13.5" customHeight="1">
      <c r="A15" s="216"/>
      <c r="B15" s="48"/>
      <c r="C15" s="76"/>
      <c r="D15" s="157"/>
      <c r="E15" s="158"/>
      <c r="F15" s="215"/>
      <c r="G15" s="158"/>
      <c r="H15" s="215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s="51" customFormat="1" ht="13.5" customHeight="1">
      <c r="A16" s="216">
        <v>29</v>
      </c>
      <c r="B16" s="221" t="s">
        <v>274</v>
      </c>
      <c r="C16" s="222"/>
      <c r="D16" s="157">
        <v>122</v>
      </c>
      <c r="E16" s="158">
        <v>4</v>
      </c>
      <c r="F16" s="215">
        <f aca="true" t="shared" si="0" ref="F16:F26">E16/D16*100</f>
        <v>3.278688524590164</v>
      </c>
      <c r="G16" s="158">
        <v>4</v>
      </c>
      <c r="H16" s="215">
        <f aca="true" t="shared" si="1" ref="H16:H26">G16/E16*100</f>
        <v>100</v>
      </c>
      <c r="I16" s="158">
        <v>1</v>
      </c>
      <c r="J16" s="223" t="s">
        <v>275</v>
      </c>
      <c r="K16" s="223" t="s">
        <v>275</v>
      </c>
      <c r="L16" s="223" t="s">
        <v>275</v>
      </c>
      <c r="M16" s="223" t="s">
        <v>275</v>
      </c>
      <c r="N16" s="223" t="s">
        <v>275</v>
      </c>
      <c r="O16" s="223" t="s">
        <v>275</v>
      </c>
      <c r="P16" s="223" t="s">
        <v>275</v>
      </c>
      <c r="Q16" s="158">
        <v>2</v>
      </c>
      <c r="R16" s="158">
        <v>1</v>
      </c>
      <c r="S16" s="158">
        <f aca="true" t="shared" si="2" ref="S16:S26">SUM(I16:R16)</f>
        <v>4</v>
      </c>
      <c r="T16" s="223" t="s">
        <v>275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s="51" customFormat="1" ht="13.5" customHeight="1">
      <c r="A17" s="216">
        <v>30</v>
      </c>
      <c r="B17" s="48" t="s">
        <v>276</v>
      </c>
      <c r="C17" s="76" t="s">
        <v>277</v>
      </c>
      <c r="D17" s="157">
        <v>632</v>
      </c>
      <c r="E17" s="158">
        <v>10</v>
      </c>
      <c r="F17" s="215">
        <f t="shared" si="0"/>
        <v>1.5822784810126582</v>
      </c>
      <c r="G17" s="158">
        <v>9</v>
      </c>
      <c r="H17" s="215">
        <f t="shared" si="1"/>
        <v>90</v>
      </c>
      <c r="I17" s="223" t="s">
        <v>275</v>
      </c>
      <c r="J17" s="223" t="s">
        <v>275</v>
      </c>
      <c r="K17" s="223" t="s">
        <v>275</v>
      </c>
      <c r="L17" s="223" t="s">
        <v>275</v>
      </c>
      <c r="M17" s="223" t="s">
        <v>275</v>
      </c>
      <c r="N17" s="223" t="s">
        <v>275</v>
      </c>
      <c r="O17" s="223" t="s">
        <v>275</v>
      </c>
      <c r="P17" s="223" t="s">
        <v>275</v>
      </c>
      <c r="Q17" s="158">
        <v>8</v>
      </c>
      <c r="R17" s="158">
        <v>1</v>
      </c>
      <c r="S17" s="158">
        <f t="shared" si="2"/>
        <v>9</v>
      </c>
      <c r="T17" s="223" t="s">
        <v>275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s="51" customFormat="1" ht="13.5" customHeight="1">
      <c r="A18" s="76" t="s">
        <v>278</v>
      </c>
      <c r="B18" s="48" t="s">
        <v>276</v>
      </c>
      <c r="C18" s="76" t="s">
        <v>279</v>
      </c>
      <c r="D18" s="157">
        <v>827</v>
      </c>
      <c r="E18" s="158">
        <v>16</v>
      </c>
      <c r="F18" s="215">
        <f t="shared" si="0"/>
        <v>1.9347037484885126</v>
      </c>
      <c r="G18" s="158">
        <v>15</v>
      </c>
      <c r="H18" s="215">
        <f t="shared" si="1"/>
        <v>93.75</v>
      </c>
      <c r="I18" s="158">
        <v>3</v>
      </c>
      <c r="J18" s="223" t="s">
        <v>275</v>
      </c>
      <c r="K18" s="223" t="s">
        <v>275</v>
      </c>
      <c r="L18" s="223" t="s">
        <v>275</v>
      </c>
      <c r="M18" s="223" t="s">
        <v>275</v>
      </c>
      <c r="N18" s="223" t="s">
        <v>275</v>
      </c>
      <c r="O18" s="223" t="s">
        <v>275</v>
      </c>
      <c r="P18" s="223" t="s">
        <v>275</v>
      </c>
      <c r="Q18" s="158">
        <v>9</v>
      </c>
      <c r="R18" s="158">
        <v>3</v>
      </c>
      <c r="S18" s="158">
        <f t="shared" si="2"/>
        <v>15</v>
      </c>
      <c r="T18" s="223" t="s">
        <v>275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51" customFormat="1" ht="13.5" customHeight="1">
      <c r="A19" s="216">
        <v>40</v>
      </c>
      <c r="B19" s="48" t="s">
        <v>276</v>
      </c>
      <c r="C19" s="76" t="s">
        <v>280</v>
      </c>
      <c r="D19" s="157">
        <v>1162</v>
      </c>
      <c r="E19" s="158">
        <v>30</v>
      </c>
      <c r="F19" s="215">
        <f t="shared" si="0"/>
        <v>2.5817555938037864</v>
      </c>
      <c r="G19" s="158">
        <v>26</v>
      </c>
      <c r="H19" s="215">
        <f t="shared" si="1"/>
        <v>86.66666666666667</v>
      </c>
      <c r="I19" s="158">
        <v>1</v>
      </c>
      <c r="J19" s="223" t="s">
        <v>275</v>
      </c>
      <c r="K19" s="158">
        <v>1</v>
      </c>
      <c r="L19" s="223" t="s">
        <v>275</v>
      </c>
      <c r="M19" s="223" t="s">
        <v>275</v>
      </c>
      <c r="N19" s="223" t="s">
        <v>275</v>
      </c>
      <c r="O19" s="223" t="s">
        <v>275</v>
      </c>
      <c r="P19" s="223" t="s">
        <v>275</v>
      </c>
      <c r="Q19" s="158">
        <v>16</v>
      </c>
      <c r="R19" s="158">
        <v>3</v>
      </c>
      <c r="S19" s="158">
        <f t="shared" si="2"/>
        <v>21</v>
      </c>
      <c r="T19" s="158">
        <v>5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s="51" customFormat="1" ht="13.5" customHeight="1">
      <c r="A20" s="76" t="s">
        <v>281</v>
      </c>
      <c r="B20" s="48" t="s">
        <v>276</v>
      </c>
      <c r="C20" s="76" t="s">
        <v>282</v>
      </c>
      <c r="D20" s="157">
        <v>1070</v>
      </c>
      <c r="E20" s="158">
        <v>23</v>
      </c>
      <c r="F20" s="215">
        <f t="shared" si="0"/>
        <v>2.149532710280374</v>
      </c>
      <c r="G20" s="158">
        <v>20</v>
      </c>
      <c r="H20" s="215">
        <f t="shared" si="1"/>
        <v>86.95652173913044</v>
      </c>
      <c r="I20" s="223" t="s">
        <v>275</v>
      </c>
      <c r="J20" s="223" t="s">
        <v>275</v>
      </c>
      <c r="K20" s="223" t="s">
        <v>275</v>
      </c>
      <c r="L20" s="223" t="s">
        <v>275</v>
      </c>
      <c r="M20" s="223" t="s">
        <v>275</v>
      </c>
      <c r="N20" s="223" t="s">
        <v>275</v>
      </c>
      <c r="O20" s="223" t="s">
        <v>275</v>
      </c>
      <c r="P20" s="223" t="s">
        <v>275</v>
      </c>
      <c r="Q20" s="158">
        <v>10</v>
      </c>
      <c r="R20" s="158">
        <v>9</v>
      </c>
      <c r="S20" s="158">
        <f t="shared" si="2"/>
        <v>19</v>
      </c>
      <c r="T20" s="158">
        <v>1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s="51" customFormat="1" ht="13.5" customHeight="1">
      <c r="A21" s="216">
        <v>50</v>
      </c>
      <c r="B21" s="48" t="s">
        <v>276</v>
      </c>
      <c r="C21" s="76" t="s">
        <v>283</v>
      </c>
      <c r="D21" s="157">
        <v>1643</v>
      </c>
      <c r="E21" s="158">
        <v>31</v>
      </c>
      <c r="F21" s="215">
        <f t="shared" si="0"/>
        <v>1.8867924528301887</v>
      </c>
      <c r="G21" s="158">
        <v>29</v>
      </c>
      <c r="H21" s="215">
        <f t="shared" si="1"/>
        <v>93.54838709677419</v>
      </c>
      <c r="I21" s="223" t="s">
        <v>275</v>
      </c>
      <c r="J21" s="223" t="s">
        <v>275</v>
      </c>
      <c r="K21" s="223" t="s">
        <v>275</v>
      </c>
      <c r="L21" s="223" t="s">
        <v>275</v>
      </c>
      <c r="M21" s="223" t="s">
        <v>275</v>
      </c>
      <c r="N21" s="223" t="s">
        <v>275</v>
      </c>
      <c r="O21" s="223" t="s">
        <v>275</v>
      </c>
      <c r="P21" s="223" t="s">
        <v>275</v>
      </c>
      <c r="Q21" s="158">
        <v>18</v>
      </c>
      <c r="R21" s="158">
        <v>6</v>
      </c>
      <c r="S21" s="158">
        <f t="shared" si="2"/>
        <v>24</v>
      </c>
      <c r="T21" s="158">
        <v>5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51" customFormat="1" ht="13.5" customHeight="1">
      <c r="A22" s="155">
        <v>55</v>
      </c>
      <c r="B22" s="48" t="s">
        <v>276</v>
      </c>
      <c r="C22" s="76" t="s">
        <v>284</v>
      </c>
      <c r="D22" s="157">
        <v>2340</v>
      </c>
      <c r="E22" s="158">
        <v>37</v>
      </c>
      <c r="F22" s="215">
        <f t="shared" si="0"/>
        <v>1.5811965811965811</v>
      </c>
      <c r="G22" s="158">
        <v>33</v>
      </c>
      <c r="H22" s="215">
        <f t="shared" si="1"/>
        <v>89.1891891891892</v>
      </c>
      <c r="I22" s="158">
        <v>1</v>
      </c>
      <c r="J22" s="223" t="s">
        <v>275</v>
      </c>
      <c r="K22" s="223" t="s">
        <v>275</v>
      </c>
      <c r="L22" s="223" t="s">
        <v>275</v>
      </c>
      <c r="M22" s="223" t="s">
        <v>275</v>
      </c>
      <c r="N22" s="223" t="s">
        <v>275</v>
      </c>
      <c r="O22" s="223" t="s">
        <v>275</v>
      </c>
      <c r="P22" s="223" t="s">
        <v>275</v>
      </c>
      <c r="Q22" s="158">
        <v>13</v>
      </c>
      <c r="R22" s="158">
        <v>10</v>
      </c>
      <c r="S22" s="158">
        <f t="shared" si="2"/>
        <v>24</v>
      </c>
      <c r="T22" s="158">
        <v>9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51" customFormat="1" ht="13.5" customHeight="1">
      <c r="A23" s="216">
        <v>60</v>
      </c>
      <c r="B23" s="48" t="s">
        <v>276</v>
      </c>
      <c r="C23" s="76" t="s">
        <v>285</v>
      </c>
      <c r="D23" s="157">
        <v>2733</v>
      </c>
      <c r="E23" s="158">
        <v>32</v>
      </c>
      <c r="F23" s="215">
        <f t="shared" si="0"/>
        <v>1.1708744968898646</v>
      </c>
      <c r="G23" s="158">
        <v>30</v>
      </c>
      <c r="H23" s="215">
        <f t="shared" si="1"/>
        <v>93.75</v>
      </c>
      <c r="I23" s="158">
        <v>1</v>
      </c>
      <c r="J23" s="223" t="s">
        <v>275</v>
      </c>
      <c r="K23" s="223" t="s">
        <v>275</v>
      </c>
      <c r="L23" s="223" t="s">
        <v>275</v>
      </c>
      <c r="M23" s="223" t="s">
        <v>275</v>
      </c>
      <c r="N23" s="223" t="s">
        <v>275</v>
      </c>
      <c r="O23" s="223" t="s">
        <v>275</v>
      </c>
      <c r="P23" s="223" t="s">
        <v>275</v>
      </c>
      <c r="Q23" s="158">
        <v>11</v>
      </c>
      <c r="R23" s="158">
        <v>11</v>
      </c>
      <c r="S23" s="158">
        <f t="shared" si="2"/>
        <v>23</v>
      </c>
      <c r="T23" s="158">
        <v>7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s="51" customFormat="1" ht="13.5" customHeight="1">
      <c r="A24" s="216">
        <v>65</v>
      </c>
      <c r="B24" s="48" t="s">
        <v>276</v>
      </c>
      <c r="C24" s="76" t="s">
        <v>286</v>
      </c>
      <c r="D24" s="157">
        <v>2265</v>
      </c>
      <c r="E24" s="158">
        <v>20</v>
      </c>
      <c r="F24" s="215">
        <f t="shared" si="0"/>
        <v>0.8830022075055187</v>
      </c>
      <c r="G24" s="158">
        <v>18</v>
      </c>
      <c r="H24" s="215">
        <f t="shared" si="1"/>
        <v>90</v>
      </c>
      <c r="I24" s="223" t="s">
        <v>275</v>
      </c>
      <c r="J24" s="158">
        <v>1</v>
      </c>
      <c r="K24" s="223" t="s">
        <v>275</v>
      </c>
      <c r="L24" s="223" t="s">
        <v>275</v>
      </c>
      <c r="M24" s="223" t="s">
        <v>275</v>
      </c>
      <c r="N24" s="223" t="s">
        <v>275</v>
      </c>
      <c r="O24" s="223" t="s">
        <v>275</v>
      </c>
      <c r="P24" s="223" t="s">
        <v>275</v>
      </c>
      <c r="Q24" s="158">
        <v>5</v>
      </c>
      <c r="R24" s="158">
        <v>6</v>
      </c>
      <c r="S24" s="158">
        <f t="shared" si="2"/>
        <v>12</v>
      </c>
      <c r="T24" s="158">
        <v>6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s="51" customFormat="1" ht="13.5" customHeight="1">
      <c r="A25" s="216">
        <v>70</v>
      </c>
      <c r="B25" s="48" t="s">
        <v>276</v>
      </c>
      <c r="C25" s="76" t="s">
        <v>287</v>
      </c>
      <c r="D25" s="157">
        <v>1577</v>
      </c>
      <c r="E25" s="158">
        <v>9</v>
      </c>
      <c r="F25" s="215">
        <f t="shared" si="0"/>
        <v>0.570703868103995</v>
      </c>
      <c r="G25" s="158">
        <v>8</v>
      </c>
      <c r="H25" s="215">
        <f t="shared" si="1"/>
        <v>88.88888888888889</v>
      </c>
      <c r="I25" s="158">
        <v>1</v>
      </c>
      <c r="J25" s="223" t="s">
        <v>275</v>
      </c>
      <c r="K25" s="223" t="s">
        <v>275</v>
      </c>
      <c r="L25" s="223" t="s">
        <v>275</v>
      </c>
      <c r="M25" s="223" t="s">
        <v>275</v>
      </c>
      <c r="N25" s="223" t="s">
        <v>275</v>
      </c>
      <c r="O25" s="223" t="s">
        <v>275</v>
      </c>
      <c r="P25" s="223" t="s">
        <v>275</v>
      </c>
      <c r="Q25" s="158">
        <v>3</v>
      </c>
      <c r="R25" s="158">
        <v>1</v>
      </c>
      <c r="S25" s="158">
        <f t="shared" si="2"/>
        <v>5</v>
      </c>
      <c r="T25" s="158">
        <v>3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s="51" customFormat="1" ht="13.5" customHeight="1">
      <c r="A26" s="216">
        <v>75</v>
      </c>
      <c r="B26" s="48" t="s">
        <v>276</v>
      </c>
      <c r="C26" s="224" t="s">
        <v>288</v>
      </c>
      <c r="D26" s="157">
        <v>529</v>
      </c>
      <c r="E26" s="223">
        <v>6</v>
      </c>
      <c r="F26" s="225">
        <f t="shared" si="0"/>
        <v>1.1342155009451798</v>
      </c>
      <c r="G26" s="158">
        <v>6</v>
      </c>
      <c r="H26" s="215">
        <f t="shared" si="1"/>
        <v>100</v>
      </c>
      <c r="I26" s="223" t="s">
        <v>275</v>
      </c>
      <c r="J26" s="223" t="s">
        <v>275</v>
      </c>
      <c r="K26" s="223" t="s">
        <v>275</v>
      </c>
      <c r="L26" s="223" t="s">
        <v>275</v>
      </c>
      <c r="M26" s="223" t="s">
        <v>275</v>
      </c>
      <c r="N26" s="223" t="s">
        <v>275</v>
      </c>
      <c r="O26" s="223" t="s">
        <v>275</v>
      </c>
      <c r="P26" s="223" t="s">
        <v>275</v>
      </c>
      <c r="Q26" s="158">
        <v>2</v>
      </c>
      <c r="R26" s="158">
        <v>1</v>
      </c>
      <c r="S26" s="158">
        <f t="shared" si="2"/>
        <v>3</v>
      </c>
      <c r="T26" s="158">
        <v>3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s="51" customFormat="1" ht="13.5" customHeight="1">
      <c r="A27" s="226">
        <v>80</v>
      </c>
      <c r="B27" s="227" t="s">
        <v>289</v>
      </c>
      <c r="C27" s="228"/>
      <c r="D27" s="93">
        <v>100</v>
      </c>
      <c r="E27" s="229" t="s">
        <v>275</v>
      </c>
      <c r="F27" s="229" t="s">
        <v>275</v>
      </c>
      <c r="G27" s="229" t="s">
        <v>290</v>
      </c>
      <c r="H27" s="229" t="s">
        <v>290</v>
      </c>
      <c r="I27" s="229" t="s">
        <v>290</v>
      </c>
      <c r="J27" s="229" t="s">
        <v>290</v>
      </c>
      <c r="K27" s="229" t="s">
        <v>290</v>
      </c>
      <c r="L27" s="229" t="s">
        <v>290</v>
      </c>
      <c r="M27" s="229" t="s">
        <v>290</v>
      </c>
      <c r="N27" s="229" t="s">
        <v>290</v>
      </c>
      <c r="O27" s="229" t="s">
        <v>290</v>
      </c>
      <c r="P27" s="229" t="s">
        <v>290</v>
      </c>
      <c r="Q27" s="229" t="s">
        <v>275</v>
      </c>
      <c r="R27" s="229" t="s">
        <v>275</v>
      </c>
      <c r="S27" s="229" t="s">
        <v>275</v>
      </c>
      <c r="T27" s="230" t="s">
        <v>275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s="51" customFormat="1" ht="17.25" customHeight="1">
      <c r="A28" s="139" t="s">
        <v>291</v>
      </c>
      <c r="B28" s="139"/>
      <c r="C28" s="139"/>
      <c r="D28" s="139"/>
      <c r="E28" s="139"/>
      <c r="F28" s="96"/>
      <c r="G28" s="96"/>
      <c r="H28" s="96"/>
      <c r="I28" s="96"/>
      <c r="J28" s="96"/>
      <c r="K28" s="96"/>
      <c r="L28" s="96"/>
      <c r="M28" s="55"/>
      <c r="N28" s="55"/>
      <c r="O28" s="55"/>
      <c r="P28" s="96"/>
      <c r="Q28" s="96"/>
      <c r="R28" s="96"/>
      <c r="S28" s="96"/>
      <c r="T28" s="96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4:36" s="51" customFormat="1" ht="13.5">
      <c r="D29" s="48"/>
      <c r="E29" s="48"/>
      <c r="F29" s="48"/>
      <c r="G29" s="48"/>
      <c r="H29" s="48"/>
      <c r="I29" s="48"/>
      <c r="J29" s="48"/>
      <c r="K29" s="48"/>
      <c r="L29" s="48"/>
      <c r="M29" s="55"/>
      <c r="N29" s="55"/>
      <c r="O29" s="48"/>
      <c r="P29" s="48"/>
      <c r="Q29" s="48"/>
      <c r="R29" s="48"/>
      <c r="S29" s="48"/>
      <c r="T29" s="48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4:36" s="51" customFormat="1" ht="13.5">
      <c r="D30" s="48"/>
      <c r="E30" s="48"/>
      <c r="F30" s="48"/>
      <c r="G30" s="48"/>
      <c r="H30" s="48"/>
      <c r="I30" s="48"/>
      <c r="J30" s="48"/>
      <c r="K30" s="48"/>
      <c r="L30" s="48"/>
      <c r="M30" s="55"/>
      <c r="N30" s="55"/>
      <c r="O30" s="48"/>
      <c r="P30" s="48"/>
      <c r="Q30" s="48"/>
      <c r="R30" s="48"/>
      <c r="S30" s="48"/>
      <c r="T30" s="4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4:36" s="51" customFormat="1" ht="13.5">
      <c r="D31" s="48"/>
      <c r="E31" s="48"/>
      <c r="F31" s="48"/>
      <c r="G31" s="48"/>
      <c r="H31" s="48"/>
      <c r="I31" s="48"/>
      <c r="J31" s="48"/>
      <c r="K31" s="48"/>
      <c r="L31" s="48"/>
      <c r="M31" s="55"/>
      <c r="N31" s="55"/>
      <c r="O31" s="48"/>
      <c r="P31" s="48"/>
      <c r="Q31" s="48"/>
      <c r="R31" s="48"/>
      <c r="S31" s="48"/>
      <c r="T31" s="4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4:36" s="51" customFormat="1" ht="13.5">
      <c r="D32" s="48"/>
      <c r="E32" s="48"/>
      <c r="F32" s="48"/>
      <c r="G32" s="48"/>
      <c r="H32" s="48"/>
      <c r="I32" s="48"/>
      <c r="J32" s="231"/>
      <c r="K32" s="48"/>
      <c r="L32" s="48"/>
      <c r="M32" s="55"/>
      <c r="N32" s="55"/>
      <c r="O32" s="48"/>
      <c r="P32" s="48"/>
      <c r="Q32" s="48"/>
      <c r="R32" s="48"/>
      <c r="S32" s="48"/>
      <c r="T32" s="4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4:36" s="51" customFormat="1" ht="13.5">
      <c r="D33" s="48"/>
      <c r="E33" s="48"/>
      <c r="F33" s="48"/>
      <c r="G33" s="48"/>
      <c r="H33" s="48"/>
      <c r="I33" s="48"/>
      <c r="J33" s="232"/>
      <c r="K33" s="48"/>
      <c r="L33" s="48"/>
      <c r="M33" s="55"/>
      <c r="N33" s="55"/>
      <c r="O33" s="48"/>
      <c r="P33" s="48"/>
      <c r="Q33" s="48"/>
      <c r="R33" s="48"/>
      <c r="S33" s="48"/>
      <c r="T33" s="48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4:36" s="51" customFormat="1" ht="13.5">
      <c r="D34" s="48"/>
      <c r="E34" s="48"/>
      <c r="F34" s="48"/>
      <c r="G34" s="48"/>
      <c r="H34" s="48"/>
      <c r="I34" s="48"/>
      <c r="J34" s="48"/>
      <c r="K34" s="48"/>
      <c r="L34" s="48"/>
      <c r="M34" s="55"/>
      <c r="N34" s="55"/>
      <c r="O34" s="48"/>
      <c r="P34" s="48"/>
      <c r="Q34" s="48"/>
      <c r="R34" s="48"/>
      <c r="S34" s="48"/>
      <c r="T34" s="4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4:36" s="51" customFormat="1" ht="13.5">
      <c r="D35" s="48"/>
      <c r="E35" s="48"/>
      <c r="F35" s="48"/>
      <c r="G35" s="48"/>
      <c r="H35" s="48"/>
      <c r="I35" s="48"/>
      <c r="J35" s="48"/>
      <c r="K35" s="48"/>
      <c r="L35" s="48"/>
      <c r="M35" s="55"/>
      <c r="N35" s="55"/>
      <c r="O35" s="48"/>
      <c r="P35" s="48"/>
      <c r="Q35" s="48"/>
      <c r="R35" s="48"/>
      <c r="S35" s="48"/>
      <c r="T35" s="48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4:36" s="51" customFormat="1" ht="13.5">
      <c r="D36" s="48"/>
      <c r="E36" s="48"/>
      <c r="F36" s="48"/>
      <c r="G36" s="48"/>
      <c r="H36" s="48"/>
      <c r="I36" s="48"/>
      <c r="J36" s="48"/>
      <c r="K36" s="48"/>
      <c r="L36" s="48"/>
      <c r="M36" s="55"/>
      <c r="N36" s="55"/>
      <c r="O36" s="48"/>
      <c r="P36" s="48"/>
      <c r="Q36" s="48"/>
      <c r="R36" s="48"/>
      <c r="S36" s="48"/>
      <c r="T36" s="48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4:36" s="51" customFormat="1" ht="13.5">
      <c r="D37" s="48"/>
      <c r="E37" s="48"/>
      <c r="F37" s="48"/>
      <c r="G37" s="48"/>
      <c r="H37" s="48"/>
      <c r="I37" s="48"/>
      <c r="J37" s="48"/>
      <c r="K37" s="48"/>
      <c r="L37" s="48"/>
      <c r="M37" s="55"/>
      <c r="N37" s="55"/>
      <c r="O37" s="48"/>
      <c r="P37" s="48"/>
      <c r="Q37" s="48"/>
      <c r="R37" s="48"/>
      <c r="S37" s="48"/>
      <c r="T37" s="48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4:36" s="51" customFormat="1" ht="13.5">
      <c r="D38" s="48"/>
      <c r="E38" s="48"/>
      <c r="F38" s="48"/>
      <c r="G38" s="48"/>
      <c r="H38" s="48"/>
      <c r="I38" s="48"/>
      <c r="J38" s="48"/>
      <c r="K38" s="48"/>
      <c r="L38" s="48"/>
      <c r="M38" s="55"/>
      <c r="N38" s="55"/>
      <c r="O38" s="48"/>
      <c r="P38" s="48"/>
      <c r="Q38" s="48"/>
      <c r="R38" s="48"/>
      <c r="S38" s="48"/>
      <c r="T38" s="48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4:36" s="51" customFormat="1" ht="13.5">
      <c r="D39" s="48"/>
      <c r="E39" s="48"/>
      <c r="F39" s="48"/>
      <c r="G39" s="48"/>
      <c r="H39" s="48"/>
      <c r="I39" s="48"/>
      <c r="J39" s="48"/>
      <c r="K39" s="48"/>
      <c r="L39" s="48"/>
      <c r="M39" s="55"/>
      <c r="N39" s="55"/>
      <c r="O39" s="48"/>
      <c r="P39" s="48"/>
      <c r="Q39" s="48"/>
      <c r="R39" s="48"/>
      <c r="S39" s="48"/>
      <c r="T39" s="48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4:36" s="51" customFormat="1" ht="13.5">
      <c r="D40" s="48"/>
      <c r="E40" s="48"/>
      <c r="F40" s="48"/>
      <c r="G40" s="48"/>
      <c r="H40" s="48"/>
      <c r="I40" s="48"/>
      <c r="J40" s="48"/>
      <c r="K40" s="48"/>
      <c r="L40" s="48"/>
      <c r="M40" s="55"/>
      <c r="N40" s="55"/>
      <c r="O40" s="48"/>
      <c r="P40" s="48"/>
      <c r="Q40" s="48"/>
      <c r="R40" s="48"/>
      <c r="S40" s="48"/>
      <c r="T40" s="48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4:36" s="51" customFormat="1" ht="13.5">
      <c r="D41" s="48"/>
      <c r="E41" s="48"/>
      <c r="F41" s="48"/>
      <c r="G41" s="48"/>
      <c r="H41" s="48"/>
      <c r="I41" s="48"/>
      <c r="J41" s="48"/>
      <c r="K41" s="48"/>
      <c r="L41" s="48"/>
      <c r="M41" s="55"/>
      <c r="N41" s="55"/>
      <c r="O41" s="48"/>
      <c r="P41" s="48"/>
      <c r="Q41" s="48"/>
      <c r="R41" s="48"/>
      <c r="S41" s="48"/>
      <c r="T41" s="48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4:36" s="51" customFormat="1" ht="13.5">
      <c r="D42" s="48"/>
      <c r="E42" s="48"/>
      <c r="F42" s="48"/>
      <c r="G42" s="48"/>
      <c r="H42" s="48"/>
      <c r="I42" s="48"/>
      <c r="J42" s="48"/>
      <c r="K42" s="48"/>
      <c r="L42" s="48"/>
      <c r="M42" s="55"/>
      <c r="N42" s="55"/>
      <c r="O42" s="48"/>
      <c r="P42" s="48"/>
      <c r="Q42" s="48"/>
      <c r="R42" s="48"/>
      <c r="S42" s="48"/>
      <c r="T42" s="48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4:36" s="51" customFormat="1" ht="13.5">
      <c r="D43" s="48"/>
      <c r="E43" s="48"/>
      <c r="F43" s="48"/>
      <c r="G43" s="48"/>
      <c r="H43" s="48"/>
      <c r="I43" s="48"/>
      <c r="J43" s="48"/>
      <c r="K43" s="48"/>
      <c r="L43" s="48"/>
      <c r="M43" s="55"/>
      <c r="N43" s="55"/>
      <c r="O43" s="48"/>
      <c r="P43" s="48"/>
      <c r="Q43" s="48"/>
      <c r="R43" s="48"/>
      <c r="S43" s="48"/>
      <c r="T43" s="48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4:36" s="51" customFormat="1" ht="13.5">
      <c r="D44" s="48"/>
      <c r="E44" s="48"/>
      <c r="F44" s="48"/>
      <c r="G44" s="48"/>
      <c r="H44" s="48"/>
      <c r="I44" s="48"/>
      <c r="J44" s="48"/>
      <c r="K44" s="48"/>
      <c r="L44" s="48"/>
      <c r="M44" s="55"/>
      <c r="N44" s="55"/>
      <c r="O44" s="48"/>
      <c r="P44" s="48"/>
      <c r="Q44" s="48"/>
      <c r="R44" s="48"/>
      <c r="S44" s="48"/>
      <c r="T44" s="48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4:36" s="51" customFormat="1" ht="13.5">
      <c r="D45" s="48"/>
      <c r="E45" s="48"/>
      <c r="F45" s="48"/>
      <c r="G45" s="48"/>
      <c r="H45" s="48"/>
      <c r="I45" s="48"/>
      <c r="J45" s="48"/>
      <c r="K45" s="48"/>
      <c r="L45" s="48"/>
      <c r="M45" s="55"/>
      <c r="N45" s="55"/>
      <c r="O45" s="48"/>
      <c r="P45" s="48"/>
      <c r="Q45" s="48"/>
      <c r="R45" s="48"/>
      <c r="S45" s="48"/>
      <c r="T45" s="48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4:36" s="51" customFormat="1" ht="13.5">
      <c r="D46" s="48"/>
      <c r="E46" s="48"/>
      <c r="F46" s="48"/>
      <c r="G46" s="48"/>
      <c r="H46" s="48"/>
      <c r="I46" s="48"/>
      <c r="J46" s="48"/>
      <c r="K46" s="48"/>
      <c r="L46" s="48"/>
      <c r="M46" s="55"/>
      <c r="N46" s="55"/>
      <c r="O46" s="48"/>
      <c r="P46" s="48"/>
      <c r="Q46" s="48"/>
      <c r="R46" s="48"/>
      <c r="S46" s="48"/>
      <c r="T46" s="48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4:36" s="51" customFormat="1" ht="13.5">
      <c r="D47" s="48"/>
      <c r="E47" s="48"/>
      <c r="F47" s="48"/>
      <c r="G47" s="48"/>
      <c r="H47" s="48"/>
      <c r="I47" s="48"/>
      <c r="J47" s="48"/>
      <c r="K47" s="48"/>
      <c r="L47" s="48"/>
      <c r="M47" s="55"/>
      <c r="N47" s="55"/>
      <c r="O47" s="48"/>
      <c r="P47" s="48"/>
      <c r="Q47" s="48"/>
      <c r="R47" s="48"/>
      <c r="S47" s="48"/>
      <c r="T47" s="48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4:36" s="51" customFormat="1" ht="13.5">
      <c r="D48" s="48"/>
      <c r="E48" s="48"/>
      <c r="F48" s="48"/>
      <c r="G48" s="48"/>
      <c r="H48" s="48"/>
      <c r="I48" s="48"/>
      <c r="J48" s="48"/>
      <c r="K48" s="48"/>
      <c r="L48" s="48"/>
      <c r="M48" s="55"/>
      <c r="N48" s="55"/>
      <c r="O48" s="48"/>
      <c r="P48" s="48"/>
      <c r="Q48" s="48"/>
      <c r="R48" s="48"/>
      <c r="S48" s="48"/>
      <c r="T48" s="48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4:36" s="51" customFormat="1" ht="13.5">
      <c r="D49" s="48"/>
      <c r="E49" s="48"/>
      <c r="F49" s="48"/>
      <c r="G49" s="48"/>
      <c r="H49" s="48"/>
      <c r="I49" s="48"/>
      <c r="J49" s="48"/>
      <c r="K49" s="48"/>
      <c r="L49" s="48"/>
      <c r="M49" s="55"/>
      <c r="N49" s="55"/>
      <c r="O49" s="48"/>
      <c r="P49" s="48"/>
      <c r="Q49" s="48"/>
      <c r="R49" s="48"/>
      <c r="S49" s="48"/>
      <c r="T49" s="48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4:36" s="51" customFormat="1" ht="13.5">
      <c r="D50" s="48"/>
      <c r="E50" s="48"/>
      <c r="F50" s="48"/>
      <c r="G50" s="48"/>
      <c r="H50" s="48"/>
      <c r="I50" s="48"/>
      <c r="J50" s="48"/>
      <c r="K50" s="48"/>
      <c r="L50" s="48"/>
      <c r="M50" s="55"/>
      <c r="N50" s="55"/>
      <c r="O50" s="48"/>
      <c r="P50" s="48"/>
      <c r="Q50" s="48"/>
      <c r="R50" s="48"/>
      <c r="S50" s="48"/>
      <c r="T50" s="48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4:36" s="51" customFormat="1" ht="13.5">
      <c r="D51" s="48"/>
      <c r="E51" s="48"/>
      <c r="F51" s="48"/>
      <c r="G51" s="48"/>
      <c r="H51" s="48"/>
      <c r="I51" s="48"/>
      <c r="J51" s="48"/>
      <c r="K51" s="48"/>
      <c r="L51" s="48"/>
      <c r="M51" s="55"/>
      <c r="N51" s="55"/>
      <c r="O51" s="48"/>
      <c r="P51" s="48"/>
      <c r="Q51" s="48"/>
      <c r="R51" s="48"/>
      <c r="S51" s="48"/>
      <c r="T51" s="48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4:36" s="51" customFormat="1" ht="13.5">
      <c r="D52" s="48"/>
      <c r="E52" s="48"/>
      <c r="F52" s="48"/>
      <c r="G52" s="48"/>
      <c r="H52" s="48"/>
      <c r="I52" s="48"/>
      <c r="J52" s="48"/>
      <c r="K52" s="48"/>
      <c r="L52" s="48"/>
      <c r="M52" s="55"/>
      <c r="N52" s="55"/>
      <c r="O52" s="48"/>
      <c r="P52" s="48"/>
      <c r="Q52" s="48"/>
      <c r="R52" s="48"/>
      <c r="S52" s="48"/>
      <c r="T52" s="48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4:36" s="51" customFormat="1" ht="13.5">
      <c r="D53" s="48"/>
      <c r="E53" s="48"/>
      <c r="F53" s="48"/>
      <c r="G53" s="48"/>
      <c r="H53" s="48"/>
      <c r="I53" s="48"/>
      <c r="J53" s="48"/>
      <c r="K53" s="48"/>
      <c r="L53" s="48"/>
      <c r="M53" s="55"/>
      <c r="N53" s="55"/>
      <c r="O53" s="48"/>
      <c r="P53" s="48"/>
      <c r="Q53" s="48"/>
      <c r="R53" s="48"/>
      <c r="S53" s="48"/>
      <c r="T53" s="48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4:36" s="51" customFormat="1" ht="13.5">
      <c r="D54" s="48"/>
      <c r="E54" s="48"/>
      <c r="F54" s="48"/>
      <c r="G54" s="48"/>
      <c r="H54" s="48"/>
      <c r="I54" s="48"/>
      <c r="J54" s="48"/>
      <c r="K54" s="48"/>
      <c r="L54" s="48"/>
      <c r="M54" s="55"/>
      <c r="N54" s="55"/>
      <c r="O54" s="48"/>
      <c r="P54" s="48"/>
      <c r="Q54" s="48"/>
      <c r="R54" s="48"/>
      <c r="S54" s="48"/>
      <c r="T54" s="48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4:36" s="51" customFormat="1" ht="13.5">
      <c r="D55" s="48"/>
      <c r="E55" s="48"/>
      <c r="F55" s="48"/>
      <c r="G55" s="48"/>
      <c r="H55" s="48"/>
      <c r="I55" s="48"/>
      <c r="J55" s="48"/>
      <c r="K55" s="48"/>
      <c r="L55" s="48"/>
      <c r="M55" s="55"/>
      <c r="N55" s="55"/>
      <c r="O55" s="48"/>
      <c r="P55" s="48"/>
      <c r="Q55" s="48"/>
      <c r="R55" s="48"/>
      <c r="S55" s="48"/>
      <c r="T55" s="48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4:36" s="51" customFormat="1" ht="13.5">
      <c r="D56" s="48"/>
      <c r="E56" s="48"/>
      <c r="F56" s="48"/>
      <c r="G56" s="48"/>
      <c r="H56" s="48"/>
      <c r="I56" s="48"/>
      <c r="J56" s="48"/>
      <c r="K56" s="48"/>
      <c r="L56" s="48"/>
      <c r="M56" s="55"/>
      <c r="N56" s="55"/>
      <c r="O56" s="48"/>
      <c r="P56" s="48"/>
      <c r="Q56" s="48"/>
      <c r="R56" s="48"/>
      <c r="S56" s="48"/>
      <c r="T56" s="48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4:36" s="51" customFormat="1" ht="13.5">
      <c r="D57" s="48"/>
      <c r="E57" s="48"/>
      <c r="F57" s="48"/>
      <c r="G57" s="48"/>
      <c r="H57" s="48"/>
      <c r="I57" s="48"/>
      <c r="J57" s="48"/>
      <c r="K57" s="48"/>
      <c r="L57" s="48"/>
      <c r="M57" s="55"/>
      <c r="N57" s="55"/>
      <c r="O57" s="48"/>
      <c r="P57" s="48"/>
      <c r="Q57" s="48"/>
      <c r="R57" s="48"/>
      <c r="S57" s="48"/>
      <c r="T57" s="48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4:36" s="51" customFormat="1" ht="13.5">
      <c r="D58" s="48"/>
      <c r="E58" s="48"/>
      <c r="F58" s="48"/>
      <c r="G58" s="48"/>
      <c r="H58" s="48"/>
      <c r="I58" s="48"/>
      <c r="J58" s="48"/>
      <c r="K58" s="48"/>
      <c r="L58" s="48"/>
      <c r="M58" s="55"/>
      <c r="N58" s="55"/>
      <c r="O58" s="48"/>
      <c r="P58" s="48"/>
      <c r="Q58" s="48"/>
      <c r="R58" s="48"/>
      <c r="S58" s="48"/>
      <c r="T58" s="48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4:36" s="51" customFormat="1" ht="13.5">
      <c r="D59" s="48"/>
      <c r="E59" s="48"/>
      <c r="F59" s="48"/>
      <c r="G59" s="48"/>
      <c r="H59" s="48"/>
      <c r="I59" s="48"/>
      <c r="J59" s="48"/>
      <c r="K59" s="48"/>
      <c r="L59" s="48"/>
      <c r="M59" s="55"/>
      <c r="N59" s="55"/>
      <c r="O59" s="48"/>
      <c r="P59" s="48"/>
      <c r="Q59" s="48"/>
      <c r="R59" s="48"/>
      <c r="S59" s="48"/>
      <c r="T59" s="48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4:36" s="51" customFormat="1" ht="13.5">
      <c r="D60" s="48"/>
      <c r="E60" s="48"/>
      <c r="F60" s="48"/>
      <c r="G60" s="48"/>
      <c r="H60" s="48"/>
      <c r="I60" s="48"/>
      <c r="J60" s="48"/>
      <c r="K60" s="48"/>
      <c r="L60" s="48"/>
      <c r="M60" s="55"/>
      <c r="N60" s="55"/>
      <c r="O60" s="48"/>
      <c r="P60" s="48"/>
      <c r="Q60" s="48"/>
      <c r="R60" s="48"/>
      <c r="S60" s="48"/>
      <c r="T60" s="48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4:36" s="51" customFormat="1" ht="13.5">
      <c r="D61" s="48"/>
      <c r="E61" s="48"/>
      <c r="F61" s="48"/>
      <c r="G61" s="48"/>
      <c r="H61" s="48"/>
      <c r="I61" s="48"/>
      <c r="J61" s="48"/>
      <c r="K61" s="48"/>
      <c r="L61" s="48"/>
      <c r="M61" s="55"/>
      <c r="N61" s="55"/>
      <c r="O61" s="48"/>
      <c r="P61" s="48"/>
      <c r="Q61" s="48"/>
      <c r="R61" s="48"/>
      <c r="S61" s="48"/>
      <c r="T61" s="48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4:36" s="51" customFormat="1" ht="13.5">
      <c r="D62" s="48"/>
      <c r="E62" s="48"/>
      <c r="F62" s="48"/>
      <c r="G62" s="48"/>
      <c r="H62" s="48"/>
      <c r="I62" s="48"/>
      <c r="J62" s="48"/>
      <c r="K62" s="48"/>
      <c r="L62" s="48"/>
      <c r="M62" s="55"/>
      <c r="N62" s="55"/>
      <c r="O62" s="48"/>
      <c r="P62" s="48"/>
      <c r="Q62" s="48"/>
      <c r="R62" s="48"/>
      <c r="S62" s="48"/>
      <c r="T62" s="48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4:36" s="51" customFormat="1" ht="13.5">
      <c r="D63" s="48"/>
      <c r="E63" s="48"/>
      <c r="F63" s="48"/>
      <c r="G63" s="48"/>
      <c r="H63" s="48"/>
      <c r="I63" s="48"/>
      <c r="J63" s="48"/>
      <c r="K63" s="48"/>
      <c r="L63" s="48"/>
      <c r="M63" s="55"/>
      <c r="N63" s="55"/>
      <c r="O63" s="48"/>
      <c r="P63" s="48"/>
      <c r="Q63" s="48"/>
      <c r="R63" s="48"/>
      <c r="S63" s="48"/>
      <c r="T63" s="48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4:36" s="51" customFormat="1" ht="13.5">
      <c r="D64" s="48"/>
      <c r="E64" s="48"/>
      <c r="F64" s="48"/>
      <c r="G64" s="48"/>
      <c r="H64" s="48"/>
      <c r="I64" s="48"/>
      <c r="J64" s="48"/>
      <c r="K64" s="48"/>
      <c r="L64" s="48"/>
      <c r="M64" s="55"/>
      <c r="N64" s="55"/>
      <c r="O64" s="48"/>
      <c r="P64" s="48"/>
      <c r="Q64" s="48"/>
      <c r="R64" s="48"/>
      <c r="S64" s="48"/>
      <c r="T64" s="48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4:36" s="51" customFormat="1" ht="13.5">
      <c r="D65" s="48"/>
      <c r="E65" s="48"/>
      <c r="F65" s="48"/>
      <c r="G65" s="48"/>
      <c r="H65" s="48"/>
      <c r="I65" s="48"/>
      <c r="J65" s="48"/>
      <c r="K65" s="48"/>
      <c r="L65" s="48"/>
      <c r="M65" s="55"/>
      <c r="N65" s="55"/>
      <c r="O65" s="48"/>
      <c r="P65" s="48"/>
      <c r="Q65" s="48"/>
      <c r="R65" s="48"/>
      <c r="S65" s="48"/>
      <c r="T65" s="48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4:36" s="51" customFormat="1" ht="13.5">
      <c r="D66" s="48"/>
      <c r="E66" s="48"/>
      <c r="F66" s="48"/>
      <c r="G66" s="48"/>
      <c r="H66" s="48"/>
      <c r="I66" s="48"/>
      <c r="J66" s="48"/>
      <c r="K66" s="48"/>
      <c r="L66" s="48"/>
      <c r="M66" s="55"/>
      <c r="N66" s="55"/>
      <c r="O66" s="48"/>
      <c r="P66" s="48"/>
      <c r="Q66" s="48"/>
      <c r="R66" s="48"/>
      <c r="S66" s="48"/>
      <c r="T66" s="48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4:36" s="51" customFormat="1" ht="13.5">
      <c r="D67" s="48"/>
      <c r="E67" s="48"/>
      <c r="F67" s="48"/>
      <c r="G67" s="48"/>
      <c r="H67" s="48"/>
      <c r="I67" s="48"/>
      <c r="J67" s="48"/>
      <c r="K67" s="48"/>
      <c r="L67" s="48"/>
      <c r="M67" s="55"/>
      <c r="N67" s="55"/>
      <c r="O67" s="48"/>
      <c r="P67" s="48"/>
      <c r="Q67" s="48"/>
      <c r="R67" s="48"/>
      <c r="S67" s="48"/>
      <c r="T67" s="48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4:36" s="51" customFormat="1" ht="13.5">
      <c r="D68" s="48"/>
      <c r="E68" s="48"/>
      <c r="F68" s="48"/>
      <c r="G68" s="48"/>
      <c r="H68" s="48"/>
      <c r="I68" s="48"/>
      <c r="J68" s="48"/>
      <c r="K68" s="48"/>
      <c r="L68" s="48"/>
      <c r="M68" s="55"/>
      <c r="N68" s="55"/>
      <c r="O68" s="48"/>
      <c r="P68" s="48"/>
      <c r="Q68" s="48"/>
      <c r="R68" s="48"/>
      <c r="S68" s="48"/>
      <c r="T68" s="48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4:36" s="51" customFormat="1" ht="13.5">
      <c r="D69" s="48"/>
      <c r="E69" s="48"/>
      <c r="F69" s="48"/>
      <c r="G69" s="48"/>
      <c r="H69" s="48"/>
      <c r="I69" s="48"/>
      <c r="J69" s="48"/>
      <c r="K69" s="48"/>
      <c r="L69" s="48"/>
      <c r="M69" s="55"/>
      <c r="N69" s="55"/>
      <c r="O69" s="48"/>
      <c r="P69" s="48"/>
      <c r="Q69" s="48"/>
      <c r="R69" s="48"/>
      <c r="S69" s="48"/>
      <c r="T69" s="48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4:36" s="51" customFormat="1" ht="13.5">
      <c r="D70" s="48"/>
      <c r="E70" s="48"/>
      <c r="F70" s="48"/>
      <c r="G70" s="48"/>
      <c r="H70" s="48"/>
      <c r="I70" s="48"/>
      <c r="J70" s="48"/>
      <c r="K70" s="48"/>
      <c r="L70" s="48"/>
      <c r="M70" s="55"/>
      <c r="N70" s="55"/>
      <c r="O70" s="48"/>
      <c r="P70" s="48"/>
      <c r="Q70" s="48"/>
      <c r="R70" s="48"/>
      <c r="S70" s="48"/>
      <c r="T70" s="48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4:36" s="51" customFormat="1" ht="13.5">
      <c r="D71" s="48"/>
      <c r="E71" s="48"/>
      <c r="F71" s="48"/>
      <c r="G71" s="48"/>
      <c r="H71" s="48"/>
      <c r="I71" s="48"/>
      <c r="J71" s="48"/>
      <c r="K71" s="48"/>
      <c r="L71" s="48"/>
      <c r="M71" s="55"/>
      <c r="N71" s="55"/>
      <c r="O71" s="48"/>
      <c r="P71" s="48"/>
      <c r="Q71" s="48"/>
      <c r="R71" s="48"/>
      <c r="S71" s="48"/>
      <c r="T71" s="48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4:36" s="51" customFormat="1" ht="13.5">
      <c r="D72" s="48"/>
      <c r="E72" s="48"/>
      <c r="F72" s="48"/>
      <c r="G72" s="48"/>
      <c r="H72" s="48"/>
      <c r="I72" s="48"/>
      <c r="J72" s="48"/>
      <c r="K72" s="48"/>
      <c r="L72" s="48"/>
      <c r="M72" s="55"/>
      <c r="N72" s="55"/>
      <c r="O72" s="48"/>
      <c r="P72" s="48"/>
      <c r="Q72" s="48"/>
      <c r="R72" s="48"/>
      <c r="S72" s="48"/>
      <c r="T72" s="48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4:36" s="51" customFormat="1" ht="13.5">
      <c r="D73" s="48"/>
      <c r="E73" s="48"/>
      <c r="F73" s="48"/>
      <c r="G73" s="48"/>
      <c r="H73" s="48"/>
      <c r="I73" s="48"/>
      <c r="J73" s="48"/>
      <c r="K73" s="48"/>
      <c r="L73" s="48"/>
      <c r="M73" s="55"/>
      <c r="N73" s="55"/>
      <c r="O73" s="48"/>
      <c r="P73" s="48"/>
      <c r="Q73" s="48"/>
      <c r="R73" s="48"/>
      <c r="S73" s="48"/>
      <c r="T73" s="48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4:36" s="51" customFormat="1" ht="13.5">
      <c r="D74" s="48"/>
      <c r="E74" s="48"/>
      <c r="F74" s="48"/>
      <c r="G74" s="48"/>
      <c r="H74" s="48"/>
      <c r="I74" s="48"/>
      <c r="J74" s="48"/>
      <c r="K74" s="48"/>
      <c r="L74" s="48"/>
      <c r="M74" s="55"/>
      <c r="N74" s="55"/>
      <c r="O74" s="48"/>
      <c r="P74" s="48"/>
      <c r="Q74" s="48"/>
      <c r="R74" s="48"/>
      <c r="S74" s="48"/>
      <c r="T74" s="48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4:36" s="51" customFormat="1" ht="13.5">
      <c r="D75" s="48"/>
      <c r="E75" s="48"/>
      <c r="F75" s="48"/>
      <c r="G75" s="48"/>
      <c r="H75" s="48"/>
      <c r="I75" s="48"/>
      <c r="J75" s="48"/>
      <c r="K75" s="48"/>
      <c r="L75" s="48"/>
      <c r="M75" s="55"/>
      <c r="N75" s="55"/>
      <c r="O75" s="48"/>
      <c r="P75" s="48"/>
      <c r="Q75" s="48"/>
      <c r="R75" s="48"/>
      <c r="S75" s="48"/>
      <c r="T75" s="48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4:36" s="51" customFormat="1" ht="13.5">
      <c r="D76" s="48"/>
      <c r="E76" s="48"/>
      <c r="F76" s="48"/>
      <c r="G76" s="48"/>
      <c r="H76" s="48"/>
      <c r="I76" s="48"/>
      <c r="J76" s="48"/>
      <c r="K76" s="48"/>
      <c r="L76" s="48"/>
      <c r="M76" s="55"/>
      <c r="N76" s="55"/>
      <c r="O76" s="48"/>
      <c r="P76" s="48"/>
      <c r="Q76" s="48"/>
      <c r="R76" s="48"/>
      <c r="S76" s="48"/>
      <c r="T76" s="48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4:36" s="51" customFormat="1" ht="13.5">
      <c r="D77" s="48"/>
      <c r="E77" s="48"/>
      <c r="F77" s="48"/>
      <c r="G77" s="48"/>
      <c r="H77" s="48"/>
      <c r="I77" s="48"/>
      <c r="J77" s="48"/>
      <c r="K77" s="48"/>
      <c r="L77" s="48"/>
      <c r="M77" s="55"/>
      <c r="N77" s="55"/>
      <c r="O77" s="48"/>
      <c r="P77" s="48"/>
      <c r="Q77" s="48"/>
      <c r="R77" s="48"/>
      <c r="S77" s="48"/>
      <c r="T77" s="48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4:36" s="51" customFormat="1" ht="13.5">
      <c r="D78" s="48"/>
      <c r="E78" s="48"/>
      <c r="F78" s="48"/>
      <c r="G78" s="48"/>
      <c r="H78" s="48"/>
      <c r="I78" s="48"/>
      <c r="J78" s="48"/>
      <c r="K78" s="48"/>
      <c r="L78" s="48"/>
      <c r="M78" s="55"/>
      <c r="N78" s="55"/>
      <c r="O78" s="48"/>
      <c r="P78" s="48"/>
      <c r="Q78" s="48"/>
      <c r="R78" s="48"/>
      <c r="S78" s="48"/>
      <c r="T78" s="48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4:36" s="51" customFormat="1" ht="13.5">
      <c r="D79" s="48"/>
      <c r="E79" s="48"/>
      <c r="F79" s="48"/>
      <c r="G79" s="48"/>
      <c r="H79" s="48"/>
      <c r="I79" s="48"/>
      <c r="J79" s="48"/>
      <c r="K79" s="48"/>
      <c r="L79" s="48"/>
      <c r="M79" s="55"/>
      <c r="N79" s="55"/>
      <c r="O79" s="48"/>
      <c r="P79" s="48"/>
      <c r="Q79" s="48"/>
      <c r="R79" s="48"/>
      <c r="S79" s="48"/>
      <c r="T79" s="48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4:36" s="51" customFormat="1" ht="13.5">
      <c r="D80" s="48"/>
      <c r="E80" s="48"/>
      <c r="F80" s="48"/>
      <c r="G80" s="48"/>
      <c r="H80" s="48"/>
      <c r="I80" s="48"/>
      <c r="J80" s="48"/>
      <c r="K80" s="48"/>
      <c r="L80" s="48"/>
      <c r="M80" s="55"/>
      <c r="N80" s="55"/>
      <c r="O80" s="48"/>
      <c r="P80" s="48"/>
      <c r="Q80" s="48"/>
      <c r="R80" s="48"/>
      <c r="S80" s="48"/>
      <c r="T80" s="48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4:36" s="51" customFormat="1" ht="13.5">
      <c r="D81" s="48"/>
      <c r="E81" s="48"/>
      <c r="F81" s="48"/>
      <c r="G81" s="48"/>
      <c r="H81" s="48"/>
      <c r="I81" s="48"/>
      <c r="J81" s="48"/>
      <c r="K81" s="48"/>
      <c r="L81" s="48"/>
      <c r="M81" s="55"/>
      <c r="N81" s="55"/>
      <c r="O81" s="48"/>
      <c r="P81" s="48"/>
      <c r="Q81" s="48"/>
      <c r="R81" s="48"/>
      <c r="S81" s="48"/>
      <c r="T81" s="48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4:36" s="51" customFormat="1" ht="13.5">
      <c r="D82" s="48"/>
      <c r="E82" s="48"/>
      <c r="F82" s="48"/>
      <c r="G82" s="48"/>
      <c r="H82" s="48"/>
      <c r="I82" s="48"/>
      <c r="J82" s="48"/>
      <c r="K82" s="48"/>
      <c r="L82" s="48"/>
      <c r="M82" s="55"/>
      <c r="N82" s="55"/>
      <c r="O82" s="48"/>
      <c r="P82" s="48"/>
      <c r="Q82" s="48"/>
      <c r="R82" s="48"/>
      <c r="S82" s="48"/>
      <c r="T82" s="48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4:36" s="51" customFormat="1" ht="13.5">
      <c r="D83" s="48"/>
      <c r="E83" s="48"/>
      <c r="F83" s="48"/>
      <c r="G83" s="48"/>
      <c r="H83" s="48"/>
      <c r="I83" s="48"/>
      <c r="J83" s="48"/>
      <c r="K83" s="48"/>
      <c r="L83" s="48"/>
      <c r="M83" s="55"/>
      <c r="N83" s="55"/>
      <c r="O83" s="48"/>
      <c r="P83" s="48"/>
      <c r="Q83" s="48"/>
      <c r="R83" s="48"/>
      <c r="S83" s="48"/>
      <c r="T83" s="48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4:36" s="51" customFormat="1" ht="13.5">
      <c r="D84" s="48"/>
      <c r="E84" s="48"/>
      <c r="F84" s="48"/>
      <c r="G84" s="48"/>
      <c r="H84" s="48"/>
      <c r="I84" s="48"/>
      <c r="J84" s="48"/>
      <c r="K84" s="48"/>
      <c r="L84" s="48"/>
      <c r="M84" s="55"/>
      <c r="N84" s="55"/>
      <c r="O84" s="48"/>
      <c r="P84" s="48"/>
      <c r="Q84" s="48"/>
      <c r="R84" s="48"/>
      <c r="S84" s="48"/>
      <c r="T84" s="48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4:36" s="51" customFormat="1" ht="13.5">
      <c r="D85" s="48"/>
      <c r="E85" s="48"/>
      <c r="F85" s="48"/>
      <c r="G85" s="48"/>
      <c r="H85" s="48"/>
      <c r="I85" s="48"/>
      <c r="J85" s="48"/>
      <c r="K85" s="48"/>
      <c r="L85" s="48"/>
      <c r="M85" s="55"/>
      <c r="N85" s="55"/>
      <c r="O85" s="48"/>
      <c r="P85" s="48"/>
      <c r="Q85" s="48"/>
      <c r="R85" s="48"/>
      <c r="S85" s="48"/>
      <c r="T85" s="48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4:36" s="51" customFormat="1" ht="13.5">
      <c r="D86" s="48"/>
      <c r="E86" s="48"/>
      <c r="F86" s="48"/>
      <c r="G86" s="48"/>
      <c r="H86" s="48"/>
      <c r="I86" s="48"/>
      <c r="J86" s="48"/>
      <c r="K86" s="48"/>
      <c r="L86" s="48"/>
      <c r="M86" s="55"/>
      <c r="N86" s="55"/>
      <c r="O86" s="48"/>
      <c r="P86" s="48"/>
      <c r="Q86" s="48"/>
      <c r="R86" s="48"/>
      <c r="S86" s="48"/>
      <c r="T86" s="48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4:36" s="51" customFormat="1" ht="13.5">
      <c r="D87" s="48"/>
      <c r="E87" s="48"/>
      <c r="F87" s="48"/>
      <c r="G87" s="48"/>
      <c r="H87" s="48"/>
      <c r="I87" s="48"/>
      <c r="J87" s="48"/>
      <c r="K87" s="48"/>
      <c r="L87" s="48"/>
      <c r="M87" s="55"/>
      <c r="N87" s="55"/>
      <c r="O87" s="48"/>
      <c r="P87" s="48"/>
      <c r="Q87" s="48"/>
      <c r="R87" s="48"/>
      <c r="S87" s="48"/>
      <c r="T87" s="48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4:36" s="51" customFormat="1" ht="13.5">
      <c r="D88" s="48"/>
      <c r="E88" s="48"/>
      <c r="F88" s="48"/>
      <c r="G88" s="48"/>
      <c r="H88" s="48"/>
      <c r="I88" s="48"/>
      <c r="J88" s="48"/>
      <c r="K88" s="48"/>
      <c r="L88" s="48"/>
      <c r="M88" s="55"/>
      <c r="N88" s="55"/>
      <c r="O88" s="48"/>
      <c r="P88" s="48"/>
      <c r="Q88" s="48"/>
      <c r="R88" s="48"/>
      <c r="S88" s="48"/>
      <c r="T88" s="48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4:36" s="51" customFormat="1" ht="13.5">
      <c r="D89" s="48"/>
      <c r="E89" s="48"/>
      <c r="F89" s="48"/>
      <c r="G89" s="48"/>
      <c r="H89" s="48"/>
      <c r="I89" s="48"/>
      <c r="J89" s="48"/>
      <c r="K89" s="48"/>
      <c r="L89" s="48"/>
      <c r="M89" s="55"/>
      <c r="N89" s="55"/>
      <c r="O89" s="48"/>
      <c r="P89" s="48"/>
      <c r="Q89" s="48"/>
      <c r="R89" s="48"/>
      <c r="S89" s="48"/>
      <c r="T89" s="48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4:36" s="51" customFormat="1" ht="13.5">
      <c r="D90" s="48"/>
      <c r="E90" s="48"/>
      <c r="F90" s="48"/>
      <c r="G90" s="48"/>
      <c r="H90" s="48"/>
      <c r="I90" s="48"/>
      <c r="J90" s="48"/>
      <c r="K90" s="48"/>
      <c r="L90" s="48"/>
      <c r="M90" s="55"/>
      <c r="N90" s="55"/>
      <c r="O90" s="48"/>
      <c r="P90" s="48"/>
      <c r="Q90" s="48"/>
      <c r="R90" s="48"/>
      <c r="S90" s="48"/>
      <c r="T90" s="48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4:36" s="51" customFormat="1" ht="13.5">
      <c r="D91" s="48"/>
      <c r="E91" s="48"/>
      <c r="F91" s="48"/>
      <c r="G91" s="48"/>
      <c r="H91" s="48"/>
      <c r="I91" s="48"/>
      <c r="J91" s="48"/>
      <c r="K91" s="48"/>
      <c r="L91" s="48"/>
      <c r="M91" s="55"/>
      <c r="N91" s="55"/>
      <c r="O91" s="48"/>
      <c r="P91" s="48"/>
      <c r="Q91" s="48"/>
      <c r="R91" s="48"/>
      <c r="S91" s="48"/>
      <c r="T91" s="48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4:36" s="51" customFormat="1" ht="13.5">
      <c r="D92" s="48"/>
      <c r="E92" s="48"/>
      <c r="F92" s="48"/>
      <c r="G92" s="48"/>
      <c r="H92" s="48"/>
      <c r="I92" s="48"/>
      <c r="J92" s="48"/>
      <c r="K92" s="48"/>
      <c r="L92" s="48"/>
      <c r="M92" s="55"/>
      <c r="N92" s="55"/>
      <c r="O92" s="48"/>
      <c r="P92" s="48"/>
      <c r="Q92" s="48"/>
      <c r="R92" s="48"/>
      <c r="S92" s="48"/>
      <c r="T92" s="48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4:36" s="51" customFormat="1" ht="13.5">
      <c r="D93" s="48"/>
      <c r="E93" s="48"/>
      <c r="F93" s="48"/>
      <c r="G93" s="48"/>
      <c r="H93" s="48"/>
      <c r="I93" s="48"/>
      <c r="J93" s="48"/>
      <c r="K93" s="48"/>
      <c r="L93" s="48"/>
      <c r="M93" s="55"/>
      <c r="N93" s="55"/>
      <c r="O93" s="48"/>
      <c r="P93" s="48"/>
      <c r="Q93" s="48"/>
      <c r="R93" s="48"/>
      <c r="S93" s="48"/>
      <c r="T93" s="48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4:36" s="51" customFormat="1" ht="13.5">
      <c r="D94" s="48"/>
      <c r="E94" s="48"/>
      <c r="F94" s="48"/>
      <c r="G94" s="48"/>
      <c r="H94" s="48"/>
      <c r="I94" s="48"/>
      <c r="J94" s="48"/>
      <c r="K94" s="48"/>
      <c r="L94" s="48"/>
      <c r="M94" s="55"/>
      <c r="N94" s="55"/>
      <c r="O94" s="48"/>
      <c r="P94" s="48"/>
      <c r="Q94" s="48"/>
      <c r="R94" s="48"/>
      <c r="S94" s="48"/>
      <c r="T94" s="48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4:36" s="51" customFormat="1" ht="13.5">
      <c r="D95" s="48"/>
      <c r="E95" s="48"/>
      <c r="F95" s="48"/>
      <c r="G95" s="48"/>
      <c r="H95" s="48"/>
      <c r="I95" s="48"/>
      <c r="J95" s="48"/>
      <c r="K95" s="48"/>
      <c r="L95" s="48"/>
      <c r="M95" s="55"/>
      <c r="N95" s="55"/>
      <c r="O95" s="48"/>
      <c r="P95" s="48"/>
      <c r="Q95" s="48"/>
      <c r="R95" s="48"/>
      <c r="S95" s="48"/>
      <c r="T95" s="48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4:36" s="51" customFormat="1" ht="13.5">
      <c r="D96" s="48"/>
      <c r="E96" s="48"/>
      <c r="F96" s="48"/>
      <c r="G96" s="48"/>
      <c r="H96" s="48"/>
      <c r="I96" s="48"/>
      <c r="J96" s="48"/>
      <c r="K96" s="48"/>
      <c r="L96" s="48"/>
      <c r="M96" s="55"/>
      <c r="N96" s="55"/>
      <c r="O96" s="48"/>
      <c r="P96" s="48"/>
      <c r="Q96" s="48"/>
      <c r="R96" s="48"/>
      <c r="S96" s="48"/>
      <c r="T96" s="48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4:36" s="51" customFormat="1" ht="13.5">
      <c r="D97" s="48"/>
      <c r="E97" s="48"/>
      <c r="F97" s="48"/>
      <c r="G97" s="48"/>
      <c r="H97" s="48"/>
      <c r="I97" s="48"/>
      <c r="J97" s="48"/>
      <c r="K97" s="48"/>
      <c r="L97" s="48"/>
      <c r="M97" s="55"/>
      <c r="N97" s="55"/>
      <c r="O97" s="48"/>
      <c r="P97" s="48"/>
      <c r="Q97" s="48"/>
      <c r="R97" s="48"/>
      <c r="S97" s="48"/>
      <c r="T97" s="48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4:36" s="51" customFormat="1" ht="13.5">
      <c r="D98" s="48"/>
      <c r="E98" s="48"/>
      <c r="F98" s="48"/>
      <c r="G98" s="48"/>
      <c r="H98" s="48"/>
      <c r="I98" s="48"/>
      <c r="J98" s="48"/>
      <c r="K98" s="48"/>
      <c r="L98" s="48"/>
      <c r="M98" s="55"/>
      <c r="N98" s="55"/>
      <c r="O98" s="48"/>
      <c r="P98" s="48"/>
      <c r="Q98" s="48"/>
      <c r="R98" s="48"/>
      <c r="S98" s="48"/>
      <c r="T98" s="48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4:36" s="51" customFormat="1" ht="13.5">
      <c r="D99" s="48"/>
      <c r="E99" s="48"/>
      <c r="F99" s="48"/>
      <c r="G99" s="48"/>
      <c r="H99" s="48"/>
      <c r="I99" s="48"/>
      <c r="J99" s="48"/>
      <c r="K99" s="48"/>
      <c r="L99" s="48"/>
      <c r="M99" s="55"/>
      <c r="N99" s="55"/>
      <c r="O99" s="48"/>
      <c r="P99" s="48"/>
      <c r="Q99" s="48"/>
      <c r="R99" s="48"/>
      <c r="S99" s="48"/>
      <c r="T99" s="48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4:36" s="51" customFormat="1" ht="13.5">
      <c r="D100" s="48"/>
      <c r="E100" s="48"/>
      <c r="F100" s="48"/>
      <c r="G100" s="48"/>
      <c r="H100" s="48"/>
      <c r="I100" s="48"/>
      <c r="J100" s="48"/>
      <c r="K100" s="48"/>
      <c r="L100" s="48"/>
      <c r="M100" s="55"/>
      <c r="N100" s="55"/>
      <c r="O100" s="48"/>
      <c r="P100" s="48"/>
      <c r="Q100" s="48"/>
      <c r="R100" s="48"/>
      <c r="S100" s="48"/>
      <c r="T100" s="48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4:36" s="51" customFormat="1" ht="13.5">
      <c r="D101" s="48"/>
      <c r="E101" s="48"/>
      <c r="F101" s="48"/>
      <c r="G101" s="48"/>
      <c r="H101" s="48"/>
      <c r="I101" s="48"/>
      <c r="J101" s="48"/>
      <c r="K101" s="48"/>
      <c r="L101" s="48"/>
      <c r="M101" s="55"/>
      <c r="N101" s="55"/>
      <c r="O101" s="48"/>
      <c r="P101" s="48"/>
      <c r="Q101" s="48"/>
      <c r="R101" s="48"/>
      <c r="S101" s="48"/>
      <c r="T101" s="48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</sheetData>
  <sheetProtection/>
  <mergeCells count="34">
    <mergeCell ref="A9:C9"/>
    <mergeCell ref="A10:C10"/>
    <mergeCell ref="A12:C12"/>
    <mergeCell ref="B16:C16"/>
    <mergeCell ref="B27:C27"/>
    <mergeCell ref="A28:E28"/>
    <mergeCell ref="T6:T10"/>
    <mergeCell ref="J7:J10"/>
    <mergeCell ref="K7:K10"/>
    <mergeCell ref="L7:L10"/>
    <mergeCell ref="M7:M10"/>
    <mergeCell ref="N7:N10"/>
    <mergeCell ref="J6:N6"/>
    <mergeCell ref="O6:O10"/>
    <mergeCell ref="P6:P10"/>
    <mergeCell ref="Q6:Q10"/>
    <mergeCell ref="R6:R10"/>
    <mergeCell ref="S6:S10"/>
    <mergeCell ref="A5:C5"/>
    <mergeCell ref="D5:D9"/>
    <mergeCell ref="E5:F5"/>
    <mergeCell ref="G5:H5"/>
    <mergeCell ref="I5:T5"/>
    <mergeCell ref="E6:E9"/>
    <mergeCell ref="F6:F7"/>
    <mergeCell ref="G6:G9"/>
    <mergeCell ref="H6:H7"/>
    <mergeCell ref="I6:I10"/>
    <mergeCell ref="A1:E1"/>
    <mergeCell ref="A2:T2"/>
    <mergeCell ref="D4:E4"/>
    <mergeCell ref="F4:G4"/>
    <mergeCell ref="P4:Q4"/>
    <mergeCell ref="S4:T4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showGridLines="0" zoomScale="85" zoomScaleNormal="85" zoomScalePageLayoutView="0" workbookViewId="0" topLeftCell="A1">
      <pane ySplit="10" topLeftCell="A11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2.8515625" style="46" customWidth="1"/>
    <col min="2" max="2" width="3.421875" style="46" customWidth="1"/>
    <col min="3" max="3" width="3.140625" style="46" customWidth="1"/>
    <col min="4" max="4" width="4.28125" style="46" customWidth="1"/>
    <col min="5" max="5" width="8.57421875" style="97" customWidth="1"/>
    <col min="6" max="12" width="7.57421875" style="97" customWidth="1"/>
    <col min="13" max="15" width="7.57421875" style="45" customWidth="1"/>
    <col min="16" max="17" width="7.57421875" style="97" customWidth="1"/>
    <col min="18" max="18" width="6.8515625" style="45" customWidth="1"/>
    <col min="19" max="33" width="9.00390625" style="45" customWidth="1"/>
    <col min="34" max="16384" width="9.00390625" style="46" customWidth="1"/>
  </cols>
  <sheetData>
    <row r="1" spans="1:17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  <c r="L1" s="44"/>
      <c r="P1" s="44"/>
      <c r="Q1" s="44"/>
    </row>
    <row r="2" spans="1:17" ht="17.25">
      <c r="A2" s="47" t="s">
        <v>292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5:17" ht="17.25">
      <c r="E3" s="162"/>
      <c r="F3" s="162"/>
      <c r="G3" s="162"/>
      <c r="H3" s="162"/>
      <c r="I3" s="162"/>
      <c r="J3" s="162"/>
      <c r="K3" s="162"/>
      <c r="L3" s="162"/>
      <c r="P3" s="162"/>
      <c r="Q3" s="162"/>
    </row>
    <row r="4" spans="1:33" s="51" customFormat="1" ht="14.25" thickBot="1">
      <c r="A4" s="233"/>
      <c r="B4" s="233"/>
      <c r="C4" s="233"/>
      <c r="D4" s="233"/>
      <c r="E4" s="142"/>
      <c r="F4" s="142"/>
      <c r="G4" s="163"/>
      <c r="H4" s="163"/>
      <c r="I4" s="142" t="s">
        <v>293</v>
      </c>
      <c r="J4" s="142"/>
      <c r="K4" s="142"/>
      <c r="L4" s="142"/>
      <c r="M4" s="163"/>
      <c r="N4" s="233"/>
      <c r="O4" s="233"/>
      <c r="P4" s="178" t="s">
        <v>242</v>
      </c>
      <c r="Q4" s="178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s="51" customFormat="1" ht="26.25" customHeight="1" thickTop="1">
      <c r="A5" s="179" t="s">
        <v>243</v>
      </c>
      <c r="B5" s="179"/>
      <c r="C5" s="179"/>
      <c r="D5" s="180"/>
      <c r="E5" s="181" t="s">
        <v>294</v>
      </c>
      <c r="F5" s="123" t="s">
        <v>295</v>
      </c>
      <c r="G5" s="123"/>
      <c r="H5" s="123" t="s">
        <v>246</v>
      </c>
      <c r="I5" s="123"/>
      <c r="J5" s="182" t="s">
        <v>296</v>
      </c>
      <c r="K5" s="182"/>
      <c r="L5" s="182"/>
      <c r="M5" s="182"/>
      <c r="N5" s="182"/>
      <c r="O5" s="182"/>
      <c r="P5" s="182"/>
      <c r="Q5" s="183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s="51" customFormat="1" ht="22.5" customHeight="1">
      <c r="A6" s="55"/>
      <c r="B6" s="55"/>
      <c r="C6" s="55"/>
      <c r="D6" s="55"/>
      <c r="E6" s="184"/>
      <c r="F6" s="185" t="s">
        <v>248</v>
      </c>
      <c r="G6" s="186" t="s">
        <v>249</v>
      </c>
      <c r="H6" s="185" t="s">
        <v>250</v>
      </c>
      <c r="I6" s="186" t="s">
        <v>251</v>
      </c>
      <c r="J6" s="234" t="s">
        <v>297</v>
      </c>
      <c r="K6" s="235"/>
      <c r="L6" s="235"/>
      <c r="M6" s="235"/>
      <c r="N6" s="235"/>
      <c r="O6" s="236"/>
      <c r="P6" s="185" t="s">
        <v>257</v>
      </c>
      <c r="Q6" s="188" t="s">
        <v>258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s="51" customFormat="1" ht="27.75" customHeight="1">
      <c r="A7" s="55"/>
      <c r="B7" s="55"/>
      <c r="C7" s="55"/>
      <c r="D7" s="55"/>
      <c r="E7" s="189"/>
      <c r="F7" s="186"/>
      <c r="G7" s="190"/>
      <c r="H7" s="186"/>
      <c r="I7" s="190"/>
      <c r="J7" s="237" t="s">
        <v>298</v>
      </c>
      <c r="K7" s="237" t="s">
        <v>299</v>
      </c>
      <c r="L7" s="238" t="s">
        <v>300</v>
      </c>
      <c r="M7" s="237" t="s">
        <v>301</v>
      </c>
      <c r="N7" s="238" t="s">
        <v>302</v>
      </c>
      <c r="O7" s="237" t="s">
        <v>92</v>
      </c>
      <c r="P7" s="185"/>
      <c r="Q7" s="188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s="51" customFormat="1" ht="21" customHeight="1">
      <c r="A8" s="55"/>
      <c r="B8" s="55"/>
      <c r="C8" s="55"/>
      <c r="D8" s="55"/>
      <c r="E8" s="189"/>
      <c r="F8" s="192"/>
      <c r="G8" s="193" t="s">
        <v>264</v>
      </c>
      <c r="H8" s="194"/>
      <c r="I8" s="193" t="s">
        <v>265</v>
      </c>
      <c r="J8" s="239"/>
      <c r="K8" s="239"/>
      <c r="L8" s="240"/>
      <c r="M8" s="239"/>
      <c r="N8" s="240"/>
      <c r="O8" s="239"/>
      <c r="P8" s="185"/>
      <c r="Q8" s="188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s="51" customFormat="1" ht="27.75" customHeight="1">
      <c r="A9" s="196"/>
      <c r="B9" s="196"/>
      <c r="C9" s="196"/>
      <c r="D9" s="196"/>
      <c r="E9" s="189"/>
      <c r="F9" s="192"/>
      <c r="G9" s="197" t="s">
        <v>266</v>
      </c>
      <c r="H9" s="198"/>
      <c r="I9" s="197" t="s">
        <v>267</v>
      </c>
      <c r="J9" s="239"/>
      <c r="K9" s="239"/>
      <c r="L9" s="240"/>
      <c r="M9" s="239"/>
      <c r="N9" s="240"/>
      <c r="O9" s="239"/>
      <c r="P9" s="185"/>
      <c r="Q9" s="188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s="51" customFormat="1" ht="20.25" customHeight="1">
      <c r="A10" s="147" t="s">
        <v>303</v>
      </c>
      <c r="B10" s="147"/>
      <c r="C10" s="147"/>
      <c r="D10" s="148"/>
      <c r="E10" s="200" t="s">
        <v>269</v>
      </c>
      <c r="F10" s="201" t="s">
        <v>270</v>
      </c>
      <c r="G10" s="202">
        <v>100</v>
      </c>
      <c r="H10" s="201" t="s">
        <v>271</v>
      </c>
      <c r="I10" s="202">
        <v>100</v>
      </c>
      <c r="J10" s="241"/>
      <c r="K10" s="241"/>
      <c r="L10" s="242"/>
      <c r="M10" s="241"/>
      <c r="N10" s="242"/>
      <c r="O10" s="241"/>
      <c r="P10" s="205"/>
      <c r="Q10" s="206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s="51" customFormat="1" ht="13.5" customHeight="1">
      <c r="A11" s="207"/>
      <c r="B11" s="207"/>
      <c r="C11" s="207"/>
      <c r="D11" s="208"/>
      <c r="E11" s="209"/>
      <c r="F11" s="86"/>
      <c r="G11" s="210" t="s">
        <v>272</v>
      </c>
      <c r="H11" s="211"/>
      <c r="I11" s="210" t="s">
        <v>272</v>
      </c>
      <c r="J11" s="86"/>
      <c r="K11" s="86"/>
      <c r="L11" s="86"/>
      <c r="M11" s="212"/>
      <c r="N11" s="212"/>
      <c r="O11" s="212"/>
      <c r="P11" s="140"/>
      <c r="Q11" s="140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s="51" customFormat="1" ht="13.5" customHeight="1">
      <c r="A12" s="156" t="s">
        <v>27</v>
      </c>
      <c r="B12" s="156"/>
      <c r="C12" s="156"/>
      <c r="D12" s="176"/>
      <c r="E12" s="157">
        <v>21388</v>
      </c>
      <c r="F12" s="158">
        <v>3575</v>
      </c>
      <c r="G12" s="215">
        <v>16.7</v>
      </c>
      <c r="H12" s="158">
        <v>2863</v>
      </c>
      <c r="I12" s="215">
        <v>80.1</v>
      </c>
      <c r="J12" s="158">
        <v>42</v>
      </c>
      <c r="K12" s="158">
        <v>81</v>
      </c>
      <c r="L12" s="158">
        <v>31</v>
      </c>
      <c r="M12" s="158">
        <v>433</v>
      </c>
      <c r="N12" s="158">
        <v>19</v>
      </c>
      <c r="O12" s="158">
        <v>1650</v>
      </c>
      <c r="P12" s="158">
        <v>2256</v>
      </c>
      <c r="Q12" s="158">
        <v>607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s="51" customFormat="1" ht="13.5" customHeight="1">
      <c r="A13" s="221">
        <v>15</v>
      </c>
      <c r="B13" s="221"/>
      <c r="C13" s="221"/>
      <c r="D13" s="222"/>
      <c r="E13" s="157">
        <v>21980</v>
      </c>
      <c r="F13" s="158">
        <v>3486</v>
      </c>
      <c r="G13" s="215">
        <v>15.9</v>
      </c>
      <c r="H13" s="158">
        <v>2778</v>
      </c>
      <c r="I13" s="215">
        <v>79.7</v>
      </c>
      <c r="J13" s="158">
        <v>37</v>
      </c>
      <c r="K13" s="158">
        <v>81</v>
      </c>
      <c r="L13" s="158">
        <v>25</v>
      </c>
      <c r="M13" s="158">
        <v>383</v>
      </c>
      <c r="N13" s="158">
        <v>14</v>
      </c>
      <c r="O13" s="158">
        <v>1648</v>
      </c>
      <c r="P13" s="158">
        <v>2188</v>
      </c>
      <c r="Q13" s="158">
        <v>590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s="129" customFormat="1" ht="13.5" customHeight="1">
      <c r="A14" s="243">
        <v>16</v>
      </c>
      <c r="B14" s="243"/>
      <c r="C14" s="243"/>
      <c r="D14" s="244"/>
      <c r="E14" s="169">
        <v>21133</v>
      </c>
      <c r="F14" s="153">
        <v>2943</v>
      </c>
      <c r="G14" s="220">
        <v>13.9</v>
      </c>
      <c r="H14" s="153">
        <v>2365</v>
      </c>
      <c r="I14" s="220">
        <v>80.4</v>
      </c>
      <c r="J14" s="153">
        <v>26</v>
      </c>
      <c r="K14" s="153">
        <v>87</v>
      </c>
      <c r="L14" s="153">
        <v>15</v>
      </c>
      <c r="M14" s="153">
        <v>370</v>
      </c>
      <c r="N14" s="153">
        <v>6</v>
      </c>
      <c r="O14" s="153">
        <v>1393</v>
      </c>
      <c r="P14" s="153">
        <f>SUM(J14:O14)</f>
        <v>1897</v>
      </c>
      <c r="Q14" s="153">
        <v>468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1:33" s="51" customFormat="1" ht="13.5" customHeight="1">
      <c r="A15" s="216"/>
      <c r="B15" s="48"/>
      <c r="C15" s="48"/>
      <c r="D15" s="76"/>
      <c r="E15" s="157"/>
      <c r="F15" s="158"/>
      <c r="G15" s="215"/>
      <c r="H15" s="158"/>
      <c r="I15" s="215"/>
      <c r="J15" s="158"/>
      <c r="K15" s="158"/>
      <c r="L15" s="158"/>
      <c r="M15" s="158"/>
      <c r="N15" s="158"/>
      <c r="O15" s="158"/>
      <c r="P15" s="158"/>
      <c r="Q15" s="158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s="51" customFormat="1" ht="13.5" customHeight="1">
      <c r="A16" s="216"/>
      <c r="B16" s="48"/>
      <c r="C16" s="48"/>
      <c r="D16" s="245" t="s">
        <v>142</v>
      </c>
      <c r="E16" s="157">
        <v>8129</v>
      </c>
      <c r="F16" s="158">
        <v>1308</v>
      </c>
      <c r="G16" s="215">
        <f>F16/E16*100</f>
        <v>16.090540041825562</v>
      </c>
      <c r="H16" s="158">
        <v>1000</v>
      </c>
      <c r="I16" s="215">
        <f>H16/F16*100</f>
        <v>76.45259938837921</v>
      </c>
      <c r="J16" s="158">
        <v>23</v>
      </c>
      <c r="K16" s="158">
        <v>47</v>
      </c>
      <c r="L16" s="158">
        <v>7</v>
      </c>
      <c r="M16" s="158">
        <v>96</v>
      </c>
      <c r="N16" s="158">
        <v>4</v>
      </c>
      <c r="O16" s="158">
        <v>645</v>
      </c>
      <c r="P16" s="158">
        <f>SUM(J16:O16)</f>
        <v>822</v>
      </c>
      <c r="Q16" s="158">
        <v>178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s="51" customFormat="1" ht="13.5" customHeight="1">
      <c r="A17" s="246" t="s">
        <v>304</v>
      </c>
      <c r="B17" s="246"/>
      <c r="C17" s="246"/>
      <c r="D17" s="247" t="s">
        <v>143</v>
      </c>
      <c r="E17" s="157">
        <v>13004</v>
      </c>
      <c r="F17" s="158">
        <v>1635</v>
      </c>
      <c r="G17" s="215">
        <f>F17/E17*100</f>
        <v>12.57305444478622</v>
      </c>
      <c r="H17" s="158">
        <v>1365</v>
      </c>
      <c r="I17" s="215">
        <f>H17/F17*100</f>
        <v>83.4862385321101</v>
      </c>
      <c r="J17" s="158">
        <v>3</v>
      </c>
      <c r="K17" s="158">
        <v>40</v>
      </c>
      <c r="L17" s="158">
        <v>8</v>
      </c>
      <c r="M17" s="158">
        <v>274</v>
      </c>
      <c r="N17" s="158">
        <v>2</v>
      </c>
      <c r="O17" s="158">
        <v>748</v>
      </c>
      <c r="P17" s="158">
        <f>SUM(J17:O17)</f>
        <v>1075</v>
      </c>
      <c r="Q17" s="158">
        <v>290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s="51" customFormat="1" ht="13.5" customHeight="1">
      <c r="A18" s="48"/>
      <c r="B18" s="248"/>
      <c r="C18" s="248"/>
      <c r="D18" s="247" t="s">
        <v>257</v>
      </c>
      <c r="E18" s="157">
        <v>21133</v>
      </c>
      <c r="F18" s="158">
        <v>2943</v>
      </c>
      <c r="G18" s="215">
        <f>F18/E18*100</f>
        <v>13.92608716225808</v>
      </c>
      <c r="H18" s="158">
        <v>2365</v>
      </c>
      <c r="I18" s="215">
        <f>H18/F18*100</f>
        <v>80.36017669045192</v>
      </c>
      <c r="J18" s="158">
        <v>26</v>
      </c>
      <c r="K18" s="158">
        <v>87</v>
      </c>
      <c r="L18" s="158">
        <v>15</v>
      </c>
      <c r="M18" s="158">
        <v>370</v>
      </c>
      <c r="N18" s="158">
        <v>6</v>
      </c>
      <c r="O18" s="158">
        <v>1393</v>
      </c>
      <c r="P18" s="158">
        <f>SUM(J18:O18)</f>
        <v>1897</v>
      </c>
      <c r="Q18" s="158">
        <v>468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s="51" customFormat="1" ht="13.5" customHeight="1">
      <c r="A19" s="48"/>
      <c r="B19" s="248"/>
      <c r="C19" s="248"/>
      <c r="D19" s="247"/>
      <c r="E19" s="157"/>
      <c r="F19" s="158"/>
      <c r="G19" s="215"/>
      <c r="H19" s="158"/>
      <c r="I19" s="215"/>
      <c r="J19" s="158"/>
      <c r="K19" s="158"/>
      <c r="L19" s="158"/>
      <c r="M19" s="158"/>
      <c r="N19" s="158"/>
      <c r="O19" s="158"/>
      <c r="P19" s="158"/>
      <c r="Q19" s="158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s="51" customFormat="1" ht="13.5" customHeight="1">
      <c r="A20" s="216"/>
      <c r="B20" s="48"/>
      <c r="C20" s="48"/>
      <c r="D20" s="249" t="s">
        <v>142</v>
      </c>
      <c r="E20" s="157">
        <v>199</v>
      </c>
      <c r="F20" s="158">
        <v>19</v>
      </c>
      <c r="G20" s="215">
        <f>F20/E20*100</f>
        <v>9.547738693467336</v>
      </c>
      <c r="H20" s="158">
        <v>15</v>
      </c>
      <c r="I20" s="215">
        <f>H20/F20*100</f>
        <v>78.94736842105263</v>
      </c>
      <c r="J20" s="223" t="s">
        <v>275</v>
      </c>
      <c r="K20" s="223" t="s">
        <v>275</v>
      </c>
      <c r="L20" s="223" t="s">
        <v>275</v>
      </c>
      <c r="M20" s="158">
        <v>1</v>
      </c>
      <c r="N20" s="223" t="s">
        <v>275</v>
      </c>
      <c r="O20" s="158">
        <v>7</v>
      </c>
      <c r="P20" s="158">
        <f>SUM(J20:O20)</f>
        <v>8</v>
      </c>
      <c r="Q20" s="158">
        <v>7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s="51" customFormat="1" ht="13.5" customHeight="1">
      <c r="A21" s="248">
        <v>34</v>
      </c>
      <c r="B21" s="250" t="s">
        <v>274</v>
      </c>
      <c r="C21" s="250"/>
      <c r="D21" s="251" t="s">
        <v>143</v>
      </c>
      <c r="E21" s="157">
        <v>252</v>
      </c>
      <c r="F21" s="158">
        <v>21</v>
      </c>
      <c r="G21" s="215">
        <f>F21/E21*100</f>
        <v>8.333333333333332</v>
      </c>
      <c r="H21" s="158">
        <v>20</v>
      </c>
      <c r="I21" s="215">
        <f>H21/F21*100</f>
        <v>95.23809523809523</v>
      </c>
      <c r="J21" s="223" t="s">
        <v>275</v>
      </c>
      <c r="K21" s="158">
        <v>1</v>
      </c>
      <c r="L21" s="158">
        <v>1</v>
      </c>
      <c r="M21" s="158">
        <v>3</v>
      </c>
      <c r="N21" s="223" t="s">
        <v>275</v>
      </c>
      <c r="O21" s="158">
        <v>6</v>
      </c>
      <c r="P21" s="158">
        <f>SUM(J21:O21)</f>
        <v>11</v>
      </c>
      <c r="Q21" s="158">
        <v>9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51" customFormat="1" ht="13.5" customHeight="1">
      <c r="A22" s="248"/>
      <c r="B22" s="248"/>
      <c r="C22" s="248"/>
      <c r="D22" s="251" t="s">
        <v>257</v>
      </c>
      <c r="E22" s="157">
        <v>451</v>
      </c>
      <c r="F22" s="158">
        <v>40</v>
      </c>
      <c r="G22" s="215">
        <f>F22/E22*100</f>
        <v>8.869179600886918</v>
      </c>
      <c r="H22" s="158">
        <v>35</v>
      </c>
      <c r="I22" s="215">
        <f>H22/F22*100</f>
        <v>87.5</v>
      </c>
      <c r="J22" s="223" t="s">
        <v>275</v>
      </c>
      <c r="K22" s="158">
        <v>1</v>
      </c>
      <c r="L22" s="158">
        <v>1</v>
      </c>
      <c r="M22" s="158">
        <v>4</v>
      </c>
      <c r="N22" s="223" t="s">
        <v>275</v>
      </c>
      <c r="O22" s="158">
        <v>13</v>
      </c>
      <c r="P22" s="158">
        <f>SUM(J22:O22)</f>
        <v>19</v>
      </c>
      <c r="Q22" s="158">
        <v>16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s="51" customFormat="1" ht="13.5" customHeight="1">
      <c r="A23" s="248"/>
      <c r="B23" s="248"/>
      <c r="C23" s="248"/>
      <c r="D23" s="251"/>
      <c r="E23" s="157"/>
      <c r="F23" s="158"/>
      <c r="G23" s="215"/>
      <c r="H23" s="158"/>
      <c r="I23" s="215"/>
      <c r="J23" s="158"/>
      <c r="K23" s="158"/>
      <c r="L23" s="158"/>
      <c r="M23" s="158"/>
      <c r="N23" s="158"/>
      <c r="O23" s="158"/>
      <c r="P23" s="158"/>
      <c r="Q23" s="158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s="51" customFormat="1" ht="13.5" customHeight="1">
      <c r="A24" s="248"/>
      <c r="B24" s="248"/>
      <c r="C24" s="248"/>
      <c r="D24" s="249" t="s">
        <v>142</v>
      </c>
      <c r="E24" s="157">
        <v>161</v>
      </c>
      <c r="F24" s="158">
        <v>12</v>
      </c>
      <c r="G24" s="215">
        <f>F24/E24*100</f>
        <v>7.453416149068323</v>
      </c>
      <c r="H24" s="158">
        <v>8</v>
      </c>
      <c r="I24" s="215">
        <f>H24/F24*100</f>
        <v>66.66666666666666</v>
      </c>
      <c r="J24" s="223" t="s">
        <v>275</v>
      </c>
      <c r="K24" s="223" t="s">
        <v>275</v>
      </c>
      <c r="L24" s="223" t="s">
        <v>275</v>
      </c>
      <c r="M24" s="158">
        <v>1</v>
      </c>
      <c r="N24" s="223" t="s">
        <v>275</v>
      </c>
      <c r="O24" s="158">
        <v>4</v>
      </c>
      <c r="P24" s="158">
        <f>SUM(J24:O24)</f>
        <v>5</v>
      </c>
      <c r="Q24" s="158">
        <v>3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s="51" customFormat="1" ht="13.5" customHeight="1">
      <c r="A25" s="224" t="s">
        <v>278</v>
      </c>
      <c r="B25" s="48" t="s">
        <v>276</v>
      </c>
      <c r="C25" s="252" t="s">
        <v>279</v>
      </c>
      <c r="D25" s="251" t="s">
        <v>143</v>
      </c>
      <c r="E25" s="157">
        <v>382</v>
      </c>
      <c r="F25" s="158">
        <v>34</v>
      </c>
      <c r="G25" s="215">
        <f>F25/E25*100</f>
        <v>8.900523560209423</v>
      </c>
      <c r="H25" s="158">
        <v>28</v>
      </c>
      <c r="I25" s="215">
        <f>H25/F25*100</f>
        <v>82.35294117647058</v>
      </c>
      <c r="J25" s="223" t="s">
        <v>275</v>
      </c>
      <c r="K25" s="158">
        <v>1</v>
      </c>
      <c r="L25" s="223" t="s">
        <v>275</v>
      </c>
      <c r="M25" s="158">
        <v>12</v>
      </c>
      <c r="N25" s="223" t="s">
        <v>275</v>
      </c>
      <c r="O25" s="158">
        <v>7</v>
      </c>
      <c r="P25" s="158">
        <f>SUM(J25:O25)</f>
        <v>20</v>
      </c>
      <c r="Q25" s="158">
        <v>8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s="51" customFormat="1" ht="13.5" customHeight="1">
      <c r="A26" s="224"/>
      <c r="B26" s="48"/>
      <c r="C26" s="252"/>
      <c r="D26" s="251" t="s">
        <v>257</v>
      </c>
      <c r="E26" s="157">
        <v>543</v>
      </c>
      <c r="F26" s="158">
        <v>46</v>
      </c>
      <c r="G26" s="215">
        <f>F26/E26*100</f>
        <v>8.47145488029466</v>
      </c>
      <c r="H26" s="158">
        <v>36</v>
      </c>
      <c r="I26" s="215">
        <f>H26/F26*100</f>
        <v>78.26086956521739</v>
      </c>
      <c r="J26" s="223" t="s">
        <v>275</v>
      </c>
      <c r="K26" s="158">
        <v>1</v>
      </c>
      <c r="L26" s="223" t="s">
        <v>275</v>
      </c>
      <c r="M26" s="158">
        <v>13</v>
      </c>
      <c r="N26" s="223" t="s">
        <v>275</v>
      </c>
      <c r="O26" s="158">
        <v>11</v>
      </c>
      <c r="P26" s="158">
        <f>SUM(J26:O26)</f>
        <v>25</v>
      </c>
      <c r="Q26" s="158">
        <v>11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51" customFormat="1" ht="13.5" customHeight="1">
      <c r="A27" s="224"/>
      <c r="B27" s="48"/>
      <c r="C27" s="252"/>
      <c r="D27" s="251"/>
      <c r="E27" s="157"/>
      <c r="F27" s="158"/>
      <c r="G27" s="215"/>
      <c r="H27" s="158"/>
      <c r="I27" s="215"/>
      <c r="J27" s="158"/>
      <c r="K27" s="158"/>
      <c r="L27" s="158"/>
      <c r="M27" s="158"/>
      <c r="N27" s="158"/>
      <c r="O27" s="158"/>
      <c r="P27" s="158"/>
      <c r="Q27" s="158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s="51" customFormat="1" ht="13.5" customHeight="1">
      <c r="A28" s="224"/>
      <c r="B28" s="48"/>
      <c r="C28" s="252"/>
      <c r="D28" s="249" t="s">
        <v>142</v>
      </c>
      <c r="E28" s="157">
        <v>372</v>
      </c>
      <c r="F28" s="158">
        <v>47</v>
      </c>
      <c r="G28" s="215">
        <f>F28/E28*100</f>
        <v>12.634408602150538</v>
      </c>
      <c r="H28" s="158">
        <v>26</v>
      </c>
      <c r="I28" s="215">
        <f>H28/F28*100</f>
        <v>55.319148936170215</v>
      </c>
      <c r="J28" s="223" t="s">
        <v>275</v>
      </c>
      <c r="K28" s="158">
        <v>2</v>
      </c>
      <c r="L28" s="223" t="s">
        <v>275</v>
      </c>
      <c r="M28" s="158">
        <v>3</v>
      </c>
      <c r="N28" s="158">
        <v>1</v>
      </c>
      <c r="O28" s="158">
        <v>16</v>
      </c>
      <c r="P28" s="158">
        <f>SUM(J28:O28)</f>
        <v>22</v>
      </c>
      <c r="Q28" s="158">
        <v>4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s="51" customFormat="1" ht="13.5" customHeight="1">
      <c r="A29" s="248">
        <v>40</v>
      </c>
      <c r="B29" s="48" t="s">
        <v>276</v>
      </c>
      <c r="C29" s="252" t="s">
        <v>280</v>
      </c>
      <c r="D29" s="251" t="s">
        <v>143</v>
      </c>
      <c r="E29" s="157">
        <v>746</v>
      </c>
      <c r="F29" s="158">
        <v>71</v>
      </c>
      <c r="G29" s="215">
        <f>F29/E29*100</f>
        <v>9.517426273458444</v>
      </c>
      <c r="H29" s="158">
        <v>59</v>
      </c>
      <c r="I29" s="215">
        <f>H29/F29*100</f>
        <v>83.09859154929578</v>
      </c>
      <c r="J29" s="223" t="s">
        <v>275</v>
      </c>
      <c r="K29" s="158">
        <v>1</v>
      </c>
      <c r="L29" s="158">
        <v>1</v>
      </c>
      <c r="M29" s="158">
        <v>26</v>
      </c>
      <c r="N29" s="223" t="s">
        <v>275</v>
      </c>
      <c r="O29" s="158">
        <v>19</v>
      </c>
      <c r="P29" s="158">
        <f>SUM(J29:O29)</f>
        <v>47</v>
      </c>
      <c r="Q29" s="158">
        <v>12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s="51" customFormat="1" ht="13.5" customHeight="1">
      <c r="A30" s="224"/>
      <c r="B30" s="48"/>
      <c r="C30" s="252"/>
      <c r="D30" s="251" t="s">
        <v>257</v>
      </c>
      <c r="E30" s="157">
        <v>1118</v>
      </c>
      <c r="F30" s="158">
        <v>118</v>
      </c>
      <c r="G30" s="215">
        <f>F30/E30*100</f>
        <v>10.554561717352415</v>
      </c>
      <c r="H30" s="158">
        <v>85</v>
      </c>
      <c r="I30" s="215">
        <f>H30/F30*100</f>
        <v>72.03389830508475</v>
      </c>
      <c r="J30" s="223" t="s">
        <v>275</v>
      </c>
      <c r="K30" s="158">
        <v>3</v>
      </c>
      <c r="L30" s="158">
        <v>1</v>
      </c>
      <c r="M30" s="158">
        <v>29</v>
      </c>
      <c r="N30" s="158">
        <v>1</v>
      </c>
      <c r="O30" s="158">
        <v>35</v>
      </c>
      <c r="P30" s="158">
        <f>SUM(J30:O30)</f>
        <v>69</v>
      </c>
      <c r="Q30" s="158">
        <v>16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s="51" customFormat="1" ht="13.5" customHeight="1">
      <c r="A31" s="224"/>
      <c r="B31" s="48"/>
      <c r="C31" s="252"/>
      <c r="D31" s="251"/>
      <c r="E31" s="157"/>
      <c r="F31" s="158"/>
      <c r="G31" s="215"/>
      <c r="H31" s="158"/>
      <c r="I31" s="215"/>
      <c r="J31" s="158"/>
      <c r="K31" s="158"/>
      <c r="L31" s="158"/>
      <c r="M31" s="158"/>
      <c r="N31" s="158"/>
      <c r="O31" s="158"/>
      <c r="P31" s="158"/>
      <c r="Q31" s="15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s="51" customFormat="1" ht="13.5" customHeight="1">
      <c r="A32" s="224"/>
      <c r="B32" s="48"/>
      <c r="C32" s="252"/>
      <c r="D32" s="249" t="s">
        <v>142</v>
      </c>
      <c r="E32" s="157">
        <v>414</v>
      </c>
      <c r="F32" s="158">
        <v>53</v>
      </c>
      <c r="G32" s="215">
        <f>F32/E32*100</f>
        <v>12.80193236714976</v>
      </c>
      <c r="H32" s="158">
        <v>32</v>
      </c>
      <c r="I32" s="215">
        <f>H32/F32*100</f>
        <v>60.37735849056604</v>
      </c>
      <c r="J32" s="223" t="s">
        <v>275</v>
      </c>
      <c r="K32" s="158">
        <v>1</v>
      </c>
      <c r="L32" s="158">
        <v>1</v>
      </c>
      <c r="M32" s="158">
        <v>1</v>
      </c>
      <c r="N32" s="223" t="s">
        <v>275</v>
      </c>
      <c r="O32" s="158">
        <v>22</v>
      </c>
      <c r="P32" s="158">
        <f>SUM(J32:O32)</f>
        <v>25</v>
      </c>
      <c r="Q32" s="158">
        <v>7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s="51" customFormat="1" ht="13.5" customHeight="1">
      <c r="A33" s="224" t="s">
        <v>281</v>
      </c>
      <c r="B33" s="48" t="s">
        <v>276</v>
      </c>
      <c r="C33" s="252" t="s">
        <v>282</v>
      </c>
      <c r="D33" s="251" t="s">
        <v>143</v>
      </c>
      <c r="E33" s="157">
        <v>794</v>
      </c>
      <c r="F33" s="158">
        <v>77</v>
      </c>
      <c r="G33" s="215">
        <f>F33/E33*100</f>
        <v>9.697732997481108</v>
      </c>
      <c r="H33" s="158">
        <v>64</v>
      </c>
      <c r="I33" s="215">
        <f>H33/F33*100</f>
        <v>83.11688311688312</v>
      </c>
      <c r="J33" s="223" t="s">
        <v>275</v>
      </c>
      <c r="K33" s="158">
        <v>1</v>
      </c>
      <c r="L33" s="223" t="s">
        <v>275</v>
      </c>
      <c r="M33" s="158">
        <v>25</v>
      </c>
      <c r="N33" s="223" t="s">
        <v>275</v>
      </c>
      <c r="O33" s="158">
        <v>27</v>
      </c>
      <c r="P33" s="158">
        <f>SUM(J33:O33)</f>
        <v>53</v>
      </c>
      <c r="Q33" s="158">
        <v>11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s="51" customFormat="1" ht="13.5" customHeight="1">
      <c r="A34" s="224"/>
      <c r="B34" s="48"/>
      <c r="C34" s="252"/>
      <c r="D34" s="251" t="s">
        <v>257</v>
      </c>
      <c r="E34" s="157">
        <v>1208</v>
      </c>
      <c r="F34" s="158">
        <v>130</v>
      </c>
      <c r="G34" s="215">
        <f>F34/E34*100</f>
        <v>10.76158940397351</v>
      </c>
      <c r="H34" s="158">
        <v>96</v>
      </c>
      <c r="I34" s="215">
        <f>H34/F34*100</f>
        <v>73.84615384615385</v>
      </c>
      <c r="J34" s="223" t="s">
        <v>275</v>
      </c>
      <c r="K34" s="158">
        <v>2</v>
      </c>
      <c r="L34" s="158">
        <v>1</v>
      </c>
      <c r="M34" s="158">
        <v>26</v>
      </c>
      <c r="N34" s="223" t="s">
        <v>275</v>
      </c>
      <c r="O34" s="158">
        <v>49</v>
      </c>
      <c r="P34" s="158">
        <f>SUM(J34:O34)</f>
        <v>78</v>
      </c>
      <c r="Q34" s="158">
        <v>18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3" s="51" customFormat="1" ht="13.5" customHeight="1">
      <c r="A35" s="224"/>
      <c r="B35" s="48"/>
      <c r="C35" s="252"/>
      <c r="D35" s="251"/>
      <c r="E35" s="157"/>
      <c r="F35" s="158"/>
      <c r="G35" s="215"/>
      <c r="H35" s="158"/>
      <c r="I35" s="215"/>
      <c r="J35" s="158"/>
      <c r="K35" s="158"/>
      <c r="L35" s="158"/>
      <c r="M35" s="158"/>
      <c r="N35" s="158"/>
      <c r="O35" s="158"/>
      <c r="P35" s="158"/>
      <c r="Q35" s="158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s="51" customFormat="1" ht="13.5" customHeight="1">
      <c r="A36" s="224"/>
      <c r="B36" s="48"/>
      <c r="C36" s="252"/>
      <c r="D36" s="249" t="s">
        <v>142</v>
      </c>
      <c r="E36" s="157">
        <v>561</v>
      </c>
      <c r="F36" s="158">
        <v>91</v>
      </c>
      <c r="G36" s="215">
        <f>F36/E36*100</f>
        <v>16.22103386809269</v>
      </c>
      <c r="H36" s="158">
        <v>65</v>
      </c>
      <c r="I36" s="215">
        <f>H36/F36*100</f>
        <v>71.42857142857143</v>
      </c>
      <c r="J36" s="158">
        <v>1</v>
      </c>
      <c r="K36" s="158">
        <v>7</v>
      </c>
      <c r="L36" s="158">
        <v>1</v>
      </c>
      <c r="M36" s="158">
        <v>8</v>
      </c>
      <c r="N36" s="223" t="s">
        <v>275</v>
      </c>
      <c r="O36" s="158">
        <v>35</v>
      </c>
      <c r="P36" s="158">
        <f>SUM(J36:O36)</f>
        <v>52</v>
      </c>
      <c r="Q36" s="158">
        <v>13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3" s="51" customFormat="1" ht="13.5" customHeight="1">
      <c r="A37" s="248">
        <v>50</v>
      </c>
      <c r="B37" s="48" t="s">
        <v>276</v>
      </c>
      <c r="C37" s="252" t="s">
        <v>283</v>
      </c>
      <c r="D37" s="251" t="s">
        <v>143</v>
      </c>
      <c r="E37" s="157">
        <v>1256</v>
      </c>
      <c r="F37" s="158">
        <v>113</v>
      </c>
      <c r="G37" s="215">
        <f>F37/E37*100</f>
        <v>8.996815286624203</v>
      </c>
      <c r="H37" s="158">
        <v>95</v>
      </c>
      <c r="I37" s="215">
        <f>H37/F37*100</f>
        <v>84.070796460177</v>
      </c>
      <c r="J37" s="223" t="s">
        <v>275</v>
      </c>
      <c r="K37" s="158">
        <v>3</v>
      </c>
      <c r="L37" s="223" t="s">
        <v>275</v>
      </c>
      <c r="M37" s="158">
        <v>22</v>
      </c>
      <c r="N37" s="223" t="s">
        <v>275</v>
      </c>
      <c r="O37" s="158">
        <v>49</v>
      </c>
      <c r="P37" s="158">
        <f>SUM(J37:O37)</f>
        <v>74</v>
      </c>
      <c r="Q37" s="158">
        <v>21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3" s="51" customFormat="1" ht="13.5" customHeight="1">
      <c r="A38" s="224"/>
      <c r="B38" s="48"/>
      <c r="C38" s="252"/>
      <c r="D38" s="251" t="s">
        <v>257</v>
      </c>
      <c r="E38" s="157">
        <v>1817</v>
      </c>
      <c r="F38" s="158">
        <v>204</v>
      </c>
      <c r="G38" s="215">
        <f>F38/E38*100</f>
        <v>11.227297743533295</v>
      </c>
      <c r="H38" s="158">
        <v>160</v>
      </c>
      <c r="I38" s="215">
        <f>H38/F38*100</f>
        <v>78.43137254901961</v>
      </c>
      <c r="J38" s="158">
        <v>1</v>
      </c>
      <c r="K38" s="158">
        <v>10</v>
      </c>
      <c r="L38" s="158">
        <v>1</v>
      </c>
      <c r="M38" s="158">
        <v>30</v>
      </c>
      <c r="N38" s="223" t="s">
        <v>275</v>
      </c>
      <c r="O38" s="158">
        <v>84</v>
      </c>
      <c r="P38" s="158">
        <f>SUM(J38:O38)</f>
        <v>126</v>
      </c>
      <c r="Q38" s="158">
        <v>34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s="51" customFormat="1" ht="13.5" customHeight="1">
      <c r="A39" s="224"/>
      <c r="B39" s="48"/>
      <c r="C39" s="252"/>
      <c r="D39" s="251"/>
      <c r="E39" s="157"/>
      <c r="F39" s="158"/>
      <c r="G39" s="215"/>
      <c r="H39" s="158"/>
      <c r="I39" s="215"/>
      <c r="J39" s="158"/>
      <c r="K39" s="158"/>
      <c r="L39" s="158"/>
      <c r="M39" s="158"/>
      <c r="N39" s="158"/>
      <c r="O39" s="158"/>
      <c r="P39" s="158"/>
      <c r="Q39" s="158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1:33" s="51" customFormat="1" ht="13.5" customHeight="1">
      <c r="A40" s="224"/>
      <c r="B40" s="48"/>
      <c r="C40" s="252"/>
      <c r="D40" s="249" t="s">
        <v>142</v>
      </c>
      <c r="E40" s="157">
        <v>675</v>
      </c>
      <c r="F40" s="158">
        <v>109</v>
      </c>
      <c r="G40" s="215">
        <f>F40/E40*100</f>
        <v>16.14814814814815</v>
      </c>
      <c r="H40" s="158">
        <v>86</v>
      </c>
      <c r="I40" s="215">
        <f>H40/F40*100</f>
        <v>78.89908256880734</v>
      </c>
      <c r="J40" s="158">
        <v>2</v>
      </c>
      <c r="K40" s="158">
        <v>5</v>
      </c>
      <c r="L40" s="223" t="s">
        <v>275</v>
      </c>
      <c r="M40" s="158">
        <v>8</v>
      </c>
      <c r="N40" s="223" t="s">
        <v>275</v>
      </c>
      <c r="O40" s="158">
        <v>61</v>
      </c>
      <c r="P40" s="158">
        <f>SUM(J40:O40)</f>
        <v>76</v>
      </c>
      <c r="Q40" s="158">
        <v>10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1:33" s="51" customFormat="1" ht="13.5" customHeight="1">
      <c r="A41" s="253">
        <v>55</v>
      </c>
      <c r="B41" s="48" t="s">
        <v>276</v>
      </c>
      <c r="C41" s="252" t="s">
        <v>284</v>
      </c>
      <c r="D41" s="251" t="s">
        <v>143</v>
      </c>
      <c r="E41" s="157">
        <v>1809</v>
      </c>
      <c r="F41" s="158">
        <v>205</v>
      </c>
      <c r="G41" s="215">
        <f>F41/E41*100</f>
        <v>11.332227750138198</v>
      </c>
      <c r="H41" s="158">
        <v>166</v>
      </c>
      <c r="I41" s="215">
        <f>H41/F41*100</f>
        <v>80.97560975609757</v>
      </c>
      <c r="J41" s="158">
        <v>1</v>
      </c>
      <c r="K41" s="158">
        <v>3</v>
      </c>
      <c r="L41" s="223" t="s">
        <v>275</v>
      </c>
      <c r="M41" s="158">
        <v>27</v>
      </c>
      <c r="N41" s="158">
        <v>1</v>
      </c>
      <c r="O41" s="158">
        <v>93</v>
      </c>
      <c r="P41" s="158">
        <f>SUM(J41:O41)</f>
        <v>125</v>
      </c>
      <c r="Q41" s="158">
        <v>41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1:33" s="51" customFormat="1" ht="13.5" customHeight="1">
      <c r="A42" s="224"/>
      <c r="B42" s="48"/>
      <c r="C42" s="252"/>
      <c r="D42" s="251" t="s">
        <v>257</v>
      </c>
      <c r="E42" s="157">
        <v>2484</v>
      </c>
      <c r="F42" s="158">
        <v>314</v>
      </c>
      <c r="G42" s="215">
        <f>F42/E42*100</f>
        <v>12.640901771336555</v>
      </c>
      <c r="H42" s="158">
        <v>252</v>
      </c>
      <c r="I42" s="215">
        <f>H42/F42*100</f>
        <v>80.2547770700637</v>
      </c>
      <c r="J42" s="158">
        <v>3</v>
      </c>
      <c r="K42" s="158">
        <v>8</v>
      </c>
      <c r="L42" s="223" t="s">
        <v>275</v>
      </c>
      <c r="M42" s="158">
        <v>35</v>
      </c>
      <c r="N42" s="158">
        <v>1</v>
      </c>
      <c r="O42" s="158">
        <v>154</v>
      </c>
      <c r="P42" s="158">
        <f>SUM(J42:O42)</f>
        <v>201</v>
      </c>
      <c r="Q42" s="158">
        <v>51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s="51" customFormat="1" ht="13.5" customHeight="1">
      <c r="A43" s="224"/>
      <c r="B43" s="48"/>
      <c r="C43" s="252"/>
      <c r="D43" s="251"/>
      <c r="E43" s="157"/>
      <c r="F43" s="158"/>
      <c r="G43" s="215"/>
      <c r="H43" s="158"/>
      <c r="I43" s="215"/>
      <c r="J43" s="158"/>
      <c r="K43" s="158"/>
      <c r="L43" s="158"/>
      <c r="M43" s="158"/>
      <c r="N43" s="158"/>
      <c r="O43" s="158"/>
      <c r="P43" s="158"/>
      <c r="Q43" s="158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s="51" customFormat="1" ht="13.5" customHeight="1">
      <c r="A44" s="224"/>
      <c r="B44" s="48"/>
      <c r="C44" s="252"/>
      <c r="D44" s="249" t="s">
        <v>142</v>
      </c>
      <c r="E44" s="157">
        <v>1390</v>
      </c>
      <c r="F44" s="158">
        <v>242</v>
      </c>
      <c r="G44" s="215">
        <f>F44/E44*100</f>
        <v>17.41007194244604</v>
      </c>
      <c r="H44" s="158">
        <v>177</v>
      </c>
      <c r="I44" s="215">
        <f>H44/F44*100</f>
        <v>73.14049586776859</v>
      </c>
      <c r="J44" s="158">
        <v>3</v>
      </c>
      <c r="K44" s="158">
        <v>12</v>
      </c>
      <c r="L44" s="158">
        <v>2</v>
      </c>
      <c r="M44" s="158">
        <v>13</v>
      </c>
      <c r="N44" s="158">
        <v>3</v>
      </c>
      <c r="O44" s="158">
        <v>110</v>
      </c>
      <c r="P44" s="158">
        <f>SUM(J44:O44)</f>
        <v>143</v>
      </c>
      <c r="Q44" s="158">
        <v>34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s="51" customFormat="1" ht="13.5" customHeight="1">
      <c r="A45" s="248">
        <v>60</v>
      </c>
      <c r="B45" s="48" t="s">
        <v>276</v>
      </c>
      <c r="C45" s="252" t="s">
        <v>285</v>
      </c>
      <c r="D45" s="251" t="s">
        <v>143</v>
      </c>
      <c r="E45" s="157">
        <v>2290</v>
      </c>
      <c r="F45" s="158">
        <v>286</v>
      </c>
      <c r="G45" s="215">
        <f>F45/E45*100</f>
        <v>12.489082969432316</v>
      </c>
      <c r="H45" s="158">
        <v>248</v>
      </c>
      <c r="I45" s="215">
        <f>H45/F45*100</f>
        <v>86.7132867132867</v>
      </c>
      <c r="J45" s="223" t="s">
        <v>275</v>
      </c>
      <c r="K45" s="158">
        <v>7</v>
      </c>
      <c r="L45" s="158">
        <v>2</v>
      </c>
      <c r="M45" s="158">
        <v>44</v>
      </c>
      <c r="N45" s="223" t="s">
        <v>275</v>
      </c>
      <c r="O45" s="158">
        <v>144</v>
      </c>
      <c r="P45" s="158">
        <f>SUM(J45:O45)</f>
        <v>197</v>
      </c>
      <c r="Q45" s="158">
        <v>51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3" s="51" customFormat="1" ht="13.5" customHeight="1">
      <c r="A46" s="224"/>
      <c r="B46" s="48"/>
      <c r="C46" s="252"/>
      <c r="D46" s="251" t="s">
        <v>257</v>
      </c>
      <c r="E46" s="157">
        <v>3680</v>
      </c>
      <c r="F46" s="158">
        <v>528</v>
      </c>
      <c r="G46" s="215">
        <f>F46/E46*100</f>
        <v>14.347826086956522</v>
      </c>
      <c r="H46" s="158">
        <v>425</v>
      </c>
      <c r="I46" s="215">
        <f>H46/F46*100</f>
        <v>80.49242424242425</v>
      </c>
      <c r="J46" s="158">
        <v>3</v>
      </c>
      <c r="K46" s="158">
        <v>19</v>
      </c>
      <c r="L46" s="158">
        <v>4</v>
      </c>
      <c r="M46" s="158">
        <v>57</v>
      </c>
      <c r="N46" s="158">
        <v>3</v>
      </c>
      <c r="O46" s="158">
        <v>254</v>
      </c>
      <c r="P46" s="158">
        <f>SUM(J46:O46)</f>
        <v>340</v>
      </c>
      <c r="Q46" s="158">
        <v>85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s="51" customFormat="1" ht="13.5" customHeight="1">
      <c r="A47" s="224"/>
      <c r="B47" s="48"/>
      <c r="C47" s="252"/>
      <c r="D47" s="251"/>
      <c r="E47" s="157"/>
      <c r="F47" s="158"/>
      <c r="G47" s="215"/>
      <c r="H47" s="158"/>
      <c r="I47" s="215"/>
      <c r="J47" s="158"/>
      <c r="K47" s="158"/>
      <c r="L47" s="158"/>
      <c r="M47" s="158"/>
      <c r="N47" s="158"/>
      <c r="O47" s="158"/>
      <c r="P47" s="158"/>
      <c r="Q47" s="158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1:33" s="51" customFormat="1" ht="13.5" customHeight="1">
      <c r="A48" s="224"/>
      <c r="B48" s="48"/>
      <c r="C48" s="252"/>
      <c r="D48" s="249" t="s">
        <v>142</v>
      </c>
      <c r="E48" s="157">
        <v>1412</v>
      </c>
      <c r="F48" s="158">
        <v>229</v>
      </c>
      <c r="G48" s="215">
        <f>F48/E48*100</f>
        <v>16.218130311614733</v>
      </c>
      <c r="H48" s="158">
        <v>182</v>
      </c>
      <c r="I48" s="215">
        <f>H48/F48*100</f>
        <v>79.47598253275109</v>
      </c>
      <c r="J48" s="158">
        <v>6</v>
      </c>
      <c r="K48" s="158">
        <v>8</v>
      </c>
      <c r="L48" s="158">
        <v>2</v>
      </c>
      <c r="M48" s="158">
        <v>21</v>
      </c>
      <c r="N48" s="223" t="s">
        <v>275</v>
      </c>
      <c r="O48" s="158">
        <v>114</v>
      </c>
      <c r="P48" s="158">
        <f>SUM(J48:O48)</f>
        <v>151</v>
      </c>
      <c r="Q48" s="158">
        <v>31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3" s="51" customFormat="1" ht="13.5" customHeight="1">
      <c r="A49" s="248">
        <v>65</v>
      </c>
      <c r="B49" s="48" t="s">
        <v>276</v>
      </c>
      <c r="C49" s="252" t="s">
        <v>286</v>
      </c>
      <c r="D49" s="251" t="s">
        <v>143</v>
      </c>
      <c r="E49" s="157">
        <v>2229</v>
      </c>
      <c r="F49" s="158">
        <v>329</v>
      </c>
      <c r="G49" s="215">
        <f>F49/E49*100</f>
        <v>14.759982054733065</v>
      </c>
      <c r="H49" s="158">
        <v>270</v>
      </c>
      <c r="I49" s="215">
        <f>H49/F49*100</f>
        <v>82.06686930091185</v>
      </c>
      <c r="J49" s="158">
        <v>2</v>
      </c>
      <c r="K49" s="158">
        <v>7</v>
      </c>
      <c r="L49" s="158">
        <v>1</v>
      </c>
      <c r="M49" s="158">
        <v>54</v>
      </c>
      <c r="N49" s="223" t="s">
        <v>275</v>
      </c>
      <c r="O49" s="158">
        <v>150</v>
      </c>
      <c r="P49" s="158">
        <f>SUM(J49:O49)</f>
        <v>214</v>
      </c>
      <c r="Q49" s="158">
        <v>56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:33" s="51" customFormat="1" ht="13.5" customHeight="1">
      <c r="A50" s="224"/>
      <c r="B50" s="48"/>
      <c r="C50" s="252"/>
      <c r="D50" s="251" t="s">
        <v>257</v>
      </c>
      <c r="E50" s="157">
        <v>3641</v>
      </c>
      <c r="F50" s="158">
        <v>558</v>
      </c>
      <c r="G50" s="215">
        <f>F50/E50*100</f>
        <v>15.325460038450975</v>
      </c>
      <c r="H50" s="158">
        <v>452</v>
      </c>
      <c r="I50" s="215">
        <f>H50/F50*100</f>
        <v>81.00358422939068</v>
      </c>
      <c r="J50" s="158">
        <v>8</v>
      </c>
      <c r="K50" s="158">
        <v>15</v>
      </c>
      <c r="L50" s="158">
        <v>3</v>
      </c>
      <c r="M50" s="158">
        <v>75</v>
      </c>
      <c r="N50" s="223" t="s">
        <v>275</v>
      </c>
      <c r="O50" s="158">
        <v>264</v>
      </c>
      <c r="P50" s="158">
        <f>SUM(J50:O50)</f>
        <v>365</v>
      </c>
      <c r="Q50" s="158">
        <v>87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s="51" customFormat="1" ht="13.5" customHeight="1">
      <c r="A51" s="224"/>
      <c r="B51" s="48"/>
      <c r="C51" s="252"/>
      <c r="D51" s="251"/>
      <c r="E51" s="157"/>
      <c r="F51" s="158"/>
      <c r="G51" s="215"/>
      <c r="H51" s="158"/>
      <c r="I51" s="215"/>
      <c r="J51" s="158"/>
      <c r="K51" s="158"/>
      <c r="L51" s="158"/>
      <c r="M51" s="158"/>
      <c r="N51" s="158"/>
      <c r="O51" s="158"/>
      <c r="P51" s="158"/>
      <c r="Q51" s="158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:33" s="51" customFormat="1" ht="13.5" customHeight="1">
      <c r="A52" s="224"/>
      <c r="B52" s="48"/>
      <c r="C52" s="252"/>
      <c r="D52" s="249" t="s">
        <v>142</v>
      </c>
      <c r="E52" s="157">
        <v>1559</v>
      </c>
      <c r="F52" s="158">
        <v>270</v>
      </c>
      <c r="G52" s="215">
        <f>F52/E52*100</f>
        <v>17.31879409878127</v>
      </c>
      <c r="H52" s="158">
        <v>216</v>
      </c>
      <c r="I52" s="215">
        <f>H52/F52*100</f>
        <v>80</v>
      </c>
      <c r="J52" s="158">
        <v>7</v>
      </c>
      <c r="K52" s="158">
        <v>7</v>
      </c>
      <c r="L52" s="223" t="s">
        <v>275</v>
      </c>
      <c r="M52" s="158">
        <v>26</v>
      </c>
      <c r="N52" s="223" t="s">
        <v>275</v>
      </c>
      <c r="O52" s="158">
        <v>137</v>
      </c>
      <c r="P52" s="158">
        <f>SUM(J52:O52)</f>
        <v>177</v>
      </c>
      <c r="Q52" s="158">
        <v>39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1:33" s="51" customFormat="1" ht="13.5" customHeight="1">
      <c r="A53" s="248">
        <v>70</v>
      </c>
      <c r="B53" s="48" t="s">
        <v>276</v>
      </c>
      <c r="C53" s="252" t="s">
        <v>287</v>
      </c>
      <c r="D53" s="251" t="s">
        <v>143</v>
      </c>
      <c r="E53" s="157">
        <v>1985</v>
      </c>
      <c r="F53" s="158">
        <v>299</v>
      </c>
      <c r="G53" s="215">
        <f>F53/E53*100</f>
        <v>15.062972292191434</v>
      </c>
      <c r="H53" s="158">
        <v>251</v>
      </c>
      <c r="I53" s="215">
        <f>H53/F53*100</f>
        <v>83.94648829431438</v>
      </c>
      <c r="J53" s="223" t="s">
        <v>275</v>
      </c>
      <c r="K53" s="158">
        <v>10</v>
      </c>
      <c r="L53" s="158">
        <v>1</v>
      </c>
      <c r="M53" s="158">
        <v>33</v>
      </c>
      <c r="N53" s="158">
        <v>1</v>
      </c>
      <c r="O53" s="158">
        <v>155</v>
      </c>
      <c r="P53" s="158">
        <f>SUM(J53:O53)</f>
        <v>200</v>
      </c>
      <c r="Q53" s="158">
        <v>51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1:33" s="51" customFormat="1" ht="13.5" customHeight="1">
      <c r="A54" s="224"/>
      <c r="B54" s="48"/>
      <c r="C54" s="252"/>
      <c r="D54" s="251" t="s">
        <v>257</v>
      </c>
      <c r="E54" s="157">
        <v>3544</v>
      </c>
      <c r="F54" s="158">
        <v>569</v>
      </c>
      <c r="G54" s="215">
        <f>F54/E54*100</f>
        <v>16.05530474040632</v>
      </c>
      <c r="H54" s="158">
        <v>467</v>
      </c>
      <c r="I54" s="215">
        <f>H54/F54*100</f>
        <v>82.0738137082601</v>
      </c>
      <c r="J54" s="158">
        <v>7</v>
      </c>
      <c r="K54" s="158">
        <v>17</v>
      </c>
      <c r="L54" s="158">
        <v>1</v>
      </c>
      <c r="M54" s="158">
        <v>59</v>
      </c>
      <c r="N54" s="158">
        <v>1</v>
      </c>
      <c r="O54" s="158">
        <v>292</v>
      </c>
      <c r="P54" s="158">
        <f>SUM(J54:O54)</f>
        <v>377</v>
      </c>
      <c r="Q54" s="158">
        <v>90</v>
      </c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1:33" s="51" customFormat="1" ht="13.5" customHeight="1">
      <c r="A55" s="224"/>
      <c r="B55" s="48"/>
      <c r="C55" s="252"/>
      <c r="D55" s="251"/>
      <c r="E55" s="157"/>
      <c r="F55" s="158"/>
      <c r="G55" s="215"/>
      <c r="H55" s="158"/>
      <c r="I55" s="215"/>
      <c r="J55" s="158"/>
      <c r="K55" s="158"/>
      <c r="L55" s="158"/>
      <c r="M55" s="158"/>
      <c r="N55" s="158"/>
      <c r="O55" s="158"/>
      <c r="P55" s="158"/>
      <c r="Q55" s="158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</row>
    <row r="56" spans="1:33" s="51" customFormat="1" ht="13.5" customHeight="1">
      <c r="A56" s="224"/>
      <c r="B56" s="48"/>
      <c r="C56" s="252"/>
      <c r="D56" s="249" t="s">
        <v>142</v>
      </c>
      <c r="E56" s="157">
        <v>1004</v>
      </c>
      <c r="F56" s="158">
        <v>182</v>
      </c>
      <c r="G56" s="215">
        <f>F56/E56*100</f>
        <v>18.127490039840637</v>
      </c>
      <c r="H56" s="158">
        <v>150</v>
      </c>
      <c r="I56" s="215">
        <f>H56/F56*100</f>
        <v>82.41758241758241</v>
      </c>
      <c r="J56" s="158">
        <v>2</v>
      </c>
      <c r="K56" s="158">
        <v>4</v>
      </c>
      <c r="L56" s="158">
        <v>1</v>
      </c>
      <c r="M56" s="158">
        <v>11</v>
      </c>
      <c r="N56" s="223" t="s">
        <v>275</v>
      </c>
      <c r="O56" s="158">
        <v>107</v>
      </c>
      <c r="P56" s="158">
        <f>SUM(J56:O56)</f>
        <v>125</v>
      </c>
      <c r="Q56" s="158">
        <v>25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s="51" customFormat="1" ht="13.5" customHeight="1">
      <c r="A57" s="248">
        <v>75</v>
      </c>
      <c r="B57" s="48" t="s">
        <v>276</v>
      </c>
      <c r="C57" s="252" t="s">
        <v>288</v>
      </c>
      <c r="D57" s="251" t="s">
        <v>143</v>
      </c>
      <c r="E57" s="157">
        <v>976</v>
      </c>
      <c r="F57" s="158">
        <v>154</v>
      </c>
      <c r="G57" s="215">
        <f>F57/E57*100</f>
        <v>15.778688524590164</v>
      </c>
      <c r="H57" s="158">
        <v>126</v>
      </c>
      <c r="I57" s="215">
        <f>H57/F57*100</f>
        <v>81.81818181818183</v>
      </c>
      <c r="J57" s="223" t="s">
        <v>275</v>
      </c>
      <c r="K57" s="158">
        <v>6</v>
      </c>
      <c r="L57" s="158">
        <v>2</v>
      </c>
      <c r="M57" s="158">
        <v>23</v>
      </c>
      <c r="N57" s="223" t="s">
        <v>275</v>
      </c>
      <c r="O57" s="158">
        <v>74</v>
      </c>
      <c r="P57" s="158">
        <f>SUM(J57:O57)</f>
        <v>105</v>
      </c>
      <c r="Q57" s="158">
        <v>21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58" spans="1:33" s="51" customFormat="1" ht="13.5" customHeight="1">
      <c r="A58" s="224"/>
      <c r="B58" s="48"/>
      <c r="C58" s="252"/>
      <c r="D58" s="251" t="s">
        <v>257</v>
      </c>
      <c r="E58" s="157">
        <v>1980</v>
      </c>
      <c r="F58" s="158">
        <v>336</v>
      </c>
      <c r="G58" s="215">
        <f>F58/E58*100</f>
        <v>16.969696969696972</v>
      </c>
      <c r="H58" s="158">
        <v>276</v>
      </c>
      <c r="I58" s="215">
        <f>H58/F58*100</f>
        <v>82.14285714285714</v>
      </c>
      <c r="J58" s="158">
        <v>2</v>
      </c>
      <c r="K58" s="158">
        <v>10</v>
      </c>
      <c r="L58" s="158">
        <v>3</v>
      </c>
      <c r="M58" s="158">
        <v>34</v>
      </c>
      <c r="N58" s="223" t="s">
        <v>275</v>
      </c>
      <c r="O58" s="158">
        <v>181</v>
      </c>
      <c r="P58" s="158">
        <f>SUM(J58:O58)</f>
        <v>230</v>
      </c>
      <c r="Q58" s="158">
        <v>46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1:33" s="51" customFormat="1" ht="13.5" customHeight="1">
      <c r="A59" s="224"/>
      <c r="B59" s="48"/>
      <c r="C59" s="252"/>
      <c r="D59" s="251"/>
      <c r="E59" s="157"/>
      <c r="F59" s="158"/>
      <c r="G59" s="215"/>
      <c r="H59" s="158"/>
      <c r="I59" s="215"/>
      <c r="J59" s="158"/>
      <c r="K59" s="158"/>
      <c r="L59" s="158"/>
      <c r="M59" s="158"/>
      <c r="N59" s="158"/>
      <c r="O59" s="158"/>
      <c r="P59" s="158"/>
      <c r="Q59" s="158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33" s="51" customFormat="1" ht="13.5" customHeight="1">
      <c r="A60" s="224"/>
      <c r="B60" s="48"/>
      <c r="C60" s="254"/>
      <c r="D60" s="249" t="s">
        <v>142</v>
      </c>
      <c r="E60" s="157">
        <v>382</v>
      </c>
      <c r="F60" s="158">
        <v>54</v>
      </c>
      <c r="G60" s="215">
        <f>F60/E60*100</f>
        <v>14.136125654450263</v>
      </c>
      <c r="H60" s="158">
        <v>43</v>
      </c>
      <c r="I60" s="215">
        <f>H60/F60*100</f>
        <v>79.62962962962963</v>
      </c>
      <c r="J60" s="158">
        <v>2</v>
      </c>
      <c r="K60" s="158">
        <v>1</v>
      </c>
      <c r="L60" s="223" t="s">
        <v>275</v>
      </c>
      <c r="M60" s="158">
        <v>3</v>
      </c>
      <c r="N60" s="223" t="s">
        <v>275</v>
      </c>
      <c r="O60" s="158">
        <v>32</v>
      </c>
      <c r="P60" s="158">
        <f>SUM(J60:O60)</f>
        <v>38</v>
      </c>
      <c r="Q60" s="158">
        <v>5</v>
      </c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s="51" customFormat="1" ht="13.5" customHeight="1">
      <c r="A61" s="96">
        <v>80</v>
      </c>
      <c r="B61" s="139" t="s">
        <v>289</v>
      </c>
      <c r="C61" s="139"/>
      <c r="D61" s="251" t="s">
        <v>143</v>
      </c>
      <c r="E61" s="157">
        <v>285</v>
      </c>
      <c r="F61" s="158">
        <v>46</v>
      </c>
      <c r="G61" s="215">
        <f>F61/E61*100</f>
        <v>16.140350877192983</v>
      </c>
      <c r="H61" s="158">
        <v>38</v>
      </c>
      <c r="I61" s="215">
        <f>H61/F61*100</f>
        <v>82.6086956521739</v>
      </c>
      <c r="J61" s="223" t="s">
        <v>275</v>
      </c>
      <c r="K61" s="223" t="s">
        <v>275</v>
      </c>
      <c r="L61" s="223" t="s">
        <v>275</v>
      </c>
      <c r="M61" s="158">
        <v>5</v>
      </c>
      <c r="N61" s="223" t="s">
        <v>275</v>
      </c>
      <c r="O61" s="158">
        <v>24</v>
      </c>
      <c r="P61" s="158">
        <v>29</v>
      </c>
      <c r="Q61" s="158">
        <v>9</v>
      </c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1:33" s="51" customFormat="1" ht="13.5" customHeight="1">
      <c r="A62" s="255"/>
      <c r="B62" s="255"/>
      <c r="C62" s="255"/>
      <c r="D62" s="256" t="s">
        <v>257</v>
      </c>
      <c r="E62" s="93">
        <v>667</v>
      </c>
      <c r="F62" s="94">
        <v>100</v>
      </c>
      <c r="G62" s="257">
        <f>F62/E62*100</f>
        <v>14.992503748125937</v>
      </c>
      <c r="H62" s="94">
        <v>81</v>
      </c>
      <c r="I62" s="257">
        <f>H62/F62*100</f>
        <v>81</v>
      </c>
      <c r="J62" s="94">
        <v>2</v>
      </c>
      <c r="K62" s="94">
        <v>1</v>
      </c>
      <c r="L62" s="229" t="s">
        <v>275</v>
      </c>
      <c r="M62" s="94">
        <v>8</v>
      </c>
      <c r="N62" s="229" t="s">
        <v>275</v>
      </c>
      <c r="O62" s="94">
        <v>56</v>
      </c>
      <c r="P62" s="94">
        <f>SUM(J62:O62)</f>
        <v>67</v>
      </c>
      <c r="Q62" s="94">
        <v>14</v>
      </c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33" s="51" customFormat="1" ht="17.25" customHeight="1">
      <c r="A63" s="139" t="s">
        <v>291</v>
      </c>
      <c r="B63" s="139"/>
      <c r="C63" s="139"/>
      <c r="D63" s="139"/>
      <c r="E63" s="139"/>
      <c r="F63" s="139"/>
      <c r="G63" s="96"/>
      <c r="H63" s="96"/>
      <c r="I63" s="96"/>
      <c r="J63" s="96"/>
      <c r="K63" s="96"/>
      <c r="L63" s="96"/>
      <c r="M63" s="55"/>
      <c r="N63" s="55"/>
      <c r="O63" s="55"/>
      <c r="P63" s="96"/>
      <c r="Q63" s="96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5:33" s="51" customFormat="1" ht="13.5">
      <c r="E64" s="48"/>
      <c r="F64" s="48"/>
      <c r="G64" s="48"/>
      <c r="H64" s="48"/>
      <c r="I64" s="48"/>
      <c r="J64" s="48"/>
      <c r="K64" s="48"/>
      <c r="L64" s="48"/>
      <c r="M64" s="55"/>
      <c r="N64" s="55"/>
      <c r="O64" s="55"/>
      <c r="P64" s="48"/>
      <c r="Q64" s="48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5:33" s="51" customFormat="1" ht="13.5">
      <c r="E65" s="48"/>
      <c r="F65" s="48"/>
      <c r="G65" s="48"/>
      <c r="H65" s="48"/>
      <c r="I65" s="48"/>
      <c r="J65" s="48"/>
      <c r="K65" s="48"/>
      <c r="L65" s="48"/>
      <c r="M65" s="55"/>
      <c r="N65" s="55"/>
      <c r="O65" s="55"/>
      <c r="P65" s="48"/>
      <c r="Q65" s="48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</row>
    <row r="66" spans="5:33" s="51" customFormat="1" ht="13.5">
      <c r="E66" s="48"/>
      <c r="F66" s="48"/>
      <c r="G66" s="48"/>
      <c r="H66" s="48"/>
      <c r="I66" s="48"/>
      <c r="J66" s="48"/>
      <c r="K66" s="48"/>
      <c r="L66" s="48"/>
      <c r="M66" s="55"/>
      <c r="N66" s="55"/>
      <c r="O66" s="55"/>
      <c r="P66" s="48"/>
      <c r="Q66" s="48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5:33" s="51" customFormat="1" ht="13.5">
      <c r="E67" s="48"/>
      <c r="F67" s="48"/>
      <c r="G67" s="48"/>
      <c r="H67" s="48"/>
      <c r="I67" s="48"/>
      <c r="J67" s="231"/>
      <c r="K67" s="48"/>
      <c r="L67" s="48"/>
      <c r="M67" s="55"/>
      <c r="N67" s="55"/>
      <c r="O67" s="55"/>
      <c r="P67" s="48"/>
      <c r="Q67" s="48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5:33" s="51" customFormat="1" ht="13.5">
      <c r="E68" s="48"/>
      <c r="F68" s="48"/>
      <c r="G68" s="48"/>
      <c r="H68" s="48"/>
      <c r="I68" s="48"/>
      <c r="J68" s="232"/>
      <c r="K68" s="48"/>
      <c r="L68" s="48"/>
      <c r="M68" s="55"/>
      <c r="N68" s="55"/>
      <c r="O68" s="55"/>
      <c r="P68" s="48"/>
      <c r="Q68" s="48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5:33" s="51" customFormat="1" ht="13.5">
      <c r="E69" s="48"/>
      <c r="F69" s="48"/>
      <c r="G69" s="48"/>
      <c r="H69" s="48"/>
      <c r="I69" s="48"/>
      <c r="J69" s="48"/>
      <c r="K69" s="48"/>
      <c r="L69" s="48"/>
      <c r="M69" s="55"/>
      <c r="N69" s="55"/>
      <c r="O69" s="55"/>
      <c r="P69" s="48"/>
      <c r="Q69" s="48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</row>
    <row r="70" spans="5:33" s="51" customFormat="1" ht="13.5">
      <c r="E70" s="48"/>
      <c r="F70" s="48"/>
      <c r="G70" s="48"/>
      <c r="H70" s="48"/>
      <c r="I70" s="48"/>
      <c r="J70" s="48"/>
      <c r="K70" s="48"/>
      <c r="L70" s="48"/>
      <c r="M70" s="55"/>
      <c r="N70" s="55"/>
      <c r="O70" s="55"/>
      <c r="P70" s="48"/>
      <c r="Q70" s="48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5:33" s="51" customFormat="1" ht="13.5">
      <c r="E71" s="48"/>
      <c r="F71" s="48"/>
      <c r="G71" s="48"/>
      <c r="H71" s="48"/>
      <c r="I71" s="48"/>
      <c r="J71" s="48"/>
      <c r="K71" s="48"/>
      <c r="L71" s="48"/>
      <c r="M71" s="55"/>
      <c r="N71" s="55"/>
      <c r="O71" s="55"/>
      <c r="P71" s="48"/>
      <c r="Q71" s="48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5:33" s="51" customFormat="1" ht="13.5">
      <c r="E72" s="48"/>
      <c r="F72" s="48"/>
      <c r="G72" s="48"/>
      <c r="H72" s="48"/>
      <c r="I72" s="48"/>
      <c r="J72" s="48"/>
      <c r="K72" s="48"/>
      <c r="L72" s="48"/>
      <c r="M72" s="55"/>
      <c r="N72" s="55"/>
      <c r="O72" s="55"/>
      <c r="P72" s="48"/>
      <c r="Q72" s="48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5:33" s="51" customFormat="1" ht="13.5">
      <c r="E73" s="48"/>
      <c r="F73" s="48"/>
      <c r="G73" s="48"/>
      <c r="H73" s="48"/>
      <c r="I73" s="48"/>
      <c r="J73" s="48"/>
      <c r="K73" s="48"/>
      <c r="L73" s="48"/>
      <c r="M73" s="55"/>
      <c r="N73" s="55"/>
      <c r="O73" s="55"/>
      <c r="P73" s="48"/>
      <c r="Q73" s="48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</row>
    <row r="74" spans="5:33" s="51" customFormat="1" ht="13.5">
      <c r="E74" s="48"/>
      <c r="F74" s="48"/>
      <c r="G74" s="48"/>
      <c r="H74" s="48"/>
      <c r="I74" s="48"/>
      <c r="J74" s="48"/>
      <c r="K74" s="48"/>
      <c r="L74" s="48"/>
      <c r="M74" s="55"/>
      <c r="N74" s="55"/>
      <c r="O74" s="55"/>
      <c r="P74" s="48"/>
      <c r="Q74" s="48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5:33" s="51" customFormat="1" ht="13.5">
      <c r="E75" s="48"/>
      <c r="F75" s="48"/>
      <c r="G75" s="48"/>
      <c r="H75" s="48"/>
      <c r="I75" s="48"/>
      <c r="J75" s="48"/>
      <c r="K75" s="48"/>
      <c r="L75" s="48"/>
      <c r="M75" s="55"/>
      <c r="N75" s="55"/>
      <c r="O75" s="55"/>
      <c r="P75" s="48"/>
      <c r="Q75" s="48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</row>
    <row r="76" spans="5:33" s="51" customFormat="1" ht="13.5">
      <c r="E76" s="48"/>
      <c r="F76" s="48"/>
      <c r="G76" s="48"/>
      <c r="H76" s="48"/>
      <c r="I76" s="48"/>
      <c r="J76" s="48"/>
      <c r="K76" s="48"/>
      <c r="L76" s="48"/>
      <c r="M76" s="55"/>
      <c r="N76" s="55"/>
      <c r="O76" s="55"/>
      <c r="P76" s="48"/>
      <c r="Q76" s="48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5:33" s="51" customFormat="1" ht="13.5">
      <c r="E77" s="48"/>
      <c r="F77" s="48"/>
      <c r="G77" s="48"/>
      <c r="H77" s="48"/>
      <c r="I77" s="48"/>
      <c r="J77" s="48"/>
      <c r="K77" s="48"/>
      <c r="L77" s="48"/>
      <c r="M77" s="55"/>
      <c r="N77" s="55"/>
      <c r="O77" s="55"/>
      <c r="P77" s="48"/>
      <c r="Q77" s="48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5:33" s="51" customFormat="1" ht="13.5">
      <c r="E78" s="48"/>
      <c r="F78" s="48"/>
      <c r="G78" s="48"/>
      <c r="H78" s="48"/>
      <c r="I78" s="48"/>
      <c r="J78" s="48"/>
      <c r="K78" s="48"/>
      <c r="L78" s="48"/>
      <c r="M78" s="55"/>
      <c r="N78" s="55"/>
      <c r="O78" s="55"/>
      <c r="P78" s="48"/>
      <c r="Q78" s="48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5:33" s="51" customFormat="1" ht="13.5">
      <c r="E79" s="48"/>
      <c r="F79" s="48"/>
      <c r="G79" s="48"/>
      <c r="H79" s="48"/>
      <c r="I79" s="48"/>
      <c r="J79" s="48"/>
      <c r="K79" s="48"/>
      <c r="L79" s="48"/>
      <c r="M79" s="55"/>
      <c r="N79" s="55"/>
      <c r="O79" s="55"/>
      <c r="P79" s="48"/>
      <c r="Q79" s="48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5:33" s="51" customFormat="1" ht="13.5">
      <c r="E80" s="48"/>
      <c r="F80" s="48"/>
      <c r="G80" s="48"/>
      <c r="H80" s="48"/>
      <c r="I80" s="48"/>
      <c r="J80" s="48"/>
      <c r="K80" s="48"/>
      <c r="L80" s="48"/>
      <c r="M80" s="55"/>
      <c r="N80" s="55"/>
      <c r="O80" s="55"/>
      <c r="P80" s="48"/>
      <c r="Q80" s="48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5:33" s="51" customFormat="1" ht="13.5">
      <c r="E81" s="48"/>
      <c r="F81" s="48"/>
      <c r="G81" s="48"/>
      <c r="H81" s="48"/>
      <c r="I81" s="48"/>
      <c r="J81" s="48"/>
      <c r="K81" s="48"/>
      <c r="L81" s="48"/>
      <c r="M81" s="55"/>
      <c r="N81" s="55"/>
      <c r="O81" s="55"/>
      <c r="P81" s="48"/>
      <c r="Q81" s="48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5:33" s="51" customFormat="1" ht="13.5">
      <c r="E82" s="48"/>
      <c r="F82" s="48"/>
      <c r="G82" s="48"/>
      <c r="H82" s="48"/>
      <c r="I82" s="48"/>
      <c r="J82" s="48"/>
      <c r="K82" s="48"/>
      <c r="L82" s="48"/>
      <c r="M82" s="55"/>
      <c r="N82" s="55"/>
      <c r="O82" s="55"/>
      <c r="P82" s="48"/>
      <c r="Q82" s="48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5:33" s="51" customFormat="1" ht="13.5">
      <c r="E83" s="48"/>
      <c r="F83" s="48"/>
      <c r="G83" s="48"/>
      <c r="H83" s="48"/>
      <c r="I83" s="48"/>
      <c r="J83" s="48"/>
      <c r="K83" s="48"/>
      <c r="L83" s="48"/>
      <c r="M83" s="55"/>
      <c r="N83" s="55"/>
      <c r="O83" s="55"/>
      <c r="P83" s="48"/>
      <c r="Q83" s="48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5:33" s="51" customFormat="1" ht="13.5">
      <c r="E84" s="48"/>
      <c r="F84" s="48"/>
      <c r="G84" s="48"/>
      <c r="H84" s="48"/>
      <c r="I84" s="48"/>
      <c r="J84" s="48"/>
      <c r="K84" s="48"/>
      <c r="L84" s="48"/>
      <c r="M84" s="55"/>
      <c r="N84" s="55"/>
      <c r="O84" s="55"/>
      <c r="P84" s="48"/>
      <c r="Q84" s="48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</row>
    <row r="85" spans="5:33" s="51" customFormat="1" ht="13.5">
      <c r="E85" s="48"/>
      <c r="F85" s="48"/>
      <c r="G85" s="48"/>
      <c r="H85" s="48"/>
      <c r="I85" s="48"/>
      <c r="J85" s="48"/>
      <c r="K85" s="48"/>
      <c r="L85" s="48"/>
      <c r="M85" s="55"/>
      <c r="N85" s="55"/>
      <c r="O85" s="55"/>
      <c r="P85" s="48"/>
      <c r="Q85" s="48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5:33" s="51" customFormat="1" ht="13.5">
      <c r="E86" s="48"/>
      <c r="F86" s="48"/>
      <c r="G86" s="48"/>
      <c r="H86" s="48"/>
      <c r="I86" s="48"/>
      <c r="J86" s="48"/>
      <c r="K86" s="48"/>
      <c r="L86" s="48"/>
      <c r="M86" s="55"/>
      <c r="N86" s="55"/>
      <c r="O86" s="55"/>
      <c r="P86" s="48"/>
      <c r="Q86" s="48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5:33" s="51" customFormat="1" ht="13.5">
      <c r="E87" s="48"/>
      <c r="F87" s="48"/>
      <c r="G87" s="48"/>
      <c r="H87" s="48"/>
      <c r="I87" s="48"/>
      <c r="J87" s="48"/>
      <c r="K87" s="48"/>
      <c r="L87" s="48"/>
      <c r="M87" s="55"/>
      <c r="N87" s="55"/>
      <c r="O87" s="55"/>
      <c r="P87" s="48"/>
      <c r="Q87" s="48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5:33" s="51" customFormat="1" ht="13.5">
      <c r="E88" s="48"/>
      <c r="F88" s="48"/>
      <c r="G88" s="48"/>
      <c r="H88" s="48"/>
      <c r="I88" s="48"/>
      <c r="J88" s="48"/>
      <c r="K88" s="48"/>
      <c r="L88" s="48"/>
      <c r="M88" s="55"/>
      <c r="N88" s="55"/>
      <c r="O88" s="55"/>
      <c r="P88" s="48"/>
      <c r="Q88" s="48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  <row r="89" spans="5:33" s="51" customFormat="1" ht="13.5">
      <c r="E89" s="48"/>
      <c r="F89" s="48"/>
      <c r="G89" s="48"/>
      <c r="H89" s="48"/>
      <c r="I89" s="48"/>
      <c r="J89" s="48"/>
      <c r="K89" s="48"/>
      <c r="L89" s="48"/>
      <c r="M89" s="55"/>
      <c r="N89" s="55"/>
      <c r="O89" s="55"/>
      <c r="P89" s="48"/>
      <c r="Q89" s="48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</row>
    <row r="90" spans="5:33" s="51" customFormat="1" ht="13.5">
      <c r="E90" s="48"/>
      <c r="F90" s="48"/>
      <c r="G90" s="48"/>
      <c r="H90" s="48"/>
      <c r="I90" s="48"/>
      <c r="J90" s="48"/>
      <c r="K90" s="48"/>
      <c r="L90" s="48"/>
      <c r="M90" s="55"/>
      <c r="N90" s="55"/>
      <c r="O90" s="55"/>
      <c r="P90" s="48"/>
      <c r="Q90" s="48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</row>
    <row r="91" spans="5:33" s="51" customFormat="1" ht="13.5">
      <c r="E91" s="48"/>
      <c r="F91" s="48"/>
      <c r="G91" s="48"/>
      <c r="H91" s="48"/>
      <c r="I91" s="48"/>
      <c r="J91" s="48"/>
      <c r="K91" s="48"/>
      <c r="L91" s="48"/>
      <c r="M91" s="55"/>
      <c r="N91" s="55"/>
      <c r="O91" s="55"/>
      <c r="P91" s="48"/>
      <c r="Q91" s="48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</row>
    <row r="92" spans="5:33" s="51" customFormat="1" ht="13.5">
      <c r="E92" s="48"/>
      <c r="F92" s="48"/>
      <c r="G92" s="48"/>
      <c r="H92" s="48"/>
      <c r="I92" s="48"/>
      <c r="J92" s="48"/>
      <c r="K92" s="48"/>
      <c r="L92" s="48"/>
      <c r="M92" s="55"/>
      <c r="N92" s="55"/>
      <c r="O92" s="55"/>
      <c r="P92" s="48"/>
      <c r="Q92" s="48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</row>
    <row r="93" spans="5:33" s="51" customFormat="1" ht="13.5">
      <c r="E93" s="48"/>
      <c r="F93" s="48"/>
      <c r="G93" s="48"/>
      <c r="H93" s="48"/>
      <c r="I93" s="48"/>
      <c r="J93" s="48"/>
      <c r="K93" s="48"/>
      <c r="L93" s="48"/>
      <c r="M93" s="55"/>
      <c r="N93" s="55"/>
      <c r="O93" s="55"/>
      <c r="P93" s="48"/>
      <c r="Q93" s="48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</row>
    <row r="94" spans="5:33" s="51" customFormat="1" ht="13.5">
      <c r="E94" s="48"/>
      <c r="F94" s="48"/>
      <c r="G94" s="48"/>
      <c r="H94" s="48"/>
      <c r="I94" s="48"/>
      <c r="J94" s="48"/>
      <c r="K94" s="48"/>
      <c r="L94" s="48"/>
      <c r="M94" s="55"/>
      <c r="N94" s="55"/>
      <c r="O94" s="55"/>
      <c r="P94" s="48"/>
      <c r="Q94" s="48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</row>
    <row r="95" spans="5:33" s="51" customFormat="1" ht="13.5">
      <c r="E95" s="48"/>
      <c r="F95" s="48"/>
      <c r="G95" s="48"/>
      <c r="H95" s="48"/>
      <c r="I95" s="48"/>
      <c r="J95" s="48"/>
      <c r="K95" s="48"/>
      <c r="L95" s="48"/>
      <c r="M95" s="55"/>
      <c r="N95" s="55"/>
      <c r="O95" s="55"/>
      <c r="P95" s="48"/>
      <c r="Q95" s="48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5:33" s="51" customFormat="1" ht="13.5">
      <c r="E96" s="48"/>
      <c r="F96" s="48"/>
      <c r="G96" s="48"/>
      <c r="H96" s="48"/>
      <c r="I96" s="48"/>
      <c r="J96" s="48"/>
      <c r="K96" s="48"/>
      <c r="L96" s="48"/>
      <c r="M96" s="55"/>
      <c r="N96" s="55"/>
      <c r="O96" s="55"/>
      <c r="P96" s="48"/>
      <c r="Q96" s="48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</row>
    <row r="97" spans="5:33" s="51" customFormat="1" ht="13.5">
      <c r="E97" s="48"/>
      <c r="F97" s="48"/>
      <c r="G97" s="48"/>
      <c r="H97" s="48"/>
      <c r="I97" s="48"/>
      <c r="J97" s="48"/>
      <c r="K97" s="48"/>
      <c r="L97" s="48"/>
      <c r="M97" s="55"/>
      <c r="N97" s="55"/>
      <c r="O97" s="55"/>
      <c r="P97" s="48"/>
      <c r="Q97" s="48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5:33" s="51" customFormat="1" ht="13.5">
      <c r="E98" s="48"/>
      <c r="F98" s="48"/>
      <c r="G98" s="48"/>
      <c r="H98" s="48"/>
      <c r="I98" s="48"/>
      <c r="J98" s="48"/>
      <c r="K98" s="48"/>
      <c r="L98" s="48"/>
      <c r="M98" s="55"/>
      <c r="N98" s="55"/>
      <c r="O98" s="55"/>
      <c r="P98" s="48"/>
      <c r="Q98" s="48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</row>
    <row r="99" spans="5:33" s="51" customFormat="1" ht="13.5">
      <c r="E99" s="48"/>
      <c r="F99" s="48"/>
      <c r="G99" s="48"/>
      <c r="H99" s="48"/>
      <c r="I99" s="48"/>
      <c r="J99" s="48"/>
      <c r="K99" s="48"/>
      <c r="L99" s="48"/>
      <c r="M99" s="55"/>
      <c r="N99" s="55"/>
      <c r="O99" s="55"/>
      <c r="P99" s="48"/>
      <c r="Q99" s="48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</row>
    <row r="100" spans="5:33" s="51" customFormat="1" ht="13.5">
      <c r="E100" s="48"/>
      <c r="F100" s="48"/>
      <c r="G100" s="48"/>
      <c r="H100" s="48"/>
      <c r="I100" s="48"/>
      <c r="J100" s="48"/>
      <c r="K100" s="48"/>
      <c r="L100" s="48"/>
      <c r="M100" s="55"/>
      <c r="N100" s="55"/>
      <c r="O100" s="55"/>
      <c r="P100" s="48"/>
      <c r="Q100" s="48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</row>
    <row r="101" spans="5:33" s="51" customFormat="1" ht="13.5">
      <c r="E101" s="48"/>
      <c r="F101" s="48"/>
      <c r="G101" s="48"/>
      <c r="H101" s="48"/>
      <c r="I101" s="48"/>
      <c r="J101" s="48"/>
      <c r="K101" s="48"/>
      <c r="L101" s="48"/>
      <c r="M101" s="55"/>
      <c r="N101" s="55"/>
      <c r="O101" s="55"/>
      <c r="P101" s="48"/>
      <c r="Q101" s="48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</row>
    <row r="102" spans="5:33" s="51" customFormat="1" ht="13.5">
      <c r="E102" s="48"/>
      <c r="F102" s="48"/>
      <c r="G102" s="48"/>
      <c r="H102" s="48"/>
      <c r="I102" s="48"/>
      <c r="J102" s="48"/>
      <c r="K102" s="48"/>
      <c r="L102" s="48"/>
      <c r="M102" s="55"/>
      <c r="N102" s="55"/>
      <c r="O102" s="55"/>
      <c r="P102" s="48"/>
      <c r="Q102" s="48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</row>
    <row r="103" spans="5:33" s="51" customFormat="1" ht="13.5">
      <c r="E103" s="48"/>
      <c r="F103" s="48"/>
      <c r="G103" s="48"/>
      <c r="H103" s="48"/>
      <c r="I103" s="48"/>
      <c r="J103" s="48"/>
      <c r="K103" s="48"/>
      <c r="L103" s="48"/>
      <c r="M103" s="55"/>
      <c r="N103" s="55"/>
      <c r="O103" s="55"/>
      <c r="P103" s="48"/>
      <c r="Q103" s="48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</row>
    <row r="104" spans="5:33" s="51" customFormat="1" ht="13.5">
      <c r="E104" s="48"/>
      <c r="F104" s="48"/>
      <c r="G104" s="48"/>
      <c r="H104" s="48"/>
      <c r="I104" s="48"/>
      <c r="J104" s="48"/>
      <c r="K104" s="48"/>
      <c r="L104" s="48"/>
      <c r="M104" s="55"/>
      <c r="N104" s="55"/>
      <c r="O104" s="55"/>
      <c r="P104" s="48"/>
      <c r="Q104" s="48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</row>
    <row r="105" spans="5:33" s="51" customFormat="1" ht="13.5">
      <c r="E105" s="48"/>
      <c r="F105" s="48"/>
      <c r="G105" s="48"/>
      <c r="H105" s="48"/>
      <c r="I105" s="48"/>
      <c r="J105" s="48"/>
      <c r="K105" s="48"/>
      <c r="L105" s="48"/>
      <c r="M105" s="55"/>
      <c r="N105" s="55"/>
      <c r="O105" s="55"/>
      <c r="P105" s="48"/>
      <c r="Q105" s="48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</row>
    <row r="106" spans="5:33" s="51" customFormat="1" ht="13.5">
      <c r="E106" s="48"/>
      <c r="F106" s="48"/>
      <c r="G106" s="48"/>
      <c r="H106" s="48"/>
      <c r="I106" s="48"/>
      <c r="J106" s="48"/>
      <c r="K106" s="48"/>
      <c r="L106" s="48"/>
      <c r="M106" s="55"/>
      <c r="N106" s="55"/>
      <c r="O106" s="55"/>
      <c r="P106" s="48"/>
      <c r="Q106" s="48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</row>
    <row r="107" spans="5:33" s="51" customFormat="1" ht="13.5">
      <c r="E107" s="48"/>
      <c r="F107" s="48"/>
      <c r="G107" s="48"/>
      <c r="H107" s="48"/>
      <c r="I107" s="48"/>
      <c r="J107" s="48"/>
      <c r="K107" s="48"/>
      <c r="L107" s="48"/>
      <c r="M107" s="55"/>
      <c r="N107" s="55"/>
      <c r="O107" s="55"/>
      <c r="P107" s="48"/>
      <c r="Q107" s="48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5:33" s="51" customFormat="1" ht="13.5">
      <c r="E108" s="48"/>
      <c r="F108" s="48"/>
      <c r="G108" s="48"/>
      <c r="H108" s="48"/>
      <c r="I108" s="48"/>
      <c r="J108" s="48"/>
      <c r="K108" s="48"/>
      <c r="L108" s="48"/>
      <c r="M108" s="55"/>
      <c r="N108" s="55"/>
      <c r="O108" s="55"/>
      <c r="P108" s="48"/>
      <c r="Q108" s="48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</row>
    <row r="109" spans="5:33" s="51" customFormat="1" ht="13.5">
      <c r="E109" s="48"/>
      <c r="F109" s="48"/>
      <c r="G109" s="48"/>
      <c r="H109" s="48"/>
      <c r="I109" s="48"/>
      <c r="J109" s="48"/>
      <c r="K109" s="48"/>
      <c r="L109" s="48"/>
      <c r="M109" s="55"/>
      <c r="N109" s="55"/>
      <c r="O109" s="55"/>
      <c r="P109" s="48"/>
      <c r="Q109" s="48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</row>
    <row r="110" spans="5:33" s="51" customFormat="1" ht="13.5">
      <c r="E110" s="48"/>
      <c r="F110" s="48"/>
      <c r="G110" s="48"/>
      <c r="H110" s="48"/>
      <c r="I110" s="48"/>
      <c r="J110" s="48"/>
      <c r="K110" s="48"/>
      <c r="L110" s="48"/>
      <c r="M110" s="55"/>
      <c r="N110" s="55"/>
      <c r="O110" s="55"/>
      <c r="P110" s="48"/>
      <c r="Q110" s="48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</row>
    <row r="111" spans="5:33" s="51" customFormat="1" ht="13.5">
      <c r="E111" s="48"/>
      <c r="F111" s="48"/>
      <c r="G111" s="48"/>
      <c r="H111" s="48"/>
      <c r="I111" s="48"/>
      <c r="J111" s="48"/>
      <c r="K111" s="48"/>
      <c r="L111" s="48"/>
      <c r="M111" s="55"/>
      <c r="N111" s="55"/>
      <c r="O111" s="55"/>
      <c r="P111" s="48"/>
      <c r="Q111" s="48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</row>
    <row r="112" spans="5:33" s="51" customFormat="1" ht="13.5">
      <c r="E112" s="48"/>
      <c r="F112" s="48"/>
      <c r="G112" s="48"/>
      <c r="H112" s="48"/>
      <c r="I112" s="48"/>
      <c r="J112" s="48"/>
      <c r="K112" s="48"/>
      <c r="L112" s="48"/>
      <c r="M112" s="55"/>
      <c r="N112" s="55"/>
      <c r="O112" s="55"/>
      <c r="P112" s="48"/>
      <c r="Q112" s="48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</row>
    <row r="113" spans="5:33" s="51" customFormat="1" ht="13.5">
      <c r="E113" s="48"/>
      <c r="F113" s="48"/>
      <c r="G113" s="48"/>
      <c r="H113" s="48"/>
      <c r="I113" s="48"/>
      <c r="J113" s="48"/>
      <c r="K113" s="48"/>
      <c r="L113" s="48"/>
      <c r="M113" s="55"/>
      <c r="N113" s="55"/>
      <c r="O113" s="55"/>
      <c r="P113" s="48"/>
      <c r="Q113" s="48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5:33" s="51" customFormat="1" ht="13.5">
      <c r="E114" s="48"/>
      <c r="F114" s="48"/>
      <c r="G114" s="48"/>
      <c r="H114" s="48"/>
      <c r="I114" s="48"/>
      <c r="J114" s="48"/>
      <c r="K114" s="48"/>
      <c r="L114" s="48"/>
      <c r="M114" s="55"/>
      <c r="N114" s="55"/>
      <c r="O114" s="55"/>
      <c r="P114" s="48"/>
      <c r="Q114" s="48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5:33" s="51" customFormat="1" ht="13.5">
      <c r="E115" s="48"/>
      <c r="F115" s="48"/>
      <c r="G115" s="48"/>
      <c r="H115" s="48"/>
      <c r="I115" s="48"/>
      <c r="J115" s="48"/>
      <c r="K115" s="48"/>
      <c r="L115" s="48"/>
      <c r="M115" s="55"/>
      <c r="N115" s="55"/>
      <c r="O115" s="55"/>
      <c r="P115" s="48"/>
      <c r="Q115" s="48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5:33" s="51" customFormat="1" ht="13.5">
      <c r="E116" s="48"/>
      <c r="F116" s="48"/>
      <c r="G116" s="48"/>
      <c r="H116" s="48"/>
      <c r="I116" s="48"/>
      <c r="J116" s="48"/>
      <c r="K116" s="48"/>
      <c r="L116" s="48"/>
      <c r="M116" s="55"/>
      <c r="N116" s="55"/>
      <c r="O116" s="55"/>
      <c r="P116" s="48"/>
      <c r="Q116" s="48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</row>
    <row r="117" spans="5:33" s="51" customFormat="1" ht="13.5">
      <c r="E117" s="48"/>
      <c r="F117" s="48"/>
      <c r="G117" s="48"/>
      <c r="H117" s="48"/>
      <c r="I117" s="48"/>
      <c r="J117" s="48"/>
      <c r="K117" s="48"/>
      <c r="L117" s="48"/>
      <c r="M117" s="55"/>
      <c r="N117" s="55"/>
      <c r="O117" s="55"/>
      <c r="P117" s="48"/>
      <c r="Q117" s="48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</row>
    <row r="118" spans="5:33" s="51" customFormat="1" ht="13.5">
      <c r="E118" s="48"/>
      <c r="F118" s="48"/>
      <c r="G118" s="48"/>
      <c r="H118" s="48"/>
      <c r="I118" s="48"/>
      <c r="J118" s="48"/>
      <c r="K118" s="48"/>
      <c r="L118" s="48"/>
      <c r="M118" s="55"/>
      <c r="N118" s="55"/>
      <c r="O118" s="55"/>
      <c r="P118" s="48"/>
      <c r="Q118" s="48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</row>
    <row r="119" spans="5:33" s="51" customFormat="1" ht="13.5">
      <c r="E119" s="48"/>
      <c r="F119" s="48"/>
      <c r="G119" s="48"/>
      <c r="H119" s="48"/>
      <c r="I119" s="48"/>
      <c r="J119" s="48"/>
      <c r="K119" s="48"/>
      <c r="L119" s="48"/>
      <c r="M119" s="55"/>
      <c r="N119" s="55"/>
      <c r="O119" s="55"/>
      <c r="P119" s="48"/>
      <c r="Q119" s="48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</row>
    <row r="120" spans="5:33" s="51" customFormat="1" ht="13.5">
      <c r="E120" s="48"/>
      <c r="F120" s="48"/>
      <c r="G120" s="48"/>
      <c r="H120" s="48"/>
      <c r="I120" s="48"/>
      <c r="J120" s="48"/>
      <c r="K120" s="48"/>
      <c r="L120" s="48"/>
      <c r="M120" s="55"/>
      <c r="N120" s="55"/>
      <c r="O120" s="55"/>
      <c r="P120" s="48"/>
      <c r="Q120" s="48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</row>
    <row r="121" spans="5:33" s="51" customFormat="1" ht="13.5">
      <c r="E121" s="48"/>
      <c r="F121" s="48"/>
      <c r="G121" s="48"/>
      <c r="H121" s="48"/>
      <c r="I121" s="48"/>
      <c r="J121" s="48"/>
      <c r="K121" s="48"/>
      <c r="L121" s="48"/>
      <c r="M121" s="55"/>
      <c r="N121" s="55"/>
      <c r="O121" s="55"/>
      <c r="P121" s="48"/>
      <c r="Q121" s="48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</row>
    <row r="122" spans="5:33" s="51" customFormat="1" ht="13.5">
      <c r="E122" s="48"/>
      <c r="F122" s="48"/>
      <c r="G122" s="48"/>
      <c r="H122" s="48"/>
      <c r="I122" s="48"/>
      <c r="J122" s="48"/>
      <c r="K122" s="48"/>
      <c r="L122" s="48"/>
      <c r="M122" s="55"/>
      <c r="N122" s="55"/>
      <c r="O122" s="55"/>
      <c r="P122" s="48"/>
      <c r="Q122" s="48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</row>
    <row r="123" spans="5:33" s="51" customFormat="1" ht="13.5">
      <c r="E123" s="48"/>
      <c r="F123" s="48"/>
      <c r="G123" s="48"/>
      <c r="H123" s="48"/>
      <c r="I123" s="48"/>
      <c r="J123" s="48"/>
      <c r="K123" s="48"/>
      <c r="L123" s="48"/>
      <c r="M123" s="55"/>
      <c r="N123" s="55"/>
      <c r="O123" s="55"/>
      <c r="P123" s="48"/>
      <c r="Q123" s="48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</row>
    <row r="124" spans="5:33" s="51" customFormat="1" ht="13.5">
      <c r="E124" s="48"/>
      <c r="F124" s="48"/>
      <c r="G124" s="48"/>
      <c r="H124" s="48"/>
      <c r="I124" s="48"/>
      <c r="J124" s="48"/>
      <c r="K124" s="48"/>
      <c r="L124" s="48"/>
      <c r="M124" s="55"/>
      <c r="N124" s="55"/>
      <c r="O124" s="55"/>
      <c r="P124" s="48"/>
      <c r="Q124" s="48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</row>
    <row r="125" spans="5:33" s="51" customFormat="1" ht="13.5">
      <c r="E125" s="48"/>
      <c r="F125" s="48"/>
      <c r="G125" s="48"/>
      <c r="H125" s="48"/>
      <c r="I125" s="48"/>
      <c r="J125" s="48"/>
      <c r="K125" s="48"/>
      <c r="L125" s="48"/>
      <c r="M125" s="55"/>
      <c r="N125" s="55"/>
      <c r="O125" s="55"/>
      <c r="P125" s="48"/>
      <c r="Q125" s="48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</row>
    <row r="126" spans="5:33" s="51" customFormat="1" ht="13.5">
      <c r="E126" s="48"/>
      <c r="F126" s="48"/>
      <c r="G126" s="48"/>
      <c r="H126" s="48"/>
      <c r="I126" s="48"/>
      <c r="J126" s="48"/>
      <c r="K126" s="48"/>
      <c r="L126" s="48"/>
      <c r="M126" s="55"/>
      <c r="N126" s="55"/>
      <c r="O126" s="55"/>
      <c r="P126" s="48"/>
      <c r="Q126" s="48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</row>
    <row r="127" spans="5:33" s="51" customFormat="1" ht="13.5">
      <c r="E127" s="48"/>
      <c r="F127" s="48"/>
      <c r="G127" s="48"/>
      <c r="H127" s="48"/>
      <c r="I127" s="48"/>
      <c r="J127" s="48"/>
      <c r="K127" s="48"/>
      <c r="L127" s="48"/>
      <c r="M127" s="55"/>
      <c r="N127" s="55"/>
      <c r="O127" s="55"/>
      <c r="P127" s="48"/>
      <c r="Q127" s="48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</row>
    <row r="128" spans="5:33" s="51" customFormat="1" ht="13.5">
      <c r="E128" s="48"/>
      <c r="F128" s="48"/>
      <c r="G128" s="48"/>
      <c r="H128" s="48"/>
      <c r="I128" s="48"/>
      <c r="J128" s="48"/>
      <c r="K128" s="48"/>
      <c r="L128" s="48"/>
      <c r="M128" s="55"/>
      <c r="N128" s="55"/>
      <c r="O128" s="55"/>
      <c r="P128" s="48"/>
      <c r="Q128" s="48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</row>
    <row r="129" spans="5:33" s="51" customFormat="1" ht="13.5">
      <c r="E129" s="48"/>
      <c r="F129" s="48"/>
      <c r="G129" s="48"/>
      <c r="H129" s="48"/>
      <c r="I129" s="48"/>
      <c r="J129" s="48"/>
      <c r="K129" s="48"/>
      <c r="L129" s="48"/>
      <c r="M129" s="55"/>
      <c r="N129" s="55"/>
      <c r="O129" s="55"/>
      <c r="P129" s="48"/>
      <c r="Q129" s="48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</row>
    <row r="130" spans="5:33" s="51" customFormat="1" ht="13.5">
      <c r="E130" s="48"/>
      <c r="F130" s="48"/>
      <c r="G130" s="48"/>
      <c r="H130" s="48"/>
      <c r="I130" s="48"/>
      <c r="J130" s="48"/>
      <c r="K130" s="48"/>
      <c r="L130" s="48"/>
      <c r="M130" s="55"/>
      <c r="N130" s="55"/>
      <c r="O130" s="55"/>
      <c r="P130" s="48"/>
      <c r="Q130" s="48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</row>
    <row r="131" spans="5:33" s="51" customFormat="1" ht="13.5">
      <c r="E131" s="48"/>
      <c r="F131" s="48"/>
      <c r="G131" s="48"/>
      <c r="H131" s="48"/>
      <c r="I131" s="48"/>
      <c r="J131" s="48"/>
      <c r="K131" s="48"/>
      <c r="L131" s="48"/>
      <c r="M131" s="55"/>
      <c r="N131" s="55"/>
      <c r="O131" s="55"/>
      <c r="P131" s="48"/>
      <c r="Q131" s="48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5:33" s="51" customFormat="1" ht="13.5">
      <c r="E132" s="48"/>
      <c r="F132" s="48"/>
      <c r="G132" s="48"/>
      <c r="H132" s="48"/>
      <c r="I132" s="48"/>
      <c r="J132" s="48"/>
      <c r="K132" s="48"/>
      <c r="L132" s="48"/>
      <c r="M132" s="55"/>
      <c r="N132" s="55"/>
      <c r="O132" s="55"/>
      <c r="P132" s="48"/>
      <c r="Q132" s="48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</row>
    <row r="133" spans="5:33" s="51" customFormat="1" ht="13.5">
      <c r="E133" s="48"/>
      <c r="F133" s="48"/>
      <c r="G133" s="48"/>
      <c r="H133" s="48"/>
      <c r="I133" s="48"/>
      <c r="J133" s="48"/>
      <c r="K133" s="48"/>
      <c r="L133" s="48"/>
      <c r="M133" s="55"/>
      <c r="N133" s="55"/>
      <c r="O133" s="55"/>
      <c r="P133" s="48"/>
      <c r="Q133" s="48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</row>
    <row r="134" spans="5:33" s="51" customFormat="1" ht="13.5">
      <c r="E134" s="48"/>
      <c r="F134" s="48"/>
      <c r="G134" s="48"/>
      <c r="H134" s="48"/>
      <c r="I134" s="48"/>
      <c r="J134" s="48"/>
      <c r="K134" s="48"/>
      <c r="L134" s="48"/>
      <c r="M134" s="55"/>
      <c r="N134" s="55"/>
      <c r="O134" s="55"/>
      <c r="P134" s="48"/>
      <c r="Q134" s="48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</row>
    <row r="135" spans="5:33" s="51" customFormat="1" ht="13.5">
      <c r="E135" s="48"/>
      <c r="F135" s="48"/>
      <c r="G135" s="48"/>
      <c r="H135" s="48"/>
      <c r="I135" s="48"/>
      <c r="J135" s="48"/>
      <c r="K135" s="48"/>
      <c r="L135" s="48"/>
      <c r="M135" s="55"/>
      <c r="N135" s="55"/>
      <c r="O135" s="55"/>
      <c r="P135" s="48"/>
      <c r="Q135" s="48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</row>
    <row r="136" spans="5:33" s="51" customFormat="1" ht="13.5">
      <c r="E136" s="48"/>
      <c r="F136" s="48"/>
      <c r="G136" s="48"/>
      <c r="H136" s="48"/>
      <c r="I136" s="48"/>
      <c r="J136" s="48"/>
      <c r="K136" s="48"/>
      <c r="L136" s="48"/>
      <c r="M136" s="55"/>
      <c r="N136" s="55"/>
      <c r="O136" s="55"/>
      <c r="P136" s="48"/>
      <c r="Q136" s="48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</row>
  </sheetData>
  <sheetProtection/>
  <mergeCells count="32">
    <mergeCell ref="B21:C21"/>
    <mergeCell ref="B61:C61"/>
    <mergeCell ref="A63:F63"/>
    <mergeCell ref="A9:D9"/>
    <mergeCell ref="A10:D10"/>
    <mergeCell ref="A12:D12"/>
    <mergeCell ref="A13:D13"/>
    <mergeCell ref="A14:D14"/>
    <mergeCell ref="A17:C17"/>
    <mergeCell ref="Q6:Q10"/>
    <mergeCell ref="J7:J10"/>
    <mergeCell ref="K7:K10"/>
    <mergeCell ref="L7:L10"/>
    <mergeCell ref="M7:M10"/>
    <mergeCell ref="N7:N10"/>
    <mergeCell ref="O7:O10"/>
    <mergeCell ref="F6:F9"/>
    <mergeCell ref="G6:G7"/>
    <mergeCell ref="H6:H9"/>
    <mergeCell ref="I6:I7"/>
    <mergeCell ref="J6:O6"/>
    <mergeCell ref="P6:P10"/>
    <mergeCell ref="A1:E1"/>
    <mergeCell ref="A2:Q2"/>
    <mergeCell ref="E4:F4"/>
    <mergeCell ref="I4:L4"/>
    <mergeCell ref="P4:Q4"/>
    <mergeCell ref="A5:D5"/>
    <mergeCell ref="E5:E9"/>
    <mergeCell ref="F5:G5"/>
    <mergeCell ref="H5:I5"/>
    <mergeCell ref="J5:Q5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14.421875" style="46" customWidth="1"/>
    <col min="2" max="12" width="8.57421875" style="97" customWidth="1"/>
    <col min="13" max="13" width="9.421875" style="97" bestFit="1" customWidth="1"/>
    <col min="14" max="18" width="8.421875" style="97" customWidth="1"/>
    <col min="19" max="19" width="11.57421875" style="97" customWidth="1"/>
    <col min="20" max="20" width="6.8515625" style="45" customWidth="1"/>
    <col min="21" max="35" width="9.00390625" style="45" customWidth="1"/>
    <col min="36" max="16384" width="9.00390625" style="46" customWidth="1"/>
  </cols>
  <sheetData>
    <row r="1" spans="1:19" ht="13.5">
      <c r="A1" s="444" t="s">
        <v>430</v>
      </c>
      <c r="B1" s="444"/>
      <c r="C1" s="444"/>
      <c r="D1" s="444"/>
      <c r="E1" s="4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7.25">
      <c r="A2" s="47" t="s">
        <v>305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7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35" s="51" customFormat="1" ht="14.25" thickBot="1">
      <c r="A4" s="233"/>
      <c r="B4" s="142"/>
      <c r="C4" s="142"/>
      <c r="D4" s="142"/>
      <c r="E4" s="142"/>
      <c r="F4" s="163"/>
      <c r="G4" s="163"/>
      <c r="H4" s="163"/>
      <c r="I4" s="142"/>
      <c r="J4" s="142"/>
      <c r="K4" s="178"/>
      <c r="L4" s="178"/>
      <c r="M4" s="142"/>
      <c r="N4" s="142"/>
      <c r="O4" s="142"/>
      <c r="P4" s="142"/>
      <c r="Q4" s="163"/>
      <c r="R4" s="178" t="s">
        <v>242</v>
      </c>
      <c r="S4" s="178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s="51" customFormat="1" ht="15" customHeight="1" thickTop="1">
      <c r="A5" s="258" t="s">
        <v>243</v>
      </c>
      <c r="B5" s="259" t="s">
        <v>306</v>
      </c>
      <c r="C5" s="58" t="s">
        <v>307</v>
      </c>
      <c r="D5" s="60"/>
      <c r="E5" s="60"/>
      <c r="F5" s="60"/>
      <c r="G5" s="59"/>
      <c r="H5" s="58" t="s">
        <v>308</v>
      </c>
      <c r="I5" s="60"/>
      <c r="J5" s="60"/>
      <c r="K5" s="60"/>
      <c r="L5" s="60"/>
      <c r="M5" s="260" t="s">
        <v>244</v>
      </c>
      <c r="N5" s="60" t="s">
        <v>309</v>
      </c>
      <c r="O5" s="60"/>
      <c r="P5" s="60"/>
      <c r="Q5" s="60"/>
      <c r="R5" s="146"/>
      <c r="S5" s="146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s="51" customFormat="1" ht="15" customHeight="1">
      <c r="A6" s="261"/>
      <c r="B6" s="110"/>
      <c r="C6" s="191" t="s">
        <v>244</v>
      </c>
      <c r="D6" s="187" t="s">
        <v>310</v>
      </c>
      <c r="E6" s="187"/>
      <c r="F6" s="187"/>
      <c r="G6" s="187"/>
      <c r="H6" s="262" t="s">
        <v>311</v>
      </c>
      <c r="I6" s="263" t="s">
        <v>312</v>
      </c>
      <c r="J6" s="264"/>
      <c r="K6" s="263" t="s">
        <v>313</v>
      </c>
      <c r="L6" s="265"/>
      <c r="M6" s="266"/>
      <c r="N6" s="267" t="s">
        <v>314</v>
      </c>
      <c r="O6" s="268"/>
      <c r="P6" s="268"/>
      <c r="Q6" s="269"/>
      <c r="R6" s="263" t="s">
        <v>315</v>
      </c>
      <c r="S6" s="26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s="51" customFormat="1" ht="15" customHeight="1">
      <c r="A7" s="270"/>
      <c r="B7" s="271"/>
      <c r="C7" s="119"/>
      <c r="D7" s="164" t="s">
        <v>316</v>
      </c>
      <c r="E7" s="164" t="s">
        <v>317</v>
      </c>
      <c r="F7" s="164" t="s">
        <v>318</v>
      </c>
      <c r="G7" s="164" t="s">
        <v>319</v>
      </c>
      <c r="H7" s="201" t="s">
        <v>244</v>
      </c>
      <c r="I7" s="272" t="s">
        <v>320</v>
      </c>
      <c r="J7" s="272" t="s">
        <v>321</v>
      </c>
      <c r="K7" s="272" t="s">
        <v>320</v>
      </c>
      <c r="L7" s="273" t="s">
        <v>321</v>
      </c>
      <c r="M7" s="111"/>
      <c r="N7" s="201" t="s">
        <v>322</v>
      </c>
      <c r="O7" s="201" t="s">
        <v>323</v>
      </c>
      <c r="P7" s="201" t="s">
        <v>324</v>
      </c>
      <c r="Q7" s="274" t="s">
        <v>257</v>
      </c>
      <c r="R7" s="272" t="s">
        <v>141</v>
      </c>
      <c r="S7" s="273" t="s">
        <v>325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s="51" customFormat="1" ht="15" customHeight="1">
      <c r="A8" s="275" t="s">
        <v>27</v>
      </c>
      <c r="B8" s="157">
        <v>8113</v>
      </c>
      <c r="C8" s="158">
        <v>7709</v>
      </c>
      <c r="D8" s="158">
        <v>203</v>
      </c>
      <c r="E8" s="158">
        <v>84</v>
      </c>
      <c r="F8" s="158">
        <v>19</v>
      </c>
      <c r="G8" s="158" t="s">
        <v>326</v>
      </c>
      <c r="H8" s="158">
        <v>6608</v>
      </c>
      <c r="I8" s="158">
        <v>115</v>
      </c>
      <c r="J8" s="158">
        <v>3</v>
      </c>
      <c r="K8" s="158">
        <v>8</v>
      </c>
      <c r="L8" s="158">
        <v>1</v>
      </c>
      <c r="M8" s="158">
        <v>7695</v>
      </c>
      <c r="N8" s="158">
        <v>1492</v>
      </c>
      <c r="O8" s="158">
        <v>706</v>
      </c>
      <c r="P8" s="158">
        <v>197</v>
      </c>
      <c r="Q8" s="158">
        <v>2481</v>
      </c>
      <c r="R8" s="158">
        <v>8982</v>
      </c>
      <c r="S8" s="276">
        <v>3.6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s="51" customFormat="1" ht="15" customHeight="1">
      <c r="A9" s="48">
        <v>15</v>
      </c>
      <c r="B9" s="157">
        <v>7983</v>
      </c>
      <c r="C9" s="158">
        <v>7658</v>
      </c>
      <c r="D9" s="158">
        <v>189</v>
      </c>
      <c r="E9" s="158">
        <v>80</v>
      </c>
      <c r="F9" s="158">
        <v>21</v>
      </c>
      <c r="G9" s="158">
        <v>1</v>
      </c>
      <c r="H9" s="158">
        <v>6453</v>
      </c>
      <c r="I9" s="158">
        <v>47</v>
      </c>
      <c r="J9" s="158">
        <v>2</v>
      </c>
      <c r="K9" s="158">
        <v>8</v>
      </c>
      <c r="L9" s="158">
        <v>1</v>
      </c>
      <c r="M9" s="158">
        <v>7644</v>
      </c>
      <c r="N9" s="158">
        <v>1438</v>
      </c>
      <c r="O9" s="158">
        <v>666</v>
      </c>
      <c r="P9" s="158">
        <v>220</v>
      </c>
      <c r="Q9" s="158">
        <v>2329</v>
      </c>
      <c r="R9" s="158">
        <v>8524</v>
      </c>
      <c r="S9" s="276">
        <v>3.7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s="129" customFormat="1" ht="15" customHeight="1">
      <c r="A10" s="218">
        <v>16</v>
      </c>
      <c r="B10" s="169">
        <v>7871</v>
      </c>
      <c r="C10" s="153">
        <v>7401</v>
      </c>
      <c r="D10" s="153">
        <v>175</v>
      </c>
      <c r="E10" s="153">
        <v>71</v>
      </c>
      <c r="F10" s="153">
        <v>8</v>
      </c>
      <c r="G10" s="153">
        <v>1</v>
      </c>
      <c r="H10" s="153">
        <v>6341</v>
      </c>
      <c r="I10" s="153">
        <v>55</v>
      </c>
      <c r="J10" s="153">
        <v>6</v>
      </c>
      <c r="K10" s="153">
        <v>5</v>
      </c>
      <c r="L10" s="153">
        <v>1</v>
      </c>
      <c r="M10" s="153">
        <v>7385</v>
      </c>
      <c r="N10" s="153">
        <v>1384</v>
      </c>
      <c r="O10" s="153">
        <v>585</v>
      </c>
      <c r="P10" s="153">
        <v>156</v>
      </c>
      <c r="Q10" s="153">
        <v>2158</v>
      </c>
      <c r="R10" s="153">
        <v>7376</v>
      </c>
      <c r="S10" s="277">
        <v>3.4</v>
      </c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s="51" customFormat="1" ht="26.25" customHeight="1">
      <c r="A11" s="278" t="s">
        <v>327</v>
      </c>
      <c r="B11" s="279"/>
      <c r="C11" s="280"/>
      <c r="D11" s="280">
        <f>ROUND(D10/C10*100,1)</f>
        <v>2.4</v>
      </c>
      <c r="E11" s="280">
        <f>ROUND(E10/C10*100,1)</f>
        <v>1</v>
      </c>
      <c r="F11" s="280">
        <f>ROUND(F10/C10*100,1)</f>
        <v>0.1</v>
      </c>
      <c r="G11" s="280">
        <f>ROUND(G10/C10*100,1)</f>
        <v>0</v>
      </c>
      <c r="H11" s="280"/>
      <c r="I11" s="280">
        <f>ROUND(I10/H10*100,1)</f>
        <v>0.9</v>
      </c>
      <c r="J11" s="280">
        <f>ROUND(J10/H10*100,1)</f>
        <v>0.1</v>
      </c>
      <c r="K11" s="280">
        <f>ROUND(K10/H10*100,1)</f>
        <v>0.1</v>
      </c>
      <c r="L11" s="280">
        <f>ROUND(L10/H10*100,1)</f>
        <v>0</v>
      </c>
      <c r="M11" s="280"/>
      <c r="N11" s="280">
        <f>ROUND(N10/M10*100,1)</f>
        <v>18.7</v>
      </c>
      <c r="O11" s="280">
        <f>ROUND(O10/M10*100,1)</f>
        <v>7.9</v>
      </c>
      <c r="P11" s="280">
        <f>ROUND(P10/M10*100,1)</f>
        <v>2.1</v>
      </c>
      <c r="Q11" s="280">
        <f>ROUND(Q10/M10*100,1)</f>
        <v>29.2</v>
      </c>
      <c r="R11" s="280" t="s">
        <v>328</v>
      </c>
      <c r="S11" s="280" t="s">
        <v>328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s="51" customFormat="1" ht="17.25" customHeight="1">
      <c r="A12" s="95" t="s">
        <v>329</v>
      </c>
      <c r="B12" s="95"/>
      <c r="C12" s="95"/>
      <c r="D12" s="95"/>
      <c r="E12" s="95"/>
      <c r="F12" s="95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s="51" customFormat="1" ht="17.25" customHeight="1">
      <c r="A13" s="139" t="s">
        <v>291</v>
      </c>
      <c r="B13" s="139"/>
      <c r="C13" s="139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2:35" s="51" customFormat="1" ht="13.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2:35" s="51" customFormat="1" ht="13.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2:35" s="51" customFormat="1" ht="13.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2:35" s="51" customFormat="1" ht="13.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2:35" s="51" customFormat="1" ht="13.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2:35" s="51" customFormat="1" ht="13.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2:35" s="51" customFormat="1" ht="13.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2:35" s="51" customFormat="1" ht="13.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2:35" s="51" customFormat="1" ht="13.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2:35" s="51" customFormat="1" ht="13.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2:35" s="51" customFormat="1" ht="13.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2:35" s="51" customFormat="1" ht="13.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2:35" s="51" customFormat="1" ht="13.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2:35" s="51" customFormat="1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2:35" s="51" customFormat="1" ht="13.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2:35" s="51" customFormat="1" ht="13.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2:35" s="51" customFormat="1" ht="13.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2:35" s="51" customFormat="1" ht="13.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2:35" s="51" customFormat="1" ht="13.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2:35" s="51" customFormat="1" ht="13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2:35" s="51" customFormat="1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2:35" s="51" customFormat="1" ht="13.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2:35" s="51" customFormat="1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2:35" s="51" customFormat="1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2:35" s="51" customFormat="1" ht="13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:35" s="51" customFormat="1" ht="13.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2:35" s="51" customFormat="1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2:35" s="51" customFormat="1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2:35" s="51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2:35" s="51" customFormat="1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2:35" s="51" customFormat="1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2:35" s="51" customFormat="1" ht="13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2:35" s="51" customFormat="1" ht="13.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2:35" s="51" customFormat="1" ht="13.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2:35" s="51" customFormat="1" ht="13.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2:35" s="51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2:35" s="51" customFormat="1" ht="13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:35" s="51" customFormat="1" ht="13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2:35" s="51" customFormat="1" ht="13.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2:35" s="51" customFormat="1" ht="13.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2:35" s="51" customFormat="1" ht="13.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2:35" s="51" customFormat="1" ht="13.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2:35" s="51" customFormat="1" ht="13.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2:35" s="51" customFormat="1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2:35" s="51" customFormat="1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2:35" s="51" customFormat="1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2:35" s="51" customFormat="1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2:35" s="51" customFormat="1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2:35" s="51" customFormat="1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2:35" s="51" customFormat="1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2:35" s="51" customFormat="1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2:35" s="51" customFormat="1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2:35" s="51" customFormat="1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2:35" s="51" customFormat="1" ht="13.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2:35" s="51" customFormat="1" ht="13.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2:35" s="51" customFormat="1" ht="13.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2:35" s="51" customFormat="1" ht="13.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2:35" s="51" customFormat="1" ht="13.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2:35" s="51" customFormat="1" ht="13.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2:35" s="51" customFormat="1" ht="13.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2:35" s="51" customFormat="1" ht="13.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2:35" s="51" customFormat="1" ht="13.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2:35" s="51" customFormat="1" ht="13.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2:35" s="51" customFormat="1" ht="13.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2:35" s="51" customFormat="1" ht="13.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2:35" s="51" customFormat="1" ht="13.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2:35" s="51" customFormat="1" ht="13.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2:35" s="51" customFormat="1" ht="13.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2:35" s="51" customFormat="1" ht="13.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2:35" s="51" customFormat="1" ht="13.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2:35" s="51" customFormat="1" ht="13.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2:35" s="51" customFormat="1" ht="13.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2:35" s="51" customFormat="1" ht="13.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</sheetData>
  <sheetProtection/>
  <mergeCells count="23">
    <mergeCell ref="N6:Q6"/>
    <mergeCell ref="R6:S6"/>
    <mergeCell ref="A12:F12"/>
    <mergeCell ref="A13:C13"/>
    <mergeCell ref="A1:E1"/>
    <mergeCell ref="A5:A7"/>
    <mergeCell ref="B5:B7"/>
    <mergeCell ref="C5:G5"/>
    <mergeCell ref="H5:L5"/>
    <mergeCell ref="M5:M7"/>
    <mergeCell ref="N5:S5"/>
    <mergeCell ref="C6:C7"/>
    <mergeCell ref="D6:G6"/>
    <mergeCell ref="I6:J6"/>
    <mergeCell ref="K6:L6"/>
    <mergeCell ref="A2:S2"/>
    <mergeCell ref="B4:C4"/>
    <mergeCell ref="D4:E4"/>
    <mergeCell ref="I4:J4"/>
    <mergeCell ref="K4:L4"/>
    <mergeCell ref="M4:N4"/>
    <mergeCell ref="O4:P4"/>
    <mergeCell ref="R4:S4"/>
  </mergeCells>
  <hyperlinks>
    <hyperlink ref="A1" location="'23保健・衛生目次'!A1" display="23　保健・衛生"/>
  </hyperlinks>
  <printOptions/>
  <pageMargins left="0.5905511811023623" right="0.3937007874015748" top="0.5905511811023623" bottom="0.3937007874015748" header="0.1968503937007874" footer="0.196850393700787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2010-06-18T08:06:48Z</cp:lastPrinted>
  <dcterms:created xsi:type="dcterms:W3CDTF">2010-05-21T00:14:11Z</dcterms:created>
  <dcterms:modified xsi:type="dcterms:W3CDTF">2010-06-18T08:08:47Z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