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drawings/drawing6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8265" tabRatio="710" activeTab="0"/>
  </bookViews>
  <sheets>
    <sheet name="20教育" sheetId="1" r:id="rId1"/>
    <sheet name="20-1" sheetId="2" r:id="rId2"/>
    <sheet name="20-2" sheetId="3" r:id="rId3"/>
    <sheet name="20-3" sheetId="4" r:id="rId4"/>
    <sheet name="20-4" sheetId="5" r:id="rId5"/>
    <sheet name="20-5" sheetId="6" r:id="rId6"/>
    <sheet name="20-6" sheetId="7" r:id="rId7"/>
    <sheet name="20-7" sheetId="8" r:id="rId8"/>
    <sheet name="20-8" sheetId="9" r:id="rId9"/>
    <sheet name="20-9" sheetId="10" r:id="rId10"/>
    <sheet name="20-10" sheetId="11" r:id="rId11"/>
    <sheet name="20-11(1)" sheetId="12" r:id="rId12"/>
    <sheet name="20-11(2)" sheetId="13" r:id="rId13"/>
    <sheet name="20-12" sheetId="14" r:id="rId14"/>
    <sheet name="20-13(1)" sheetId="15" r:id="rId15"/>
    <sheet name="20-13(2)" sheetId="16" r:id="rId16"/>
    <sheet name="20-13(3)" sheetId="17" r:id="rId17"/>
    <sheet name="20-14(1)" sheetId="18" r:id="rId18"/>
    <sheet name="20-14(2)" sheetId="19" r:id="rId19"/>
    <sheet name="20-15" sheetId="20" r:id="rId20"/>
    <sheet name="20-16(1)" sheetId="21" r:id="rId21"/>
    <sheet name="20-16(2)" sheetId="22" r:id="rId22"/>
  </sheets>
  <definedNames>
    <definedName name="_xlnm.Print_Area" localSheetId="1">'20-1'!$A$1:$H$81</definedName>
    <definedName name="_xlnm.Print_Area" localSheetId="13">'20-12'!$A$1:$M$13</definedName>
    <definedName name="_xlnm.Print_Area" localSheetId="19">'20-15'!$A$1:$M$25</definedName>
    <definedName name="_xlnm.Print_Area" localSheetId="20">'20-16(1)'!$A$1:$M$32</definedName>
    <definedName name="_xlnm.Print_Area" localSheetId="21">'20-16(2)'!$A$1:$K$67</definedName>
    <definedName name="_xlnm.Print_Area" localSheetId="2">'20-2'!$A$1:$U$66</definedName>
    <definedName name="_xlnm.Print_Area" localSheetId="4">'20-4'!$A$1:$K$24</definedName>
    <definedName name="_xlnm.Print_Area" localSheetId="5">'20-5'!$A$1:$I$12</definedName>
    <definedName name="_xlnm.Print_Titles" localSheetId="1">'20-1'!$1:$6</definedName>
  </definedNames>
  <calcPr fullCalcOnLoad="1"/>
</workbook>
</file>

<file path=xl/sharedStrings.xml><?xml version="1.0" encoding="utf-8"?>
<sst xmlns="http://schemas.openxmlformats.org/spreadsheetml/2006/main" count="1631" uniqueCount="436">
  <si>
    <t>１　学 校 教 育 総 括</t>
  </si>
  <si>
    <t>平成17年5月1日現在</t>
  </si>
  <si>
    <t>区      分</t>
  </si>
  <si>
    <t>平成15年度</t>
  </si>
  <si>
    <t>平成16年度</t>
  </si>
  <si>
    <t>平成17年度</t>
  </si>
  <si>
    <t>国立</t>
  </si>
  <si>
    <t>公立</t>
  </si>
  <si>
    <t>私立</t>
  </si>
  <si>
    <t>小　学　校</t>
  </si>
  <si>
    <t>学校数</t>
  </si>
  <si>
    <t>　本校</t>
  </si>
  <si>
    <t>教員数</t>
  </si>
  <si>
    <t>　　 本務者</t>
  </si>
  <si>
    <t>児童数</t>
  </si>
  <si>
    <t>男</t>
  </si>
  <si>
    <t>女</t>
  </si>
  <si>
    <t>中　学　校</t>
  </si>
  <si>
    <t>生徒数</t>
  </si>
  <si>
    <t>高　等　学　校</t>
  </si>
  <si>
    <t>－</t>
  </si>
  <si>
    <t>　 　本務者</t>
  </si>
  <si>
    <t>入学志願者数</t>
  </si>
  <si>
    <t>入学者数</t>
  </si>
  <si>
    <t>幼　稚　園</t>
  </si>
  <si>
    <t>園数</t>
  </si>
  <si>
    <t>　本園</t>
  </si>
  <si>
    <t>園児数</t>
  </si>
  <si>
    <t>特　殊　学　校</t>
  </si>
  <si>
    <t xml:space="preserve">  資　料：福井県政策統計室「学校基本調査報告書」　文部科学省「学校基本調査報告書」</t>
  </si>
  <si>
    <t>大　学</t>
  </si>
  <si>
    <t>教員数(本務者)</t>
  </si>
  <si>
    <t>学生数</t>
  </si>
  <si>
    <t>短期大学</t>
  </si>
  <si>
    <t>高等専門学校</t>
  </si>
  <si>
    <t>各　種　学　校</t>
  </si>
  <si>
    <t>　　　(本務者)</t>
  </si>
  <si>
    <t>専　修　学　校</t>
  </si>
  <si>
    <t>３　小・中学校の市町村別、学年別、児童・生徒数</t>
  </si>
  <si>
    <t>市町村名</t>
  </si>
  <si>
    <t>小学校</t>
  </si>
  <si>
    <t>中学校</t>
  </si>
  <si>
    <t>総数</t>
  </si>
  <si>
    <t>1年</t>
  </si>
  <si>
    <t>2年</t>
  </si>
  <si>
    <t>3年</t>
  </si>
  <si>
    <t>4年</t>
  </si>
  <si>
    <t>5年</t>
  </si>
  <si>
    <t>6年</t>
  </si>
  <si>
    <t>計</t>
  </si>
  <si>
    <t>平成15年度</t>
  </si>
  <si>
    <t>福井市</t>
  </si>
  <si>
    <t>敦賀市</t>
  </si>
  <si>
    <t>武生市</t>
  </si>
  <si>
    <t>小浜市</t>
  </si>
  <si>
    <t>大野市</t>
  </si>
  <si>
    <t>勝山市</t>
  </si>
  <si>
    <t>あわら市</t>
  </si>
  <si>
    <t>市    計</t>
  </si>
  <si>
    <t>足羽郡</t>
  </si>
  <si>
    <t>美山町</t>
  </si>
  <si>
    <t>吉田郡</t>
  </si>
  <si>
    <t>松岡町</t>
  </si>
  <si>
    <t>永平寺町</t>
  </si>
  <si>
    <t>上志比村</t>
  </si>
  <si>
    <t>大野郡</t>
  </si>
  <si>
    <t>和泉村</t>
  </si>
  <si>
    <t>坂井郡</t>
  </si>
  <si>
    <t>三国町</t>
  </si>
  <si>
    <t>丸岡町</t>
  </si>
  <si>
    <t>春江町</t>
  </si>
  <si>
    <t>坂井町</t>
  </si>
  <si>
    <t>今立郡</t>
  </si>
  <si>
    <t>今立町</t>
  </si>
  <si>
    <t>池田町</t>
  </si>
  <si>
    <t>南条郡</t>
  </si>
  <si>
    <t>南越前町</t>
  </si>
  <si>
    <t>丹生郡</t>
  </si>
  <si>
    <t>越前町</t>
  </si>
  <si>
    <t>越廼村</t>
  </si>
  <si>
    <t>清水町</t>
  </si>
  <si>
    <t>三方郡</t>
  </si>
  <si>
    <t>美浜町</t>
  </si>
  <si>
    <t>遠敷郡</t>
  </si>
  <si>
    <t>名田庄村</t>
  </si>
  <si>
    <t>大飯郡</t>
  </si>
  <si>
    <t>高浜町</t>
  </si>
  <si>
    <t>大飯町</t>
  </si>
  <si>
    <t>三方上中郡</t>
  </si>
  <si>
    <t>若狭町</t>
  </si>
  <si>
    <t>町 村 計</t>
  </si>
  <si>
    <t>資　料：福井県政策統計室「学校基本調査報告書」</t>
  </si>
  <si>
    <t>４　職 名 別 教 員 数</t>
  </si>
  <si>
    <t>本務者</t>
  </si>
  <si>
    <t>兼務者</t>
  </si>
  <si>
    <t>校長</t>
  </si>
  <si>
    <t>教頭</t>
  </si>
  <si>
    <t>教諭</t>
  </si>
  <si>
    <t>助教諭</t>
  </si>
  <si>
    <t>養護教諭</t>
  </si>
  <si>
    <t>養護助教諭</t>
  </si>
  <si>
    <t>講師</t>
  </si>
  <si>
    <t>－</t>
  </si>
  <si>
    <t>高等学校</t>
  </si>
  <si>
    <t>幼稚園</t>
  </si>
  <si>
    <t>盲学校</t>
  </si>
  <si>
    <t>ろう学校</t>
  </si>
  <si>
    <t>養護学校</t>
  </si>
  <si>
    <t>資　料：福井県政策統計室「学校基本調査報告書」　</t>
  </si>
  <si>
    <t>５　小・中学校の編制方式別学級数および児童・生徒数</t>
  </si>
  <si>
    <t>学級数</t>
  </si>
  <si>
    <t>児童・生徒数</t>
  </si>
  <si>
    <t>単式学級</t>
  </si>
  <si>
    <t>複式学級</t>
  </si>
  <si>
    <t>75条の学級</t>
  </si>
  <si>
    <t>６　高等学校の学科数と生徒数</t>
  </si>
  <si>
    <t>学科数</t>
  </si>
  <si>
    <t>生徒数</t>
  </si>
  <si>
    <t>公立全日制</t>
  </si>
  <si>
    <t>普   通</t>
  </si>
  <si>
    <t>農   業</t>
  </si>
  <si>
    <t>工   業</t>
  </si>
  <si>
    <t>商   業</t>
  </si>
  <si>
    <t>水   産</t>
  </si>
  <si>
    <t>家   庭</t>
  </si>
  <si>
    <t>看   護</t>
  </si>
  <si>
    <t>その他</t>
  </si>
  <si>
    <t>総合学科</t>
  </si>
  <si>
    <t>公立定時制</t>
  </si>
  <si>
    <t>私立全日制</t>
  </si>
  <si>
    <t>私立定時制</t>
  </si>
  <si>
    <t>７　盲･ろう･養護学校の在学者数</t>
  </si>
  <si>
    <t>幼稚部</t>
  </si>
  <si>
    <t>小学部</t>
  </si>
  <si>
    <t>中学部</t>
  </si>
  <si>
    <t>高等部</t>
  </si>
  <si>
    <t>８　大学･短期大学･高等専門学校学生数</t>
  </si>
  <si>
    <t>大学</t>
  </si>
  <si>
    <t>短期大学</t>
  </si>
  <si>
    <t>－</t>
  </si>
  <si>
    <t>資　料：文部科学省「学校基本調査報告書」　</t>
  </si>
  <si>
    <t>９　高等学校通信教育</t>
  </si>
  <si>
    <t>入学者数</t>
  </si>
  <si>
    <t>卒業者数
（前年度間）</t>
  </si>
  <si>
    <t>専任教員数</t>
  </si>
  <si>
    <t>資　料：福井県政策統計室</t>
  </si>
  <si>
    <t>10　不就学学齢児童･生徒数</t>
  </si>
  <si>
    <t>就学免除者</t>
  </si>
  <si>
    <t>就学猶予者</t>
  </si>
  <si>
    <t>居所不明者数
一年以上</t>
  </si>
  <si>
    <t>（前年度間）
死亡者数
学齢児童生徒</t>
  </si>
  <si>
    <t>肢体不自由</t>
  </si>
  <si>
    <t>病弱･虚弱</t>
  </si>
  <si>
    <t>知的障害</t>
  </si>
  <si>
    <t>児童自立支援施設
または少年院
にいるため</t>
  </si>
  <si>
    <t>盲</t>
  </si>
  <si>
    <t>弱　　　視</t>
  </si>
  <si>
    <t>ろ　　　う</t>
  </si>
  <si>
    <t>難　　　聴</t>
  </si>
  <si>
    <t>児童自立支援施設
または少年院に
いるため</t>
  </si>
  <si>
    <t>－</t>
  </si>
  <si>
    <t>16　地 方 教 育 費</t>
  </si>
  <si>
    <t>(1)　総括</t>
  </si>
  <si>
    <t>（単位：千円）</t>
  </si>
  <si>
    <t>区分</t>
  </si>
  <si>
    <t>公費
総額</t>
  </si>
  <si>
    <t>財源別</t>
  </si>
  <si>
    <t>支出項目別</t>
  </si>
  <si>
    <t>生徒１人
当たり
経費(円)</t>
  </si>
  <si>
    <t>地方債・寄付金以外の公費</t>
  </si>
  <si>
    <t>地方債</t>
  </si>
  <si>
    <t>寄付金</t>
  </si>
  <si>
    <t>消費的
支   出</t>
  </si>
  <si>
    <t>資本的
支   出</t>
  </si>
  <si>
    <t>債   務
償還費</t>
  </si>
  <si>
    <t>合計</t>
  </si>
  <si>
    <t>国　庫
補助金</t>
  </si>
  <si>
    <t>県支
出金</t>
  </si>
  <si>
    <t>市町村
支出金</t>
  </si>
  <si>
    <t>平成14年度</t>
  </si>
  <si>
    <t>学校教育費</t>
  </si>
  <si>
    <t>盲･ろう･養護学校</t>
  </si>
  <si>
    <t xml:space="preserve"> 全日制</t>
  </si>
  <si>
    <t xml:space="preserve"> 定時制</t>
  </si>
  <si>
    <t xml:space="preserve"> 通信制</t>
  </si>
  <si>
    <t>社会教育費</t>
  </si>
  <si>
    <t>公民館費</t>
  </si>
  <si>
    <t>図書館費</t>
  </si>
  <si>
    <t>博物館費</t>
  </si>
  <si>
    <t>体育施設費</t>
  </si>
  <si>
    <t>青少年教育施設費</t>
  </si>
  <si>
    <t>女性教育施設費</t>
  </si>
  <si>
    <t>文化会館費</t>
  </si>
  <si>
    <t>その他の社会
教育施設費</t>
  </si>
  <si>
    <t>社会教育活動費</t>
  </si>
  <si>
    <t>文化財保護費</t>
  </si>
  <si>
    <t>教育行政費</t>
  </si>
  <si>
    <t>資　料：福井県教育庁教育政策室</t>
  </si>
  <si>
    <t>12　中学校･高等学校卒業者の進学率･就職率</t>
  </si>
  <si>
    <t>(単位：％）</t>
  </si>
  <si>
    <t>中学校卒業者</t>
  </si>
  <si>
    <t>高等学校卒業者</t>
  </si>
  <si>
    <t>進学率</t>
  </si>
  <si>
    <t>就職率</t>
  </si>
  <si>
    <t>平成15年3月卒</t>
  </si>
  <si>
    <t>平成16年3月卒</t>
  </si>
  <si>
    <t>平成17年3月卒</t>
  </si>
  <si>
    <t>(注）就職進学者は重複して含まれる。</t>
  </si>
  <si>
    <t>資　料：福井県政策統計室「学校基本調査報告書」</t>
  </si>
  <si>
    <t>14　学　校　施　設</t>
  </si>
  <si>
    <t>(2)　私立学校施設</t>
  </si>
  <si>
    <t>(単位：㎡）</t>
  </si>
  <si>
    <t>建物面積</t>
  </si>
  <si>
    <t>土地面積</t>
  </si>
  <si>
    <t>設置者所有</t>
  </si>
  <si>
    <t>借用建物</t>
  </si>
  <si>
    <t>設置者所有建物の構造別（再掲）</t>
  </si>
  <si>
    <t>校舎</t>
  </si>
  <si>
    <t>屋内運動場
(講堂を含む)</t>
  </si>
  <si>
    <t>寄宿舎</t>
  </si>
  <si>
    <t>木造</t>
  </si>
  <si>
    <t>鉄筋コン
クリート造</t>
  </si>
  <si>
    <t>鉄骨造
その他</t>
  </si>
  <si>
    <t>学校法人立</t>
  </si>
  <si>
    <t>その他の
法人立</t>
  </si>
  <si>
    <t>個人立</t>
  </si>
  <si>
    <t>専修学校</t>
  </si>
  <si>
    <t>16　地方教育費</t>
  </si>
  <si>
    <t>(2)　市町村別の地方教育費</t>
  </si>
  <si>
    <t>公費総額</t>
  </si>
  <si>
    <t>盲･ろう・養護･
高等学校</t>
  </si>
  <si>
    <t>－</t>
  </si>
  <si>
    <t>市計</t>
  </si>
  <si>
    <t>三方上中郡</t>
  </si>
  <si>
    <t>町村計</t>
  </si>
  <si>
    <t>市町村計</t>
  </si>
  <si>
    <t>県支出分</t>
  </si>
  <si>
    <t>資　料：福井県教育庁教育政策室</t>
  </si>
  <si>
    <t>(1)  公立学校施設</t>
  </si>
  <si>
    <t xml:space="preserve">  平成17年5月1日現在</t>
  </si>
  <si>
    <t>（単位：㎡）</t>
  </si>
  <si>
    <t>設置者所有建物の構造物</t>
  </si>
  <si>
    <t>屋内運動場</t>
  </si>
  <si>
    <t>鉄筋コンク
リート造</t>
  </si>
  <si>
    <t>総  数</t>
  </si>
  <si>
    <t>－</t>
  </si>
  <si>
    <t>（注）1.国立学校は含まない。</t>
  </si>
  <si>
    <t xml:space="preserve"> 　　 2.給食室、武道場を含まない。</t>
  </si>
  <si>
    <t>資　料：福井県教育庁学校教育振興課、政策統計室</t>
  </si>
  <si>
    <t>15　奨学生採用状況</t>
  </si>
  <si>
    <t>年度別</t>
  </si>
  <si>
    <t>当年度新規採用人員</t>
  </si>
  <si>
    <t>年度末貸与人員</t>
  </si>
  <si>
    <t>平成
15年</t>
  </si>
  <si>
    <t>平成15年</t>
  </si>
  <si>
    <t>奨学生の種類</t>
  </si>
  <si>
    <t>人員</t>
  </si>
  <si>
    <t>貸与額（円）</t>
  </si>
  <si>
    <t>在学</t>
  </si>
  <si>
    <t>第一種</t>
  </si>
  <si>
    <t>　</t>
  </si>
  <si>
    <t>予約　　</t>
  </si>
  <si>
    <t>大     学</t>
  </si>
  <si>
    <t>第二種</t>
  </si>
  <si>
    <t>資　料：日本学生支援機構</t>
  </si>
  <si>
    <t>備考</t>
  </si>
  <si>
    <t>１．高等学校の平成17年度以降入学者については都道府県に移管している。</t>
  </si>
  <si>
    <t>　　（１）在学･･････高等学校在学採用及び貸与額</t>
  </si>
  <si>
    <t>　　（２）予約･･････高校予約は平成17年度から都道府県へ移管、高専及び大学予約は日本学生支援機構で実施</t>
  </si>
  <si>
    <t>　　　　　　　　 　　　高専は中学3年で予約</t>
  </si>
  <si>
    <t>　　　　　　　　      　大学は高校3年で予約</t>
  </si>
  <si>
    <t>４．貸与月額</t>
  </si>
  <si>
    <t>　　（１）高校第一種･･････18,000～35,000円</t>
  </si>
  <si>
    <t>　　（２）高専第一種･･････21,000～60,000円</t>
  </si>
  <si>
    <t>　　（３）大学第一種･･････44,000～64,000円</t>
  </si>
  <si>
    <t>　　（４）大学第二種･･････3万円・5万円・8万円・10万円から選択</t>
  </si>
  <si>
    <t>２　市町村別学校数、教員数、在学者数</t>
  </si>
  <si>
    <t>幼稚園（国・公立）</t>
  </si>
  <si>
    <t>幼稚園（私立）</t>
  </si>
  <si>
    <t>教員数
(本務者)</t>
  </si>
  <si>
    <t>生徒数</t>
  </si>
  <si>
    <t>教 員 数
(本務者)</t>
  </si>
  <si>
    <t>幼稚園数</t>
  </si>
  <si>
    <t>本校</t>
  </si>
  <si>
    <t>分校</t>
  </si>
  <si>
    <t>本園</t>
  </si>
  <si>
    <t>分園</t>
  </si>
  <si>
    <t>南越前町</t>
  </si>
  <si>
    <t>11　各種学校･専修学校の学校数と課程別生徒数等</t>
  </si>
  <si>
    <t>(1)　学　校　数</t>
  </si>
  <si>
    <t>教員者
（本務者）</t>
  </si>
  <si>
    <t>総　　数</t>
  </si>
  <si>
    <t>設置者別</t>
  </si>
  <si>
    <t>学校法人</t>
  </si>
  <si>
    <t>準学校法人</t>
  </si>
  <si>
    <t>財団法人</t>
  </si>
  <si>
    <t>社団法人</t>
  </si>
  <si>
    <t>その他の法人</t>
  </si>
  <si>
    <t>個人</t>
  </si>
  <si>
    <t>各種学校</t>
  </si>
  <si>
    <t>資　料：福井県政策統計室「学校基本調査報告書」、文部科学省「学校基本調査報告書」</t>
  </si>
  <si>
    <t>(2)  課程別生徒数等</t>
  </si>
  <si>
    <t>課程</t>
  </si>
  <si>
    <t>課程別
学校数</t>
  </si>
  <si>
    <t>平 成 15 年 度</t>
  </si>
  <si>
    <t>土木・建築</t>
  </si>
  <si>
    <t>情 報 処 理</t>
  </si>
  <si>
    <t>看           護</t>
  </si>
  <si>
    <t>各 種 学 校</t>
  </si>
  <si>
    <t>准   看   護</t>
  </si>
  <si>
    <t>歯 科 衛 生</t>
  </si>
  <si>
    <t>歯 科 技 工</t>
  </si>
  <si>
    <t>医療関係・その他</t>
  </si>
  <si>
    <t>商業実務関係その他</t>
  </si>
  <si>
    <t>調          理</t>
  </si>
  <si>
    <t>家          庭</t>
  </si>
  <si>
    <t>理          容</t>
  </si>
  <si>
    <t>和   洋   裁</t>
  </si>
  <si>
    <t>美          容</t>
  </si>
  <si>
    <t>料          理</t>
  </si>
  <si>
    <t>教育社会福祉関係その他</t>
  </si>
  <si>
    <t>予   備   校</t>
  </si>
  <si>
    <t>商         業</t>
  </si>
  <si>
    <t>自動車操縦</t>
  </si>
  <si>
    <t>経理・簿記</t>
  </si>
  <si>
    <t>外国人学校</t>
  </si>
  <si>
    <t>家         政</t>
  </si>
  <si>
    <t>専 修 学 校</t>
  </si>
  <si>
    <t>料         理</t>
  </si>
  <si>
    <t>編物・手芸</t>
  </si>
  <si>
    <t>看         護</t>
  </si>
  <si>
    <t>デザイン</t>
  </si>
  <si>
    <t>受験・補習</t>
  </si>
  <si>
    <t>文化教養関係その他</t>
  </si>
  <si>
    <t>資　料：福井県政策統計室「学校基本調査報告書」、文部科学省「学校基本調査報告書」</t>
  </si>
  <si>
    <t>13　学校卒業者の状況</t>
  </si>
  <si>
    <t>(1)  進路別卒業者数</t>
  </si>
  <si>
    <t>高等学校</t>
  </si>
  <si>
    <t>Ａ</t>
  </si>
  <si>
    <t>進  学  者</t>
  </si>
  <si>
    <t>Ｂ</t>
  </si>
  <si>
    <t>専修学校
（高等専門課程）
進  学  者</t>
  </si>
  <si>
    <t>Ｃ</t>
  </si>
  <si>
    <t>専修学校
（一般課程）
等入学者</t>
  </si>
  <si>
    <t>Ｄ</t>
  </si>
  <si>
    <t>公共職業能力開発
施設等入学者</t>
  </si>
  <si>
    <t>就  職  者</t>
  </si>
  <si>
    <t>上記以外の者</t>
  </si>
  <si>
    <t>死亡・不詳</t>
  </si>
  <si>
    <t>いる者（再掲）
のうち就職して
上記Ａ・Ｂ・Ｃ・Ｄ</t>
  </si>
  <si>
    <t>Ａのうち</t>
  </si>
  <si>
    <t>Ｂのうち</t>
  </si>
  <si>
    <t>Ｃのうち</t>
  </si>
  <si>
    <t>Ｄのうち</t>
  </si>
  <si>
    <t>資　料：福井県政策統計室「学校基本調査報告書」</t>
  </si>
  <si>
    <t>(3)  職業別就職者数</t>
  </si>
  <si>
    <t>就職者総数に対する割合</t>
  </si>
  <si>
    <t>専門的・技術的職業従事者</t>
  </si>
  <si>
    <t>事      務     従     事     者</t>
  </si>
  <si>
    <t>販      売     従     事     者</t>
  </si>
  <si>
    <t>サ ー ビ ス 職 業 従 事 者</t>
  </si>
  <si>
    <t>保  安   職   業  作  業  者</t>
  </si>
  <si>
    <t>農    林    業    作   業   者</t>
  </si>
  <si>
    <t>漁      業     作     業     者</t>
  </si>
  <si>
    <t>運  輸  ・  通  信  作  業  者</t>
  </si>
  <si>
    <t>製  造  ・  制  作  作  業  者</t>
  </si>
  <si>
    <t>定置機関運転・建設機械運転・電気作業者</t>
  </si>
  <si>
    <t>採 掘・建 設・労 務 作 業 者</t>
  </si>
  <si>
    <t>そ              の              他</t>
  </si>
  <si>
    <t>(2)  産業別就職者数</t>
  </si>
  <si>
    <t>農                業</t>
  </si>
  <si>
    <t>林                業</t>
  </si>
  <si>
    <t>漁                業</t>
  </si>
  <si>
    <t>鉱                業</t>
  </si>
  <si>
    <t>建      設     業</t>
  </si>
  <si>
    <t>製      造     業</t>
  </si>
  <si>
    <t>電気･ガス･熱供給･水道業</t>
  </si>
  <si>
    <t>情報通信業</t>
  </si>
  <si>
    <t>運      輸     業</t>
  </si>
  <si>
    <t>卸売・小売業</t>
  </si>
  <si>
    <t>金融・保険業</t>
  </si>
  <si>
    <t>不  動  産  業</t>
  </si>
  <si>
    <t>飲食店、宿泊業</t>
  </si>
  <si>
    <t>医   療、福   祉</t>
  </si>
  <si>
    <t>教育、学習支援業</t>
  </si>
  <si>
    <t>複合サービス事業</t>
  </si>
  <si>
    <t>サ ー ビ ス 業</t>
  </si>
  <si>
    <t>公務(他に分類されないもの)</t>
  </si>
  <si>
    <t>そ     の     他</t>
  </si>
  <si>
    <t>資　料：福井県政策統計室「学校基本調査報告書」</t>
  </si>
  <si>
    <t>20　教育</t>
  </si>
  <si>
    <t>20-1</t>
  </si>
  <si>
    <t>学校教育総括</t>
  </si>
  <si>
    <t>20-2</t>
  </si>
  <si>
    <t>20-3</t>
  </si>
  <si>
    <t>20-4</t>
  </si>
  <si>
    <t>職名別教員数</t>
  </si>
  <si>
    <t>20-5</t>
  </si>
  <si>
    <t>小・中学校の編制方式別学級数および児童・生徒数</t>
  </si>
  <si>
    <t>20-6</t>
  </si>
  <si>
    <t>高等学校の学科数と生徒数</t>
  </si>
  <si>
    <t>20-7</t>
  </si>
  <si>
    <t>特別支援学校の在学者数</t>
  </si>
  <si>
    <t>20-8</t>
  </si>
  <si>
    <t>大学・短期大学・高等専門学校学生数</t>
  </si>
  <si>
    <t>20-9</t>
  </si>
  <si>
    <t>高等学校通信教育</t>
  </si>
  <si>
    <t>20-10</t>
  </si>
  <si>
    <t>不就学学齢児童・生徒数</t>
  </si>
  <si>
    <t>20-11(1)</t>
  </si>
  <si>
    <t>各種学校・専修学校の学校数と課程別生徒数等(1)学校数</t>
  </si>
  <si>
    <t>20-11(2)</t>
  </si>
  <si>
    <t>各種学校・専修学校の学校数と課程別生徒数等(2)課程別生徒数等</t>
  </si>
  <si>
    <t>20-12</t>
  </si>
  <si>
    <t>中学校・高等学校卒業者の進学率・就職率</t>
  </si>
  <si>
    <t>20-13(1)</t>
  </si>
  <si>
    <t>学校卒業者の状況(1)進路別卒業者数</t>
  </si>
  <si>
    <t>20-14(1)</t>
  </si>
  <si>
    <t>学校施設数(1)公立学校施設</t>
  </si>
  <si>
    <t>20-14(2)</t>
  </si>
  <si>
    <t>学校施設数(2)私立学校施設</t>
  </si>
  <si>
    <t>20-15</t>
  </si>
  <si>
    <t>奨学生採用状況</t>
  </si>
  <si>
    <t>20-16(1)</t>
  </si>
  <si>
    <t>地方教育費(1)総括</t>
  </si>
  <si>
    <t>20-16(2)</t>
  </si>
  <si>
    <t>学校卒業者の状況(3)職業別就職者数</t>
  </si>
  <si>
    <t>学校卒業者の状況(2)産業別就職者数</t>
  </si>
  <si>
    <t>平成17年福井県統計年鑑</t>
  </si>
  <si>
    <t>20-13(2)</t>
  </si>
  <si>
    <t>20-13(3)</t>
  </si>
  <si>
    <t>20　教　育</t>
  </si>
  <si>
    <t>鯖江市</t>
  </si>
  <si>
    <t>地方教育費(2)市町村別の地方教育費</t>
  </si>
  <si>
    <t>市町村別学校数、教員数、在学者数</t>
  </si>
  <si>
    <t>小中学校の市町村別、学年別児童・生徒数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</si>
</sst>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;[Red]\-#,##0.0\ 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0"/>
      <name val="ＭＳ ゴシック"/>
      <family val="3"/>
    </font>
    <font>
      <sz val="11"/>
      <color indexed="10"/>
      <name val="ＭＳ 明朝"/>
      <family val="1"/>
    </font>
    <font>
      <b/>
      <sz val="11"/>
      <name val="ＭＳ 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b/>
      <sz val="16"/>
      <name val="ＭＳ Ｐゴシック"/>
      <family val="3"/>
    </font>
    <font>
      <sz val="11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18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97">
    <xf numFmtId="0" fontId="0" fillId="0" borderId="0" xfId="0" applyFont="1" applyAlignment="1">
      <alignment vertical="center"/>
    </xf>
    <xf numFmtId="0" fontId="4" fillId="0" borderId="0" xfId="63" applyFont="1">
      <alignment vertical="center"/>
      <protection/>
    </xf>
    <xf numFmtId="0" fontId="5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5" fillId="0" borderId="0" xfId="63" applyFont="1" applyBorder="1" applyAlignment="1">
      <alignment horizontal="center" vertical="center"/>
      <protection/>
    </xf>
    <xf numFmtId="0" fontId="5" fillId="0" borderId="10" xfId="63" applyFont="1" applyBorder="1">
      <alignment vertical="center"/>
      <protection/>
    </xf>
    <xf numFmtId="0" fontId="5" fillId="0" borderId="11" xfId="63" applyFont="1" applyBorder="1" applyAlignment="1">
      <alignment horizontal="distributed" vertical="center"/>
      <protection/>
    </xf>
    <xf numFmtId="0" fontId="5" fillId="0" borderId="12" xfId="63" applyFont="1" applyBorder="1" applyAlignment="1">
      <alignment horizontal="distributed" vertical="center"/>
      <protection/>
    </xf>
    <xf numFmtId="0" fontId="5" fillId="0" borderId="13" xfId="63" applyFont="1" applyBorder="1" applyAlignment="1">
      <alignment horizontal="distributed" vertical="center"/>
      <protection/>
    </xf>
    <xf numFmtId="38" fontId="5" fillId="0" borderId="14" xfId="51" applyFont="1" applyBorder="1" applyAlignment="1">
      <alignment vertical="center"/>
    </xf>
    <xf numFmtId="38" fontId="4" fillId="0" borderId="14" xfId="51" applyFont="1" applyBorder="1" applyAlignment="1">
      <alignment vertical="center"/>
    </xf>
    <xf numFmtId="38" fontId="5" fillId="0" borderId="14" xfId="51" applyFont="1" applyBorder="1" applyAlignment="1">
      <alignment vertical="center"/>
    </xf>
    <xf numFmtId="38" fontId="5" fillId="0" borderId="0" xfId="51" applyFont="1" applyBorder="1" applyAlignment="1">
      <alignment vertical="center"/>
    </xf>
    <xf numFmtId="38" fontId="4" fillId="0" borderId="0" xfId="51" applyFont="1" applyBorder="1" applyAlignment="1">
      <alignment vertical="center"/>
    </xf>
    <xf numFmtId="0" fontId="5" fillId="0" borderId="0" xfId="63" applyFont="1" applyBorder="1" applyAlignment="1">
      <alignment horizontal="center" vertical="distributed" textRotation="255"/>
      <protection/>
    </xf>
    <xf numFmtId="38" fontId="5" fillId="0" borderId="0" xfId="51" applyFont="1" applyBorder="1" applyAlignment="1">
      <alignment horizontal="right" vertical="center"/>
    </xf>
    <xf numFmtId="0" fontId="5" fillId="0" borderId="0" xfId="63" applyFont="1" applyBorder="1">
      <alignment vertical="center"/>
      <protection/>
    </xf>
    <xf numFmtId="0" fontId="5" fillId="0" borderId="13" xfId="63" applyFont="1" applyBorder="1">
      <alignment vertical="center"/>
      <protection/>
    </xf>
    <xf numFmtId="0" fontId="5" fillId="0" borderId="0" xfId="63" applyFont="1" applyAlignment="1">
      <alignment horizontal="right" vertical="center"/>
      <protection/>
    </xf>
    <xf numFmtId="0" fontId="3" fillId="0" borderId="15" xfId="63" applyBorder="1" applyAlignment="1">
      <alignment horizontal="center" vertical="center"/>
      <protection/>
    </xf>
    <xf numFmtId="0" fontId="5" fillId="0" borderId="16" xfId="63" applyFont="1" applyBorder="1" applyAlignment="1">
      <alignment horizontal="distributed" vertical="center"/>
      <protection/>
    </xf>
    <xf numFmtId="0" fontId="5" fillId="0" borderId="15" xfId="63" applyFont="1" applyBorder="1">
      <alignment vertical="center"/>
      <protection/>
    </xf>
    <xf numFmtId="0" fontId="4" fillId="0" borderId="15" xfId="63" applyFont="1" applyBorder="1">
      <alignment vertical="center"/>
      <protection/>
    </xf>
    <xf numFmtId="0" fontId="5" fillId="0" borderId="15" xfId="63" applyFont="1" applyBorder="1" applyAlignment="1">
      <alignment horizontal="right" vertical="center"/>
      <protection/>
    </xf>
    <xf numFmtId="0" fontId="4" fillId="0" borderId="0" xfId="63" applyFont="1" applyBorder="1">
      <alignment vertical="center"/>
      <protection/>
    </xf>
    <xf numFmtId="0" fontId="5" fillId="0" borderId="0" xfId="63" applyFont="1" applyBorder="1" applyAlignment="1">
      <alignment horizontal="right" vertical="center"/>
      <protection/>
    </xf>
    <xf numFmtId="0" fontId="5" fillId="0" borderId="0" xfId="63" applyFont="1" applyBorder="1" applyAlignment="1">
      <alignment horizontal="distributed" vertical="center"/>
      <protection/>
    </xf>
    <xf numFmtId="0" fontId="5" fillId="0" borderId="17" xfId="63" applyFont="1" applyBorder="1">
      <alignment vertical="center"/>
      <protection/>
    </xf>
    <xf numFmtId="0" fontId="3" fillId="0" borderId="0" xfId="63" applyBorder="1" applyAlignment="1">
      <alignment horizontal="distributed" vertical="center"/>
      <protection/>
    </xf>
    <xf numFmtId="0" fontId="3" fillId="0" borderId="13" xfId="63" applyBorder="1" applyAlignment="1">
      <alignment horizontal="distributed"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5" fillId="0" borderId="0" xfId="63" applyFont="1" applyBorder="1" applyAlignment="1">
      <alignment horizontal="distributed" vertical="center"/>
      <protection/>
    </xf>
    <xf numFmtId="38" fontId="5" fillId="0" borderId="0" xfId="51" applyFont="1" applyAlignment="1">
      <alignment vertical="center"/>
    </xf>
    <xf numFmtId="38" fontId="4" fillId="0" borderId="0" xfId="51" applyFont="1" applyAlignment="1">
      <alignment vertical="center"/>
    </xf>
    <xf numFmtId="0" fontId="5" fillId="0" borderId="13" xfId="63" applyFont="1" applyBorder="1" applyAlignment="1">
      <alignment vertical="center"/>
      <protection/>
    </xf>
    <xf numFmtId="38" fontId="5" fillId="0" borderId="0" xfId="51" applyFont="1" applyAlignment="1">
      <alignment horizontal="right" vertical="center"/>
    </xf>
    <xf numFmtId="38" fontId="5" fillId="0" borderId="0" xfId="63" applyNumberFormat="1" applyFont="1">
      <alignment vertical="center"/>
      <protection/>
    </xf>
    <xf numFmtId="38" fontId="5" fillId="0" borderId="0" xfId="51" applyFont="1" applyFill="1" applyBorder="1" applyAlignment="1">
      <alignment vertical="center"/>
    </xf>
    <xf numFmtId="38" fontId="5" fillId="0" borderId="15" xfId="51" applyFont="1" applyBorder="1" applyAlignment="1">
      <alignment vertical="center"/>
    </xf>
    <xf numFmtId="38" fontId="4" fillId="0" borderId="15" xfId="51" applyFont="1" applyBorder="1" applyAlignment="1">
      <alignment vertical="center"/>
    </xf>
    <xf numFmtId="38" fontId="5" fillId="0" borderId="15" xfId="51" applyFont="1" applyBorder="1" applyAlignment="1">
      <alignment horizontal="right" vertical="center"/>
    </xf>
    <xf numFmtId="38" fontId="5" fillId="0" borderId="15" xfId="51" applyFont="1" applyFill="1" applyBorder="1" applyAlignment="1">
      <alignment vertical="center"/>
    </xf>
    <xf numFmtId="0" fontId="6" fillId="0" borderId="0" xfId="63" applyFont="1" applyAlignment="1">
      <alignment vertical="center"/>
      <protection/>
    </xf>
    <xf numFmtId="0" fontId="5" fillId="0" borderId="0" xfId="63" applyFont="1" applyBorder="1" applyAlignment="1">
      <alignment vertical="center"/>
      <protection/>
    </xf>
    <xf numFmtId="0" fontId="5" fillId="0" borderId="17" xfId="63" applyFont="1" applyBorder="1" applyAlignment="1">
      <alignment vertical="center"/>
      <protection/>
    </xf>
    <xf numFmtId="0" fontId="5" fillId="0" borderId="13" xfId="63" applyFont="1" applyBorder="1" applyAlignment="1">
      <alignment horizontal="center" vertical="center"/>
      <protection/>
    </xf>
    <xf numFmtId="0" fontId="5" fillId="0" borderId="18" xfId="63" applyFont="1" applyBorder="1" applyAlignment="1">
      <alignment horizontal="distributed" vertical="center"/>
      <protection/>
    </xf>
    <xf numFmtId="0" fontId="5" fillId="0" borderId="19" xfId="63" applyFont="1" applyBorder="1" applyAlignment="1">
      <alignment horizontal="center" vertical="center"/>
      <protection/>
    </xf>
    <xf numFmtId="0" fontId="5" fillId="0" borderId="20" xfId="63" applyFont="1" applyBorder="1" applyAlignment="1">
      <alignment horizontal="center" vertical="center"/>
      <protection/>
    </xf>
    <xf numFmtId="0" fontId="5" fillId="0" borderId="18" xfId="63" applyFont="1" applyBorder="1" applyAlignment="1">
      <alignment horizontal="center" vertical="center"/>
      <protection/>
    </xf>
    <xf numFmtId="38" fontId="7" fillId="0" borderId="0" xfId="51" applyFont="1" applyAlignment="1">
      <alignment vertical="center"/>
    </xf>
    <xf numFmtId="0" fontId="4" fillId="0" borderId="13" xfId="63" applyFont="1" applyFill="1" applyBorder="1" applyAlignment="1">
      <alignment horizontal="center" vertical="center"/>
      <protection/>
    </xf>
    <xf numFmtId="38" fontId="8" fillId="0" borderId="0" xfId="51" applyFont="1" applyFill="1" applyAlignment="1">
      <alignment vertical="center"/>
    </xf>
    <xf numFmtId="0" fontId="4" fillId="0" borderId="0" xfId="63" applyFont="1" applyFill="1">
      <alignment vertical="center"/>
      <protection/>
    </xf>
    <xf numFmtId="0" fontId="5" fillId="0" borderId="13" xfId="63" applyFont="1" applyBorder="1" applyAlignment="1">
      <alignment horizontal="distributed" vertical="center"/>
      <protection/>
    </xf>
    <xf numFmtId="0" fontId="4" fillId="0" borderId="13" xfId="63" applyFont="1" applyBorder="1" applyAlignment="1">
      <alignment horizontal="distributed" vertical="center"/>
      <protection/>
    </xf>
    <xf numFmtId="38" fontId="8" fillId="0" borderId="0" xfId="51" applyFont="1" applyAlignment="1">
      <alignment vertical="center"/>
    </xf>
    <xf numFmtId="0" fontId="4" fillId="0" borderId="16" xfId="63" applyFont="1" applyBorder="1" applyAlignment="1">
      <alignment horizontal="distributed" vertical="center"/>
      <protection/>
    </xf>
    <xf numFmtId="38" fontId="8" fillId="0" borderId="12" xfId="51" applyFont="1" applyBorder="1" applyAlignment="1">
      <alignment vertical="center"/>
    </xf>
    <xf numFmtId="38" fontId="8" fillId="0" borderId="15" xfId="51" applyFont="1" applyBorder="1" applyAlignment="1">
      <alignment vertical="center"/>
    </xf>
    <xf numFmtId="0" fontId="4" fillId="0" borderId="0" xfId="71" applyFont="1">
      <alignment/>
      <protection/>
    </xf>
    <xf numFmtId="0" fontId="5" fillId="0" borderId="0" xfId="71" applyFont="1">
      <alignment/>
      <protection/>
    </xf>
    <xf numFmtId="0" fontId="6" fillId="0" borderId="17" xfId="71" applyFont="1" applyBorder="1" applyAlignment="1">
      <alignment horizontal="center"/>
      <protection/>
    </xf>
    <xf numFmtId="0" fontId="5" fillId="0" borderId="21" xfId="71" applyFont="1" applyBorder="1">
      <alignment/>
      <protection/>
    </xf>
    <xf numFmtId="0" fontId="5" fillId="0" borderId="22" xfId="71" applyFont="1" applyBorder="1">
      <alignment/>
      <protection/>
    </xf>
    <xf numFmtId="0" fontId="5" fillId="0" borderId="0" xfId="71" applyFont="1" applyBorder="1">
      <alignment/>
      <protection/>
    </xf>
    <xf numFmtId="0" fontId="5" fillId="0" borderId="15" xfId="71" applyFont="1" applyBorder="1">
      <alignment/>
      <protection/>
    </xf>
    <xf numFmtId="0" fontId="5" fillId="0" borderId="16" xfId="71" applyFont="1" applyBorder="1">
      <alignment/>
      <protection/>
    </xf>
    <xf numFmtId="0" fontId="5" fillId="0" borderId="15" xfId="71" applyFont="1" applyBorder="1" applyAlignment="1">
      <alignment horizontal="distributed" vertical="center"/>
      <protection/>
    </xf>
    <xf numFmtId="0" fontId="5" fillId="0" borderId="19" xfId="71" applyFont="1" applyBorder="1" applyAlignment="1">
      <alignment horizontal="distributed" vertical="center"/>
      <protection/>
    </xf>
    <xf numFmtId="0" fontId="9" fillId="0" borderId="19" xfId="71" applyFont="1" applyBorder="1" applyAlignment="1">
      <alignment horizontal="distributed" vertical="center"/>
      <protection/>
    </xf>
    <xf numFmtId="38" fontId="5" fillId="0" borderId="23" xfId="52" applyFont="1" applyBorder="1" applyAlignment="1">
      <alignment vertical="center"/>
    </xf>
    <xf numFmtId="38" fontId="5" fillId="0" borderId="0" xfId="52" applyFont="1" applyBorder="1" applyAlignment="1">
      <alignment vertical="center"/>
    </xf>
    <xf numFmtId="0" fontId="5" fillId="0" borderId="13" xfId="71" applyFont="1" applyBorder="1" applyAlignment="1">
      <alignment horizontal="center" vertical="center"/>
      <protection/>
    </xf>
    <xf numFmtId="38" fontId="4" fillId="0" borderId="23" xfId="52" applyFont="1" applyBorder="1" applyAlignment="1">
      <alignment vertical="center"/>
    </xf>
    <xf numFmtId="38" fontId="4" fillId="0" borderId="0" xfId="52" applyFont="1" applyBorder="1" applyAlignment="1">
      <alignment vertical="center"/>
    </xf>
    <xf numFmtId="38" fontId="5" fillId="0" borderId="0" xfId="52" applyFont="1" applyBorder="1" applyAlignment="1">
      <alignment horizontal="right" vertical="center"/>
    </xf>
    <xf numFmtId="0" fontId="5" fillId="0" borderId="0" xfId="71" applyFont="1" applyBorder="1" applyAlignment="1">
      <alignment horizontal="distributed" vertical="center"/>
      <protection/>
    </xf>
    <xf numFmtId="0" fontId="5" fillId="0" borderId="16" xfId="71" applyFont="1" applyBorder="1" applyAlignment="1">
      <alignment horizontal="center" vertical="center"/>
      <protection/>
    </xf>
    <xf numFmtId="38" fontId="5" fillId="0" borderId="12" xfId="52" applyFont="1" applyBorder="1" applyAlignment="1">
      <alignment vertical="center"/>
    </xf>
    <xf numFmtId="38" fontId="5" fillId="0" borderId="15" xfId="52" applyFont="1" applyBorder="1" applyAlignment="1">
      <alignment vertical="center"/>
    </xf>
    <xf numFmtId="38" fontId="5" fillId="0" borderId="15" xfId="52" applyFont="1" applyBorder="1" applyAlignment="1">
      <alignment horizontal="right" vertical="center"/>
    </xf>
    <xf numFmtId="0" fontId="5" fillId="0" borderId="14" xfId="71" applyFont="1" applyBorder="1">
      <alignment/>
      <protection/>
    </xf>
    <xf numFmtId="0" fontId="4" fillId="0" borderId="0" xfId="72" applyFont="1">
      <alignment/>
      <protection/>
    </xf>
    <xf numFmtId="0" fontId="5" fillId="0" borderId="0" xfId="72" applyFont="1">
      <alignment/>
      <protection/>
    </xf>
    <xf numFmtId="0" fontId="6" fillId="0" borderId="17" xfId="72" applyFont="1" applyBorder="1" applyAlignment="1">
      <alignment horizontal="center" vertical="center"/>
      <protection/>
    </xf>
    <xf numFmtId="0" fontId="5" fillId="0" borderId="13" xfId="72" applyFont="1" applyBorder="1">
      <alignment/>
      <protection/>
    </xf>
    <xf numFmtId="0" fontId="5" fillId="0" borderId="0" xfId="72" applyFont="1" applyBorder="1">
      <alignment/>
      <protection/>
    </xf>
    <xf numFmtId="0" fontId="5" fillId="0" borderId="16" xfId="72" applyFont="1" applyBorder="1">
      <alignment/>
      <protection/>
    </xf>
    <xf numFmtId="0" fontId="5" fillId="0" borderId="19" xfId="72" applyFont="1" applyBorder="1" applyAlignment="1">
      <alignment horizontal="distributed" vertical="center"/>
      <protection/>
    </xf>
    <xf numFmtId="0" fontId="10" fillId="0" borderId="19" xfId="72" applyFont="1" applyBorder="1" applyAlignment="1">
      <alignment horizontal="distributed" vertical="center"/>
      <protection/>
    </xf>
    <xf numFmtId="0" fontId="10" fillId="0" borderId="20" xfId="72" applyFont="1" applyBorder="1" applyAlignment="1">
      <alignment horizontal="distributed" vertical="center"/>
      <protection/>
    </xf>
    <xf numFmtId="0" fontId="5" fillId="0" borderId="13" xfId="72" applyFont="1" applyBorder="1" applyAlignment="1">
      <alignment horizontal="distributed" vertical="center"/>
      <protection/>
    </xf>
    <xf numFmtId="38" fontId="7" fillId="0" borderId="0" xfId="52" applyFont="1" applyAlignment="1">
      <alignment vertical="center"/>
    </xf>
    <xf numFmtId="38" fontId="7" fillId="0" borderId="0" xfId="52" applyFont="1" applyBorder="1" applyAlignment="1">
      <alignment vertical="center"/>
    </xf>
    <xf numFmtId="0" fontId="5" fillId="0" borderId="13" xfId="72" applyFont="1" applyBorder="1" applyAlignment="1">
      <alignment horizontal="distributed" vertical="center"/>
      <protection/>
    </xf>
    <xf numFmtId="0" fontId="4" fillId="0" borderId="13" xfId="72" applyFont="1" applyBorder="1" applyAlignment="1">
      <alignment horizontal="distributed" vertical="center"/>
      <protection/>
    </xf>
    <xf numFmtId="38" fontId="8" fillId="0" borderId="0" xfId="52" applyFont="1" applyAlignment="1">
      <alignment vertical="center"/>
    </xf>
    <xf numFmtId="0" fontId="5" fillId="0" borderId="16" xfId="72" applyFont="1" applyBorder="1" applyAlignment="1">
      <alignment horizontal="distributed" vertical="center"/>
      <protection/>
    </xf>
    <xf numFmtId="38" fontId="7" fillId="0" borderId="12" xfId="52" applyFont="1" applyBorder="1" applyAlignment="1">
      <alignment vertical="center"/>
    </xf>
    <xf numFmtId="38" fontId="7" fillId="0" borderId="15" xfId="52" applyFont="1" applyBorder="1" applyAlignment="1">
      <alignment vertical="center"/>
    </xf>
    <xf numFmtId="38" fontId="7" fillId="0" borderId="15" xfId="52" applyFont="1" applyBorder="1" applyAlignment="1">
      <alignment horizontal="right" vertical="center"/>
    </xf>
    <xf numFmtId="0" fontId="4" fillId="0" borderId="0" xfId="73" applyFont="1">
      <alignment/>
      <protection/>
    </xf>
    <xf numFmtId="0" fontId="5" fillId="0" borderId="0" xfId="73" applyFont="1">
      <alignment/>
      <protection/>
    </xf>
    <xf numFmtId="0" fontId="5" fillId="0" borderId="0" xfId="73" applyFont="1" applyFill="1">
      <alignment/>
      <protection/>
    </xf>
    <xf numFmtId="0" fontId="5" fillId="0" borderId="21" xfId="73" applyFont="1" applyBorder="1">
      <alignment/>
      <protection/>
    </xf>
    <xf numFmtId="0" fontId="5" fillId="0" borderId="22" xfId="73" applyFont="1" applyBorder="1">
      <alignment/>
      <protection/>
    </xf>
    <xf numFmtId="0" fontId="5" fillId="0" borderId="13" xfId="73" applyFont="1" applyBorder="1">
      <alignment/>
      <protection/>
    </xf>
    <xf numFmtId="0" fontId="5" fillId="0" borderId="20" xfId="73" applyFont="1" applyBorder="1" applyAlignment="1">
      <alignment horizontal="distributed" vertical="center"/>
      <protection/>
    </xf>
    <xf numFmtId="0" fontId="5" fillId="0" borderId="16" xfId="73" applyFont="1" applyBorder="1">
      <alignment/>
      <protection/>
    </xf>
    <xf numFmtId="0" fontId="5" fillId="0" borderId="13" xfId="73" applyFont="1" applyBorder="1" applyAlignment="1">
      <alignment horizontal="distributed" vertical="center"/>
      <protection/>
    </xf>
    <xf numFmtId="38" fontId="7" fillId="0" borderId="23" xfId="52" applyFont="1" applyFill="1" applyBorder="1" applyAlignment="1">
      <alignment vertical="center"/>
    </xf>
    <xf numFmtId="0" fontId="4" fillId="0" borderId="0" xfId="73" applyFont="1" applyBorder="1">
      <alignment/>
      <protection/>
    </xf>
    <xf numFmtId="38" fontId="7" fillId="0" borderId="0" xfId="52" applyFont="1" applyFill="1" applyBorder="1" applyAlignment="1">
      <alignment vertical="center"/>
    </xf>
    <xf numFmtId="0" fontId="5" fillId="0" borderId="0" xfId="73" applyFont="1" applyBorder="1">
      <alignment/>
      <protection/>
    </xf>
    <xf numFmtId="38" fontId="8" fillId="0" borderId="0" xfId="52" applyFont="1" applyFill="1" applyBorder="1" applyAlignment="1">
      <alignment vertical="center"/>
    </xf>
    <xf numFmtId="38" fontId="8" fillId="0" borderId="0" xfId="52" applyFont="1" applyBorder="1" applyAlignment="1">
      <alignment vertical="center"/>
    </xf>
    <xf numFmtId="38" fontId="7" fillId="0" borderId="0" xfId="52" applyFont="1" applyBorder="1" applyAlignment="1">
      <alignment horizontal="right" vertical="center"/>
    </xf>
    <xf numFmtId="3" fontId="7" fillId="0" borderId="0" xfId="73" applyNumberFormat="1" applyFont="1" applyAlignment="1">
      <alignment vertical="center"/>
      <protection/>
    </xf>
    <xf numFmtId="38" fontId="7" fillId="0" borderId="0" xfId="52" applyFont="1" applyFill="1" applyBorder="1" applyAlignment="1">
      <alignment horizontal="right" vertical="center"/>
    </xf>
    <xf numFmtId="0" fontId="5" fillId="0" borderId="0" xfId="73" applyFont="1" applyBorder="1" applyAlignment="1">
      <alignment horizontal="distributed" vertical="center"/>
      <protection/>
    </xf>
    <xf numFmtId="0" fontId="5" fillId="0" borderId="13" xfId="73" applyFont="1" applyBorder="1" applyAlignment="1">
      <alignment horizontal="distributed" vertical="center"/>
      <protection/>
    </xf>
    <xf numFmtId="0" fontId="5" fillId="0" borderId="15" xfId="73" applyFont="1" applyBorder="1" applyAlignment="1">
      <alignment horizontal="distributed" vertical="center"/>
      <protection/>
    </xf>
    <xf numFmtId="0" fontId="5" fillId="0" borderId="16" xfId="73" applyFont="1" applyBorder="1" applyAlignment="1">
      <alignment horizontal="distributed" vertical="center"/>
      <protection/>
    </xf>
    <xf numFmtId="38" fontId="7" fillId="0" borderId="12" xfId="52" applyFont="1" applyFill="1" applyBorder="1" applyAlignment="1">
      <alignment vertical="center"/>
    </xf>
    <xf numFmtId="0" fontId="5" fillId="0" borderId="0" xfId="73" applyFont="1" applyAlignment="1">
      <alignment vertical="center"/>
      <protection/>
    </xf>
    <xf numFmtId="0" fontId="4" fillId="0" borderId="0" xfId="74" applyFont="1">
      <alignment/>
      <protection/>
    </xf>
    <xf numFmtId="0" fontId="5" fillId="0" borderId="0" xfId="74" applyFont="1">
      <alignment/>
      <protection/>
    </xf>
    <xf numFmtId="0" fontId="5" fillId="0" borderId="17" xfId="74" applyFont="1" applyBorder="1">
      <alignment/>
      <protection/>
    </xf>
    <xf numFmtId="0" fontId="5" fillId="0" borderId="22" xfId="74" applyFont="1" applyBorder="1">
      <alignment/>
      <protection/>
    </xf>
    <xf numFmtId="0" fontId="5" fillId="0" borderId="16" xfId="74" applyFont="1" applyBorder="1">
      <alignment/>
      <protection/>
    </xf>
    <xf numFmtId="0" fontId="5" fillId="0" borderId="19" xfId="74" applyFont="1" applyBorder="1" applyAlignment="1">
      <alignment horizontal="distributed" vertical="center"/>
      <protection/>
    </xf>
    <xf numFmtId="0" fontId="5" fillId="0" borderId="11" xfId="74" applyFont="1" applyBorder="1" applyAlignment="1">
      <alignment horizontal="distributed" vertical="center"/>
      <protection/>
    </xf>
    <xf numFmtId="0" fontId="5" fillId="0" borderId="15" xfId="74" applyFont="1" applyBorder="1" applyAlignment="1">
      <alignment horizontal="distributed" vertical="center"/>
      <protection/>
    </xf>
    <xf numFmtId="0" fontId="5" fillId="0" borderId="12" xfId="74" applyFont="1" applyBorder="1" applyAlignment="1">
      <alignment horizontal="distributed" vertical="center"/>
      <protection/>
    </xf>
    <xf numFmtId="0" fontId="5" fillId="0" borderId="0" xfId="74" applyFont="1" applyBorder="1">
      <alignment/>
      <protection/>
    </xf>
    <xf numFmtId="0" fontId="5" fillId="0" borderId="24" xfId="74" applyFont="1" applyBorder="1" applyAlignment="1">
      <alignment horizontal="distributed" vertical="center"/>
      <protection/>
    </xf>
    <xf numFmtId="38" fontId="7" fillId="0" borderId="23" xfId="52" applyFont="1" applyBorder="1" applyAlignment="1">
      <alignment vertical="center"/>
    </xf>
    <xf numFmtId="0" fontId="7" fillId="0" borderId="0" xfId="74" applyFont="1" applyBorder="1" applyAlignment="1">
      <alignment vertical="center"/>
      <protection/>
    </xf>
    <xf numFmtId="0" fontId="5" fillId="0" borderId="13" xfId="74" applyFont="1" applyBorder="1" applyAlignment="1">
      <alignment horizontal="distributed" vertical="center"/>
      <protection/>
    </xf>
    <xf numFmtId="0" fontId="4" fillId="0" borderId="16" xfId="74" applyFont="1" applyBorder="1" applyAlignment="1">
      <alignment horizontal="distributed" vertical="center"/>
      <protection/>
    </xf>
    <xf numFmtId="38" fontId="8" fillId="0" borderId="12" xfId="52" applyFont="1" applyBorder="1" applyAlignment="1">
      <alignment vertical="center"/>
    </xf>
    <xf numFmtId="38" fontId="8" fillId="0" borderId="15" xfId="52" applyFont="1" applyBorder="1" applyAlignment="1">
      <alignment vertical="center"/>
    </xf>
    <xf numFmtId="0" fontId="8" fillId="0" borderId="15" xfId="74" applyFont="1" applyBorder="1" applyAlignment="1">
      <alignment vertical="center"/>
      <protection/>
    </xf>
    <xf numFmtId="0" fontId="5" fillId="0" borderId="0" xfId="74" applyFont="1" applyAlignment="1">
      <alignment vertical="center"/>
      <protection/>
    </xf>
    <xf numFmtId="0" fontId="4" fillId="0" borderId="0" xfId="75" applyFont="1">
      <alignment/>
      <protection/>
    </xf>
    <xf numFmtId="0" fontId="5" fillId="0" borderId="0" xfId="75" applyFont="1">
      <alignment/>
      <protection/>
    </xf>
    <xf numFmtId="0" fontId="6" fillId="0" borderId="22" xfId="75" applyFont="1" applyBorder="1" applyAlignment="1">
      <alignment horizontal="center"/>
      <protection/>
    </xf>
    <xf numFmtId="0" fontId="5" fillId="0" borderId="0" xfId="75" applyFont="1" applyBorder="1">
      <alignment/>
      <protection/>
    </xf>
    <xf numFmtId="0" fontId="5" fillId="0" borderId="13" xfId="75" applyFont="1" applyBorder="1">
      <alignment/>
      <protection/>
    </xf>
    <xf numFmtId="0" fontId="5" fillId="0" borderId="20" xfId="75" applyFont="1" applyBorder="1" applyAlignment="1">
      <alignment horizontal="distributed" vertical="center"/>
      <protection/>
    </xf>
    <xf numFmtId="0" fontId="5" fillId="0" borderId="16" xfId="75" applyFont="1" applyBorder="1">
      <alignment/>
      <protection/>
    </xf>
    <xf numFmtId="0" fontId="5" fillId="0" borderId="19" xfId="75" applyFont="1" applyBorder="1" applyAlignment="1">
      <alignment horizontal="distributed" vertical="center"/>
      <protection/>
    </xf>
    <xf numFmtId="0" fontId="5" fillId="0" borderId="18" xfId="75" applyFont="1" applyBorder="1" applyAlignment="1">
      <alignment horizontal="distributed" vertical="center"/>
      <protection/>
    </xf>
    <xf numFmtId="0" fontId="5" fillId="0" borderId="24" xfId="75" applyFont="1" applyBorder="1" applyAlignment="1">
      <alignment horizontal="distributed" vertical="center"/>
      <protection/>
    </xf>
    <xf numFmtId="38" fontId="5" fillId="0" borderId="0" xfId="52" applyFont="1" applyAlignment="1">
      <alignment vertical="center"/>
    </xf>
    <xf numFmtId="0" fontId="5" fillId="0" borderId="13" xfId="75" applyFont="1" applyBorder="1" applyAlignment="1">
      <alignment horizontal="distributed" vertical="center"/>
      <protection/>
    </xf>
    <xf numFmtId="0" fontId="4" fillId="0" borderId="16" xfId="75" applyFont="1" applyBorder="1" applyAlignment="1">
      <alignment horizontal="distributed" vertical="center"/>
      <protection/>
    </xf>
    <xf numFmtId="38" fontId="4" fillId="0" borderId="12" xfId="52" applyFont="1" applyBorder="1" applyAlignment="1">
      <alignment vertical="center"/>
    </xf>
    <xf numFmtId="38" fontId="4" fillId="0" borderId="15" xfId="52" applyFont="1" applyBorder="1" applyAlignment="1">
      <alignment vertical="center"/>
    </xf>
    <xf numFmtId="38" fontId="4" fillId="0" borderId="15" xfId="52" applyFont="1" applyBorder="1" applyAlignment="1">
      <alignment horizontal="right" vertical="center"/>
    </xf>
    <xf numFmtId="0" fontId="5" fillId="0" borderId="0" xfId="75" applyFont="1" applyAlignment="1">
      <alignment vertical="center"/>
      <protection/>
    </xf>
    <xf numFmtId="0" fontId="4" fillId="0" borderId="0" xfId="76" applyFont="1">
      <alignment/>
      <protection/>
    </xf>
    <xf numFmtId="0" fontId="5" fillId="0" borderId="0" xfId="76" applyFont="1">
      <alignment/>
      <protection/>
    </xf>
    <xf numFmtId="0" fontId="5" fillId="0" borderId="17" xfId="76" applyFont="1" applyBorder="1">
      <alignment/>
      <protection/>
    </xf>
    <xf numFmtId="0" fontId="5" fillId="0" borderId="16" xfId="76" applyFont="1" applyBorder="1">
      <alignment/>
      <protection/>
    </xf>
    <xf numFmtId="0" fontId="5" fillId="0" borderId="11" xfId="76" applyFont="1" applyBorder="1" applyAlignment="1">
      <alignment horizontal="distributed" vertical="center"/>
      <protection/>
    </xf>
    <xf numFmtId="0" fontId="5" fillId="0" borderId="11" xfId="76" applyFont="1" applyBorder="1" applyAlignment="1">
      <alignment horizontal="distributed" vertical="center" wrapText="1"/>
      <protection/>
    </xf>
    <xf numFmtId="0" fontId="5" fillId="0" borderId="25" xfId="76" applyFont="1" applyBorder="1" applyAlignment="1">
      <alignment horizontal="distributed" vertical="center"/>
      <protection/>
    </xf>
    <xf numFmtId="0" fontId="5" fillId="0" borderId="0" xfId="76" applyFont="1" applyBorder="1">
      <alignment/>
      <protection/>
    </xf>
    <xf numFmtId="0" fontId="5" fillId="0" borderId="24" xfId="76" applyFont="1" applyBorder="1" applyAlignment="1">
      <alignment horizontal="distributed" vertical="center"/>
      <protection/>
    </xf>
    <xf numFmtId="0" fontId="5" fillId="0" borderId="13" xfId="76" applyFont="1" applyBorder="1" applyAlignment="1">
      <alignment horizontal="distributed" vertical="center"/>
      <protection/>
    </xf>
    <xf numFmtId="0" fontId="4" fillId="0" borderId="16" xfId="76" applyFont="1" applyBorder="1" applyAlignment="1">
      <alignment horizontal="distributed" vertical="center"/>
      <protection/>
    </xf>
    <xf numFmtId="0" fontId="5" fillId="0" borderId="0" xfId="76" applyFont="1" applyAlignment="1">
      <alignment vertical="center"/>
      <protection/>
    </xf>
    <xf numFmtId="0" fontId="4" fillId="0" borderId="0" xfId="66" applyFont="1">
      <alignment/>
      <protection/>
    </xf>
    <xf numFmtId="0" fontId="5" fillId="0" borderId="0" xfId="66" applyFont="1">
      <alignment/>
      <protection/>
    </xf>
    <xf numFmtId="0" fontId="5" fillId="0" borderId="17" xfId="66" applyFont="1" applyBorder="1">
      <alignment/>
      <protection/>
    </xf>
    <xf numFmtId="0" fontId="5" fillId="0" borderId="26" xfId="66" applyFont="1" applyBorder="1">
      <alignment/>
      <protection/>
    </xf>
    <xf numFmtId="0" fontId="5" fillId="0" borderId="16" xfId="66" applyFont="1" applyBorder="1">
      <alignment/>
      <protection/>
    </xf>
    <xf numFmtId="0" fontId="5" fillId="0" borderId="19" xfId="66" applyFont="1" applyBorder="1" applyAlignment="1">
      <alignment horizontal="center" vertical="distributed" textRotation="255"/>
      <protection/>
    </xf>
    <xf numFmtId="0" fontId="5" fillId="0" borderId="19" xfId="66" applyFont="1" applyBorder="1" applyAlignment="1">
      <alignment horizontal="center" vertical="distributed" textRotation="255"/>
      <protection/>
    </xf>
    <xf numFmtId="0" fontId="9" fillId="0" borderId="19" xfId="66" applyFont="1" applyBorder="1" applyAlignment="1">
      <alignment horizontal="center" vertical="distributed" textRotation="255" wrapText="1"/>
      <protection/>
    </xf>
    <xf numFmtId="0" fontId="7" fillId="0" borderId="13" xfId="66" applyFont="1" applyBorder="1" applyAlignment="1">
      <alignment horizontal="distributed" vertical="center"/>
      <protection/>
    </xf>
    <xf numFmtId="0" fontId="7" fillId="0" borderId="0" xfId="66" applyFont="1" applyAlignment="1">
      <alignment horizontal="right" vertical="center"/>
      <protection/>
    </xf>
    <xf numFmtId="0" fontId="7" fillId="0" borderId="0" xfId="66" applyFont="1" applyAlignment="1">
      <alignment vertical="center"/>
      <protection/>
    </xf>
    <xf numFmtId="0" fontId="7" fillId="0" borderId="0" xfId="66" applyFont="1" applyBorder="1" applyAlignment="1">
      <alignment horizontal="right" vertical="center"/>
      <protection/>
    </xf>
    <xf numFmtId="0" fontId="7" fillId="0" borderId="23" xfId="66" applyFont="1" applyBorder="1" applyAlignment="1">
      <alignment horizontal="right" vertical="center"/>
      <protection/>
    </xf>
    <xf numFmtId="0" fontId="7" fillId="0" borderId="0" xfId="66" applyFont="1" applyBorder="1" applyAlignment="1">
      <alignment vertical="center"/>
      <protection/>
    </xf>
    <xf numFmtId="0" fontId="8" fillId="0" borderId="16" xfId="66" applyFont="1" applyBorder="1" applyAlignment="1">
      <alignment horizontal="distributed" vertical="center"/>
      <protection/>
    </xf>
    <xf numFmtId="0" fontId="8" fillId="0" borderId="12" xfId="66" applyFont="1" applyBorder="1" applyAlignment="1">
      <alignment horizontal="right" vertical="center"/>
      <protection/>
    </xf>
    <xf numFmtId="0" fontId="8" fillId="0" borderId="15" xfId="66" applyFont="1" applyBorder="1" applyAlignment="1">
      <alignment horizontal="right" vertical="center"/>
      <protection/>
    </xf>
    <xf numFmtId="0" fontId="8" fillId="0" borderId="15" xfId="66" applyFont="1" applyBorder="1" applyAlignment="1">
      <alignment vertical="center"/>
      <protection/>
    </xf>
    <xf numFmtId="0" fontId="6" fillId="0" borderId="0" xfId="63" applyFont="1" applyBorder="1">
      <alignment vertical="center"/>
      <protection/>
    </xf>
    <xf numFmtId="0" fontId="5" fillId="0" borderId="19" xfId="63" applyFont="1" applyBorder="1" applyAlignment="1">
      <alignment horizontal="distributed" vertical="center"/>
      <protection/>
    </xf>
    <xf numFmtId="0" fontId="5" fillId="0" borderId="19" xfId="63" applyFont="1" applyBorder="1" applyAlignment="1">
      <alignment horizontal="distributed" vertical="center" wrapText="1"/>
      <protection/>
    </xf>
    <xf numFmtId="38" fontId="5" fillId="0" borderId="23" xfId="51" applyFont="1" applyBorder="1" applyAlignment="1">
      <alignment vertical="center"/>
    </xf>
    <xf numFmtId="38" fontId="4" fillId="0" borderId="15" xfId="63" applyNumberFormat="1" applyFont="1" applyBorder="1">
      <alignment vertical="center"/>
      <protection/>
    </xf>
    <xf numFmtId="38" fontId="4" fillId="0" borderId="15" xfId="51" applyFont="1" applyBorder="1" applyAlignment="1">
      <alignment horizontal="right" vertical="center"/>
    </xf>
    <xf numFmtId="0" fontId="10" fillId="0" borderId="13" xfId="63" applyFont="1" applyBorder="1" applyAlignment="1">
      <alignment horizontal="distributed" vertical="center"/>
      <protection/>
    </xf>
    <xf numFmtId="38" fontId="5" fillId="0" borderId="12" xfId="51" applyFont="1" applyBorder="1" applyAlignment="1">
      <alignment vertical="center"/>
    </xf>
    <xf numFmtId="38" fontId="5" fillId="0" borderId="14" xfId="51" applyFont="1" applyBorder="1" applyAlignment="1">
      <alignment horizontal="right" vertical="center"/>
    </xf>
    <xf numFmtId="0" fontId="10" fillId="0" borderId="0" xfId="63" applyFont="1" applyBorder="1" applyAlignment="1">
      <alignment horizontal="distributed" vertical="center"/>
      <protection/>
    </xf>
    <xf numFmtId="0" fontId="5" fillId="0" borderId="15" xfId="63" applyFont="1" applyBorder="1" applyAlignment="1">
      <alignment horizontal="distributed" vertical="center"/>
      <protection/>
    </xf>
    <xf numFmtId="38" fontId="5" fillId="0" borderId="27" xfId="51" applyFont="1" applyBorder="1" applyAlignment="1">
      <alignment vertical="center"/>
    </xf>
    <xf numFmtId="38" fontId="5" fillId="0" borderId="27" xfId="51" applyFont="1" applyBorder="1" applyAlignment="1">
      <alignment horizontal="right" vertical="center"/>
    </xf>
    <xf numFmtId="0" fontId="5" fillId="0" borderId="14" xfId="63" applyFont="1" applyBorder="1">
      <alignment vertical="center"/>
      <protection/>
    </xf>
    <xf numFmtId="0" fontId="4" fillId="0" borderId="0" xfId="69" applyFont="1">
      <alignment/>
      <protection/>
    </xf>
    <xf numFmtId="0" fontId="5" fillId="0" borderId="0" xfId="69" applyFont="1">
      <alignment/>
      <protection/>
    </xf>
    <xf numFmtId="0" fontId="5" fillId="0" borderId="0" xfId="69" applyFont="1" applyBorder="1">
      <alignment/>
      <protection/>
    </xf>
    <xf numFmtId="0" fontId="5" fillId="0" borderId="17" xfId="69" applyFont="1" applyBorder="1">
      <alignment/>
      <protection/>
    </xf>
    <xf numFmtId="0" fontId="5" fillId="0" borderId="0" xfId="69" applyFont="1" applyBorder="1" applyAlignment="1">
      <alignment horizontal="right"/>
      <protection/>
    </xf>
    <xf numFmtId="0" fontId="5" fillId="0" borderId="16" xfId="69" applyFont="1" applyBorder="1">
      <alignment/>
      <protection/>
    </xf>
    <xf numFmtId="0" fontId="7" fillId="0" borderId="19" xfId="69" applyFont="1" applyBorder="1" applyAlignment="1">
      <alignment horizontal="center" vertical="center"/>
      <protection/>
    </xf>
    <xf numFmtId="0" fontId="7" fillId="0" borderId="20" xfId="69" applyFont="1" applyBorder="1" applyAlignment="1">
      <alignment horizontal="center" vertical="center"/>
      <protection/>
    </xf>
    <xf numFmtId="0" fontId="10" fillId="0" borderId="13" xfId="69" applyFont="1" applyBorder="1" applyAlignment="1">
      <alignment horizontal="distributed" vertical="center" wrapText="1"/>
      <protection/>
    </xf>
    <xf numFmtId="176" fontId="7" fillId="0" borderId="0" xfId="69" applyNumberFormat="1" applyFont="1" applyAlignment="1">
      <alignment vertical="center"/>
      <protection/>
    </xf>
    <xf numFmtId="176" fontId="7" fillId="0" borderId="0" xfId="69" applyNumberFormat="1" applyFont="1" applyBorder="1" applyAlignment="1">
      <alignment vertical="center"/>
      <protection/>
    </xf>
    <xf numFmtId="0" fontId="12" fillId="0" borderId="16" xfId="69" applyFont="1" applyBorder="1" applyAlignment="1">
      <alignment horizontal="distributed" vertical="center" wrapText="1"/>
      <protection/>
    </xf>
    <xf numFmtId="176" fontId="8" fillId="0" borderId="12" xfId="69" applyNumberFormat="1" applyFont="1" applyBorder="1" applyAlignment="1">
      <alignment vertical="center"/>
      <protection/>
    </xf>
    <xf numFmtId="176" fontId="8" fillId="0" borderId="15" xfId="69" applyNumberFormat="1" applyFont="1" applyBorder="1" applyAlignment="1">
      <alignment vertical="center"/>
      <protection/>
    </xf>
    <xf numFmtId="0" fontId="5" fillId="0" borderId="0" xfId="69" applyFont="1" applyAlignment="1">
      <alignment vertical="center"/>
      <protection/>
    </xf>
    <xf numFmtId="0" fontId="7" fillId="0" borderId="0" xfId="63" applyFont="1" applyBorder="1">
      <alignment vertical="center"/>
      <protection/>
    </xf>
    <xf numFmtId="0" fontId="5" fillId="0" borderId="17" xfId="63" applyFont="1" applyBorder="1" applyAlignment="1">
      <alignment horizontal="right" vertical="center"/>
      <protection/>
    </xf>
    <xf numFmtId="38" fontId="7" fillId="0" borderId="28" xfId="51" applyFont="1" applyBorder="1" applyAlignment="1">
      <alignment vertical="center"/>
    </xf>
    <xf numFmtId="38" fontId="7" fillId="0" borderId="14" xfId="51" applyFont="1" applyBorder="1" applyAlignment="1">
      <alignment vertical="center"/>
    </xf>
    <xf numFmtId="38" fontId="5" fillId="0" borderId="13" xfId="51" applyFont="1" applyBorder="1" applyAlignment="1">
      <alignment horizontal="distributed" vertical="center"/>
    </xf>
    <xf numFmtId="38" fontId="7" fillId="0" borderId="23" xfId="51" applyFont="1" applyBorder="1" applyAlignment="1">
      <alignment vertical="center"/>
    </xf>
    <xf numFmtId="38" fontId="7" fillId="0" borderId="0" xfId="51" applyFont="1" applyBorder="1" applyAlignment="1">
      <alignment vertical="center"/>
    </xf>
    <xf numFmtId="38" fontId="7" fillId="0" borderId="0" xfId="51" applyFont="1" applyBorder="1" applyAlignment="1">
      <alignment horizontal="right" vertical="center"/>
    </xf>
    <xf numFmtId="38" fontId="5" fillId="0" borderId="13" xfId="51" applyFont="1" applyBorder="1" applyAlignment="1">
      <alignment horizontal="distributed" vertical="center" wrapText="1"/>
    </xf>
    <xf numFmtId="38" fontId="7" fillId="0" borderId="12" xfId="51" applyFont="1" applyBorder="1" applyAlignment="1">
      <alignment vertical="center"/>
    </xf>
    <xf numFmtId="38" fontId="7" fillId="0" borderId="15" xfId="51" applyFont="1" applyBorder="1" applyAlignment="1">
      <alignment vertical="center"/>
    </xf>
    <xf numFmtId="38" fontId="7" fillId="0" borderId="15" xfId="51" applyFont="1" applyBorder="1" applyAlignment="1">
      <alignment horizontal="right" vertical="center"/>
    </xf>
    <xf numFmtId="38" fontId="13" fillId="0" borderId="0" xfId="51" applyFont="1" applyAlignment="1">
      <alignment vertical="center"/>
    </xf>
    <xf numFmtId="0" fontId="14" fillId="0" borderId="0" xfId="63" applyFont="1">
      <alignment vertical="center"/>
      <protection/>
    </xf>
    <xf numFmtId="0" fontId="10" fillId="0" borderId="19" xfId="63" applyFont="1" applyBorder="1" applyAlignment="1">
      <alignment horizontal="distributed" vertical="center"/>
      <protection/>
    </xf>
    <xf numFmtId="38" fontId="5" fillId="0" borderId="29" xfId="51" applyFont="1" applyBorder="1" applyAlignment="1">
      <alignment vertical="center"/>
    </xf>
    <xf numFmtId="38" fontId="5" fillId="0" borderId="13" xfId="51" applyFont="1" applyBorder="1" applyAlignment="1">
      <alignment vertical="center"/>
    </xf>
    <xf numFmtId="38" fontId="4" fillId="0" borderId="23" xfId="51" applyFont="1" applyBorder="1" applyAlignment="1">
      <alignment vertical="center"/>
    </xf>
    <xf numFmtId="38" fontId="4" fillId="0" borderId="29" xfId="51" applyFont="1" applyBorder="1" applyAlignment="1">
      <alignment vertical="center"/>
    </xf>
    <xf numFmtId="38" fontId="4" fillId="0" borderId="23" xfId="63" applyNumberFormat="1" applyFont="1" applyBorder="1">
      <alignment vertical="center"/>
      <protection/>
    </xf>
    <xf numFmtId="38" fontId="5" fillId="0" borderId="13" xfId="51" applyFont="1" applyBorder="1" applyAlignment="1">
      <alignment horizontal="right" vertical="center"/>
    </xf>
    <xf numFmtId="0" fontId="4" fillId="0" borderId="13" xfId="63" applyFont="1" applyBorder="1" applyAlignment="1">
      <alignment horizontal="distributed" vertical="center"/>
      <protection/>
    </xf>
    <xf numFmtId="38" fontId="4" fillId="0" borderId="13" xfId="51" applyFont="1" applyBorder="1" applyAlignment="1">
      <alignment horizontal="right" vertical="center"/>
    </xf>
    <xf numFmtId="38" fontId="5" fillId="0" borderId="13" xfId="51" applyFont="1" applyFill="1" applyBorder="1" applyAlignment="1">
      <alignment vertical="center"/>
    </xf>
    <xf numFmtId="38" fontId="4" fillId="0" borderId="11" xfId="51" applyFont="1" applyBorder="1" applyAlignment="1">
      <alignment vertical="center"/>
    </xf>
    <xf numFmtId="38" fontId="4" fillId="0" borderId="16" xfId="51" applyFont="1" applyBorder="1" applyAlignment="1">
      <alignment vertical="center"/>
    </xf>
    <xf numFmtId="38" fontId="4" fillId="0" borderId="12" xfId="51" applyFont="1" applyBorder="1" applyAlignment="1">
      <alignment vertical="center"/>
    </xf>
    <xf numFmtId="0" fontId="5" fillId="0" borderId="22" xfId="63" applyFont="1" applyBorder="1">
      <alignment vertical="center"/>
      <protection/>
    </xf>
    <xf numFmtId="0" fontId="5" fillId="0" borderId="16" xfId="63" applyFont="1" applyBorder="1">
      <alignment vertical="center"/>
      <protection/>
    </xf>
    <xf numFmtId="38" fontId="5" fillId="0" borderId="24" xfId="51" applyFont="1" applyBorder="1" applyAlignment="1">
      <alignment horizontal="distributed" vertical="center"/>
    </xf>
    <xf numFmtId="38" fontId="5" fillId="0" borderId="28" xfId="51" applyFont="1" applyBorder="1" applyAlignment="1">
      <alignment vertical="center"/>
    </xf>
    <xf numFmtId="38" fontId="5" fillId="0" borderId="13" xfId="51" applyFont="1" applyBorder="1" applyAlignment="1">
      <alignment horizontal="distributed" vertical="center"/>
    </xf>
    <xf numFmtId="38" fontId="5" fillId="0" borderId="16" xfId="51" applyFont="1" applyBorder="1" applyAlignment="1">
      <alignment horizontal="distributed" vertical="center"/>
    </xf>
    <xf numFmtId="0" fontId="6" fillId="0" borderId="17" xfId="63" applyFont="1" applyBorder="1" applyAlignment="1">
      <alignment horizontal="center" vertical="center"/>
      <protection/>
    </xf>
    <xf numFmtId="0" fontId="5" fillId="0" borderId="19" xfId="63" applyFont="1" applyBorder="1" applyAlignment="1">
      <alignment horizontal="distributed" vertical="center"/>
      <protection/>
    </xf>
    <xf numFmtId="0" fontId="4" fillId="0" borderId="19" xfId="63" applyFont="1" applyBorder="1" applyAlignment="1">
      <alignment horizontal="distributed" vertical="center"/>
      <protection/>
    </xf>
    <xf numFmtId="0" fontId="5" fillId="0" borderId="19" xfId="63" applyFont="1" applyBorder="1">
      <alignment vertical="center"/>
      <protection/>
    </xf>
    <xf numFmtId="0" fontId="5" fillId="0" borderId="20" xfId="63" applyFont="1" applyBorder="1">
      <alignment vertical="center"/>
      <protection/>
    </xf>
    <xf numFmtId="0" fontId="4" fillId="0" borderId="20" xfId="63" applyFont="1" applyBorder="1">
      <alignment vertical="center"/>
      <protection/>
    </xf>
    <xf numFmtId="0" fontId="5" fillId="0" borderId="16" xfId="63" applyFont="1" applyBorder="1" applyAlignment="1">
      <alignment vertical="center" textRotation="255"/>
      <protection/>
    </xf>
    <xf numFmtId="0" fontId="4" fillId="0" borderId="19" xfId="63" applyFont="1" applyBorder="1">
      <alignment vertical="center"/>
      <protection/>
    </xf>
    <xf numFmtId="38" fontId="5" fillId="0" borderId="18" xfId="51" applyFont="1" applyBorder="1" applyAlignment="1">
      <alignment vertical="center"/>
    </xf>
    <xf numFmtId="38" fontId="4" fillId="0" borderId="27" xfId="51" applyFont="1" applyBorder="1" applyAlignment="1">
      <alignment vertical="center"/>
    </xf>
    <xf numFmtId="0" fontId="5" fillId="0" borderId="24" xfId="63" applyFont="1" applyBorder="1" applyAlignment="1">
      <alignment vertical="distributed" textRotation="255"/>
      <protection/>
    </xf>
    <xf numFmtId="0" fontId="5" fillId="0" borderId="30" xfId="63" applyFont="1" applyBorder="1" applyAlignment="1">
      <alignment vertical="center"/>
      <protection/>
    </xf>
    <xf numFmtId="0" fontId="4" fillId="0" borderId="19" xfId="63" applyFont="1" applyBorder="1" applyAlignment="1">
      <alignment horizontal="right" vertical="center"/>
      <protection/>
    </xf>
    <xf numFmtId="0" fontId="5" fillId="0" borderId="27" xfId="63" applyFont="1" applyBorder="1" applyAlignment="1">
      <alignment horizontal="right" vertical="center"/>
      <protection/>
    </xf>
    <xf numFmtId="0" fontId="5" fillId="0" borderId="18" xfId="63" applyFont="1" applyBorder="1" applyAlignment="1">
      <alignment horizontal="right" vertical="center"/>
      <protection/>
    </xf>
    <xf numFmtId="0" fontId="4" fillId="0" borderId="27" xfId="63" applyFont="1" applyBorder="1" applyAlignment="1">
      <alignment horizontal="right" vertical="center"/>
      <protection/>
    </xf>
    <xf numFmtId="0" fontId="5" fillId="0" borderId="19" xfId="63" applyFont="1" applyBorder="1" applyAlignment="1">
      <alignment horizontal="right" vertical="center"/>
      <protection/>
    </xf>
    <xf numFmtId="0" fontId="4" fillId="0" borderId="29" xfId="63" applyFont="1" applyBorder="1" applyAlignment="1">
      <alignment horizontal="right" vertical="center"/>
      <protection/>
    </xf>
    <xf numFmtId="0" fontId="5" fillId="0" borderId="29" xfId="63" applyFont="1" applyBorder="1" applyAlignment="1">
      <alignment horizontal="right" vertical="center"/>
      <protection/>
    </xf>
    <xf numFmtId="0" fontId="5" fillId="0" borderId="16" xfId="63" applyFont="1" applyBorder="1" applyAlignment="1">
      <alignment vertical="distributed"/>
      <protection/>
    </xf>
    <xf numFmtId="0" fontId="4" fillId="0" borderId="11" xfId="63" applyFont="1" applyBorder="1" applyAlignment="1">
      <alignment horizontal="right" vertical="center"/>
      <protection/>
    </xf>
    <xf numFmtId="0" fontId="5" fillId="0" borderId="16" xfId="63" applyFont="1" applyBorder="1" applyAlignment="1">
      <alignment horizontal="right" vertical="center"/>
      <protection/>
    </xf>
    <xf numFmtId="0" fontId="15" fillId="0" borderId="0" xfId="63" applyFont="1" applyAlignment="1">
      <alignment vertical="center"/>
      <protection/>
    </xf>
    <xf numFmtId="0" fontId="15" fillId="0" borderId="0" xfId="63" applyFont="1" applyAlignment="1">
      <alignment horizontal="center" vertical="center"/>
      <protection/>
    </xf>
    <xf numFmtId="0" fontId="10" fillId="0" borderId="0" xfId="63" applyFont="1">
      <alignment vertical="center"/>
      <protection/>
    </xf>
    <xf numFmtId="0" fontId="5" fillId="0" borderId="0" xfId="63" applyFont="1" applyAlignment="1">
      <alignment horizontal="center" vertical="center"/>
      <protection/>
    </xf>
    <xf numFmtId="0" fontId="5" fillId="0" borderId="0" xfId="63" applyFont="1" applyAlignment="1">
      <alignment vertical="center"/>
      <protection/>
    </xf>
    <xf numFmtId="0" fontId="5" fillId="0" borderId="0" xfId="63" applyFont="1" applyFill="1">
      <alignment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5" fillId="0" borderId="19" xfId="63" applyFont="1" applyFill="1" applyBorder="1" applyAlignment="1">
      <alignment horizontal="distributed" vertical="center"/>
      <protection/>
    </xf>
    <xf numFmtId="38" fontId="5" fillId="0" borderId="0" xfId="51" applyFont="1" applyFill="1" applyAlignment="1">
      <alignment vertical="center"/>
    </xf>
    <xf numFmtId="38" fontId="4" fillId="0" borderId="0" xfId="51" applyFont="1" applyFill="1" applyAlignment="1">
      <alignment vertical="center"/>
    </xf>
    <xf numFmtId="38" fontId="4" fillId="0" borderId="0" xfId="51" applyFont="1" applyAlignment="1">
      <alignment horizontal="right" vertical="center"/>
    </xf>
    <xf numFmtId="38" fontId="5" fillId="0" borderId="0" xfId="51" applyFont="1" applyFill="1" applyAlignment="1">
      <alignment horizontal="right" vertical="center"/>
    </xf>
    <xf numFmtId="38" fontId="4" fillId="0" borderId="15" xfId="51" applyFont="1" applyFill="1" applyBorder="1" applyAlignment="1">
      <alignment vertical="center"/>
    </xf>
    <xf numFmtId="0" fontId="4" fillId="0" borderId="0" xfId="67" applyFont="1">
      <alignment/>
      <protection/>
    </xf>
    <xf numFmtId="0" fontId="5" fillId="0" borderId="0" xfId="67" applyFont="1">
      <alignment/>
      <protection/>
    </xf>
    <xf numFmtId="0" fontId="6" fillId="0" borderId="0" xfId="67" applyFont="1" applyBorder="1" applyAlignment="1">
      <alignment horizontal="center"/>
      <protection/>
    </xf>
    <xf numFmtId="0" fontId="5" fillId="0" borderId="0" xfId="67" applyFont="1" applyBorder="1">
      <alignment/>
      <protection/>
    </xf>
    <xf numFmtId="0" fontId="7" fillId="0" borderId="0" xfId="67" applyFont="1" applyBorder="1">
      <alignment/>
      <protection/>
    </xf>
    <xf numFmtId="0" fontId="6" fillId="0" borderId="22" xfId="67" applyFont="1" applyBorder="1" applyAlignment="1">
      <alignment horizontal="center"/>
      <protection/>
    </xf>
    <xf numFmtId="0" fontId="6" fillId="0" borderId="27" xfId="67" applyFont="1" applyBorder="1" applyAlignment="1">
      <alignment horizontal="center"/>
      <protection/>
    </xf>
    <xf numFmtId="0" fontId="6" fillId="0" borderId="16" xfId="67" applyFont="1" applyBorder="1" applyAlignment="1">
      <alignment horizontal="center"/>
      <protection/>
    </xf>
    <xf numFmtId="0" fontId="5" fillId="0" borderId="19" xfId="67" applyFont="1" applyBorder="1" applyAlignment="1">
      <alignment horizontal="center" vertical="center"/>
      <protection/>
    </xf>
    <xf numFmtId="0" fontId="9" fillId="0" borderId="19" xfId="67" applyFont="1" applyBorder="1" applyAlignment="1">
      <alignment horizontal="center" vertical="center"/>
      <protection/>
    </xf>
    <xf numFmtId="0" fontId="5" fillId="0" borderId="20" xfId="67" applyFont="1" applyBorder="1" applyAlignment="1">
      <alignment horizontal="center" vertical="center"/>
      <protection/>
    </xf>
    <xf numFmtId="0" fontId="5" fillId="0" borderId="13" xfId="67" applyFont="1" applyBorder="1" applyAlignment="1">
      <alignment horizontal="distributed" vertical="center"/>
      <protection/>
    </xf>
    <xf numFmtId="0" fontId="7" fillId="0" borderId="0" xfId="67" applyFont="1" applyBorder="1" applyAlignment="1">
      <alignment horizontal="right" vertical="center"/>
      <protection/>
    </xf>
    <xf numFmtId="0" fontId="7" fillId="0" borderId="0" xfId="67" applyFont="1" applyAlignment="1">
      <alignment horizontal="right" vertical="center"/>
      <protection/>
    </xf>
    <xf numFmtId="0" fontId="7" fillId="0" borderId="0" xfId="67" applyFont="1" applyBorder="1" applyAlignment="1">
      <alignment vertical="center"/>
      <protection/>
    </xf>
    <xf numFmtId="0" fontId="7" fillId="0" borderId="0" xfId="67" applyFont="1" applyFill="1" applyBorder="1" applyAlignment="1">
      <alignment vertical="center"/>
      <protection/>
    </xf>
    <xf numFmtId="0" fontId="4" fillId="0" borderId="13" xfId="67" applyFont="1" applyBorder="1" applyAlignment="1">
      <alignment horizontal="distributed" vertical="center"/>
      <protection/>
    </xf>
    <xf numFmtId="0" fontId="8" fillId="0" borderId="0" xfId="67" applyFont="1" applyBorder="1" applyAlignment="1">
      <alignment horizontal="right" vertical="center"/>
      <protection/>
    </xf>
    <xf numFmtId="0" fontId="8" fillId="0" borderId="0" xfId="67" applyFont="1" applyBorder="1" applyAlignment="1">
      <alignment vertical="center"/>
      <protection/>
    </xf>
    <xf numFmtId="0" fontId="5" fillId="0" borderId="13" xfId="67" applyFont="1" applyBorder="1">
      <alignment/>
      <protection/>
    </xf>
    <xf numFmtId="0" fontId="7" fillId="0" borderId="0" xfId="67" applyFont="1" applyAlignment="1">
      <alignment vertical="center"/>
      <protection/>
    </xf>
    <xf numFmtId="0" fontId="5" fillId="0" borderId="16" xfId="67" applyFont="1" applyBorder="1" applyAlignment="1">
      <alignment horizontal="distributed" vertical="center"/>
      <protection/>
    </xf>
    <xf numFmtId="0" fontId="7" fillId="0" borderId="15" xfId="67" applyFont="1" applyBorder="1" applyAlignment="1">
      <alignment horizontal="right" vertical="center"/>
      <protection/>
    </xf>
    <xf numFmtId="0" fontId="7" fillId="0" borderId="15" xfId="67" applyFont="1" applyBorder="1" applyAlignment="1">
      <alignment vertical="center"/>
      <protection/>
    </xf>
    <xf numFmtId="0" fontId="5" fillId="0" borderId="0" xfId="67" applyFont="1" applyAlignment="1">
      <alignment vertical="center"/>
      <protection/>
    </xf>
    <xf numFmtId="0" fontId="4" fillId="0" borderId="0" xfId="68" applyFont="1">
      <alignment/>
      <protection/>
    </xf>
    <xf numFmtId="0" fontId="5" fillId="0" borderId="0" xfId="68" applyFont="1">
      <alignment/>
      <protection/>
    </xf>
    <xf numFmtId="0" fontId="7" fillId="0" borderId="0" xfId="68" applyFont="1" applyBorder="1">
      <alignment/>
      <protection/>
    </xf>
    <xf numFmtId="0" fontId="5" fillId="0" borderId="0" xfId="68" applyFont="1" applyBorder="1">
      <alignment/>
      <protection/>
    </xf>
    <xf numFmtId="0" fontId="6" fillId="0" borderId="0" xfId="68" applyFont="1" applyBorder="1">
      <alignment/>
      <protection/>
    </xf>
    <xf numFmtId="0" fontId="7" fillId="0" borderId="16" xfId="68" applyFont="1" applyBorder="1" applyAlignment="1">
      <alignment horizontal="distributed" vertical="center"/>
      <protection/>
    </xf>
    <xf numFmtId="0" fontId="7" fillId="0" borderId="19" xfId="68" applyFont="1" applyBorder="1" applyAlignment="1">
      <alignment horizontal="distributed" vertical="center"/>
      <protection/>
    </xf>
    <xf numFmtId="0" fontId="7" fillId="0" borderId="16" xfId="68" applyFont="1" applyBorder="1" applyAlignment="1">
      <alignment horizontal="distributed" vertical="center"/>
      <protection/>
    </xf>
    <xf numFmtId="0" fontId="7" fillId="0" borderId="15" xfId="68" applyFont="1" applyBorder="1" applyAlignment="1">
      <alignment horizontal="distributed" vertical="center"/>
      <protection/>
    </xf>
    <xf numFmtId="0" fontId="7" fillId="0" borderId="24" xfId="68" applyFont="1" applyBorder="1" applyAlignment="1">
      <alignment horizontal="distributed" vertical="center"/>
      <protection/>
    </xf>
    <xf numFmtId="38" fontId="7" fillId="0" borderId="14" xfId="52" applyFont="1" applyBorder="1" applyAlignment="1">
      <alignment vertical="center"/>
    </xf>
    <xf numFmtId="0" fontId="7" fillId="0" borderId="13" xfId="68" applyFont="1" applyBorder="1" applyAlignment="1">
      <alignment horizontal="distributed" vertical="center"/>
      <protection/>
    </xf>
    <xf numFmtId="3" fontId="7" fillId="0" borderId="0" xfId="68" applyNumberFormat="1" applyFont="1" applyBorder="1" applyAlignment="1">
      <alignment vertical="center"/>
      <protection/>
    </xf>
    <xf numFmtId="0" fontId="5" fillId="0" borderId="13" xfId="68" applyFont="1" applyBorder="1">
      <alignment/>
      <protection/>
    </xf>
    <xf numFmtId="0" fontId="7" fillId="0" borderId="0" xfId="68" applyFont="1" applyBorder="1" applyAlignment="1">
      <alignment horizontal="distributed" vertical="center"/>
      <protection/>
    </xf>
    <xf numFmtId="0" fontId="5" fillId="0" borderId="13" xfId="68" applyFont="1" applyBorder="1" applyAlignment="1">
      <alignment horizontal="distributed" vertical="center"/>
      <protection/>
    </xf>
    <xf numFmtId="0" fontId="5" fillId="0" borderId="13" xfId="68" applyFont="1" applyBorder="1" applyAlignment="1">
      <alignment vertical="center"/>
      <protection/>
    </xf>
    <xf numFmtId="0" fontId="5" fillId="0" borderId="13" xfId="68" applyFont="1" applyBorder="1" applyAlignment="1">
      <alignment horizontal="distributed" vertical="center"/>
      <protection/>
    </xf>
    <xf numFmtId="0" fontId="7" fillId="0" borderId="13" xfId="68" applyFont="1" applyBorder="1">
      <alignment/>
      <protection/>
    </xf>
    <xf numFmtId="0" fontId="5" fillId="0" borderId="23" xfId="68" applyFont="1" applyBorder="1">
      <alignment/>
      <protection/>
    </xf>
    <xf numFmtId="0" fontId="7" fillId="0" borderId="0" xfId="68" applyFont="1" applyBorder="1" applyAlignment="1">
      <alignment vertical="center"/>
      <protection/>
    </xf>
    <xf numFmtId="0" fontId="5" fillId="0" borderId="15" xfId="68" applyFont="1" applyBorder="1">
      <alignment/>
      <protection/>
    </xf>
    <xf numFmtId="0" fontId="5" fillId="0" borderId="12" xfId="68" applyFont="1" applyBorder="1">
      <alignment/>
      <protection/>
    </xf>
    <xf numFmtId="0" fontId="7" fillId="0" borderId="0" xfId="68" applyFont="1" applyAlignment="1">
      <alignment vertical="center"/>
      <protection/>
    </xf>
    <xf numFmtId="0" fontId="5" fillId="0" borderId="0" xfId="68" applyFont="1" applyAlignment="1">
      <alignment vertical="center"/>
      <protection/>
    </xf>
    <xf numFmtId="0" fontId="3" fillId="0" borderId="0" xfId="68" applyBorder="1" applyAlignment="1">
      <alignment vertical="center" textRotation="255"/>
      <protection/>
    </xf>
    <xf numFmtId="0" fontId="5" fillId="0" borderId="14" xfId="68" applyFont="1" applyBorder="1" applyAlignment="1">
      <alignment vertical="center"/>
      <protection/>
    </xf>
    <xf numFmtId="0" fontId="4" fillId="0" borderId="0" xfId="70" applyFont="1">
      <alignment/>
      <protection/>
    </xf>
    <xf numFmtId="0" fontId="5" fillId="0" borderId="0" xfId="70" applyFont="1">
      <alignment/>
      <protection/>
    </xf>
    <xf numFmtId="0" fontId="5" fillId="0" borderId="0" xfId="70" applyFont="1" applyBorder="1">
      <alignment/>
      <protection/>
    </xf>
    <xf numFmtId="0" fontId="6" fillId="0" borderId="0" xfId="70" applyFont="1" applyBorder="1">
      <alignment/>
      <protection/>
    </xf>
    <xf numFmtId="0" fontId="5" fillId="0" borderId="17" xfId="70" applyFont="1" applyBorder="1">
      <alignment/>
      <protection/>
    </xf>
    <xf numFmtId="0" fontId="5" fillId="0" borderId="21" xfId="70" applyFont="1" applyBorder="1">
      <alignment/>
      <protection/>
    </xf>
    <xf numFmtId="0" fontId="5" fillId="0" borderId="22" xfId="70" applyFont="1" applyBorder="1">
      <alignment/>
      <protection/>
    </xf>
    <xf numFmtId="0" fontId="5" fillId="0" borderId="15" xfId="70" applyFont="1" applyBorder="1">
      <alignment/>
      <protection/>
    </xf>
    <xf numFmtId="0" fontId="5" fillId="0" borderId="16" xfId="70" applyFont="1" applyBorder="1">
      <alignment/>
      <protection/>
    </xf>
    <xf numFmtId="0" fontId="5" fillId="0" borderId="18" xfId="70" applyFont="1" applyBorder="1" applyAlignment="1">
      <alignment horizontal="distributed" vertical="center"/>
      <protection/>
    </xf>
    <xf numFmtId="0" fontId="5" fillId="0" borderId="19" xfId="70" applyFont="1" applyBorder="1" applyAlignment="1">
      <alignment horizontal="distributed" vertical="center"/>
      <protection/>
    </xf>
    <xf numFmtId="0" fontId="5" fillId="0" borderId="20" xfId="70" applyFont="1" applyBorder="1" applyAlignment="1">
      <alignment horizontal="distributed" vertical="center"/>
      <protection/>
    </xf>
    <xf numFmtId="38" fontId="4" fillId="0" borderId="0" xfId="52" applyFont="1" applyAlignment="1">
      <alignment vertical="center"/>
    </xf>
    <xf numFmtId="0" fontId="5" fillId="0" borderId="0" xfId="70" applyFont="1" applyAlignment="1">
      <alignment horizontal="center" vertical="center"/>
      <protection/>
    </xf>
    <xf numFmtId="0" fontId="5" fillId="0" borderId="13" xfId="70" applyFont="1" applyBorder="1" applyAlignment="1">
      <alignment horizontal="distributed" vertical="center"/>
      <protection/>
    </xf>
    <xf numFmtId="0" fontId="5" fillId="0" borderId="13" xfId="70" applyFont="1" applyBorder="1" applyAlignment="1">
      <alignment horizontal="distributed" vertical="center" wrapText="1"/>
      <protection/>
    </xf>
    <xf numFmtId="38" fontId="5" fillId="0" borderId="0" xfId="52" applyFont="1" applyAlignment="1">
      <alignment horizontal="right" vertical="center"/>
    </xf>
    <xf numFmtId="0" fontId="5" fillId="0" borderId="0" xfId="70" applyFont="1" applyAlignment="1">
      <alignment horizontal="distributed" vertical="center" wrapText="1"/>
      <protection/>
    </xf>
    <xf numFmtId="0" fontId="5" fillId="0" borderId="0" xfId="70" applyFont="1" applyFill="1" applyBorder="1" applyAlignment="1">
      <alignment horizontal="distributed" vertical="center" wrapText="1"/>
      <protection/>
    </xf>
    <xf numFmtId="0" fontId="5" fillId="0" borderId="17" xfId="70" applyFont="1" applyFill="1" applyBorder="1" applyAlignment="1">
      <alignment horizontal="distributed" vertical="center" wrapText="1"/>
      <protection/>
    </xf>
    <xf numFmtId="38" fontId="5" fillId="0" borderId="31" xfId="52" applyFont="1" applyBorder="1" applyAlignment="1">
      <alignment vertical="center"/>
    </xf>
    <xf numFmtId="38" fontId="5" fillId="0" borderId="17" xfId="52" applyFont="1" applyBorder="1" applyAlignment="1">
      <alignment horizontal="right" vertical="center"/>
    </xf>
    <xf numFmtId="38" fontId="5" fillId="0" borderId="17" xfId="52" applyFont="1" applyBorder="1" applyAlignment="1">
      <alignment vertical="center"/>
    </xf>
    <xf numFmtId="0" fontId="5" fillId="0" borderId="32" xfId="70" applyFont="1" applyFill="1" applyBorder="1" applyAlignment="1">
      <alignment horizontal="distributed" vertical="center" wrapText="1"/>
      <protection/>
    </xf>
    <xf numFmtId="38" fontId="5" fillId="0" borderId="21" xfId="52" applyFont="1" applyBorder="1" applyAlignment="1">
      <alignment vertical="center"/>
    </xf>
    <xf numFmtId="38" fontId="5" fillId="0" borderId="21" xfId="52" applyFont="1" applyBorder="1" applyAlignment="1">
      <alignment horizontal="right" vertical="center"/>
    </xf>
    <xf numFmtId="0" fontId="5" fillId="0" borderId="29" xfId="70" applyFont="1" applyFill="1" applyBorder="1" applyAlignment="1">
      <alignment horizontal="distributed" vertical="center" wrapText="1"/>
      <protection/>
    </xf>
    <xf numFmtId="38" fontId="5" fillId="0" borderId="23" xfId="52" applyFont="1" applyBorder="1" applyAlignment="1">
      <alignment horizontal="right" vertical="center"/>
    </xf>
    <xf numFmtId="0" fontId="5" fillId="0" borderId="11" xfId="70" applyFont="1" applyFill="1" applyBorder="1" applyAlignment="1">
      <alignment horizontal="distributed" vertical="center" wrapText="1"/>
      <protection/>
    </xf>
    <xf numFmtId="38" fontId="5" fillId="0" borderId="12" xfId="52" applyFont="1" applyBorder="1" applyAlignment="1">
      <alignment horizontal="right" vertical="center"/>
    </xf>
    <xf numFmtId="0" fontId="5" fillId="0" borderId="0" xfId="70" applyFont="1" applyFill="1" applyBorder="1" applyAlignment="1">
      <alignment horizontal="distributed" vertical="center" wrapText="1"/>
      <protection/>
    </xf>
    <xf numFmtId="0" fontId="7" fillId="0" borderId="22" xfId="63" applyFont="1" applyBorder="1">
      <alignment vertical="center"/>
      <protection/>
    </xf>
    <xf numFmtId="0" fontId="7" fillId="0" borderId="16" xfId="63" applyFont="1" applyBorder="1">
      <alignment vertical="center"/>
      <protection/>
    </xf>
    <xf numFmtId="0" fontId="5" fillId="0" borderId="24" xfId="63" applyFont="1" applyBorder="1" applyAlignment="1">
      <alignment horizontal="distributed" vertical="center"/>
      <protection/>
    </xf>
    <xf numFmtId="177" fontId="5" fillId="0" borderId="0" xfId="51" applyNumberFormat="1" applyFont="1" applyBorder="1" applyAlignment="1">
      <alignment vertical="center"/>
    </xf>
    <xf numFmtId="176" fontId="5" fillId="0" borderId="0" xfId="63" applyNumberFormat="1" applyFont="1" applyBorder="1">
      <alignment vertical="center"/>
      <protection/>
    </xf>
    <xf numFmtId="0" fontId="5" fillId="0" borderId="16" xfId="63" applyFont="1" applyBorder="1" applyAlignment="1">
      <alignment horizontal="distributed" vertical="center"/>
      <protection/>
    </xf>
    <xf numFmtId="176" fontId="5" fillId="0" borderId="15" xfId="63" applyNumberFormat="1" applyFont="1" applyBorder="1">
      <alignment vertical="center"/>
      <protection/>
    </xf>
    <xf numFmtId="0" fontId="10" fillId="0" borderId="20" xfId="63" applyFont="1" applyBorder="1" applyAlignment="1">
      <alignment horizontal="distributed" vertical="center"/>
      <protection/>
    </xf>
    <xf numFmtId="177" fontId="4" fillId="0" borderId="0" xfId="51" applyNumberFormat="1" applyFont="1" applyBorder="1" applyAlignment="1">
      <alignment vertical="center"/>
    </xf>
    <xf numFmtId="177" fontId="5" fillId="0" borderId="0" xfId="51" applyNumberFormat="1" applyFont="1" applyBorder="1" applyAlignment="1">
      <alignment vertical="center"/>
    </xf>
    <xf numFmtId="38" fontId="5" fillId="0" borderId="23" xfId="51" applyFont="1" applyBorder="1" applyAlignment="1">
      <alignment horizontal="right" vertical="center"/>
    </xf>
    <xf numFmtId="177" fontId="5" fillId="0" borderId="0" xfId="51" applyNumberFormat="1" applyFont="1" applyBorder="1" applyAlignment="1">
      <alignment horizontal="right" vertical="center"/>
    </xf>
    <xf numFmtId="0" fontId="5" fillId="0" borderId="13" xfId="63" applyFont="1" applyBorder="1" applyAlignment="1">
      <alignment horizontal="center" vertical="center" shrinkToFit="1"/>
      <protection/>
    </xf>
    <xf numFmtId="177" fontId="5" fillId="0" borderId="15" xfId="51" applyNumberFormat="1" applyFont="1" applyBorder="1" applyAlignment="1">
      <alignment vertical="center"/>
    </xf>
    <xf numFmtId="0" fontId="17" fillId="0" borderId="0" xfId="63" applyFont="1" applyAlignment="1">
      <alignment/>
      <protection/>
    </xf>
    <xf numFmtId="0" fontId="3" fillId="0" borderId="0" xfId="63" applyAlignment="1">
      <alignment/>
      <protection/>
    </xf>
    <xf numFmtId="0" fontId="43" fillId="0" borderId="0" xfId="43" applyAlignment="1" applyProtection="1" quotePrefix="1">
      <alignment/>
      <protection/>
    </xf>
    <xf numFmtId="0" fontId="43" fillId="0" borderId="0" xfId="43" applyAlignment="1" applyProtection="1">
      <alignment/>
      <protection/>
    </xf>
    <xf numFmtId="0" fontId="5" fillId="0" borderId="15" xfId="73" applyFont="1" applyBorder="1">
      <alignment/>
      <protection/>
    </xf>
    <xf numFmtId="0" fontId="5" fillId="0" borderId="0" xfId="63" applyFont="1" applyBorder="1" applyAlignment="1">
      <alignment horizontal="center" vertical="center" textRotation="255"/>
      <protection/>
    </xf>
    <xf numFmtId="0" fontId="3" fillId="0" borderId="0" xfId="63" applyAlignment="1">
      <alignment horizontal="center" vertical="center"/>
      <protection/>
    </xf>
    <xf numFmtId="0" fontId="3" fillId="0" borderId="0" xfId="63" applyBorder="1" applyAlignment="1">
      <alignment horizontal="center" vertical="center"/>
      <protection/>
    </xf>
    <xf numFmtId="0" fontId="3" fillId="0" borderId="15" xfId="63" applyBorder="1" applyAlignment="1">
      <alignment horizontal="center" vertical="center"/>
      <protection/>
    </xf>
    <xf numFmtId="0" fontId="57" fillId="0" borderId="0" xfId="43" applyFont="1" applyAlignment="1" applyProtection="1">
      <alignment vertical="center"/>
      <protection/>
    </xf>
    <xf numFmtId="0" fontId="3" fillId="0" borderId="0" xfId="63" applyAlignment="1">
      <alignment horizontal="center" vertical="center" textRotation="255"/>
      <protection/>
    </xf>
    <xf numFmtId="0" fontId="5" fillId="0" borderId="0" xfId="63" applyFont="1" applyBorder="1" applyAlignment="1">
      <alignment vertical="center" textRotation="255"/>
      <protection/>
    </xf>
    <xf numFmtId="0" fontId="3" fillId="0" borderId="0" xfId="63" applyAlignme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5" fillId="0" borderId="14" xfId="63" applyFont="1" applyBorder="1" applyAlignment="1">
      <alignment horizontal="center" vertical="center" textRotation="255"/>
      <protection/>
    </xf>
    <xf numFmtId="0" fontId="6" fillId="0" borderId="0" xfId="63" applyFont="1" applyAlignment="1">
      <alignment horizontal="center" vertical="center"/>
      <protection/>
    </xf>
    <xf numFmtId="0" fontId="5" fillId="0" borderId="0" xfId="63" applyFont="1" applyBorder="1" applyAlignment="1">
      <alignment horizontal="center" vertical="center"/>
      <protection/>
    </xf>
    <xf numFmtId="0" fontId="5" fillId="0" borderId="21" xfId="63" applyFont="1" applyBorder="1" applyAlignment="1">
      <alignment horizontal="distributed" vertical="center"/>
      <protection/>
    </xf>
    <xf numFmtId="0" fontId="3" fillId="0" borderId="22" xfId="63" applyBorder="1" applyAlignment="1">
      <alignment horizontal="distributed" vertical="center"/>
      <protection/>
    </xf>
    <xf numFmtId="0" fontId="3" fillId="0" borderId="15" xfId="63" applyBorder="1" applyAlignment="1">
      <alignment horizontal="distributed" vertical="center"/>
      <protection/>
    </xf>
    <xf numFmtId="0" fontId="3" fillId="0" borderId="16" xfId="63" applyBorder="1" applyAlignment="1">
      <alignment horizontal="distributed" vertical="center"/>
      <protection/>
    </xf>
    <xf numFmtId="0" fontId="5" fillId="0" borderId="32" xfId="63" applyFont="1" applyBorder="1" applyAlignment="1">
      <alignment horizontal="center" vertical="center"/>
      <protection/>
    </xf>
    <xf numFmtId="0" fontId="5" fillId="0" borderId="11" xfId="63" applyFont="1" applyBorder="1" applyAlignment="1">
      <alignment horizontal="center" vertical="center"/>
      <protection/>
    </xf>
    <xf numFmtId="0" fontId="4" fillId="0" borderId="33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5" fillId="0" borderId="20" xfId="63" applyFont="1" applyBorder="1" applyAlignment="1">
      <alignment horizontal="distributed" vertical="center"/>
      <protection/>
    </xf>
    <xf numFmtId="0" fontId="5" fillId="0" borderId="18" xfId="63" applyFont="1" applyBorder="1" applyAlignment="1">
      <alignment horizontal="distributed" vertical="center"/>
      <protection/>
    </xf>
    <xf numFmtId="0" fontId="5" fillId="0" borderId="10" xfId="63" applyFont="1" applyBorder="1" applyAlignment="1">
      <alignment horizontal="distributed" vertical="center"/>
      <protection/>
    </xf>
    <xf numFmtId="0" fontId="5" fillId="0" borderId="26" xfId="63" applyFont="1" applyBorder="1" applyAlignment="1">
      <alignment horizontal="distributed" vertical="center"/>
      <protection/>
    </xf>
    <xf numFmtId="0" fontId="5" fillId="0" borderId="30" xfId="63" applyFont="1" applyBorder="1" applyAlignment="1">
      <alignment horizontal="center" vertical="center" wrapText="1"/>
      <protection/>
    </xf>
    <xf numFmtId="0" fontId="5" fillId="0" borderId="30" xfId="63" applyFont="1" applyBorder="1" applyAlignment="1">
      <alignment horizontal="distributed" vertical="center"/>
      <protection/>
    </xf>
    <xf numFmtId="0" fontId="5" fillId="0" borderId="11" xfId="63" applyFont="1" applyBorder="1" applyAlignment="1">
      <alignment horizontal="distributed" vertical="center"/>
      <protection/>
    </xf>
    <xf numFmtId="0" fontId="5" fillId="0" borderId="25" xfId="63" applyFont="1" applyBorder="1" applyAlignment="1">
      <alignment horizontal="distributed" vertical="center"/>
      <protection/>
    </xf>
    <xf numFmtId="0" fontId="5" fillId="0" borderId="27" xfId="63" applyFont="1" applyBorder="1" applyAlignment="1">
      <alignment horizontal="distributed" vertical="center"/>
      <protection/>
    </xf>
    <xf numFmtId="0" fontId="5" fillId="0" borderId="28" xfId="63" applyFont="1" applyBorder="1" applyAlignment="1">
      <alignment horizontal="distributed" vertical="center"/>
      <protection/>
    </xf>
    <xf numFmtId="0" fontId="5" fillId="0" borderId="12" xfId="63" applyFont="1" applyBorder="1" applyAlignment="1">
      <alignment horizontal="distributed" vertical="center"/>
      <protection/>
    </xf>
    <xf numFmtId="0" fontId="5" fillId="0" borderId="17" xfId="63" applyFont="1" applyBorder="1" applyAlignment="1">
      <alignment horizontal="center" vertical="center"/>
      <protection/>
    </xf>
    <xf numFmtId="0" fontId="5" fillId="0" borderId="22" xfId="63" applyFont="1" applyBorder="1" applyAlignment="1">
      <alignment horizontal="center" vertical="center"/>
      <protection/>
    </xf>
    <xf numFmtId="0" fontId="5" fillId="0" borderId="13" xfId="63" applyFont="1" applyBorder="1" applyAlignment="1">
      <alignment horizontal="center" vertical="center"/>
      <protection/>
    </xf>
    <xf numFmtId="0" fontId="5" fillId="0" borderId="16" xfId="63" applyFont="1" applyBorder="1" applyAlignment="1">
      <alignment horizontal="center" vertical="center"/>
      <protection/>
    </xf>
    <xf numFmtId="0" fontId="5" fillId="0" borderId="15" xfId="63" applyFont="1" applyBorder="1" applyAlignment="1">
      <alignment horizontal="distributed" vertical="center"/>
      <protection/>
    </xf>
    <xf numFmtId="0" fontId="5" fillId="0" borderId="0" xfId="71" applyFont="1" applyBorder="1" applyAlignment="1">
      <alignment horizontal="distributed" vertical="center"/>
      <protection/>
    </xf>
    <xf numFmtId="0" fontId="3" fillId="0" borderId="0" xfId="71" applyBorder="1" applyAlignment="1">
      <alignment horizontal="distributed" vertical="center"/>
      <protection/>
    </xf>
    <xf numFmtId="0" fontId="3" fillId="0" borderId="15" xfId="71" applyBorder="1" applyAlignment="1">
      <alignment horizontal="distributed" vertical="center"/>
      <protection/>
    </xf>
    <xf numFmtId="0" fontId="6" fillId="0" borderId="0" xfId="71" applyFont="1" applyBorder="1" applyAlignment="1">
      <alignment horizontal="center"/>
      <protection/>
    </xf>
    <xf numFmtId="0" fontId="5" fillId="0" borderId="25" xfId="71" applyFont="1" applyBorder="1" applyAlignment="1">
      <alignment horizontal="distributed" vertical="center"/>
      <protection/>
    </xf>
    <xf numFmtId="0" fontId="5" fillId="0" borderId="10" xfId="71" applyFont="1" applyBorder="1" applyAlignment="1">
      <alignment horizontal="distributed" vertical="center"/>
      <protection/>
    </xf>
    <xf numFmtId="0" fontId="5" fillId="0" borderId="33" xfId="71" applyFont="1" applyBorder="1" applyAlignment="1">
      <alignment horizontal="distributed" vertical="center"/>
      <protection/>
    </xf>
    <xf numFmtId="0" fontId="3" fillId="0" borderId="12" xfId="71" applyBorder="1" applyAlignment="1">
      <alignment horizontal="distributed" vertical="center"/>
      <protection/>
    </xf>
    <xf numFmtId="0" fontId="5" fillId="0" borderId="14" xfId="71" applyFont="1" applyBorder="1" applyAlignment="1">
      <alignment horizontal="distributed" vertical="center"/>
      <protection/>
    </xf>
    <xf numFmtId="0" fontId="5" fillId="0" borderId="24" xfId="71" applyFont="1" applyBorder="1" applyAlignment="1">
      <alignment horizontal="distributed" vertical="center"/>
      <protection/>
    </xf>
    <xf numFmtId="0" fontId="5" fillId="0" borderId="0" xfId="71" applyFont="1" applyBorder="1" applyAlignment="1">
      <alignment horizontal="center" vertical="center"/>
      <protection/>
    </xf>
    <xf numFmtId="0" fontId="5" fillId="0" borderId="13" xfId="71" applyFont="1" applyBorder="1" applyAlignment="1">
      <alignment horizontal="center" vertical="center"/>
      <protection/>
    </xf>
    <xf numFmtId="0" fontId="4" fillId="0" borderId="0" xfId="71" applyFont="1" applyBorder="1" applyAlignment="1">
      <alignment horizontal="center" vertical="center"/>
      <protection/>
    </xf>
    <xf numFmtId="0" fontId="4" fillId="0" borderId="13" xfId="71" applyFont="1" applyBorder="1" applyAlignment="1">
      <alignment horizontal="center" vertical="center"/>
      <protection/>
    </xf>
    <xf numFmtId="0" fontId="6" fillId="0" borderId="0" xfId="72" applyFont="1" applyBorder="1" applyAlignment="1">
      <alignment horizontal="center" vertical="center"/>
      <protection/>
    </xf>
    <xf numFmtId="0" fontId="5" fillId="0" borderId="12" xfId="72" applyFont="1" applyBorder="1" applyAlignment="1">
      <alignment horizontal="distributed" vertical="center"/>
      <protection/>
    </xf>
    <xf numFmtId="0" fontId="5" fillId="0" borderId="15" xfId="72" applyFont="1" applyBorder="1" applyAlignment="1">
      <alignment horizontal="distributed" vertical="center"/>
      <protection/>
    </xf>
    <xf numFmtId="0" fontId="5" fillId="0" borderId="0" xfId="73" applyFont="1" applyBorder="1" applyAlignment="1">
      <alignment horizontal="distributed" vertical="center"/>
      <protection/>
    </xf>
    <xf numFmtId="0" fontId="5" fillId="0" borderId="13" xfId="73" applyFont="1" applyBorder="1" applyAlignment="1">
      <alignment horizontal="distributed" vertical="center"/>
      <protection/>
    </xf>
    <xf numFmtId="0" fontId="5" fillId="0" borderId="0" xfId="73" applyFont="1" applyBorder="1" applyAlignment="1">
      <alignment horizontal="center" vertical="center"/>
      <protection/>
    </xf>
    <xf numFmtId="0" fontId="5" fillId="0" borderId="13" xfId="73" applyFont="1" applyBorder="1" applyAlignment="1">
      <alignment horizontal="center" vertical="center"/>
      <protection/>
    </xf>
    <xf numFmtId="0" fontId="4" fillId="0" borderId="0" xfId="73" applyFont="1" applyBorder="1" applyAlignment="1">
      <alignment horizontal="center" vertical="center"/>
      <protection/>
    </xf>
    <xf numFmtId="0" fontId="4" fillId="0" borderId="13" xfId="73" applyFont="1" applyBorder="1" applyAlignment="1">
      <alignment horizontal="center" vertical="center"/>
      <protection/>
    </xf>
    <xf numFmtId="0" fontId="6" fillId="0" borderId="0" xfId="73" applyFont="1" applyBorder="1" applyAlignment="1">
      <alignment horizontal="center"/>
      <protection/>
    </xf>
    <xf numFmtId="0" fontId="5" fillId="0" borderId="33" xfId="73" applyFont="1" applyFill="1" applyBorder="1" applyAlignment="1">
      <alignment horizontal="center" vertical="distributed" textRotation="255"/>
      <protection/>
    </xf>
    <xf numFmtId="0" fontId="5" fillId="0" borderId="23" xfId="73" applyFont="1" applyFill="1" applyBorder="1" applyAlignment="1">
      <alignment horizontal="center" vertical="distributed" textRotation="255"/>
      <protection/>
    </xf>
    <xf numFmtId="0" fontId="5" fillId="0" borderId="12" xfId="73" applyFont="1" applyFill="1" applyBorder="1" applyAlignment="1">
      <alignment horizontal="center" vertical="distributed" textRotation="255"/>
      <protection/>
    </xf>
    <xf numFmtId="0" fontId="5" fillId="0" borderId="25" xfId="73" applyFont="1" applyBorder="1" applyAlignment="1">
      <alignment horizontal="distributed" vertical="center"/>
      <protection/>
    </xf>
    <xf numFmtId="0" fontId="5" fillId="0" borderId="10" xfId="73" applyFont="1" applyBorder="1" applyAlignment="1">
      <alignment horizontal="distributed" vertical="center"/>
      <protection/>
    </xf>
    <xf numFmtId="0" fontId="3" fillId="0" borderId="10" xfId="73" applyBorder="1" applyAlignment="1">
      <alignment horizontal="distributed" vertical="center"/>
      <protection/>
    </xf>
    <xf numFmtId="0" fontId="5" fillId="0" borderId="20" xfId="73" applyFont="1" applyBorder="1" applyAlignment="1">
      <alignment horizontal="distributed" vertical="center"/>
      <protection/>
    </xf>
    <xf numFmtId="0" fontId="5" fillId="0" borderId="27" xfId="73" applyFont="1" applyBorder="1" applyAlignment="1">
      <alignment horizontal="distributed" vertical="center"/>
      <protection/>
    </xf>
    <xf numFmtId="0" fontId="5" fillId="0" borderId="18" xfId="73" applyFont="1" applyBorder="1" applyAlignment="1">
      <alignment horizontal="distributed" vertical="center"/>
      <protection/>
    </xf>
    <xf numFmtId="0" fontId="6" fillId="0" borderId="0" xfId="74" applyFont="1" applyBorder="1" applyAlignment="1">
      <alignment horizontal="center"/>
      <protection/>
    </xf>
    <xf numFmtId="0" fontId="5" fillId="0" borderId="25" xfId="74" applyFont="1" applyBorder="1" applyAlignment="1">
      <alignment horizontal="distributed" vertical="center"/>
      <protection/>
    </xf>
    <xf numFmtId="0" fontId="5" fillId="0" borderId="10" xfId="74" applyFont="1" applyBorder="1" applyAlignment="1">
      <alignment horizontal="distributed" vertical="center"/>
      <protection/>
    </xf>
    <xf numFmtId="0" fontId="3" fillId="0" borderId="10" xfId="74" applyBorder="1" applyAlignment="1">
      <alignment horizontal="distributed" vertical="center"/>
      <protection/>
    </xf>
    <xf numFmtId="0" fontId="3" fillId="0" borderId="26" xfId="74" applyBorder="1" applyAlignment="1">
      <alignment horizontal="distributed" vertical="center"/>
      <protection/>
    </xf>
    <xf numFmtId="0" fontId="5" fillId="0" borderId="15" xfId="75" applyFont="1" applyBorder="1" applyAlignment="1">
      <alignment horizontal="distributed" vertical="center"/>
      <protection/>
    </xf>
    <xf numFmtId="0" fontId="3" fillId="0" borderId="15" xfId="75" applyBorder="1" applyAlignment="1">
      <alignment horizontal="distributed" vertical="center"/>
      <protection/>
    </xf>
    <xf numFmtId="0" fontId="5" fillId="0" borderId="20" xfId="75" applyFont="1" applyBorder="1" applyAlignment="1">
      <alignment horizontal="distributed" vertical="center"/>
      <protection/>
    </xf>
    <xf numFmtId="0" fontId="3" fillId="0" borderId="27" xfId="75" applyBorder="1" applyAlignment="1">
      <alignment horizontal="distributed" vertical="center"/>
      <protection/>
    </xf>
    <xf numFmtId="0" fontId="6" fillId="0" borderId="0" xfId="75" applyFont="1" applyBorder="1" applyAlignment="1">
      <alignment horizontal="center"/>
      <protection/>
    </xf>
    <xf numFmtId="0" fontId="5" fillId="0" borderId="25" xfId="75" applyFont="1" applyBorder="1" applyAlignment="1">
      <alignment horizontal="distributed" vertical="center"/>
      <protection/>
    </xf>
    <xf numFmtId="0" fontId="5" fillId="0" borderId="10" xfId="75" applyFont="1" applyBorder="1" applyAlignment="1">
      <alignment horizontal="distributed" vertical="center"/>
      <protection/>
    </xf>
    <xf numFmtId="0" fontId="5" fillId="0" borderId="26" xfId="75" applyFont="1" applyBorder="1" applyAlignment="1">
      <alignment horizontal="distributed" vertical="center"/>
      <protection/>
    </xf>
    <xf numFmtId="0" fontId="5" fillId="0" borderId="12" xfId="75" applyFont="1" applyBorder="1" applyAlignment="1">
      <alignment horizontal="distributed" vertical="center"/>
      <protection/>
    </xf>
    <xf numFmtId="0" fontId="5" fillId="0" borderId="16" xfId="75" applyFont="1" applyBorder="1" applyAlignment="1">
      <alignment horizontal="distributed" vertical="center"/>
      <protection/>
    </xf>
    <xf numFmtId="0" fontId="3" fillId="0" borderId="16" xfId="75" applyBorder="1" applyAlignment="1">
      <alignment horizontal="distributed" vertical="center"/>
      <protection/>
    </xf>
    <xf numFmtId="0" fontId="6" fillId="0" borderId="0" xfId="76" applyFont="1" applyBorder="1" applyAlignment="1">
      <alignment horizontal="center"/>
      <protection/>
    </xf>
    <xf numFmtId="0" fontId="6" fillId="0" borderId="0" xfId="66" applyFont="1" applyBorder="1" applyAlignment="1">
      <alignment horizontal="center"/>
      <protection/>
    </xf>
    <xf numFmtId="0" fontId="5" fillId="0" borderId="25" xfId="66" applyFont="1" applyBorder="1" applyAlignment="1">
      <alignment horizontal="distributed" vertical="center"/>
      <protection/>
    </xf>
    <xf numFmtId="0" fontId="5" fillId="0" borderId="10" xfId="66" applyFont="1" applyBorder="1" applyAlignment="1">
      <alignment horizontal="distributed" vertical="center"/>
      <protection/>
    </xf>
    <xf numFmtId="0" fontId="5" fillId="0" borderId="26" xfId="66" applyFont="1" applyBorder="1" applyAlignment="1">
      <alignment horizontal="distributed" vertical="center"/>
      <protection/>
    </xf>
    <xf numFmtId="0" fontId="5" fillId="0" borderId="32" xfId="66" applyFont="1" applyBorder="1" applyAlignment="1">
      <alignment horizontal="center" vertical="distributed" textRotation="255" wrapText="1"/>
      <protection/>
    </xf>
    <xf numFmtId="0" fontId="3" fillId="0" borderId="11" xfId="66" applyBorder="1" applyAlignment="1">
      <alignment/>
      <protection/>
    </xf>
    <xf numFmtId="0" fontId="5" fillId="0" borderId="21" xfId="66" applyFont="1" applyBorder="1" applyAlignment="1">
      <alignment horizontal="center" vertical="distributed" textRotation="255" wrapText="1"/>
      <protection/>
    </xf>
    <xf numFmtId="0" fontId="3" fillId="0" borderId="15" xfId="66" applyBorder="1" applyAlignment="1">
      <alignment/>
      <protection/>
    </xf>
    <xf numFmtId="0" fontId="6" fillId="0" borderId="0" xfId="67" applyFont="1" applyBorder="1" applyAlignment="1">
      <alignment horizontal="center"/>
      <protection/>
    </xf>
    <xf numFmtId="0" fontId="5" fillId="0" borderId="25" xfId="67" applyFont="1" applyBorder="1" applyAlignment="1">
      <alignment horizontal="distributed" vertical="center"/>
      <protection/>
    </xf>
    <xf numFmtId="0" fontId="3" fillId="0" borderId="10" xfId="67" applyFont="1" applyBorder="1" applyAlignment="1">
      <alignment horizontal="distributed" vertical="center"/>
      <protection/>
    </xf>
    <xf numFmtId="0" fontId="3" fillId="0" borderId="26" xfId="67" applyFont="1" applyBorder="1" applyAlignment="1">
      <alignment horizontal="distributed" vertical="center"/>
      <protection/>
    </xf>
    <xf numFmtId="0" fontId="5" fillId="0" borderId="33" xfId="67" applyFont="1" applyBorder="1" applyAlignment="1">
      <alignment horizontal="distributed" vertical="center" wrapText="1"/>
      <protection/>
    </xf>
    <xf numFmtId="0" fontId="3" fillId="0" borderId="23" xfId="67" applyFont="1" applyBorder="1" applyAlignment="1">
      <alignment horizontal="distributed" vertical="center"/>
      <protection/>
    </xf>
    <xf numFmtId="0" fontId="3" fillId="0" borderId="12" xfId="67" applyFont="1" applyBorder="1" applyAlignment="1">
      <alignment horizontal="distributed" vertical="center"/>
      <protection/>
    </xf>
    <xf numFmtId="0" fontId="5" fillId="0" borderId="30" xfId="67" applyFont="1" applyBorder="1" applyAlignment="1">
      <alignment horizontal="distributed" vertical="center"/>
      <protection/>
    </xf>
    <xf numFmtId="0" fontId="5" fillId="0" borderId="29" xfId="67" applyFont="1" applyBorder="1" applyAlignment="1">
      <alignment horizontal="distributed" vertical="center"/>
      <protection/>
    </xf>
    <xf numFmtId="0" fontId="5" fillId="0" borderId="11" xfId="67" applyFont="1" applyBorder="1" applyAlignment="1">
      <alignment horizontal="distributed" vertical="center"/>
      <protection/>
    </xf>
    <xf numFmtId="0" fontId="5" fillId="0" borderId="20" xfId="67" applyFont="1" applyBorder="1" applyAlignment="1">
      <alignment horizontal="distributed" vertical="center"/>
      <protection/>
    </xf>
    <xf numFmtId="0" fontId="5" fillId="0" borderId="27" xfId="67" applyFont="1" applyBorder="1" applyAlignment="1">
      <alignment horizontal="distributed" vertical="center"/>
      <protection/>
    </xf>
    <xf numFmtId="0" fontId="3" fillId="0" borderId="11" xfId="67" applyFont="1" applyBorder="1" applyAlignment="1">
      <alignment horizontal="distributed" vertical="center"/>
      <protection/>
    </xf>
    <xf numFmtId="0" fontId="5" fillId="0" borderId="23" xfId="67" applyFont="1" applyBorder="1" applyAlignment="1">
      <alignment horizontal="distributed" vertical="center"/>
      <protection/>
    </xf>
    <xf numFmtId="0" fontId="7" fillId="0" borderId="14" xfId="68" applyFont="1" applyBorder="1" applyAlignment="1">
      <alignment horizontal="distributed" vertical="center"/>
      <protection/>
    </xf>
    <xf numFmtId="0" fontId="7" fillId="0" borderId="24" xfId="68" applyFont="1" applyBorder="1" applyAlignment="1">
      <alignment horizontal="distributed" vertical="center"/>
      <protection/>
    </xf>
    <xf numFmtId="0" fontId="5" fillId="0" borderId="28" xfId="68" applyFont="1" applyBorder="1" applyAlignment="1">
      <alignment horizontal="center" vertical="distributed" textRotation="255"/>
      <protection/>
    </xf>
    <xf numFmtId="0" fontId="5" fillId="0" borderId="23" xfId="68" applyFont="1" applyBorder="1" applyAlignment="1">
      <alignment horizontal="center" vertical="distributed" textRotation="255"/>
      <protection/>
    </xf>
    <xf numFmtId="0" fontId="5" fillId="0" borderId="12" xfId="68" applyFont="1" applyBorder="1" applyAlignment="1">
      <alignment horizontal="center" vertical="distributed" textRotation="255"/>
      <protection/>
    </xf>
    <xf numFmtId="0" fontId="7" fillId="0" borderId="0" xfId="68" applyFont="1" applyBorder="1" applyAlignment="1">
      <alignment horizontal="distributed" vertical="center"/>
      <protection/>
    </xf>
    <xf numFmtId="0" fontId="7" fillId="0" borderId="13" xfId="68" applyFont="1" applyBorder="1" applyAlignment="1">
      <alignment horizontal="distributed" vertical="center"/>
      <protection/>
    </xf>
    <xf numFmtId="0" fontId="8" fillId="0" borderId="0" xfId="68" applyFont="1" applyBorder="1" applyAlignment="1">
      <alignment horizontal="distributed" vertical="center"/>
      <protection/>
    </xf>
    <xf numFmtId="0" fontId="8" fillId="0" borderId="13" xfId="68" applyFont="1" applyBorder="1" applyAlignment="1">
      <alignment horizontal="distributed" vertical="center"/>
      <protection/>
    </xf>
    <xf numFmtId="0" fontId="7" fillId="0" borderId="0" xfId="68" applyFont="1" applyBorder="1" applyAlignment="1">
      <alignment horizontal="distributed" vertical="center"/>
      <protection/>
    </xf>
    <xf numFmtId="0" fontId="7" fillId="0" borderId="13" xfId="68" applyFont="1" applyBorder="1" applyAlignment="1">
      <alignment horizontal="distributed" vertical="center"/>
      <protection/>
    </xf>
    <xf numFmtId="0" fontId="7" fillId="0" borderId="0" xfId="68" applyFont="1" applyBorder="1" applyAlignment="1">
      <alignment vertical="distributed" textRotation="255"/>
      <protection/>
    </xf>
    <xf numFmtId="0" fontId="16" fillId="0" borderId="13" xfId="68" applyFont="1" applyBorder="1" applyAlignment="1">
      <alignment horizontal="distributed"/>
      <protection/>
    </xf>
    <xf numFmtId="0" fontId="7" fillId="0" borderId="0" xfId="68" applyFont="1" applyBorder="1" applyAlignment="1">
      <alignment vertical="top" textRotation="255"/>
      <protection/>
    </xf>
    <xf numFmtId="0" fontId="11" fillId="0" borderId="0" xfId="68" applyFont="1" applyBorder="1" applyAlignment="1">
      <alignment horizontal="center"/>
      <protection/>
    </xf>
    <xf numFmtId="0" fontId="7" fillId="0" borderId="21" xfId="68" applyFont="1" applyBorder="1" applyAlignment="1">
      <alignment horizontal="distributed" vertical="center"/>
      <protection/>
    </xf>
    <xf numFmtId="0" fontId="7" fillId="0" borderId="22" xfId="68" applyFont="1" applyBorder="1" applyAlignment="1">
      <alignment horizontal="distributed" vertical="center"/>
      <protection/>
    </xf>
    <xf numFmtId="0" fontId="7" fillId="0" borderId="15" xfId="68" applyFont="1" applyBorder="1" applyAlignment="1">
      <alignment horizontal="distributed" vertical="center"/>
      <protection/>
    </xf>
    <xf numFmtId="0" fontId="7" fillId="0" borderId="16" xfId="68" applyFont="1" applyBorder="1" applyAlignment="1">
      <alignment horizontal="distributed" vertical="center"/>
      <protection/>
    </xf>
    <xf numFmtId="0" fontId="7" fillId="0" borderId="32" xfId="68" applyFont="1" applyBorder="1" applyAlignment="1">
      <alignment horizontal="distributed" vertical="center" wrapText="1"/>
      <protection/>
    </xf>
    <xf numFmtId="0" fontId="7" fillId="0" borderId="11" xfId="68" applyFont="1" applyBorder="1" applyAlignment="1">
      <alignment horizontal="distributed" vertical="center"/>
      <protection/>
    </xf>
    <xf numFmtId="0" fontId="7" fillId="0" borderId="25" xfId="68" applyFont="1" applyBorder="1" applyAlignment="1">
      <alignment horizontal="distributed" vertical="center"/>
      <protection/>
    </xf>
    <xf numFmtId="0" fontId="7" fillId="0" borderId="10" xfId="68" applyFont="1" applyBorder="1" applyAlignment="1">
      <alignment horizontal="distributed" vertical="center"/>
      <protection/>
    </xf>
    <xf numFmtId="0" fontId="7" fillId="0" borderId="26" xfId="68" applyFont="1" applyBorder="1" applyAlignment="1">
      <alignment horizontal="distributed" vertical="center"/>
      <protection/>
    </xf>
    <xf numFmtId="0" fontId="7" fillId="0" borderId="33" xfId="68" applyFont="1" applyBorder="1" applyAlignment="1">
      <alignment horizontal="distributed" vertical="center"/>
      <protection/>
    </xf>
    <xf numFmtId="0" fontId="7" fillId="0" borderId="12" xfId="68" applyFont="1" applyBorder="1" applyAlignment="1">
      <alignment horizontal="distributed" vertical="center"/>
      <protection/>
    </xf>
    <xf numFmtId="0" fontId="6" fillId="0" borderId="0" xfId="69" applyFont="1" applyBorder="1" applyAlignment="1">
      <alignment horizontal="center"/>
      <protection/>
    </xf>
    <xf numFmtId="0" fontId="7" fillId="0" borderId="11" xfId="69" applyFont="1" applyBorder="1" applyAlignment="1">
      <alignment horizontal="distributed" vertical="center"/>
      <protection/>
    </xf>
    <xf numFmtId="0" fontId="7" fillId="0" borderId="34" xfId="69" applyFont="1" applyBorder="1" applyAlignment="1">
      <alignment horizontal="distributed" vertical="center"/>
      <protection/>
    </xf>
    <xf numFmtId="0" fontId="7" fillId="0" borderId="25" xfId="69" applyFont="1" applyBorder="1" applyAlignment="1">
      <alignment horizontal="distributed" vertical="center"/>
      <protection/>
    </xf>
    <xf numFmtId="0" fontId="7" fillId="0" borderId="19" xfId="69" applyFont="1" applyBorder="1" applyAlignment="1">
      <alignment horizontal="distributed" vertical="center"/>
      <protection/>
    </xf>
    <xf numFmtId="0" fontId="7" fillId="0" borderId="20" xfId="69" applyFont="1" applyBorder="1" applyAlignment="1">
      <alignment horizontal="distributed" vertical="center"/>
      <protection/>
    </xf>
    <xf numFmtId="0" fontId="5" fillId="0" borderId="21" xfId="70" applyFont="1" applyBorder="1" applyAlignment="1">
      <alignment vertical="distributed" textRotation="255" wrapText="1"/>
      <protection/>
    </xf>
    <xf numFmtId="0" fontId="5" fillId="0" borderId="0" xfId="70" applyFont="1" applyBorder="1" applyAlignment="1">
      <alignment vertical="distributed" textRotation="255"/>
      <protection/>
    </xf>
    <xf numFmtId="0" fontId="5" fillId="0" borderId="15" xfId="70" applyFont="1" applyBorder="1" applyAlignment="1">
      <alignment vertical="distributed" textRotation="255"/>
      <protection/>
    </xf>
    <xf numFmtId="0" fontId="11" fillId="0" borderId="0" xfId="70" applyFont="1" applyBorder="1" applyAlignment="1">
      <alignment horizontal="center"/>
      <protection/>
    </xf>
    <xf numFmtId="0" fontId="5" fillId="0" borderId="16" xfId="70" applyFont="1" applyBorder="1" applyAlignment="1">
      <alignment horizontal="distributed" vertical="center"/>
      <protection/>
    </xf>
    <xf numFmtId="0" fontId="5" fillId="0" borderId="11" xfId="70" applyFont="1" applyBorder="1" applyAlignment="1">
      <alignment horizontal="distributed" vertical="center"/>
      <protection/>
    </xf>
    <xf numFmtId="0" fontId="5" fillId="0" borderId="12" xfId="70" applyFont="1" applyBorder="1" applyAlignment="1">
      <alignment horizontal="distributed" vertical="center"/>
      <protection/>
    </xf>
    <xf numFmtId="0" fontId="5" fillId="0" borderId="14" xfId="70" applyFont="1" applyBorder="1" applyAlignment="1">
      <alignment horizontal="distributed" vertical="center"/>
      <protection/>
    </xf>
    <xf numFmtId="0" fontId="3" fillId="0" borderId="24" xfId="70" applyBorder="1" applyAlignment="1">
      <alignment horizontal="distributed" vertical="center"/>
      <protection/>
    </xf>
    <xf numFmtId="0" fontId="5" fillId="0" borderId="0" xfId="70" applyFont="1" applyAlignment="1">
      <alignment horizontal="distributed" vertical="center"/>
      <protection/>
    </xf>
    <xf numFmtId="0" fontId="5" fillId="0" borderId="13" xfId="70" applyFont="1" applyBorder="1" applyAlignment="1">
      <alignment horizontal="distributed" vertical="center"/>
      <protection/>
    </xf>
    <xf numFmtId="0" fontId="4" fillId="0" borderId="0" xfId="70" applyFont="1" applyAlignment="1">
      <alignment horizontal="distributed" vertical="center"/>
      <protection/>
    </xf>
    <xf numFmtId="0" fontId="4" fillId="0" borderId="13" xfId="70" applyFont="1" applyBorder="1" applyAlignment="1">
      <alignment horizontal="distributed" vertical="center"/>
      <protection/>
    </xf>
    <xf numFmtId="0" fontId="6" fillId="0" borderId="0" xfId="63" applyFont="1" applyBorder="1" applyAlignment="1">
      <alignment horizontal="center"/>
      <protection/>
    </xf>
    <xf numFmtId="0" fontId="5" fillId="0" borderId="19" xfId="63" applyFont="1" applyBorder="1" applyAlignment="1">
      <alignment horizontal="distributed" vertical="center"/>
      <protection/>
    </xf>
    <xf numFmtId="0" fontId="11" fillId="0" borderId="0" xfId="63" applyFont="1" applyBorder="1" applyAlignment="1">
      <alignment horizontal="center" vertical="center"/>
      <protection/>
    </xf>
    <xf numFmtId="38" fontId="5" fillId="0" borderId="14" xfId="51" applyFont="1" applyBorder="1" applyAlignment="1">
      <alignment horizontal="distributed" vertical="center"/>
    </xf>
    <xf numFmtId="0" fontId="3" fillId="0" borderId="24" xfId="63" applyBorder="1" applyAlignment="1">
      <alignment horizontal="distributed" vertical="center"/>
      <protection/>
    </xf>
    <xf numFmtId="38" fontId="5" fillId="0" borderId="0" xfId="51" applyFont="1" applyBorder="1" applyAlignment="1">
      <alignment horizontal="distributed" vertical="center"/>
    </xf>
    <xf numFmtId="0" fontId="3" fillId="0" borderId="13" xfId="63" applyBorder="1" applyAlignment="1">
      <alignment horizontal="distributed" vertical="center"/>
      <protection/>
    </xf>
    <xf numFmtId="0" fontId="5" fillId="0" borderId="0" xfId="63" applyFont="1" applyAlignment="1">
      <alignment vertical="distributed" textRotation="255"/>
      <protection/>
    </xf>
    <xf numFmtId="0" fontId="3" fillId="0" borderId="0" xfId="63" applyAlignment="1">
      <alignment vertical="distributed"/>
      <protection/>
    </xf>
    <xf numFmtId="38" fontId="5" fillId="0" borderId="15" xfId="51" applyFont="1" applyBorder="1" applyAlignment="1">
      <alignment horizontal="distributed" vertical="center"/>
    </xf>
    <xf numFmtId="0" fontId="3" fillId="0" borderId="16" xfId="63" applyBorder="1" applyAlignment="1">
      <alignment horizontal="distributed"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3" fillId="0" borderId="0" xfId="63" applyAlignment="1">
      <alignment horizontal="distributed" vertical="center"/>
      <protection/>
    </xf>
    <xf numFmtId="0" fontId="3" fillId="0" borderId="13" xfId="63" applyBorder="1" applyAlignment="1">
      <alignment horizontal="distributed" vertical="center"/>
      <protection/>
    </xf>
    <xf numFmtId="0" fontId="5" fillId="0" borderId="34" xfId="63" applyFont="1" applyBorder="1" applyAlignment="1">
      <alignment horizontal="distributed" vertical="center"/>
      <protection/>
    </xf>
    <xf numFmtId="0" fontId="5" fillId="0" borderId="13" xfId="63" applyFont="1" applyBorder="1" applyAlignment="1">
      <alignment horizontal="center" vertical="distributed"/>
      <protection/>
    </xf>
    <xf numFmtId="0" fontId="5" fillId="0" borderId="11" xfId="63" applyFont="1" applyBorder="1" applyAlignment="1">
      <alignment horizontal="distributed" vertical="center"/>
      <protection/>
    </xf>
    <xf numFmtId="0" fontId="5" fillId="0" borderId="30" xfId="63" applyFont="1" applyBorder="1" applyAlignment="1">
      <alignment horizontal="distributed" vertical="center" wrapText="1"/>
      <protection/>
    </xf>
    <xf numFmtId="0" fontId="3" fillId="0" borderId="11" xfId="63" applyBorder="1" applyAlignment="1">
      <alignment horizontal="distributed" vertical="center"/>
      <protection/>
    </xf>
    <xf numFmtId="0" fontId="5" fillId="0" borderId="30" xfId="63" applyFont="1" applyBorder="1" applyAlignment="1">
      <alignment horizontal="distributed" vertical="center" wrapText="1"/>
      <protection/>
    </xf>
    <xf numFmtId="0" fontId="3" fillId="0" borderId="11" xfId="63" applyBorder="1" applyAlignment="1">
      <alignment vertical="center"/>
      <protection/>
    </xf>
    <xf numFmtId="0" fontId="4" fillId="0" borderId="30" xfId="63" applyFont="1" applyBorder="1" applyAlignment="1">
      <alignment horizontal="distributed" vertical="center"/>
      <protection/>
    </xf>
    <xf numFmtId="0" fontId="4" fillId="0" borderId="11" xfId="63" applyFont="1" applyBorder="1" applyAlignment="1">
      <alignment vertical="center"/>
      <protection/>
    </xf>
    <xf numFmtId="0" fontId="5" fillId="0" borderId="19" xfId="63" applyFont="1" applyBorder="1" applyAlignment="1">
      <alignment horizontal="distributed" vertical="center"/>
      <protection/>
    </xf>
    <xf numFmtId="0" fontId="4" fillId="0" borderId="19" xfId="63" applyFont="1" applyBorder="1" applyAlignment="1">
      <alignment horizontal="distributed" vertical="center"/>
      <protection/>
    </xf>
    <xf numFmtId="0" fontId="4" fillId="0" borderId="20" xfId="63" applyFont="1" applyBorder="1" applyAlignment="1">
      <alignment horizontal="distributed" vertical="center"/>
      <protection/>
    </xf>
    <xf numFmtId="0" fontId="5" fillId="0" borderId="30" xfId="63" applyFont="1" applyBorder="1" applyAlignment="1">
      <alignment vertical="center"/>
      <protection/>
    </xf>
    <xf numFmtId="0" fontId="5" fillId="0" borderId="11" xfId="63" applyFont="1" applyBorder="1" applyAlignment="1">
      <alignment vertical="center"/>
      <protection/>
    </xf>
    <xf numFmtId="0" fontId="5" fillId="0" borderId="14" xfId="63" applyFont="1" applyBorder="1" applyAlignment="1">
      <alignment horizontal="distributed" vertical="center"/>
      <protection/>
    </xf>
    <xf numFmtId="0" fontId="5" fillId="0" borderId="15" xfId="63" applyFont="1" applyBorder="1" applyAlignment="1">
      <alignment horizontal="distributed" vertical="center"/>
      <protection/>
    </xf>
    <xf numFmtId="0" fontId="5" fillId="0" borderId="19" xfId="63" applyFont="1" applyBorder="1" applyAlignment="1">
      <alignment horizontal="distributed" vertical="center" wrapText="1"/>
      <protection/>
    </xf>
    <xf numFmtId="0" fontId="3" fillId="0" borderId="19" xfId="63" applyBorder="1" applyAlignment="1">
      <alignment horizontal="distributed" vertical="center"/>
      <protection/>
    </xf>
    <xf numFmtId="0" fontId="5" fillId="0" borderId="14" xfId="63" applyFont="1" applyBorder="1" applyAlignment="1">
      <alignment horizontal="distributed" vertical="center"/>
      <protection/>
    </xf>
    <xf numFmtId="0" fontId="3" fillId="0" borderId="24" xfId="63" applyBorder="1" applyAlignment="1">
      <alignment horizontal="distributed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5" fillId="0" borderId="0" xfId="63" applyFont="1" applyBorder="1" applyAlignment="1">
      <alignment horizontal="distributed" vertical="center"/>
      <protection/>
    </xf>
    <xf numFmtId="0" fontId="3" fillId="0" borderId="13" xfId="63" applyBorder="1" applyAlignment="1">
      <alignment vertical="center"/>
      <protection/>
    </xf>
    <xf numFmtId="0" fontId="11" fillId="0" borderId="0" xfId="63" applyFont="1" applyAlignment="1">
      <alignment horizontal="center" vertical="center"/>
      <protection/>
    </xf>
    <xf numFmtId="0" fontId="5" fillId="0" borderId="11" xfId="63" applyFont="1" applyBorder="1" applyAlignment="1">
      <alignment horizontal="distributed" vertical="center" wrapText="1"/>
      <protection/>
    </xf>
    <xf numFmtId="0" fontId="5" fillId="0" borderId="33" xfId="63" applyFont="1" applyBorder="1" applyAlignment="1">
      <alignment horizontal="distributed" vertical="center"/>
      <protection/>
    </xf>
    <xf numFmtId="0" fontId="3" fillId="0" borderId="23" xfId="63" applyBorder="1" applyAlignment="1">
      <alignment horizontal="distributed" vertical="center"/>
      <protection/>
    </xf>
    <xf numFmtId="0" fontId="3" fillId="0" borderId="12" xfId="63" applyBorder="1" applyAlignment="1">
      <alignment horizontal="distributed" vertical="center"/>
      <protection/>
    </xf>
    <xf numFmtId="0" fontId="4" fillId="0" borderId="0" xfId="63" applyFont="1" applyBorder="1" applyAlignment="1">
      <alignment horizontal="distributed" vertical="center"/>
      <protection/>
    </xf>
    <xf numFmtId="0" fontId="4" fillId="0" borderId="13" xfId="63" applyFont="1" applyBorder="1" applyAlignment="1">
      <alignment horizontal="distributed" vertical="center"/>
      <protection/>
    </xf>
    <xf numFmtId="0" fontId="4" fillId="0" borderId="15" xfId="63" applyFont="1" applyBorder="1" applyAlignment="1">
      <alignment horizontal="distributed" vertical="center"/>
      <protection/>
    </xf>
    <xf numFmtId="0" fontId="4" fillId="0" borderId="16" xfId="63" applyFont="1" applyBorder="1" applyAlignment="1">
      <alignment horizontal="distributed" vertical="center"/>
      <protection/>
    </xf>
    <xf numFmtId="0" fontId="5" fillId="0" borderId="13" xfId="63" applyFont="1" applyBorder="1" applyAlignment="1">
      <alignment horizontal="distributed"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4" fillId="0" borderId="13" xfId="63" applyFont="1" applyBorder="1" applyAlignment="1">
      <alignment horizontal="center" vertical="center"/>
      <protection/>
    </xf>
    <xf numFmtId="0" fontId="3" fillId="0" borderId="22" xfId="63" applyBorder="1" applyAlignment="1">
      <alignment horizontal="distributed" vertical="center"/>
      <protection/>
    </xf>
    <xf numFmtId="0" fontId="3" fillId="0" borderId="15" xfId="63" applyBorder="1" applyAlignment="1">
      <alignment horizontal="distributed" vertical="center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10　不就学学齢児童･生徒数" xfId="66"/>
    <cellStyle name="標準_11　各種学校･専修学校の学校数と課程別生徒数等(1)学校数" xfId="67"/>
    <cellStyle name="標準_11　各種学校･専修学校の学校数と課程別生徒数等(2)課程別生徒数" xfId="68"/>
    <cellStyle name="標準_12　中学校･高等学校卒業者の進学率･就職率" xfId="69"/>
    <cellStyle name="標準_13　学校卒業者の状況(1)進路別卒業者数" xfId="70"/>
    <cellStyle name="標準_4　職名別教員数" xfId="71"/>
    <cellStyle name="標準_5　小・中学校の編成方式別学級数および児童・生徒数" xfId="72"/>
    <cellStyle name="標準_6　高等学校の学科数と生徒数" xfId="73"/>
    <cellStyle name="標準_7　盲･ろう･養護学校の在学者数" xfId="74"/>
    <cellStyle name="標準_8　大学･短期大学･高等専門学校学生数" xfId="75"/>
    <cellStyle name="標準_9　高等学校通信教育" xfId="76"/>
    <cellStyle name="Followed Hyperlink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6</xdr:row>
      <xdr:rowOff>28575</xdr:rowOff>
    </xdr:from>
    <xdr:to>
      <xdr:col>1</xdr:col>
      <xdr:colOff>95250</xdr:colOff>
      <xdr:row>12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209550" y="1181100"/>
          <a:ext cx="123825" cy="15049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200025</xdr:colOff>
      <xdr:row>14</xdr:row>
      <xdr:rowOff>38100</xdr:rowOff>
    </xdr:from>
    <xdr:to>
      <xdr:col>1</xdr:col>
      <xdr:colOff>85725</xdr:colOff>
      <xdr:row>21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0025" y="2943225"/>
          <a:ext cx="123825" cy="14954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</xdr:rowOff>
    </xdr:from>
    <xdr:to>
      <xdr:col>1</xdr:col>
      <xdr:colOff>28575</xdr:colOff>
      <xdr:row>31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238125" y="4676775"/>
          <a:ext cx="28575" cy="19621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228600</xdr:colOff>
      <xdr:row>32</xdr:row>
      <xdr:rowOff>9525</xdr:rowOff>
    </xdr:from>
    <xdr:to>
      <xdr:col>1</xdr:col>
      <xdr:colOff>38100</xdr:colOff>
      <xdr:row>38</xdr:row>
      <xdr:rowOff>219075</xdr:rowOff>
    </xdr:to>
    <xdr:sp>
      <xdr:nvSpPr>
        <xdr:cNvPr id="4" name="AutoShape 4"/>
        <xdr:cNvSpPr>
          <a:spLocks/>
        </xdr:cNvSpPr>
      </xdr:nvSpPr>
      <xdr:spPr>
        <a:xfrm>
          <a:off x="228600" y="6858000"/>
          <a:ext cx="47625" cy="15240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209550</xdr:colOff>
      <xdr:row>39</xdr:row>
      <xdr:rowOff>209550</xdr:rowOff>
    </xdr:from>
    <xdr:to>
      <xdr:col>1</xdr:col>
      <xdr:colOff>28575</xdr:colOff>
      <xdr:row>45</xdr:row>
      <xdr:rowOff>219075</xdr:rowOff>
    </xdr:to>
    <xdr:sp>
      <xdr:nvSpPr>
        <xdr:cNvPr id="5" name="AutoShape 5"/>
        <xdr:cNvSpPr>
          <a:spLocks/>
        </xdr:cNvSpPr>
      </xdr:nvSpPr>
      <xdr:spPr>
        <a:xfrm>
          <a:off x="209550" y="8591550"/>
          <a:ext cx="57150" cy="1323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209550</xdr:colOff>
      <xdr:row>48</xdr:row>
      <xdr:rowOff>0</xdr:rowOff>
    </xdr:from>
    <xdr:to>
      <xdr:col>1</xdr:col>
      <xdr:colOff>28575</xdr:colOff>
      <xdr:row>53</xdr:row>
      <xdr:rowOff>9525</xdr:rowOff>
    </xdr:to>
    <xdr:sp>
      <xdr:nvSpPr>
        <xdr:cNvPr id="6" name="AutoShape 6"/>
        <xdr:cNvSpPr>
          <a:spLocks/>
        </xdr:cNvSpPr>
      </xdr:nvSpPr>
      <xdr:spPr>
        <a:xfrm>
          <a:off x="209550" y="10048875"/>
          <a:ext cx="57150" cy="1104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53</xdr:row>
      <xdr:rowOff>209550</xdr:rowOff>
    </xdr:from>
    <xdr:to>
      <xdr:col>1</xdr:col>
      <xdr:colOff>28575</xdr:colOff>
      <xdr:row>58</xdr:row>
      <xdr:rowOff>219075</xdr:rowOff>
    </xdr:to>
    <xdr:sp>
      <xdr:nvSpPr>
        <xdr:cNvPr id="7" name="AutoShape 7"/>
        <xdr:cNvSpPr>
          <a:spLocks/>
        </xdr:cNvSpPr>
      </xdr:nvSpPr>
      <xdr:spPr>
        <a:xfrm>
          <a:off x="219075" y="11353800"/>
          <a:ext cx="47625" cy="1104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9525</xdr:rowOff>
    </xdr:from>
    <xdr:to>
      <xdr:col>1</xdr:col>
      <xdr:colOff>28575</xdr:colOff>
      <xdr:row>65</xdr:row>
      <xdr:rowOff>19050</xdr:rowOff>
    </xdr:to>
    <xdr:sp>
      <xdr:nvSpPr>
        <xdr:cNvPr id="8" name="AutoShape 8"/>
        <xdr:cNvSpPr>
          <a:spLocks/>
        </xdr:cNvSpPr>
      </xdr:nvSpPr>
      <xdr:spPr>
        <a:xfrm>
          <a:off x="219075" y="12687300"/>
          <a:ext cx="47625" cy="1104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219075</xdr:rowOff>
    </xdr:from>
    <xdr:to>
      <xdr:col>1</xdr:col>
      <xdr:colOff>28575</xdr:colOff>
      <xdr:row>71</xdr:row>
      <xdr:rowOff>219075</xdr:rowOff>
    </xdr:to>
    <xdr:sp>
      <xdr:nvSpPr>
        <xdr:cNvPr id="9" name="AutoShape 9"/>
        <xdr:cNvSpPr>
          <a:spLocks/>
        </xdr:cNvSpPr>
      </xdr:nvSpPr>
      <xdr:spPr>
        <a:xfrm>
          <a:off x="219075" y="13992225"/>
          <a:ext cx="47625" cy="1314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228600</xdr:colOff>
      <xdr:row>72</xdr:row>
      <xdr:rowOff>209550</xdr:rowOff>
    </xdr:from>
    <xdr:to>
      <xdr:col>1</xdr:col>
      <xdr:colOff>28575</xdr:colOff>
      <xdr:row>78</xdr:row>
      <xdr:rowOff>209550</xdr:rowOff>
    </xdr:to>
    <xdr:sp>
      <xdr:nvSpPr>
        <xdr:cNvPr id="10" name="AutoShape 10"/>
        <xdr:cNvSpPr>
          <a:spLocks/>
        </xdr:cNvSpPr>
      </xdr:nvSpPr>
      <xdr:spPr>
        <a:xfrm>
          <a:off x="228600" y="15516225"/>
          <a:ext cx="38100" cy="1314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38100</xdr:rowOff>
    </xdr:from>
    <xdr:to>
      <xdr:col>1</xdr:col>
      <xdr:colOff>28575</xdr:colOff>
      <xdr:row>10</xdr:row>
      <xdr:rowOff>285750</xdr:rowOff>
    </xdr:to>
    <xdr:sp>
      <xdr:nvSpPr>
        <xdr:cNvPr id="1" name="AutoShape 1"/>
        <xdr:cNvSpPr>
          <a:spLocks/>
        </xdr:cNvSpPr>
      </xdr:nvSpPr>
      <xdr:spPr>
        <a:xfrm>
          <a:off x="609600" y="1962150"/>
          <a:ext cx="28575" cy="8382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38100</xdr:rowOff>
    </xdr:from>
    <xdr:to>
      <xdr:col>1</xdr:col>
      <xdr:colOff>28575</xdr:colOff>
      <xdr:row>13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609600" y="2847975"/>
          <a:ext cx="28575" cy="809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590550</xdr:colOff>
      <xdr:row>14</xdr:row>
      <xdr:rowOff>28575</xdr:rowOff>
    </xdr:from>
    <xdr:to>
      <xdr:col>1</xdr:col>
      <xdr:colOff>47625</xdr:colOff>
      <xdr:row>15</xdr:row>
      <xdr:rowOff>219075</xdr:rowOff>
    </xdr:to>
    <xdr:sp>
      <xdr:nvSpPr>
        <xdr:cNvPr id="3" name="AutoShape 3"/>
        <xdr:cNvSpPr>
          <a:spLocks/>
        </xdr:cNvSpPr>
      </xdr:nvSpPr>
      <xdr:spPr>
        <a:xfrm>
          <a:off x="590550" y="3724275"/>
          <a:ext cx="57150" cy="4857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16</xdr:row>
      <xdr:rowOff>9525</xdr:rowOff>
    </xdr:from>
    <xdr:to>
      <xdr:col>1</xdr:col>
      <xdr:colOff>47625</xdr:colOff>
      <xdr:row>18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619125" y="4295775"/>
          <a:ext cx="28575" cy="7620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38100</xdr:rowOff>
    </xdr:from>
    <xdr:to>
      <xdr:col>1</xdr:col>
      <xdr:colOff>38100</xdr:colOff>
      <xdr:row>19</xdr:row>
      <xdr:rowOff>266700</xdr:rowOff>
    </xdr:to>
    <xdr:sp>
      <xdr:nvSpPr>
        <xdr:cNvPr id="5" name="AutoShape 5"/>
        <xdr:cNvSpPr>
          <a:spLocks/>
        </xdr:cNvSpPr>
      </xdr:nvSpPr>
      <xdr:spPr>
        <a:xfrm>
          <a:off x="609600" y="5210175"/>
          <a:ext cx="28575" cy="2286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76200</xdr:rowOff>
    </xdr:from>
    <xdr:to>
      <xdr:col>1</xdr:col>
      <xdr:colOff>38100</xdr:colOff>
      <xdr:row>20</xdr:row>
      <xdr:rowOff>285750</xdr:rowOff>
    </xdr:to>
    <xdr:sp>
      <xdr:nvSpPr>
        <xdr:cNvPr id="6" name="AutoShape 6"/>
        <xdr:cNvSpPr>
          <a:spLocks/>
        </xdr:cNvSpPr>
      </xdr:nvSpPr>
      <xdr:spPr>
        <a:xfrm>
          <a:off x="609600" y="5543550"/>
          <a:ext cx="28575" cy="2095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21</xdr:row>
      <xdr:rowOff>57150</xdr:rowOff>
    </xdr:from>
    <xdr:to>
      <xdr:col>1</xdr:col>
      <xdr:colOff>28575</xdr:colOff>
      <xdr:row>22</xdr:row>
      <xdr:rowOff>228600</xdr:rowOff>
    </xdr:to>
    <xdr:sp>
      <xdr:nvSpPr>
        <xdr:cNvPr id="7" name="AutoShape 7"/>
        <xdr:cNvSpPr>
          <a:spLocks/>
        </xdr:cNvSpPr>
      </xdr:nvSpPr>
      <xdr:spPr>
        <a:xfrm>
          <a:off x="609600" y="5819775"/>
          <a:ext cx="28575" cy="4667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12</xdr:row>
      <xdr:rowOff>19050</xdr:rowOff>
    </xdr:from>
    <xdr:to>
      <xdr:col>1</xdr:col>
      <xdr:colOff>9525</xdr:colOff>
      <xdr:row>21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276225" y="3752850"/>
          <a:ext cx="66675" cy="33528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304800</xdr:colOff>
      <xdr:row>23</xdr:row>
      <xdr:rowOff>200025</xdr:rowOff>
    </xdr:from>
    <xdr:to>
      <xdr:col>1</xdr:col>
      <xdr:colOff>19050</xdr:colOff>
      <xdr:row>26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304800" y="8020050"/>
          <a:ext cx="47625" cy="923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276225</xdr:colOff>
      <xdr:row>6</xdr:row>
      <xdr:rowOff>28575</xdr:rowOff>
    </xdr:from>
    <xdr:to>
      <xdr:col>6</xdr:col>
      <xdr:colOff>304800</xdr:colOff>
      <xdr:row>27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4429125" y="1533525"/>
          <a:ext cx="28575" cy="7896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19050</xdr:rowOff>
    </xdr:from>
    <xdr:to>
      <xdr:col>1</xdr:col>
      <xdr:colOff>95250</xdr:colOff>
      <xdr:row>12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1819275" y="2105025"/>
          <a:ext cx="6667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38100</xdr:rowOff>
    </xdr:from>
    <xdr:to>
      <xdr:col>1</xdr:col>
      <xdr:colOff>104775</xdr:colOff>
      <xdr:row>16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828800" y="2781300"/>
          <a:ext cx="66675" cy="628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16</xdr:row>
      <xdr:rowOff>47625</xdr:rowOff>
    </xdr:from>
    <xdr:to>
      <xdr:col>1</xdr:col>
      <xdr:colOff>104775</xdr:colOff>
      <xdr:row>27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1819275" y="3448050"/>
          <a:ext cx="76200" cy="2533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12</xdr:row>
      <xdr:rowOff>9525</xdr:rowOff>
    </xdr:from>
    <xdr:to>
      <xdr:col>1</xdr:col>
      <xdr:colOff>38100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19075" y="3686175"/>
          <a:ext cx="66675" cy="15525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3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9600"/>
          <a:ext cx="17526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266700</xdr:colOff>
      <xdr:row>16</xdr:row>
      <xdr:rowOff>19050</xdr:rowOff>
    </xdr:from>
    <xdr:to>
      <xdr:col>6</xdr:col>
      <xdr:colOff>323850</xdr:colOff>
      <xdr:row>18</xdr:row>
      <xdr:rowOff>0</xdr:rowOff>
    </xdr:to>
    <xdr:sp>
      <xdr:nvSpPr>
        <xdr:cNvPr id="2" name="AutoShape 6"/>
        <xdr:cNvSpPr>
          <a:spLocks/>
        </xdr:cNvSpPr>
      </xdr:nvSpPr>
      <xdr:spPr>
        <a:xfrm>
          <a:off x="3533775" y="4048125"/>
          <a:ext cx="5715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266700</xdr:colOff>
      <xdr:row>18</xdr:row>
      <xdr:rowOff>38100</xdr:rowOff>
    </xdr:to>
    <xdr:sp>
      <xdr:nvSpPr>
        <xdr:cNvPr id="3" name="Rectangle 7"/>
        <xdr:cNvSpPr>
          <a:spLocks/>
        </xdr:cNvSpPr>
      </xdr:nvSpPr>
      <xdr:spPr>
        <a:xfrm>
          <a:off x="3657600" y="4124325"/>
          <a:ext cx="14859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入学後本採用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388" customWidth="1"/>
    <col min="2" max="2" width="10.7109375" style="388" customWidth="1"/>
    <col min="3" max="16384" width="9.00390625" style="388" customWidth="1"/>
  </cols>
  <sheetData>
    <row r="1" ht="18.75">
      <c r="A1" s="387" t="s">
        <v>428</v>
      </c>
    </row>
    <row r="2" ht="18.75">
      <c r="B2" s="387" t="s">
        <v>390</v>
      </c>
    </row>
    <row r="4" spans="2:3" ht="13.5">
      <c r="B4" s="389" t="s">
        <v>391</v>
      </c>
      <c r="C4" s="388" t="s">
        <v>392</v>
      </c>
    </row>
    <row r="5" spans="2:3" ht="13.5">
      <c r="B5" s="389" t="s">
        <v>393</v>
      </c>
      <c r="C5" s="388" t="s">
        <v>434</v>
      </c>
    </row>
    <row r="6" spans="2:3" ht="13.5">
      <c r="B6" s="389" t="s">
        <v>394</v>
      </c>
      <c r="C6" s="388" t="s">
        <v>435</v>
      </c>
    </row>
    <row r="7" spans="2:3" ht="13.5">
      <c r="B7" s="389" t="s">
        <v>395</v>
      </c>
      <c r="C7" s="388" t="s">
        <v>396</v>
      </c>
    </row>
    <row r="8" spans="2:3" ht="13.5">
      <c r="B8" s="389" t="s">
        <v>397</v>
      </c>
      <c r="C8" s="388" t="s">
        <v>398</v>
      </c>
    </row>
    <row r="9" spans="2:3" ht="13.5">
      <c r="B9" s="389" t="s">
        <v>399</v>
      </c>
      <c r="C9" s="388" t="s">
        <v>400</v>
      </c>
    </row>
    <row r="10" spans="2:3" ht="13.5">
      <c r="B10" s="389" t="s">
        <v>401</v>
      </c>
      <c r="C10" s="388" t="s">
        <v>402</v>
      </c>
    </row>
    <row r="11" spans="2:3" ht="13.5">
      <c r="B11" s="389" t="s">
        <v>403</v>
      </c>
      <c r="C11" s="388" t="s">
        <v>404</v>
      </c>
    </row>
    <row r="12" spans="2:3" ht="13.5">
      <c r="B12" s="389" t="s">
        <v>405</v>
      </c>
      <c r="C12" s="388" t="s">
        <v>406</v>
      </c>
    </row>
    <row r="13" spans="2:3" ht="13.5">
      <c r="B13" s="389" t="s">
        <v>407</v>
      </c>
      <c r="C13" s="388" t="s">
        <v>408</v>
      </c>
    </row>
    <row r="14" spans="2:3" ht="13.5">
      <c r="B14" s="389" t="s">
        <v>409</v>
      </c>
      <c r="C14" s="388" t="s">
        <v>410</v>
      </c>
    </row>
    <row r="15" spans="2:3" ht="13.5">
      <c r="B15" s="389" t="s">
        <v>411</v>
      </c>
      <c r="C15" s="388" t="s">
        <v>412</v>
      </c>
    </row>
    <row r="16" spans="2:3" ht="13.5">
      <c r="B16" s="390" t="s">
        <v>413</v>
      </c>
      <c r="C16" s="388" t="s">
        <v>414</v>
      </c>
    </row>
    <row r="17" spans="2:3" ht="13.5">
      <c r="B17" s="390" t="s">
        <v>415</v>
      </c>
      <c r="C17" s="388" t="s">
        <v>416</v>
      </c>
    </row>
    <row r="18" spans="2:3" ht="13.5">
      <c r="B18" s="390" t="s">
        <v>429</v>
      </c>
      <c r="C18" s="388" t="s">
        <v>427</v>
      </c>
    </row>
    <row r="19" spans="2:3" ht="13.5">
      <c r="B19" s="390" t="s">
        <v>430</v>
      </c>
      <c r="C19" s="388" t="s">
        <v>426</v>
      </c>
    </row>
    <row r="20" spans="2:3" ht="13.5">
      <c r="B20" s="390" t="s">
        <v>417</v>
      </c>
      <c r="C20" s="388" t="s">
        <v>418</v>
      </c>
    </row>
    <row r="21" spans="2:3" ht="13.5">
      <c r="B21" s="390" t="s">
        <v>419</v>
      </c>
      <c r="C21" s="388" t="s">
        <v>420</v>
      </c>
    </row>
    <row r="22" spans="2:3" ht="13.5">
      <c r="B22" s="390" t="s">
        <v>421</v>
      </c>
      <c r="C22" s="388" t="s">
        <v>422</v>
      </c>
    </row>
    <row r="23" spans="2:3" ht="13.5">
      <c r="B23" s="390" t="s">
        <v>423</v>
      </c>
      <c r="C23" s="388" t="s">
        <v>424</v>
      </c>
    </row>
    <row r="24" spans="2:3" ht="13.5">
      <c r="B24" s="390" t="s">
        <v>425</v>
      </c>
      <c r="C24" s="388" t="s">
        <v>433</v>
      </c>
    </row>
  </sheetData>
  <sheetProtection/>
  <hyperlinks>
    <hyperlink ref="B4" location="'20-1'!A1" display="20-1"/>
    <hyperlink ref="B16" location="'20-12'!A1" display="20-12"/>
    <hyperlink ref="B17" location="'20-13(1)'!A1" display="20-13(1)"/>
    <hyperlink ref="B18" location="'20-13(2)'!A1" display="20-13(2)"/>
    <hyperlink ref="B5:B14" location="'20-1'!A1" display="20- 1"/>
    <hyperlink ref="B15" location="'20-11(2)'!A1" display="20-11(2)"/>
    <hyperlink ref="B5" location="'20-2'!A1" display="20-2"/>
    <hyperlink ref="B6" location="'20-3'!A1" display="20-3"/>
    <hyperlink ref="B7" location="'20-4'!A1" display="20-4"/>
    <hyperlink ref="B8" location="'20-5'!A1" display="20-5"/>
    <hyperlink ref="B9" location="'20-6'!A1" display="20-6"/>
    <hyperlink ref="B10" location="'20-7'!A1" display="20-7"/>
    <hyperlink ref="B11" location="'20-8'!A1" display="20-8"/>
    <hyperlink ref="B12" location="'20-9'!A1" display="20-9"/>
    <hyperlink ref="B13" location="'20-10'!A1" display="20-10"/>
    <hyperlink ref="B14" location="'20-11(1)'!A1" display="20-11(1)"/>
    <hyperlink ref="B20" location="'20-14(1)'!A1" display="20-14(1)"/>
    <hyperlink ref="B21" location="'20-14(2)'!A1" display="20-14(2)"/>
    <hyperlink ref="B22" location="'20-15'!A1" display="20-15"/>
    <hyperlink ref="B23" location="'20-16(1)'!A1" display="20-16(1)"/>
    <hyperlink ref="B24" location="'20-16(2)'!A1" display="20-16(2)"/>
    <hyperlink ref="B19" location="'20-13(3)'!A1" display="20-13(3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zoomScaleSheetLayoutView="100" zoomScalePageLayoutView="0" workbookViewId="0" topLeftCell="A1">
      <selection activeCell="A1" sqref="A1:E1"/>
    </sheetView>
  </sheetViews>
  <sheetFormatPr defaultColWidth="9.140625" defaultRowHeight="15"/>
  <cols>
    <col min="1" max="1" width="10.8515625" style="164" customWidth="1"/>
    <col min="2" max="6" width="16.28125" style="164" customWidth="1"/>
    <col min="7" max="16384" width="9.00390625" style="164" customWidth="1"/>
  </cols>
  <sheetData>
    <row r="1" spans="1:5" ht="13.5">
      <c r="A1" s="396" t="s">
        <v>431</v>
      </c>
      <c r="B1" s="396"/>
      <c r="C1" s="396"/>
      <c r="D1" s="396"/>
      <c r="E1" s="396"/>
    </row>
    <row r="2" spans="1:6" ht="17.25">
      <c r="A2" s="477" t="s">
        <v>141</v>
      </c>
      <c r="B2" s="477"/>
      <c r="C2" s="477"/>
      <c r="D2" s="477"/>
      <c r="E2" s="477"/>
      <c r="F2" s="477"/>
    </row>
    <row r="3" spans="1:6" ht="15.75" customHeight="1" thickBot="1">
      <c r="A3" s="165"/>
      <c r="B3" s="165"/>
      <c r="C3" s="165"/>
      <c r="D3" s="165"/>
      <c r="E3" s="165"/>
      <c r="F3" s="165"/>
    </row>
    <row r="4" spans="1:7" ht="33.75" customHeight="1" thickTop="1">
      <c r="A4" s="166"/>
      <c r="B4" s="167" t="s">
        <v>10</v>
      </c>
      <c r="C4" s="167" t="s">
        <v>117</v>
      </c>
      <c r="D4" s="167" t="s">
        <v>142</v>
      </c>
      <c r="E4" s="168" t="s">
        <v>143</v>
      </c>
      <c r="F4" s="169" t="s">
        <v>144</v>
      </c>
      <c r="G4" s="170"/>
    </row>
    <row r="5" spans="1:6" ht="19.5" customHeight="1">
      <c r="A5" s="171" t="s">
        <v>3</v>
      </c>
      <c r="B5" s="72">
        <v>1</v>
      </c>
      <c r="C5" s="156">
        <v>987</v>
      </c>
      <c r="D5" s="156">
        <v>241</v>
      </c>
      <c r="E5" s="156">
        <v>149</v>
      </c>
      <c r="F5" s="156">
        <v>24</v>
      </c>
    </row>
    <row r="6" spans="1:6" ht="19.5" customHeight="1">
      <c r="A6" s="172">
        <v>16</v>
      </c>
      <c r="B6" s="72">
        <v>1</v>
      </c>
      <c r="C6" s="73">
        <v>991</v>
      </c>
      <c r="D6" s="73">
        <v>202</v>
      </c>
      <c r="E6" s="73">
        <v>113</v>
      </c>
      <c r="F6" s="73">
        <v>24</v>
      </c>
    </row>
    <row r="7" spans="1:6" s="163" customFormat="1" ht="19.5" customHeight="1">
      <c r="A7" s="173">
        <v>17</v>
      </c>
      <c r="B7" s="159">
        <v>1</v>
      </c>
      <c r="C7" s="160">
        <v>988</v>
      </c>
      <c r="D7" s="160">
        <v>207</v>
      </c>
      <c r="E7" s="160">
        <v>130</v>
      </c>
      <c r="F7" s="160">
        <v>24</v>
      </c>
    </row>
    <row r="8" ht="18.75" customHeight="1">
      <c r="A8" s="174" t="s">
        <v>145</v>
      </c>
    </row>
  </sheetData>
  <sheetProtection/>
  <mergeCells count="2">
    <mergeCell ref="A2:F2"/>
    <mergeCell ref="A1:E1"/>
  </mergeCells>
  <hyperlinks>
    <hyperlink ref="A1:E1" location="'20教育'!A1" display="20　教　育"/>
  </hyperlinks>
  <printOptions/>
  <pageMargins left="0.5905511811023623" right="0.3937007874015748" top="0.3937007874015748" bottom="0.3937007874015748" header="0.5118110236220472" footer="0.5118110236220472"/>
  <pageSetup blackAndWhite="1"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zoomScale="95" zoomScaleNormal="95" zoomScaleSheetLayoutView="75" zoomScalePageLayoutView="0" workbookViewId="0" topLeftCell="A1">
      <selection activeCell="A1" sqref="A1:E1"/>
    </sheetView>
  </sheetViews>
  <sheetFormatPr defaultColWidth="9.140625" defaultRowHeight="15"/>
  <cols>
    <col min="1" max="1" width="13.140625" style="176" customWidth="1"/>
    <col min="2" max="5" width="5.421875" style="176" customWidth="1"/>
    <col min="6" max="6" width="8.28125" style="176" customWidth="1"/>
    <col min="7" max="15" width="5.421875" style="176" customWidth="1"/>
    <col min="16" max="16" width="8.28125" style="176" customWidth="1"/>
    <col min="17" max="17" width="5.421875" style="176" customWidth="1"/>
    <col min="18" max="19" width="7.8515625" style="176" customWidth="1"/>
    <col min="20" max="16384" width="9.00390625" style="176" customWidth="1"/>
  </cols>
  <sheetData>
    <row r="1" spans="1:5" ht="13.5">
      <c r="A1" s="396" t="s">
        <v>431</v>
      </c>
      <c r="B1" s="396"/>
      <c r="C1" s="396"/>
      <c r="D1" s="396"/>
      <c r="E1" s="396"/>
    </row>
    <row r="2" spans="1:19" ht="17.25">
      <c r="A2" s="478" t="s">
        <v>146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</row>
    <row r="3" spans="1:18" ht="15.75" customHeight="1" thickBot="1">
      <c r="A3" s="177"/>
      <c r="R3" s="177"/>
    </row>
    <row r="4" spans="1:19" ht="24.75" customHeight="1" thickTop="1">
      <c r="A4" s="178"/>
      <c r="B4" s="479" t="s">
        <v>147</v>
      </c>
      <c r="C4" s="480"/>
      <c r="D4" s="480"/>
      <c r="E4" s="480"/>
      <c r="F4" s="480"/>
      <c r="G4" s="481"/>
      <c r="H4" s="479" t="s">
        <v>148</v>
      </c>
      <c r="I4" s="480"/>
      <c r="J4" s="480"/>
      <c r="K4" s="480"/>
      <c r="L4" s="480"/>
      <c r="M4" s="480"/>
      <c r="N4" s="480"/>
      <c r="O4" s="480"/>
      <c r="P4" s="480"/>
      <c r="Q4" s="481"/>
      <c r="R4" s="482" t="s">
        <v>149</v>
      </c>
      <c r="S4" s="484" t="s">
        <v>150</v>
      </c>
    </row>
    <row r="5" spans="1:19" ht="103.5" customHeight="1">
      <c r="A5" s="179"/>
      <c r="B5" s="180" t="s">
        <v>49</v>
      </c>
      <c r="C5" s="181" t="s">
        <v>151</v>
      </c>
      <c r="D5" s="181" t="s">
        <v>152</v>
      </c>
      <c r="E5" s="181" t="s">
        <v>153</v>
      </c>
      <c r="F5" s="182" t="s">
        <v>154</v>
      </c>
      <c r="G5" s="181" t="s">
        <v>126</v>
      </c>
      <c r="H5" s="181" t="s">
        <v>49</v>
      </c>
      <c r="I5" s="181" t="s">
        <v>155</v>
      </c>
      <c r="J5" s="181" t="s">
        <v>156</v>
      </c>
      <c r="K5" s="181" t="s">
        <v>157</v>
      </c>
      <c r="L5" s="181" t="s">
        <v>158</v>
      </c>
      <c r="M5" s="181" t="s">
        <v>151</v>
      </c>
      <c r="N5" s="181" t="s">
        <v>152</v>
      </c>
      <c r="O5" s="181" t="s">
        <v>153</v>
      </c>
      <c r="P5" s="182" t="s">
        <v>159</v>
      </c>
      <c r="Q5" s="181" t="s">
        <v>126</v>
      </c>
      <c r="R5" s="483"/>
      <c r="S5" s="485"/>
    </row>
    <row r="6" spans="1:19" ht="29.25" customHeight="1">
      <c r="A6" s="183" t="s">
        <v>3</v>
      </c>
      <c r="B6" s="184" t="s">
        <v>139</v>
      </c>
      <c r="C6" s="184" t="s">
        <v>139</v>
      </c>
      <c r="D6" s="184" t="s">
        <v>139</v>
      </c>
      <c r="E6" s="184" t="s">
        <v>139</v>
      </c>
      <c r="F6" s="184" t="s">
        <v>139</v>
      </c>
      <c r="G6" s="184" t="s">
        <v>139</v>
      </c>
      <c r="H6" s="185">
        <v>6</v>
      </c>
      <c r="I6" s="186" t="s">
        <v>139</v>
      </c>
      <c r="J6" s="186" t="s">
        <v>139</v>
      </c>
      <c r="K6" s="186" t="s">
        <v>139</v>
      </c>
      <c r="L6" s="186" t="s">
        <v>139</v>
      </c>
      <c r="M6" s="186" t="s">
        <v>139</v>
      </c>
      <c r="N6" s="186" t="s">
        <v>139</v>
      </c>
      <c r="O6" s="186" t="s">
        <v>139</v>
      </c>
      <c r="P6" s="185">
        <v>2</v>
      </c>
      <c r="Q6" s="185">
        <v>4</v>
      </c>
      <c r="R6" s="186" t="s">
        <v>139</v>
      </c>
      <c r="S6" s="185">
        <v>7</v>
      </c>
    </row>
    <row r="7" spans="1:19" ht="29.25" customHeight="1">
      <c r="A7" s="183">
        <v>16</v>
      </c>
      <c r="B7" s="187" t="s">
        <v>139</v>
      </c>
      <c r="C7" s="186" t="s">
        <v>139</v>
      </c>
      <c r="D7" s="186" t="s">
        <v>139</v>
      </c>
      <c r="E7" s="186" t="s">
        <v>139</v>
      </c>
      <c r="F7" s="186" t="s">
        <v>139</v>
      </c>
      <c r="G7" s="186" t="s">
        <v>139</v>
      </c>
      <c r="H7" s="188">
        <v>7</v>
      </c>
      <c r="I7" s="186" t="s">
        <v>139</v>
      </c>
      <c r="J7" s="186" t="s">
        <v>139</v>
      </c>
      <c r="K7" s="186" t="s">
        <v>139</v>
      </c>
      <c r="L7" s="186" t="s">
        <v>139</v>
      </c>
      <c r="M7" s="186" t="s">
        <v>139</v>
      </c>
      <c r="N7" s="186" t="s">
        <v>139</v>
      </c>
      <c r="O7" s="186" t="s">
        <v>139</v>
      </c>
      <c r="P7" s="188">
        <v>6</v>
      </c>
      <c r="Q7" s="188">
        <v>1</v>
      </c>
      <c r="R7" s="186" t="s">
        <v>160</v>
      </c>
      <c r="S7" s="188">
        <v>7</v>
      </c>
    </row>
    <row r="8" spans="1:19" s="175" customFormat="1" ht="29.25" customHeight="1">
      <c r="A8" s="189">
        <v>17</v>
      </c>
      <c r="B8" s="190">
        <f>SUM(C8:G8)</f>
        <v>1</v>
      </c>
      <c r="C8" s="191" t="s">
        <v>139</v>
      </c>
      <c r="D8" s="191" t="s">
        <v>139</v>
      </c>
      <c r="E8" s="191" t="s">
        <v>139</v>
      </c>
      <c r="F8" s="191" t="s">
        <v>139</v>
      </c>
      <c r="G8" s="191">
        <v>1</v>
      </c>
      <c r="H8" s="192">
        <f>SUM(I8:Q8)</f>
        <v>4</v>
      </c>
      <c r="I8" s="191" t="s">
        <v>139</v>
      </c>
      <c r="J8" s="191" t="s">
        <v>139</v>
      </c>
      <c r="K8" s="191" t="s">
        <v>139</v>
      </c>
      <c r="L8" s="191" t="s">
        <v>139</v>
      </c>
      <c r="M8" s="191" t="s">
        <v>139</v>
      </c>
      <c r="N8" s="191" t="s">
        <v>139</v>
      </c>
      <c r="O8" s="191" t="s">
        <v>139</v>
      </c>
      <c r="P8" s="192">
        <v>3</v>
      </c>
      <c r="Q8" s="192">
        <v>1</v>
      </c>
      <c r="R8" s="191" t="s">
        <v>160</v>
      </c>
      <c r="S8" s="192">
        <v>2</v>
      </c>
    </row>
    <row r="9" ht="22.5" customHeight="1">
      <c r="A9" s="185" t="s">
        <v>91</v>
      </c>
    </row>
  </sheetData>
  <sheetProtection/>
  <mergeCells count="6">
    <mergeCell ref="A2:S2"/>
    <mergeCell ref="B4:G4"/>
    <mergeCell ref="H4:Q4"/>
    <mergeCell ref="R4:R5"/>
    <mergeCell ref="S4:S5"/>
    <mergeCell ref="A1:E1"/>
  </mergeCells>
  <hyperlinks>
    <hyperlink ref="A1:E1" location="'20教育'!A1" display="20　教　育"/>
  </hyperlinks>
  <printOptions/>
  <pageMargins left="0.5905511811023623" right="0.3937007874015748" top="0.3937007874015748" bottom="0.3937007874015748" header="0.5118110236220472" footer="0.5118110236220472"/>
  <pageSetup blackAndWhite="1" fitToHeight="1" fitToWidth="1"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zoomScale="90" zoomScaleNormal="90" zoomScaleSheetLayoutView="75" zoomScalePageLayoutView="0" workbookViewId="0" topLeftCell="A1">
      <selection activeCell="A1" sqref="A1:E1"/>
    </sheetView>
  </sheetViews>
  <sheetFormatPr defaultColWidth="9.140625" defaultRowHeight="15"/>
  <cols>
    <col min="1" max="1" width="11.00390625" style="291" customWidth="1"/>
    <col min="2" max="11" width="10.8515625" style="291" customWidth="1"/>
    <col min="12" max="12" width="11.7109375" style="291" customWidth="1"/>
    <col min="13" max="16384" width="9.00390625" style="291" customWidth="1"/>
  </cols>
  <sheetData>
    <row r="1" spans="1:5" ht="13.5">
      <c r="A1" s="396" t="s">
        <v>431</v>
      </c>
      <c r="B1" s="396"/>
      <c r="C1" s="396"/>
      <c r="D1" s="396"/>
      <c r="E1" s="396"/>
    </row>
    <row r="2" spans="1:12" ht="17.25">
      <c r="A2" s="486" t="s">
        <v>288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</row>
    <row r="3" ht="13.5">
      <c r="B3" s="293"/>
    </row>
    <row r="4" ht="16.5" customHeight="1" thickBot="1">
      <c r="A4" s="294" t="s">
        <v>289</v>
      </c>
    </row>
    <row r="5" spans="1:12" ht="22.5" customHeight="1" thickTop="1">
      <c r="A5" s="295"/>
      <c r="B5" s="487" t="s">
        <v>10</v>
      </c>
      <c r="C5" s="488"/>
      <c r="D5" s="488"/>
      <c r="E5" s="488"/>
      <c r="F5" s="488"/>
      <c r="G5" s="488"/>
      <c r="H5" s="488"/>
      <c r="I5" s="488"/>
      <c r="J5" s="488"/>
      <c r="K5" s="489"/>
      <c r="L5" s="490" t="s">
        <v>290</v>
      </c>
    </row>
    <row r="6" spans="1:12" ht="22.5" customHeight="1">
      <c r="A6" s="292"/>
      <c r="B6" s="493" t="s">
        <v>291</v>
      </c>
      <c r="C6" s="496" t="s">
        <v>292</v>
      </c>
      <c r="D6" s="497"/>
      <c r="E6" s="497"/>
      <c r="F6" s="497"/>
      <c r="G6" s="497"/>
      <c r="H6" s="497"/>
      <c r="I6" s="497"/>
      <c r="J6" s="497"/>
      <c r="K6" s="497"/>
      <c r="L6" s="491"/>
    </row>
    <row r="7" spans="1:12" ht="5.25" customHeight="1">
      <c r="A7" s="292"/>
      <c r="B7" s="494"/>
      <c r="C7" s="494" t="s">
        <v>6</v>
      </c>
      <c r="D7" s="494" t="s">
        <v>7</v>
      </c>
      <c r="E7" s="499" t="s">
        <v>8</v>
      </c>
      <c r="F7" s="296"/>
      <c r="G7" s="292"/>
      <c r="H7" s="292"/>
      <c r="I7" s="292"/>
      <c r="J7" s="292"/>
      <c r="K7" s="292"/>
      <c r="L7" s="491"/>
    </row>
    <row r="8" spans="1:12" ht="21" customHeight="1">
      <c r="A8" s="297"/>
      <c r="B8" s="495"/>
      <c r="C8" s="498"/>
      <c r="D8" s="498"/>
      <c r="E8" s="498"/>
      <c r="F8" s="298" t="s">
        <v>293</v>
      </c>
      <c r="G8" s="298" t="s">
        <v>294</v>
      </c>
      <c r="H8" s="298" t="s">
        <v>295</v>
      </c>
      <c r="I8" s="298" t="s">
        <v>296</v>
      </c>
      <c r="J8" s="299" t="s">
        <v>297</v>
      </c>
      <c r="K8" s="300" t="s">
        <v>298</v>
      </c>
      <c r="L8" s="492"/>
    </row>
    <row r="9" spans="1:12" s="290" customFormat="1" ht="22.5" customHeight="1">
      <c r="A9" s="301" t="s">
        <v>50</v>
      </c>
      <c r="B9" s="302">
        <v>52</v>
      </c>
      <c r="C9" s="303" t="s">
        <v>20</v>
      </c>
      <c r="D9" s="304">
        <v>3</v>
      </c>
      <c r="E9" s="304">
        <v>49</v>
      </c>
      <c r="F9" s="304">
        <v>9</v>
      </c>
      <c r="G9" s="304">
        <v>19</v>
      </c>
      <c r="H9" s="302" t="s">
        <v>20</v>
      </c>
      <c r="I9" s="305">
        <v>5</v>
      </c>
      <c r="J9" s="305">
        <v>4</v>
      </c>
      <c r="K9" s="305">
        <v>12</v>
      </c>
      <c r="L9" s="304">
        <v>534</v>
      </c>
    </row>
    <row r="10" spans="1:12" ht="22.5" customHeight="1">
      <c r="A10" s="301">
        <v>16</v>
      </c>
      <c r="B10" s="302">
        <v>50</v>
      </c>
      <c r="C10" s="303" t="s">
        <v>20</v>
      </c>
      <c r="D10" s="304">
        <v>3</v>
      </c>
      <c r="E10" s="304">
        <v>47</v>
      </c>
      <c r="F10" s="304">
        <v>9</v>
      </c>
      <c r="G10" s="304">
        <v>19</v>
      </c>
      <c r="H10" s="302" t="s">
        <v>20</v>
      </c>
      <c r="I10" s="304">
        <v>4</v>
      </c>
      <c r="J10" s="304">
        <v>4</v>
      </c>
      <c r="K10" s="304">
        <v>11</v>
      </c>
      <c r="L10" s="304">
        <v>555</v>
      </c>
    </row>
    <row r="11" spans="1:12" s="290" customFormat="1" ht="22.5" customHeight="1">
      <c r="A11" s="306">
        <v>17</v>
      </c>
      <c r="B11" s="307">
        <f>SUM(B13:B14)</f>
        <v>50</v>
      </c>
      <c r="C11" s="303" t="s">
        <v>20</v>
      </c>
      <c r="D11" s="308">
        <f>SUM(D13:D14)</f>
        <v>3</v>
      </c>
      <c r="E11" s="308">
        <f>SUM(E13:E14)</f>
        <v>47</v>
      </c>
      <c r="F11" s="308">
        <f>SUM(F13:F14)</f>
        <v>1</v>
      </c>
      <c r="G11" s="308">
        <f>SUM(G13:G14)</f>
        <v>28</v>
      </c>
      <c r="H11" s="303" t="s">
        <v>20</v>
      </c>
      <c r="I11" s="308">
        <f>SUM(I13:I14)</f>
        <v>4</v>
      </c>
      <c r="J11" s="308">
        <f>SUM(J13:J14)</f>
        <v>4</v>
      </c>
      <c r="K11" s="308">
        <f>SUM(K13:K14)</f>
        <v>10</v>
      </c>
      <c r="L11" s="308">
        <f>SUM(L13:L14)</f>
        <v>571</v>
      </c>
    </row>
    <row r="12" spans="1:12" ht="22.5" customHeight="1">
      <c r="A12" s="309"/>
      <c r="B12" s="303"/>
      <c r="C12" s="310"/>
      <c r="D12" s="303"/>
      <c r="E12" s="303"/>
      <c r="F12" s="303"/>
      <c r="G12" s="303"/>
      <c r="H12" s="303"/>
      <c r="I12" s="310"/>
      <c r="J12" s="302"/>
      <c r="K12" s="302"/>
      <c r="L12" s="302"/>
    </row>
    <row r="13" spans="1:12" ht="22.5" customHeight="1">
      <c r="A13" s="301" t="s">
        <v>299</v>
      </c>
      <c r="B13" s="303">
        <f>SUM(C13:E13)</f>
        <v>24</v>
      </c>
      <c r="C13" s="303" t="s">
        <v>20</v>
      </c>
      <c r="D13" s="303" t="s">
        <v>20</v>
      </c>
      <c r="E13" s="303">
        <f>SUM(F13:K13)</f>
        <v>24</v>
      </c>
      <c r="F13" s="302" t="s">
        <v>20</v>
      </c>
      <c r="G13" s="303">
        <v>12</v>
      </c>
      <c r="H13" s="302" t="s">
        <v>20</v>
      </c>
      <c r="I13" s="305">
        <v>1</v>
      </c>
      <c r="J13" s="305">
        <v>3</v>
      </c>
      <c r="K13" s="302">
        <v>8</v>
      </c>
      <c r="L13" s="302">
        <v>333</v>
      </c>
    </row>
    <row r="14" spans="1:12" ht="22.5" customHeight="1">
      <c r="A14" s="311" t="s">
        <v>226</v>
      </c>
      <c r="B14" s="312">
        <f>SUM(C14:E14)</f>
        <v>26</v>
      </c>
      <c r="C14" s="312" t="s">
        <v>20</v>
      </c>
      <c r="D14" s="312">
        <v>3</v>
      </c>
      <c r="E14" s="312">
        <f>SUM(F14:K14)</f>
        <v>23</v>
      </c>
      <c r="F14" s="312">
        <v>1</v>
      </c>
      <c r="G14" s="312">
        <v>16</v>
      </c>
      <c r="H14" s="312" t="s">
        <v>139</v>
      </c>
      <c r="I14" s="313">
        <v>3</v>
      </c>
      <c r="J14" s="312">
        <v>1</v>
      </c>
      <c r="K14" s="312">
        <v>2</v>
      </c>
      <c r="L14" s="312">
        <v>238</v>
      </c>
    </row>
    <row r="15" ht="21.75" customHeight="1">
      <c r="A15" s="314" t="s">
        <v>300</v>
      </c>
    </row>
  </sheetData>
  <sheetProtection/>
  <mergeCells count="9">
    <mergeCell ref="A1:E1"/>
    <mergeCell ref="A2:L2"/>
    <mergeCell ref="B5:K5"/>
    <mergeCell ref="L5:L8"/>
    <mergeCell ref="B6:B8"/>
    <mergeCell ref="C6:K6"/>
    <mergeCell ref="C7:C8"/>
    <mergeCell ref="D7:D8"/>
    <mergeCell ref="E7:E8"/>
  </mergeCells>
  <hyperlinks>
    <hyperlink ref="A1:E1" location="'20教育'!A1" display="20　教　育"/>
  </hyperlinks>
  <printOptions/>
  <pageMargins left="0.5905511811023623" right="0.3937007874015748" top="0.3937007874015748" bottom="0.3937007874015748" header="0.5118110236220472" footer="0.5118110236220472"/>
  <pageSetup blackAndWhite="1" fitToHeight="1" fitToWidth="1" horizontalDpi="600" verticalDpi="600" orientation="portrait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zoomScale="90" zoomScaleNormal="9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A7" sqref="A7:IV7"/>
    </sheetView>
  </sheetViews>
  <sheetFormatPr defaultColWidth="9.140625" defaultRowHeight="15"/>
  <cols>
    <col min="1" max="1" width="5.00390625" style="316" customWidth="1"/>
    <col min="2" max="2" width="21.28125" style="316" customWidth="1"/>
    <col min="3" max="6" width="9.00390625" style="316" customWidth="1"/>
    <col min="7" max="7" width="5.00390625" style="316" customWidth="1"/>
    <col min="8" max="8" width="22.57421875" style="316" customWidth="1"/>
    <col min="9" max="16384" width="9.00390625" style="316" customWidth="1"/>
  </cols>
  <sheetData>
    <row r="1" spans="1:5" ht="13.5">
      <c r="A1" s="396" t="s">
        <v>431</v>
      </c>
      <c r="B1" s="396"/>
      <c r="C1" s="396"/>
      <c r="D1" s="396"/>
      <c r="E1" s="396"/>
    </row>
    <row r="2" spans="1:13" ht="18.75">
      <c r="A2" s="514" t="s">
        <v>288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</row>
    <row r="3" spans="2:13" ht="14.25">
      <c r="B3" s="317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</row>
    <row r="4" spans="1:13" ht="18" customHeight="1" thickBot="1">
      <c r="A4" s="319" t="s">
        <v>301</v>
      </c>
      <c r="B4" s="317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</row>
    <row r="5" spans="1:13" ht="27" customHeight="1" thickTop="1">
      <c r="A5" s="515" t="s">
        <v>302</v>
      </c>
      <c r="B5" s="516"/>
      <c r="C5" s="519" t="s">
        <v>303</v>
      </c>
      <c r="D5" s="521" t="s">
        <v>117</v>
      </c>
      <c r="E5" s="522"/>
      <c r="F5" s="523"/>
      <c r="G5" s="524" t="s">
        <v>302</v>
      </c>
      <c r="H5" s="516"/>
      <c r="I5" s="519" t="s">
        <v>303</v>
      </c>
      <c r="J5" s="522" t="s">
        <v>117</v>
      </c>
      <c r="K5" s="522"/>
      <c r="L5" s="522"/>
      <c r="M5" s="318"/>
    </row>
    <row r="6" spans="1:13" ht="27" customHeight="1">
      <c r="A6" s="517"/>
      <c r="B6" s="518"/>
      <c r="C6" s="520"/>
      <c r="D6" s="321" t="s">
        <v>49</v>
      </c>
      <c r="E6" s="321" t="s">
        <v>15</v>
      </c>
      <c r="F6" s="322" t="s">
        <v>16</v>
      </c>
      <c r="G6" s="525"/>
      <c r="H6" s="518"/>
      <c r="I6" s="520"/>
      <c r="J6" s="321" t="s">
        <v>49</v>
      </c>
      <c r="K6" s="321" t="s">
        <v>15</v>
      </c>
      <c r="L6" s="323" t="s">
        <v>16</v>
      </c>
      <c r="M6" s="318"/>
    </row>
    <row r="7" spans="1:12" ht="29.25" customHeight="1">
      <c r="A7" s="500" t="s">
        <v>304</v>
      </c>
      <c r="B7" s="501"/>
      <c r="C7" s="95">
        <v>55</v>
      </c>
      <c r="D7" s="95">
        <v>5449</v>
      </c>
      <c r="E7" s="95">
        <v>2489</v>
      </c>
      <c r="F7" s="95">
        <v>2960</v>
      </c>
      <c r="G7" s="502" t="s">
        <v>8</v>
      </c>
      <c r="H7" s="324" t="s">
        <v>49</v>
      </c>
      <c r="I7" s="325">
        <f>SUM(I8:I28)</f>
        <v>39</v>
      </c>
      <c r="J7" s="325">
        <f>SUM(J8:J28)</f>
        <v>2340</v>
      </c>
      <c r="K7" s="325">
        <f>SUM(K8:K28)</f>
        <v>911</v>
      </c>
      <c r="L7" s="325">
        <f>SUM(L8:L28)</f>
        <v>1429</v>
      </c>
    </row>
    <row r="8" spans="1:12" ht="29.25" customHeight="1">
      <c r="A8" s="505">
        <v>16</v>
      </c>
      <c r="B8" s="506"/>
      <c r="C8" s="95">
        <v>56</v>
      </c>
      <c r="D8" s="95">
        <v>5495</v>
      </c>
      <c r="E8" s="95">
        <v>2536</v>
      </c>
      <c r="F8" s="95">
        <v>2959</v>
      </c>
      <c r="G8" s="503"/>
      <c r="H8" s="326" t="s">
        <v>305</v>
      </c>
      <c r="I8" s="95">
        <v>1</v>
      </c>
      <c r="J8" s="95">
        <f>SUM(K8:L8)</f>
        <v>31</v>
      </c>
      <c r="K8" s="95">
        <v>25</v>
      </c>
      <c r="L8" s="95">
        <v>6</v>
      </c>
    </row>
    <row r="9" spans="1:12" ht="29.25" customHeight="1">
      <c r="A9" s="507">
        <v>17</v>
      </c>
      <c r="B9" s="508"/>
      <c r="C9" s="117">
        <f>SUM(C13,C25,I7)</f>
        <v>66</v>
      </c>
      <c r="D9" s="117">
        <f>SUM(E9:F9)</f>
        <v>5960</v>
      </c>
      <c r="E9" s="117">
        <f>SUM(E13,E25,K7)</f>
        <v>2798</v>
      </c>
      <c r="F9" s="117">
        <f>SUM(F13,F25,L7)</f>
        <v>3162</v>
      </c>
      <c r="G9" s="503"/>
      <c r="H9" s="326" t="s">
        <v>306</v>
      </c>
      <c r="I9" s="95">
        <v>1</v>
      </c>
      <c r="J9" s="95">
        <f aca="true" t="shared" si="0" ref="J9:J28">SUM(K9:L9)</f>
        <v>177</v>
      </c>
      <c r="K9" s="327">
        <v>148</v>
      </c>
      <c r="L9" s="95">
        <v>29</v>
      </c>
    </row>
    <row r="10" spans="1:12" s="315" customFormat="1" ht="29.25" customHeight="1">
      <c r="A10" s="318"/>
      <c r="B10" s="328"/>
      <c r="C10" s="95"/>
      <c r="D10" s="95"/>
      <c r="E10" s="95"/>
      <c r="F10" s="95"/>
      <c r="G10" s="503"/>
      <c r="H10" s="326" t="s">
        <v>307</v>
      </c>
      <c r="I10" s="95">
        <v>7</v>
      </c>
      <c r="J10" s="95">
        <f t="shared" si="0"/>
        <v>431</v>
      </c>
      <c r="K10" s="95">
        <v>67</v>
      </c>
      <c r="L10" s="95">
        <v>364</v>
      </c>
    </row>
    <row r="11" spans="1:12" ht="29.25" customHeight="1">
      <c r="A11" s="509" t="s">
        <v>308</v>
      </c>
      <c r="B11" s="510"/>
      <c r="C11" s="95">
        <v>24</v>
      </c>
      <c r="D11" s="95">
        <v>3296</v>
      </c>
      <c r="E11" s="95">
        <v>1845</v>
      </c>
      <c r="F11" s="95">
        <v>1451</v>
      </c>
      <c r="G11" s="503"/>
      <c r="H11" s="326" t="s">
        <v>309</v>
      </c>
      <c r="I11" s="118" t="s">
        <v>139</v>
      </c>
      <c r="J11" s="302" t="s">
        <v>20</v>
      </c>
      <c r="K11" s="302" t="s">
        <v>20</v>
      </c>
      <c r="L11" s="302" t="s">
        <v>20</v>
      </c>
    </row>
    <row r="12" spans="1:12" ht="29.25" customHeight="1">
      <c r="A12" s="318"/>
      <c r="B12" s="328"/>
      <c r="C12" s="95"/>
      <c r="D12" s="95"/>
      <c r="E12" s="95"/>
      <c r="F12" s="95"/>
      <c r="G12" s="503"/>
      <c r="H12" s="326" t="s">
        <v>310</v>
      </c>
      <c r="I12" s="95">
        <v>1</v>
      </c>
      <c r="J12" s="95">
        <f t="shared" si="0"/>
        <v>68</v>
      </c>
      <c r="K12" s="302" t="s">
        <v>20</v>
      </c>
      <c r="L12" s="95">
        <v>68</v>
      </c>
    </row>
    <row r="13" spans="1:12" ht="29.25" customHeight="1">
      <c r="A13" s="511" t="s">
        <v>8</v>
      </c>
      <c r="B13" s="326" t="s">
        <v>49</v>
      </c>
      <c r="C13" s="95">
        <f>SUM(C14:C21)</f>
        <v>24</v>
      </c>
      <c r="D13" s="95">
        <f>SUM(D14:D21)</f>
        <v>3296</v>
      </c>
      <c r="E13" s="95">
        <f>SUM(E14:E21)</f>
        <v>1845</v>
      </c>
      <c r="F13" s="95">
        <f>SUM(F14:F21)</f>
        <v>1451</v>
      </c>
      <c r="G13" s="503"/>
      <c r="H13" s="326" t="s">
        <v>311</v>
      </c>
      <c r="I13" s="95">
        <v>1</v>
      </c>
      <c r="J13" s="95">
        <f t="shared" si="0"/>
        <v>15</v>
      </c>
      <c r="K13" s="95">
        <v>10</v>
      </c>
      <c r="L13" s="95">
        <v>5</v>
      </c>
    </row>
    <row r="14" spans="1:12" ht="29.25" customHeight="1">
      <c r="A14" s="511"/>
      <c r="B14" s="326" t="s">
        <v>309</v>
      </c>
      <c r="C14" s="95">
        <v>1</v>
      </c>
      <c r="D14" s="95">
        <f>SUM(E14:F14)</f>
        <v>44</v>
      </c>
      <c r="E14" s="95">
        <v>7</v>
      </c>
      <c r="F14" s="95">
        <v>37</v>
      </c>
      <c r="G14" s="503"/>
      <c r="H14" s="326" t="s">
        <v>312</v>
      </c>
      <c r="I14" s="95">
        <v>1</v>
      </c>
      <c r="J14" s="95">
        <f t="shared" si="0"/>
        <v>341</v>
      </c>
      <c r="K14" s="95">
        <v>148</v>
      </c>
      <c r="L14" s="95">
        <v>193</v>
      </c>
    </row>
    <row r="15" spans="1:12" ht="29.25" customHeight="1">
      <c r="A15" s="511"/>
      <c r="B15" s="330" t="s">
        <v>313</v>
      </c>
      <c r="C15" s="95">
        <v>1</v>
      </c>
      <c r="D15" s="95">
        <f>SUM(E15:F15)</f>
        <v>28</v>
      </c>
      <c r="E15" s="95">
        <v>12</v>
      </c>
      <c r="F15" s="95">
        <v>16</v>
      </c>
      <c r="G15" s="503"/>
      <c r="H15" s="326" t="s">
        <v>314</v>
      </c>
      <c r="I15" s="95">
        <v>4</v>
      </c>
      <c r="J15" s="95">
        <f t="shared" si="0"/>
        <v>139</v>
      </c>
      <c r="K15" s="95">
        <v>55</v>
      </c>
      <c r="L15" s="95">
        <v>84</v>
      </c>
    </row>
    <row r="16" spans="1:12" ht="29.25" customHeight="1">
      <c r="A16" s="511"/>
      <c r="B16" s="326" t="s">
        <v>315</v>
      </c>
      <c r="C16" s="95">
        <v>1</v>
      </c>
      <c r="D16" s="95">
        <f aca="true" t="shared" si="1" ref="D16:D21">SUM(E16:F16)</f>
        <v>11</v>
      </c>
      <c r="E16" s="302" t="s">
        <v>20</v>
      </c>
      <c r="F16" s="95">
        <v>11</v>
      </c>
      <c r="G16" s="503"/>
      <c r="H16" s="326" t="s">
        <v>316</v>
      </c>
      <c r="I16" s="95">
        <v>1</v>
      </c>
      <c r="J16" s="95">
        <f t="shared" si="0"/>
        <v>10</v>
      </c>
      <c r="K16" s="95">
        <v>10</v>
      </c>
      <c r="L16" s="302" t="s">
        <v>20</v>
      </c>
    </row>
    <row r="17" spans="1:12" ht="29.25" customHeight="1">
      <c r="A17" s="511"/>
      <c r="B17" s="326" t="s">
        <v>317</v>
      </c>
      <c r="C17" s="95">
        <v>4</v>
      </c>
      <c r="D17" s="95">
        <f t="shared" si="1"/>
        <v>22</v>
      </c>
      <c r="E17" s="302" t="s">
        <v>20</v>
      </c>
      <c r="F17" s="95">
        <v>22</v>
      </c>
      <c r="G17" s="503"/>
      <c r="H17" s="326" t="s">
        <v>318</v>
      </c>
      <c r="I17" s="95">
        <v>1</v>
      </c>
      <c r="J17" s="95">
        <f t="shared" si="0"/>
        <v>137</v>
      </c>
      <c r="K17" s="95">
        <v>34</v>
      </c>
      <c r="L17" s="95">
        <v>103</v>
      </c>
    </row>
    <row r="18" spans="1:12" ht="29.25" customHeight="1">
      <c r="A18" s="511"/>
      <c r="B18" s="326" t="s">
        <v>319</v>
      </c>
      <c r="C18" s="95">
        <v>3</v>
      </c>
      <c r="D18" s="95">
        <f t="shared" si="1"/>
        <v>212</v>
      </c>
      <c r="E18" s="95">
        <v>37</v>
      </c>
      <c r="F18" s="95">
        <v>175</v>
      </c>
      <c r="G18" s="503"/>
      <c r="H18" s="331" t="s">
        <v>320</v>
      </c>
      <c r="I18" s="95">
        <v>6</v>
      </c>
      <c r="J18" s="95">
        <f t="shared" si="0"/>
        <v>418</v>
      </c>
      <c r="K18" s="95">
        <v>134</v>
      </c>
      <c r="L18" s="95">
        <v>284</v>
      </c>
    </row>
    <row r="19" spans="1:12" ht="29.25" customHeight="1">
      <c r="A19" s="511"/>
      <c r="B19" s="326" t="s">
        <v>321</v>
      </c>
      <c r="C19" s="118">
        <v>1</v>
      </c>
      <c r="D19" s="95">
        <f t="shared" si="1"/>
        <v>35</v>
      </c>
      <c r="E19" s="118">
        <v>20</v>
      </c>
      <c r="F19" s="118">
        <v>15</v>
      </c>
      <c r="G19" s="503"/>
      <c r="H19" s="326" t="s">
        <v>322</v>
      </c>
      <c r="I19" s="118" t="s">
        <v>139</v>
      </c>
      <c r="J19" s="302" t="s">
        <v>20</v>
      </c>
      <c r="K19" s="302" t="s">
        <v>20</v>
      </c>
      <c r="L19" s="302" t="s">
        <v>20</v>
      </c>
    </row>
    <row r="20" spans="1:12" ht="29.25" customHeight="1">
      <c r="A20" s="511"/>
      <c r="B20" s="326" t="s">
        <v>323</v>
      </c>
      <c r="C20" s="95">
        <v>12</v>
      </c>
      <c r="D20" s="95">
        <f t="shared" si="1"/>
        <v>2918</v>
      </c>
      <c r="E20" s="95">
        <v>1758</v>
      </c>
      <c r="F20" s="95">
        <v>1160</v>
      </c>
      <c r="G20" s="503"/>
      <c r="H20" s="326" t="s">
        <v>324</v>
      </c>
      <c r="I20" s="95">
        <v>1</v>
      </c>
      <c r="J20" s="95">
        <f t="shared" si="0"/>
        <v>26</v>
      </c>
      <c r="K20" s="95">
        <v>7</v>
      </c>
      <c r="L20" s="95">
        <v>19</v>
      </c>
    </row>
    <row r="21" spans="1:12" ht="29.25" customHeight="1">
      <c r="A21" s="511"/>
      <c r="B21" s="326" t="s">
        <v>325</v>
      </c>
      <c r="C21" s="95">
        <v>1</v>
      </c>
      <c r="D21" s="95">
        <f t="shared" si="1"/>
        <v>26</v>
      </c>
      <c r="E21" s="95">
        <v>11</v>
      </c>
      <c r="F21" s="95">
        <v>15</v>
      </c>
      <c r="G21" s="503"/>
      <c r="H21" s="332" t="s">
        <v>313</v>
      </c>
      <c r="I21" s="95">
        <v>4</v>
      </c>
      <c r="J21" s="95">
        <f t="shared" si="0"/>
        <v>146</v>
      </c>
      <c r="K21" s="95">
        <v>76</v>
      </c>
      <c r="L21" s="95">
        <v>70</v>
      </c>
    </row>
    <row r="22" spans="1:12" ht="29.25" customHeight="1">
      <c r="A22" s="318"/>
      <c r="B22" s="328"/>
      <c r="C22" s="95"/>
      <c r="D22" s="95"/>
      <c r="E22" s="95"/>
      <c r="F22" s="95"/>
      <c r="G22" s="503"/>
      <c r="H22" s="326" t="s">
        <v>326</v>
      </c>
      <c r="I22" s="95">
        <v>1</v>
      </c>
      <c r="J22" s="95">
        <f t="shared" si="0"/>
        <v>15</v>
      </c>
      <c r="K22" s="302" t="s">
        <v>20</v>
      </c>
      <c r="L22" s="95">
        <v>15</v>
      </c>
    </row>
    <row r="23" spans="1:12" ht="29.25" customHeight="1">
      <c r="A23" s="509" t="s">
        <v>327</v>
      </c>
      <c r="B23" s="512"/>
      <c r="C23" s="95">
        <v>42</v>
      </c>
      <c r="D23" s="95">
        <v>2664</v>
      </c>
      <c r="E23" s="95">
        <v>953</v>
      </c>
      <c r="F23" s="95">
        <v>1711</v>
      </c>
      <c r="G23" s="503"/>
      <c r="H23" s="326" t="s">
        <v>317</v>
      </c>
      <c r="I23" s="95">
        <v>2</v>
      </c>
      <c r="J23" s="95">
        <f t="shared" si="0"/>
        <v>90</v>
      </c>
      <c r="K23" s="95">
        <v>15</v>
      </c>
      <c r="L23" s="95">
        <v>75</v>
      </c>
    </row>
    <row r="24" spans="1:12" ht="29.25" customHeight="1">
      <c r="A24" s="317"/>
      <c r="B24" s="333"/>
      <c r="C24" s="95"/>
      <c r="D24" s="95"/>
      <c r="E24" s="95"/>
      <c r="F24" s="95"/>
      <c r="G24" s="503"/>
      <c r="H24" s="326" t="s">
        <v>328</v>
      </c>
      <c r="I24" s="95">
        <v>1</v>
      </c>
      <c r="J24" s="95">
        <f t="shared" si="0"/>
        <v>12</v>
      </c>
      <c r="K24" s="95">
        <v>2</v>
      </c>
      <c r="L24" s="95">
        <v>10</v>
      </c>
    </row>
    <row r="25" spans="1:12" ht="29.25" customHeight="1">
      <c r="A25" s="513" t="s">
        <v>7</v>
      </c>
      <c r="B25" s="326" t="s">
        <v>49</v>
      </c>
      <c r="C25" s="95">
        <f>SUM(C26)</f>
        <v>3</v>
      </c>
      <c r="D25" s="95">
        <f>SUM(D26)</f>
        <v>324</v>
      </c>
      <c r="E25" s="95">
        <f>SUM(E26)</f>
        <v>42</v>
      </c>
      <c r="F25" s="95">
        <f>SUM(F26)</f>
        <v>282</v>
      </c>
      <c r="G25" s="503"/>
      <c r="H25" s="326" t="s">
        <v>329</v>
      </c>
      <c r="I25" s="95">
        <v>1</v>
      </c>
      <c r="J25" s="95">
        <f t="shared" si="0"/>
        <v>3</v>
      </c>
      <c r="K25" s="302" t="s">
        <v>20</v>
      </c>
      <c r="L25" s="95">
        <v>3</v>
      </c>
    </row>
    <row r="26" spans="1:12" ht="29.25" customHeight="1">
      <c r="A26" s="513"/>
      <c r="B26" s="329" t="s">
        <v>330</v>
      </c>
      <c r="C26" s="138">
        <v>3</v>
      </c>
      <c r="D26" s="95">
        <f>SUM(E26:F26)</f>
        <v>324</v>
      </c>
      <c r="E26" s="95">
        <v>42</v>
      </c>
      <c r="F26" s="95">
        <v>282</v>
      </c>
      <c r="G26" s="503"/>
      <c r="H26" s="326" t="s">
        <v>331</v>
      </c>
      <c r="I26" s="118" t="s">
        <v>139</v>
      </c>
      <c r="J26" s="302" t="s">
        <v>20</v>
      </c>
      <c r="K26" s="302" t="s">
        <v>20</v>
      </c>
      <c r="L26" s="302" t="s">
        <v>20</v>
      </c>
    </row>
    <row r="27" spans="1:12" ht="29.25" customHeight="1">
      <c r="A27" s="318"/>
      <c r="B27" s="318"/>
      <c r="C27" s="334"/>
      <c r="D27" s="318"/>
      <c r="E27" s="318"/>
      <c r="F27" s="318"/>
      <c r="G27" s="503"/>
      <c r="H27" s="326" t="s">
        <v>332</v>
      </c>
      <c r="I27" s="95">
        <v>1</v>
      </c>
      <c r="J27" s="95">
        <f t="shared" si="0"/>
        <v>146</v>
      </c>
      <c r="K27" s="335">
        <v>99</v>
      </c>
      <c r="L27" s="95">
        <v>47</v>
      </c>
    </row>
    <row r="28" spans="1:12" ht="29.25" customHeight="1">
      <c r="A28" s="336"/>
      <c r="B28" s="336"/>
      <c r="C28" s="337"/>
      <c r="D28" s="336"/>
      <c r="E28" s="336"/>
      <c r="F28" s="336"/>
      <c r="G28" s="504"/>
      <c r="H28" s="320" t="s">
        <v>333</v>
      </c>
      <c r="I28" s="101">
        <v>4</v>
      </c>
      <c r="J28" s="101">
        <f t="shared" si="0"/>
        <v>135</v>
      </c>
      <c r="K28" s="101">
        <v>81</v>
      </c>
      <c r="L28" s="101">
        <v>54</v>
      </c>
    </row>
    <row r="29" spans="1:8" s="339" customFormat="1" ht="22.5" customHeight="1">
      <c r="A29" s="338" t="s">
        <v>334</v>
      </c>
      <c r="G29" s="340"/>
      <c r="H29" s="341"/>
    </row>
    <row r="30" ht="13.5">
      <c r="G30" s="318"/>
    </row>
  </sheetData>
  <sheetProtection/>
  <mergeCells count="16">
    <mergeCell ref="A5:B6"/>
    <mergeCell ref="C5:C6"/>
    <mergeCell ref="D5:F5"/>
    <mergeCell ref="G5:H6"/>
    <mergeCell ref="I5:I6"/>
    <mergeCell ref="J5:L5"/>
    <mergeCell ref="A1:E1"/>
    <mergeCell ref="A7:B7"/>
    <mergeCell ref="G7:G28"/>
    <mergeCell ref="A8:B8"/>
    <mergeCell ref="A9:B9"/>
    <mergeCell ref="A11:B11"/>
    <mergeCell ref="A13:A21"/>
    <mergeCell ref="A23:B23"/>
    <mergeCell ref="A25:A26"/>
    <mergeCell ref="A2:M2"/>
  </mergeCells>
  <hyperlinks>
    <hyperlink ref="A1:E1" location="'20教育'!A1" display="20　教　育"/>
  </hyperlinks>
  <printOptions/>
  <pageMargins left="0.5905511811023623" right="0.3937007874015748" top="0.3937007874015748" bottom="0.3937007874015748" header="0.5118110236220472" footer="0.5118110236220472"/>
  <pageSetup blackAndWhite="1" fitToHeight="1" fitToWidth="1"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showGridLines="0" zoomScale="95" zoomScaleNormal="95" zoomScaleSheetLayoutView="75" zoomScalePageLayoutView="0" workbookViewId="0" topLeftCell="A1">
      <selection activeCell="A1" sqref="A1:E1"/>
    </sheetView>
  </sheetViews>
  <sheetFormatPr defaultColWidth="9.140625" defaultRowHeight="15"/>
  <cols>
    <col min="1" max="1" width="13.57421875" style="208" customWidth="1"/>
    <col min="2" max="16384" width="9.00390625" style="208" customWidth="1"/>
  </cols>
  <sheetData>
    <row r="1" spans="1:5" ht="13.5">
      <c r="A1" s="396" t="s">
        <v>431</v>
      </c>
      <c r="B1" s="396"/>
      <c r="C1" s="396"/>
      <c r="D1" s="396"/>
      <c r="E1" s="396"/>
    </row>
    <row r="2" spans="1:14" ht="17.25">
      <c r="A2" s="526" t="s">
        <v>198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209"/>
    </row>
    <row r="3" spans="1:12" ht="13.5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1:13" ht="14.25" customHeight="1" thickBot="1">
      <c r="A4" s="210"/>
      <c r="B4" s="210"/>
      <c r="C4" s="210"/>
      <c r="D4" s="210"/>
      <c r="E4" s="210"/>
      <c r="F4" s="210"/>
      <c r="G4" s="210"/>
      <c r="H4" s="209"/>
      <c r="I4" s="209"/>
      <c r="J4" s="209"/>
      <c r="K4" s="209"/>
      <c r="L4" s="209"/>
      <c r="M4" s="211" t="s">
        <v>199</v>
      </c>
    </row>
    <row r="5" spans="2:14" ht="19.5" customHeight="1" thickTop="1">
      <c r="B5" s="527" t="s">
        <v>200</v>
      </c>
      <c r="C5" s="527"/>
      <c r="D5" s="527"/>
      <c r="E5" s="527"/>
      <c r="F5" s="527"/>
      <c r="G5" s="527"/>
      <c r="H5" s="528" t="s">
        <v>201</v>
      </c>
      <c r="I5" s="528"/>
      <c r="J5" s="528"/>
      <c r="K5" s="528"/>
      <c r="L5" s="528"/>
      <c r="M5" s="529"/>
      <c r="N5" s="209"/>
    </row>
    <row r="6" spans="2:14" ht="19.5" customHeight="1">
      <c r="B6" s="530" t="s">
        <v>202</v>
      </c>
      <c r="C6" s="530"/>
      <c r="D6" s="530"/>
      <c r="E6" s="530" t="s">
        <v>203</v>
      </c>
      <c r="F6" s="530"/>
      <c r="G6" s="530"/>
      <c r="H6" s="530" t="s">
        <v>202</v>
      </c>
      <c r="I6" s="530"/>
      <c r="J6" s="530"/>
      <c r="K6" s="530" t="s">
        <v>203</v>
      </c>
      <c r="L6" s="530"/>
      <c r="M6" s="531"/>
      <c r="N6" s="209"/>
    </row>
    <row r="7" spans="1:14" ht="19.5" customHeight="1">
      <c r="A7" s="212"/>
      <c r="B7" s="213" t="s">
        <v>49</v>
      </c>
      <c r="C7" s="213" t="s">
        <v>15</v>
      </c>
      <c r="D7" s="213" t="s">
        <v>16</v>
      </c>
      <c r="E7" s="213" t="s">
        <v>49</v>
      </c>
      <c r="F7" s="213" t="s">
        <v>15</v>
      </c>
      <c r="G7" s="213" t="s">
        <v>16</v>
      </c>
      <c r="H7" s="213" t="s">
        <v>49</v>
      </c>
      <c r="I7" s="213" t="s">
        <v>15</v>
      </c>
      <c r="J7" s="213" t="s">
        <v>16</v>
      </c>
      <c r="K7" s="213" t="s">
        <v>49</v>
      </c>
      <c r="L7" s="213" t="s">
        <v>15</v>
      </c>
      <c r="M7" s="214" t="s">
        <v>16</v>
      </c>
      <c r="N7" s="209"/>
    </row>
    <row r="8" spans="1:13" ht="32.25" customHeight="1">
      <c r="A8" s="215" t="s">
        <v>204</v>
      </c>
      <c r="B8" s="216">
        <v>98.2</v>
      </c>
      <c r="C8" s="216">
        <v>97.8</v>
      </c>
      <c r="D8" s="216">
        <v>98.6</v>
      </c>
      <c r="E8" s="216">
        <v>0.5</v>
      </c>
      <c r="F8" s="216">
        <v>0.7</v>
      </c>
      <c r="G8" s="216">
        <v>0.3</v>
      </c>
      <c r="H8" s="216">
        <v>50.4</v>
      </c>
      <c r="I8" s="216">
        <v>49.5</v>
      </c>
      <c r="J8" s="216">
        <v>51.3</v>
      </c>
      <c r="K8" s="216">
        <v>20.4</v>
      </c>
      <c r="L8" s="216">
        <v>20.9</v>
      </c>
      <c r="M8" s="216">
        <v>19.9</v>
      </c>
    </row>
    <row r="9" spans="1:13" ht="32.25" customHeight="1">
      <c r="A9" s="215" t="s">
        <v>205</v>
      </c>
      <c r="B9" s="217">
        <v>98</v>
      </c>
      <c r="C9" s="217">
        <v>97.7</v>
      </c>
      <c r="D9" s="217">
        <v>98.3</v>
      </c>
      <c r="E9" s="217">
        <v>0.8</v>
      </c>
      <c r="F9" s="217">
        <v>0.8</v>
      </c>
      <c r="G9" s="217">
        <v>0.7</v>
      </c>
      <c r="H9" s="217">
        <v>50.1</v>
      </c>
      <c r="I9" s="217">
        <v>49.7</v>
      </c>
      <c r="J9" s="217">
        <v>50.4</v>
      </c>
      <c r="K9" s="217">
        <v>20.6</v>
      </c>
      <c r="L9" s="217">
        <v>21.5</v>
      </c>
      <c r="M9" s="217">
        <v>19.7</v>
      </c>
    </row>
    <row r="10" spans="1:13" s="207" customFormat="1" ht="32.25" customHeight="1">
      <c r="A10" s="218" t="s">
        <v>206</v>
      </c>
      <c r="B10" s="219">
        <v>98.3</v>
      </c>
      <c r="C10" s="220">
        <v>97.7</v>
      </c>
      <c r="D10" s="220">
        <v>98.9</v>
      </c>
      <c r="E10" s="220">
        <v>0.8</v>
      </c>
      <c r="F10" s="220">
        <v>1.2</v>
      </c>
      <c r="G10" s="220">
        <v>0.3</v>
      </c>
      <c r="H10" s="220">
        <v>52.3</v>
      </c>
      <c r="I10" s="220">
        <v>52.6</v>
      </c>
      <c r="J10" s="220">
        <v>52</v>
      </c>
      <c r="K10" s="220">
        <v>20.8</v>
      </c>
      <c r="L10" s="220">
        <v>22.1</v>
      </c>
      <c r="M10" s="220">
        <v>19.4</v>
      </c>
    </row>
    <row r="11" ht="20.25" customHeight="1">
      <c r="A11" s="221" t="s">
        <v>207</v>
      </c>
    </row>
    <row r="12" ht="20.25" customHeight="1">
      <c r="A12" s="208" t="s">
        <v>208</v>
      </c>
    </row>
  </sheetData>
  <sheetProtection/>
  <mergeCells count="8">
    <mergeCell ref="A1:E1"/>
    <mergeCell ref="A2:M2"/>
    <mergeCell ref="B5:G5"/>
    <mergeCell ref="H5:M5"/>
    <mergeCell ref="B6:D6"/>
    <mergeCell ref="E6:G6"/>
    <mergeCell ref="H6:J6"/>
    <mergeCell ref="K6:M6"/>
  </mergeCells>
  <hyperlinks>
    <hyperlink ref="A1:E1" location="'20教育'!A1" display="20　教　育"/>
  </hyperlinks>
  <printOptions/>
  <pageMargins left="0.5905511811023623" right="0.3937007874015748" top="0.3937007874015748" bottom="0.3937007874015748" header="0.5118110236220472" footer="0.5118110236220472"/>
  <pageSetup blackAndWhite="1" fitToHeight="1" fitToWidth="1" horizontalDpi="600" verticalDpi="600" orientation="portrait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A1" sqref="A1:E1"/>
    </sheetView>
  </sheetViews>
  <sheetFormatPr defaultColWidth="9.140625" defaultRowHeight="15"/>
  <cols>
    <col min="1" max="1" width="8.7109375" style="343" customWidth="1"/>
    <col min="2" max="2" width="17.421875" style="343" customWidth="1"/>
    <col min="3" max="8" width="13.7109375" style="343" customWidth="1"/>
    <col min="9" max="16384" width="9.00390625" style="343" customWidth="1"/>
  </cols>
  <sheetData>
    <row r="1" spans="1:5" ht="13.5">
      <c r="A1" s="396" t="s">
        <v>431</v>
      </c>
      <c r="B1" s="396"/>
      <c r="C1" s="396"/>
      <c r="D1" s="396"/>
      <c r="E1" s="396"/>
    </row>
    <row r="2" spans="1:8" ht="18.75">
      <c r="A2" s="535" t="s">
        <v>335</v>
      </c>
      <c r="B2" s="535"/>
      <c r="C2" s="535"/>
      <c r="D2" s="535"/>
      <c r="E2" s="535"/>
      <c r="F2" s="535"/>
      <c r="G2" s="535"/>
      <c r="H2" s="535"/>
    </row>
    <row r="3" spans="2:8" ht="13.5">
      <c r="B3" s="344"/>
      <c r="C3" s="344"/>
      <c r="D3" s="344"/>
      <c r="E3" s="344"/>
      <c r="F3" s="344"/>
      <c r="G3" s="344"/>
      <c r="H3" s="344"/>
    </row>
    <row r="4" spans="1:8" ht="16.5" customHeight="1" thickBot="1">
      <c r="A4" s="345" t="s">
        <v>336</v>
      </c>
      <c r="B4" s="344"/>
      <c r="C4" s="346"/>
      <c r="D4" s="346"/>
      <c r="E4" s="346"/>
      <c r="F4" s="346"/>
      <c r="G4" s="346"/>
      <c r="H4" s="346"/>
    </row>
    <row r="5" spans="1:9" ht="18.75" customHeight="1" thickTop="1">
      <c r="A5" s="347"/>
      <c r="B5" s="348"/>
      <c r="C5" s="536" t="s">
        <v>41</v>
      </c>
      <c r="D5" s="537"/>
      <c r="E5" s="537"/>
      <c r="F5" s="537" t="s">
        <v>337</v>
      </c>
      <c r="G5" s="537"/>
      <c r="H5" s="538"/>
      <c r="I5" s="344"/>
    </row>
    <row r="6" spans="1:9" ht="18.75" customHeight="1">
      <c r="A6" s="349"/>
      <c r="B6" s="350"/>
      <c r="C6" s="351" t="s">
        <v>49</v>
      </c>
      <c r="D6" s="352" t="s">
        <v>15</v>
      </c>
      <c r="E6" s="352" t="s">
        <v>16</v>
      </c>
      <c r="F6" s="352" t="s">
        <v>49</v>
      </c>
      <c r="G6" s="352" t="s">
        <v>15</v>
      </c>
      <c r="H6" s="353" t="s">
        <v>16</v>
      </c>
      <c r="I6" s="344"/>
    </row>
    <row r="7" spans="1:8" ht="40.5" customHeight="1">
      <c r="A7" s="539" t="s">
        <v>3</v>
      </c>
      <c r="B7" s="540"/>
      <c r="C7" s="156">
        <v>9329</v>
      </c>
      <c r="D7" s="156">
        <v>4786</v>
      </c>
      <c r="E7" s="156">
        <v>4543</v>
      </c>
      <c r="F7" s="156">
        <v>9291</v>
      </c>
      <c r="G7" s="156">
        <v>4671</v>
      </c>
      <c r="H7" s="156">
        <v>4620</v>
      </c>
    </row>
    <row r="8" spans="1:8" ht="40.5" customHeight="1">
      <c r="A8" s="541">
        <v>16</v>
      </c>
      <c r="B8" s="542"/>
      <c r="C8" s="156">
        <v>9224</v>
      </c>
      <c r="D8" s="156">
        <v>4710</v>
      </c>
      <c r="E8" s="156">
        <v>4514</v>
      </c>
      <c r="F8" s="156">
        <v>8922</v>
      </c>
      <c r="G8" s="156">
        <v>4572</v>
      </c>
      <c r="H8" s="156">
        <v>4350</v>
      </c>
    </row>
    <row r="9" spans="1:8" s="342" customFormat="1" ht="40.5" customHeight="1">
      <c r="A9" s="543">
        <v>17</v>
      </c>
      <c r="B9" s="544"/>
      <c r="C9" s="354">
        <v>8925</v>
      </c>
      <c r="D9" s="354">
        <v>4616</v>
      </c>
      <c r="E9" s="354">
        <v>4309</v>
      </c>
      <c r="F9" s="354">
        <v>8656</v>
      </c>
      <c r="G9" s="354">
        <v>4340</v>
      </c>
      <c r="H9" s="354">
        <v>4316</v>
      </c>
    </row>
    <row r="10" spans="1:8" ht="40.5" customHeight="1">
      <c r="A10" s="355" t="s">
        <v>338</v>
      </c>
      <c r="B10" s="356" t="s">
        <v>339</v>
      </c>
      <c r="C10" s="156">
        <v>8770</v>
      </c>
      <c r="D10" s="156">
        <v>4509</v>
      </c>
      <c r="E10" s="156">
        <v>4261</v>
      </c>
      <c r="F10" s="156">
        <v>4525</v>
      </c>
      <c r="G10" s="156">
        <v>2281</v>
      </c>
      <c r="H10" s="156">
        <v>2244</v>
      </c>
    </row>
    <row r="11" spans="1:8" ht="40.5" customHeight="1">
      <c r="A11" s="355" t="s">
        <v>340</v>
      </c>
      <c r="B11" s="357" t="s">
        <v>341</v>
      </c>
      <c r="C11" s="156">
        <v>20</v>
      </c>
      <c r="D11" s="156">
        <v>9</v>
      </c>
      <c r="E11" s="156">
        <v>11</v>
      </c>
      <c r="F11" s="156">
        <v>1557</v>
      </c>
      <c r="G11" s="156">
        <v>679</v>
      </c>
      <c r="H11" s="156">
        <v>878</v>
      </c>
    </row>
    <row r="12" spans="1:8" ht="40.5" customHeight="1">
      <c r="A12" s="355" t="s">
        <v>342</v>
      </c>
      <c r="B12" s="357" t="s">
        <v>343</v>
      </c>
      <c r="C12" s="156">
        <v>3</v>
      </c>
      <c r="D12" s="156">
        <v>1</v>
      </c>
      <c r="E12" s="156">
        <v>2</v>
      </c>
      <c r="F12" s="156">
        <v>378</v>
      </c>
      <c r="G12" s="156">
        <v>242</v>
      </c>
      <c r="H12" s="156">
        <v>136</v>
      </c>
    </row>
    <row r="13" spans="1:8" ht="40.5" customHeight="1">
      <c r="A13" s="355" t="s">
        <v>344</v>
      </c>
      <c r="B13" s="357" t="s">
        <v>345</v>
      </c>
      <c r="C13" s="156">
        <v>13</v>
      </c>
      <c r="D13" s="156">
        <v>13</v>
      </c>
      <c r="E13" s="358" t="s">
        <v>139</v>
      </c>
      <c r="F13" s="156">
        <v>66</v>
      </c>
      <c r="G13" s="156">
        <v>37</v>
      </c>
      <c r="H13" s="156">
        <v>29</v>
      </c>
    </row>
    <row r="14" spans="2:8" ht="40.5" customHeight="1">
      <c r="B14" s="359" t="s">
        <v>346</v>
      </c>
      <c r="C14" s="72">
        <v>65</v>
      </c>
      <c r="D14" s="156">
        <v>50</v>
      </c>
      <c r="E14" s="156">
        <v>15</v>
      </c>
      <c r="F14" s="156">
        <v>1796</v>
      </c>
      <c r="G14" s="156">
        <v>957</v>
      </c>
      <c r="H14" s="156">
        <v>839</v>
      </c>
    </row>
    <row r="15" spans="2:8" ht="40.5" customHeight="1">
      <c r="B15" s="360" t="s">
        <v>347</v>
      </c>
      <c r="C15" s="72">
        <v>53</v>
      </c>
      <c r="D15" s="156">
        <v>34</v>
      </c>
      <c r="E15" s="156">
        <v>19</v>
      </c>
      <c r="F15" s="156">
        <v>325</v>
      </c>
      <c r="G15" s="156">
        <v>141</v>
      </c>
      <c r="H15" s="156">
        <v>184</v>
      </c>
    </row>
    <row r="16" spans="1:8" ht="40.5" customHeight="1" thickBot="1">
      <c r="A16" s="346"/>
      <c r="B16" s="361" t="s">
        <v>348</v>
      </c>
      <c r="C16" s="362">
        <v>1</v>
      </c>
      <c r="D16" s="363" t="s">
        <v>139</v>
      </c>
      <c r="E16" s="364">
        <v>1</v>
      </c>
      <c r="F16" s="364">
        <v>9</v>
      </c>
      <c r="G16" s="363">
        <v>3</v>
      </c>
      <c r="H16" s="363">
        <v>6</v>
      </c>
    </row>
    <row r="17" spans="1:8" ht="32.25" customHeight="1" thickTop="1">
      <c r="A17" s="532" t="s">
        <v>349</v>
      </c>
      <c r="B17" s="365" t="s">
        <v>350</v>
      </c>
      <c r="C17" s="156">
        <v>6</v>
      </c>
      <c r="D17" s="366">
        <v>6</v>
      </c>
      <c r="E17" s="367" t="s">
        <v>139</v>
      </c>
      <c r="F17" s="358" t="s">
        <v>139</v>
      </c>
      <c r="G17" s="367" t="s">
        <v>139</v>
      </c>
      <c r="H17" s="367" t="s">
        <v>139</v>
      </c>
    </row>
    <row r="18" spans="1:8" ht="32.25" customHeight="1">
      <c r="A18" s="533"/>
      <c r="B18" s="368" t="s">
        <v>351</v>
      </c>
      <c r="C18" s="369" t="s">
        <v>139</v>
      </c>
      <c r="D18" s="77" t="s">
        <v>139</v>
      </c>
      <c r="E18" s="77" t="s">
        <v>139</v>
      </c>
      <c r="F18" s="156">
        <v>1</v>
      </c>
      <c r="G18" s="77">
        <v>1</v>
      </c>
      <c r="H18" s="77" t="s">
        <v>139</v>
      </c>
    </row>
    <row r="19" spans="1:8" ht="32.25" customHeight="1">
      <c r="A19" s="533"/>
      <c r="B19" s="368" t="s">
        <v>352</v>
      </c>
      <c r="C19" s="369" t="s">
        <v>139</v>
      </c>
      <c r="D19" s="77" t="s">
        <v>139</v>
      </c>
      <c r="E19" s="77" t="s">
        <v>139</v>
      </c>
      <c r="F19" s="358" t="s">
        <v>139</v>
      </c>
      <c r="G19" s="77" t="s">
        <v>139</v>
      </c>
      <c r="H19" s="77" t="s">
        <v>139</v>
      </c>
    </row>
    <row r="20" spans="1:8" ht="32.25" customHeight="1">
      <c r="A20" s="534"/>
      <c r="B20" s="370" t="s">
        <v>353</v>
      </c>
      <c r="C20" s="371" t="s">
        <v>139</v>
      </c>
      <c r="D20" s="82" t="s">
        <v>139</v>
      </c>
      <c r="E20" s="82" t="s">
        <v>139</v>
      </c>
      <c r="F20" s="82" t="s">
        <v>139</v>
      </c>
      <c r="G20" s="82" t="s">
        <v>139</v>
      </c>
      <c r="H20" s="82" t="s">
        <v>139</v>
      </c>
    </row>
    <row r="21" spans="1:2" ht="19.5" customHeight="1">
      <c r="A21" s="343" t="s">
        <v>354</v>
      </c>
      <c r="B21" s="372"/>
    </row>
    <row r="22" ht="20.25" customHeight="1"/>
  </sheetData>
  <sheetProtection/>
  <mergeCells count="8">
    <mergeCell ref="A17:A20"/>
    <mergeCell ref="A1:E1"/>
    <mergeCell ref="A2:H2"/>
    <mergeCell ref="C5:E5"/>
    <mergeCell ref="F5:H5"/>
    <mergeCell ref="A7:B7"/>
    <mergeCell ref="A8:B8"/>
    <mergeCell ref="A9:B9"/>
  </mergeCells>
  <hyperlinks>
    <hyperlink ref="A1:E1" location="'20教育'!A1" display="20　教　育"/>
  </hyperlinks>
  <printOptions/>
  <pageMargins left="0.5905511811023623" right="0.3937007874015748" top="0.3937007874015748" bottom="0.3937007874015748" header="0.5118110236220472" footer="0.5118110236220472"/>
  <pageSetup blackAndWhite="1" fitToHeight="1" fitToWidth="1" horizontalDpi="600" verticalDpi="600" orientation="portrait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E15" sqref="E15"/>
    </sheetView>
  </sheetViews>
  <sheetFormatPr defaultColWidth="9.140625" defaultRowHeight="15"/>
  <cols>
    <col min="1" max="1" width="26.8515625" style="2" customWidth="1"/>
    <col min="2" max="2" width="15.28125" style="2" customWidth="1"/>
    <col min="3" max="5" width="12.421875" style="2" customWidth="1"/>
    <col min="6" max="6" width="23.57421875" style="2" customWidth="1"/>
    <col min="7" max="16384" width="9.00390625" style="2" customWidth="1"/>
  </cols>
  <sheetData>
    <row r="1" spans="1:5" ht="13.5">
      <c r="A1" s="396" t="s">
        <v>431</v>
      </c>
      <c r="B1" s="396"/>
      <c r="C1" s="396"/>
      <c r="D1" s="396"/>
      <c r="E1" s="396"/>
    </row>
    <row r="2" spans="1:6" ht="17.25">
      <c r="A2" s="545" t="s">
        <v>335</v>
      </c>
      <c r="B2" s="545"/>
      <c r="C2" s="545"/>
      <c r="D2" s="545"/>
      <c r="E2" s="545"/>
      <c r="F2" s="545"/>
    </row>
    <row r="3" spans="2:7" ht="13.5">
      <c r="B3" s="17"/>
      <c r="C3" s="17"/>
      <c r="D3" s="17"/>
      <c r="E3" s="17"/>
      <c r="F3" s="17"/>
      <c r="G3" s="17"/>
    </row>
    <row r="4" spans="1:6" ht="15" customHeight="1" thickBot="1">
      <c r="A4" s="222" t="s">
        <v>369</v>
      </c>
      <c r="B4" s="28"/>
      <c r="C4" s="28"/>
      <c r="D4" s="28"/>
      <c r="E4" s="28"/>
      <c r="F4" s="28"/>
    </row>
    <row r="5" spans="1:7" ht="18" customHeight="1" thickTop="1">
      <c r="A5" s="373"/>
      <c r="B5" s="418" t="s">
        <v>41</v>
      </c>
      <c r="C5" s="418" t="s">
        <v>103</v>
      </c>
      <c r="D5" s="418"/>
      <c r="E5" s="418"/>
      <c r="F5" s="422"/>
      <c r="G5" s="17"/>
    </row>
    <row r="6" spans="1:7" ht="18" customHeight="1">
      <c r="A6" s="374"/>
      <c r="B6" s="546"/>
      <c r="C6" s="256" t="s">
        <v>49</v>
      </c>
      <c r="D6" s="256" t="s">
        <v>15</v>
      </c>
      <c r="E6" s="256" t="s">
        <v>16</v>
      </c>
      <c r="F6" s="380" t="s">
        <v>356</v>
      </c>
      <c r="G6" s="17"/>
    </row>
    <row r="7" spans="1:6" ht="17.25" customHeight="1">
      <c r="A7" s="375" t="s">
        <v>3</v>
      </c>
      <c r="B7" s="196">
        <v>45</v>
      </c>
      <c r="C7" s="13">
        <v>1899</v>
      </c>
      <c r="D7" s="13">
        <v>978</v>
      </c>
      <c r="E7" s="13">
        <v>921</v>
      </c>
      <c r="F7" s="376">
        <v>100</v>
      </c>
    </row>
    <row r="8" spans="1:6" ht="17.25" customHeight="1">
      <c r="A8" s="9">
        <v>16</v>
      </c>
      <c r="B8" s="196">
        <v>70</v>
      </c>
      <c r="C8" s="13">
        <v>1840</v>
      </c>
      <c r="D8" s="13">
        <v>984</v>
      </c>
      <c r="E8" s="13">
        <v>856</v>
      </c>
      <c r="F8" s="376">
        <v>100</v>
      </c>
    </row>
    <row r="9" spans="1:6" s="1" customFormat="1" ht="17.25" customHeight="1">
      <c r="A9" s="243">
        <v>17</v>
      </c>
      <c r="B9" s="239">
        <f>SUM(B12,B15,B22+B29)</f>
        <v>71</v>
      </c>
      <c r="C9" s="14">
        <f>SUM(D9:E9)</f>
        <v>1797</v>
      </c>
      <c r="D9" s="14">
        <f>SUM(D11:D29)</f>
        <v>958</v>
      </c>
      <c r="E9" s="14">
        <f>SUM(E11:E29)</f>
        <v>839</v>
      </c>
      <c r="F9" s="381">
        <v>100</v>
      </c>
    </row>
    <row r="10" spans="1:6" ht="17.25" customHeight="1">
      <c r="A10" s="18"/>
      <c r="B10" s="196"/>
      <c r="C10" s="13"/>
      <c r="D10" s="13"/>
      <c r="E10" s="13"/>
      <c r="F10" s="376"/>
    </row>
    <row r="11" spans="1:6" ht="17.25" customHeight="1">
      <c r="A11" s="55" t="s">
        <v>370</v>
      </c>
      <c r="B11" s="196"/>
      <c r="C11" s="13">
        <f>SUM(D11:F11)</f>
        <v>6.3</v>
      </c>
      <c r="D11" s="13">
        <v>3</v>
      </c>
      <c r="E11" s="13">
        <v>3</v>
      </c>
      <c r="F11" s="382">
        <v>0.3</v>
      </c>
    </row>
    <row r="12" spans="1:6" ht="17.25" customHeight="1">
      <c r="A12" s="55" t="s">
        <v>371</v>
      </c>
      <c r="B12" s="383" t="s">
        <v>139</v>
      </c>
      <c r="C12" s="16" t="s">
        <v>139</v>
      </c>
      <c r="D12" s="16" t="s">
        <v>139</v>
      </c>
      <c r="E12" s="16" t="s">
        <v>139</v>
      </c>
      <c r="F12" s="384" t="s">
        <v>139</v>
      </c>
    </row>
    <row r="13" spans="1:6" ht="17.25" customHeight="1">
      <c r="A13" s="55" t="s">
        <v>372</v>
      </c>
      <c r="B13" s="196"/>
      <c r="C13" s="13">
        <f aca="true" t="shared" si="0" ref="C13:C29">SUM(D13:E13)</f>
        <v>3</v>
      </c>
      <c r="D13" s="13">
        <v>3</v>
      </c>
      <c r="E13" s="16" t="s">
        <v>139</v>
      </c>
      <c r="F13" s="376">
        <v>0.2</v>
      </c>
    </row>
    <row r="14" spans="1:6" ht="17.25" customHeight="1">
      <c r="A14" s="55" t="s">
        <v>373</v>
      </c>
      <c r="B14" s="196"/>
      <c r="C14" s="13">
        <f t="shared" si="0"/>
        <v>1</v>
      </c>
      <c r="D14" s="16">
        <v>1</v>
      </c>
      <c r="E14" s="16" t="s">
        <v>139</v>
      </c>
      <c r="F14" s="382">
        <v>0.1</v>
      </c>
    </row>
    <row r="15" spans="1:6" ht="17.25" customHeight="1">
      <c r="A15" s="55" t="s">
        <v>374</v>
      </c>
      <c r="B15" s="196">
        <v>40</v>
      </c>
      <c r="C15" s="13">
        <f t="shared" si="0"/>
        <v>147</v>
      </c>
      <c r="D15" s="13">
        <v>129</v>
      </c>
      <c r="E15" s="13">
        <v>18</v>
      </c>
      <c r="F15" s="376">
        <v>8.2</v>
      </c>
    </row>
    <row r="16" spans="1:6" ht="17.25" customHeight="1">
      <c r="A16" s="55" t="s">
        <v>375</v>
      </c>
      <c r="B16" s="196"/>
      <c r="C16" s="13">
        <f t="shared" si="0"/>
        <v>765</v>
      </c>
      <c r="D16" s="13">
        <v>486</v>
      </c>
      <c r="E16" s="13">
        <v>279</v>
      </c>
      <c r="F16" s="376">
        <v>42.6</v>
      </c>
    </row>
    <row r="17" spans="1:6" ht="17.25" customHeight="1">
      <c r="A17" s="55" t="s">
        <v>376</v>
      </c>
      <c r="B17" s="196"/>
      <c r="C17" s="13">
        <f t="shared" si="0"/>
        <v>19</v>
      </c>
      <c r="D17" s="13">
        <v>15</v>
      </c>
      <c r="E17" s="13">
        <v>4</v>
      </c>
      <c r="F17" s="376">
        <v>1.1</v>
      </c>
    </row>
    <row r="18" spans="1:6" ht="17.25" customHeight="1">
      <c r="A18" s="55" t="s">
        <v>377</v>
      </c>
      <c r="B18" s="196"/>
      <c r="C18" s="13">
        <f t="shared" si="0"/>
        <v>7</v>
      </c>
      <c r="D18" s="13">
        <v>2</v>
      </c>
      <c r="E18" s="13">
        <v>5</v>
      </c>
      <c r="F18" s="376">
        <v>0.4</v>
      </c>
    </row>
    <row r="19" spans="1:6" ht="17.25" customHeight="1">
      <c r="A19" s="55" t="s">
        <v>378</v>
      </c>
      <c r="B19" s="196"/>
      <c r="C19" s="13">
        <f t="shared" si="0"/>
        <v>65</v>
      </c>
      <c r="D19" s="13">
        <v>38</v>
      </c>
      <c r="E19" s="13">
        <v>27</v>
      </c>
      <c r="F19" s="376">
        <v>3.6</v>
      </c>
    </row>
    <row r="20" spans="1:6" ht="17.25" customHeight="1">
      <c r="A20" s="55" t="s">
        <v>379</v>
      </c>
      <c r="B20" s="196"/>
      <c r="C20" s="13">
        <f t="shared" si="0"/>
        <v>260</v>
      </c>
      <c r="D20" s="13">
        <v>94</v>
      </c>
      <c r="E20" s="13">
        <v>166</v>
      </c>
      <c r="F20" s="376">
        <v>14.5</v>
      </c>
    </row>
    <row r="21" spans="1:6" ht="17.25" customHeight="1">
      <c r="A21" s="55" t="s">
        <v>380</v>
      </c>
      <c r="B21" s="196"/>
      <c r="C21" s="13">
        <f t="shared" si="0"/>
        <v>22</v>
      </c>
      <c r="D21" s="13">
        <v>3</v>
      </c>
      <c r="E21" s="13">
        <v>19</v>
      </c>
      <c r="F21" s="376">
        <v>1.2</v>
      </c>
    </row>
    <row r="22" spans="1:6" ht="17.25" customHeight="1">
      <c r="A22" s="55" t="s">
        <v>381</v>
      </c>
      <c r="B22" s="196">
        <v>27</v>
      </c>
      <c r="C22" s="16" t="s">
        <v>139</v>
      </c>
      <c r="D22" s="16" t="s">
        <v>139</v>
      </c>
      <c r="E22" s="16" t="s">
        <v>139</v>
      </c>
      <c r="F22" s="384" t="s">
        <v>139</v>
      </c>
    </row>
    <row r="23" spans="1:6" ht="17.25" customHeight="1">
      <c r="A23" s="55" t="s">
        <v>382</v>
      </c>
      <c r="B23" s="196"/>
      <c r="C23" s="13">
        <f t="shared" si="0"/>
        <v>97</v>
      </c>
      <c r="D23" s="13">
        <v>33</v>
      </c>
      <c r="E23" s="13">
        <v>64</v>
      </c>
      <c r="F23" s="376">
        <v>5.4</v>
      </c>
    </row>
    <row r="24" spans="1:6" ht="17.25" customHeight="1">
      <c r="A24" s="55" t="s">
        <v>383</v>
      </c>
      <c r="B24" s="196"/>
      <c r="C24" s="13">
        <f t="shared" si="0"/>
        <v>87</v>
      </c>
      <c r="D24" s="13">
        <v>12</v>
      </c>
      <c r="E24" s="13">
        <v>75</v>
      </c>
      <c r="F24" s="376">
        <v>4.8</v>
      </c>
    </row>
    <row r="25" spans="1:6" ht="17.25" customHeight="1">
      <c r="A25" s="55" t="s">
        <v>384</v>
      </c>
      <c r="B25" s="196"/>
      <c r="C25" s="13">
        <f t="shared" si="0"/>
        <v>5</v>
      </c>
      <c r="D25" s="16">
        <v>1</v>
      </c>
      <c r="E25" s="13">
        <v>4</v>
      </c>
      <c r="F25" s="376">
        <v>0.3</v>
      </c>
    </row>
    <row r="26" spans="1:6" ht="17.25" customHeight="1">
      <c r="A26" s="55" t="s">
        <v>385</v>
      </c>
      <c r="B26" s="196"/>
      <c r="C26" s="13">
        <f t="shared" si="0"/>
        <v>53</v>
      </c>
      <c r="D26" s="13">
        <v>17</v>
      </c>
      <c r="E26" s="13">
        <v>36</v>
      </c>
      <c r="F26" s="376">
        <v>2.9</v>
      </c>
    </row>
    <row r="27" spans="1:6" ht="17.25" customHeight="1">
      <c r="A27" s="55" t="s">
        <v>386</v>
      </c>
      <c r="B27" s="196"/>
      <c r="C27" s="13">
        <f t="shared" si="0"/>
        <v>175</v>
      </c>
      <c r="D27" s="13">
        <v>62</v>
      </c>
      <c r="E27" s="13">
        <v>113</v>
      </c>
      <c r="F27" s="376">
        <v>9.7</v>
      </c>
    </row>
    <row r="28" spans="1:6" ht="17.25" customHeight="1">
      <c r="A28" s="385" t="s">
        <v>387</v>
      </c>
      <c r="B28" s="196"/>
      <c r="C28" s="13">
        <f t="shared" si="0"/>
        <v>57</v>
      </c>
      <c r="D28" s="13">
        <v>44</v>
      </c>
      <c r="E28" s="13">
        <v>13</v>
      </c>
      <c r="F28" s="376">
        <v>3.2</v>
      </c>
    </row>
    <row r="29" spans="1:6" ht="17.25" customHeight="1">
      <c r="A29" s="378" t="s">
        <v>388</v>
      </c>
      <c r="B29" s="200">
        <v>4</v>
      </c>
      <c r="C29" s="39">
        <f t="shared" si="0"/>
        <v>28</v>
      </c>
      <c r="D29" s="39">
        <v>15</v>
      </c>
      <c r="E29" s="39">
        <v>13</v>
      </c>
      <c r="F29" s="386">
        <v>1.6</v>
      </c>
    </row>
    <row r="30" ht="18.75" customHeight="1">
      <c r="A30" s="2" t="s">
        <v>389</v>
      </c>
    </row>
  </sheetData>
  <sheetProtection/>
  <mergeCells count="4">
    <mergeCell ref="A2:F2"/>
    <mergeCell ref="B5:B6"/>
    <mergeCell ref="C5:F5"/>
    <mergeCell ref="A1:E1"/>
  </mergeCells>
  <hyperlinks>
    <hyperlink ref="A1:E1" location="'20教育'!A1" display="20　教　育"/>
  </hyperlinks>
  <printOptions/>
  <pageMargins left="0.5905511811023623" right="0.3937007874015748" top="0.3937007874015748" bottom="0.3937007874015748" header="0.5118110236220472" footer="0.5118110236220472"/>
  <pageSetup blackAndWhite="1" fitToHeight="1" fitToWidth="1" horizontalDpi="600" verticalDpi="600" orientation="portrait" paperSize="9" scale="9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E14" sqref="E14"/>
    </sheetView>
  </sheetViews>
  <sheetFormatPr defaultColWidth="9.140625" defaultRowHeight="15"/>
  <cols>
    <col min="1" max="1" width="39.7109375" style="2" customWidth="1"/>
    <col min="2" max="4" width="10.28125" style="2" customWidth="1"/>
    <col min="5" max="5" width="22.57421875" style="2" customWidth="1"/>
    <col min="6" max="16384" width="9.00390625" style="2" customWidth="1"/>
  </cols>
  <sheetData>
    <row r="1" spans="1:5" ht="13.5">
      <c r="A1" s="396" t="s">
        <v>431</v>
      </c>
      <c r="B1" s="396"/>
      <c r="C1" s="396"/>
      <c r="D1" s="396"/>
      <c r="E1" s="396"/>
    </row>
    <row r="2" spans="1:5" ht="17.25">
      <c r="A2" s="545" t="s">
        <v>335</v>
      </c>
      <c r="B2" s="545"/>
      <c r="C2" s="545"/>
      <c r="D2" s="545"/>
      <c r="E2" s="545"/>
    </row>
    <row r="3" spans="2:5" ht="13.5">
      <c r="B3" s="17"/>
      <c r="C3" s="17"/>
      <c r="D3" s="17"/>
      <c r="E3" s="17"/>
    </row>
    <row r="4" spans="1:5" ht="15" customHeight="1" thickBot="1">
      <c r="A4" s="222" t="s">
        <v>355</v>
      </c>
      <c r="B4" s="28"/>
      <c r="C4" s="28"/>
      <c r="D4" s="28"/>
      <c r="E4" s="28"/>
    </row>
    <row r="5" spans="1:5" ht="16.5" customHeight="1" thickTop="1">
      <c r="A5" s="373"/>
      <c r="B5" s="418" t="s">
        <v>103</v>
      </c>
      <c r="C5" s="418"/>
      <c r="D5" s="418"/>
      <c r="E5" s="422"/>
    </row>
    <row r="6" spans="1:5" ht="16.5" customHeight="1">
      <c r="A6" s="374"/>
      <c r="B6" s="256" t="s">
        <v>49</v>
      </c>
      <c r="C6" s="256" t="s">
        <v>15</v>
      </c>
      <c r="D6" s="256" t="s">
        <v>16</v>
      </c>
      <c r="E6" s="259" t="s">
        <v>356</v>
      </c>
    </row>
    <row r="7" spans="1:5" ht="18" customHeight="1">
      <c r="A7" s="375" t="s">
        <v>3</v>
      </c>
      <c r="B7" s="196">
        <v>1899</v>
      </c>
      <c r="C7" s="13">
        <v>978</v>
      </c>
      <c r="D7" s="13">
        <v>921</v>
      </c>
      <c r="E7" s="376">
        <v>100</v>
      </c>
    </row>
    <row r="8" spans="1:5" ht="18" customHeight="1">
      <c r="A8" s="9">
        <v>16</v>
      </c>
      <c r="B8" s="196">
        <v>1840</v>
      </c>
      <c r="C8" s="13">
        <v>984</v>
      </c>
      <c r="D8" s="13">
        <v>856</v>
      </c>
      <c r="E8" s="376">
        <v>100</v>
      </c>
    </row>
    <row r="9" spans="1:5" s="1" customFormat="1" ht="18" customHeight="1">
      <c r="A9" s="243">
        <v>17</v>
      </c>
      <c r="B9" s="239">
        <f>SUM(B11:B22)</f>
        <v>1797</v>
      </c>
      <c r="C9" s="14">
        <f>SUM(C11:C22)</f>
        <v>958</v>
      </c>
      <c r="D9" s="14">
        <f>SUM(D11:D22)</f>
        <v>839</v>
      </c>
      <c r="E9" s="376">
        <v>100</v>
      </c>
    </row>
    <row r="10" spans="1:5" ht="18" customHeight="1">
      <c r="A10" s="18"/>
      <c r="B10" s="196"/>
      <c r="C10" s="13"/>
      <c r="D10" s="13"/>
      <c r="E10" s="376"/>
    </row>
    <row r="11" spans="1:5" ht="18" customHeight="1">
      <c r="A11" s="55" t="s">
        <v>357</v>
      </c>
      <c r="B11" s="196">
        <f>SUM(C11:D11)</f>
        <v>75</v>
      </c>
      <c r="C11" s="17">
        <v>33</v>
      </c>
      <c r="D11" s="17">
        <v>42</v>
      </c>
      <c r="E11" s="377">
        <v>4.2</v>
      </c>
    </row>
    <row r="12" spans="1:5" ht="18" customHeight="1">
      <c r="A12" s="55" t="s">
        <v>358</v>
      </c>
      <c r="B12" s="196">
        <f aca="true" t="shared" si="0" ref="B12:B22">SUM(C12:D12)</f>
        <v>224</v>
      </c>
      <c r="C12" s="17">
        <v>20</v>
      </c>
      <c r="D12" s="17">
        <v>204</v>
      </c>
      <c r="E12" s="377">
        <v>12.5</v>
      </c>
    </row>
    <row r="13" spans="1:5" ht="18" customHeight="1">
      <c r="A13" s="55" t="s">
        <v>359</v>
      </c>
      <c r="B13" s="196">
        <f t="shared" si="0"/>
        <v>187</v>
      </c>
      <c r="C13" s="17">
        <v>69</v>
      </c>
      <c r="D13" s="17">
        <v>118</v>
      </c>
      <c r="E13" s="377">
        <v>10.4</v>
      </c>
    </row>
    <row r="14" spans="1:5" ht="18" customHeight="1">
      <c r="A14" s="55" t="s">
        <v>360</v>
      </c>
      <c r="B14" s="196">
        <f t="shared" si="0"/>
        <v>324</v>
      </c>
      <c r="C14" s="17">
        <v>95</v>
      </c>
      <c r="D14" s="17">
        <v>229</v>
      </c>
      <c r="E14" s="377">
        <v>18</v>
      </c>
    </row>
    <row r="15" spans="1:5" ht="18" customHeight="1">
      <c r="A15" s="55" t="s">
        <v>361</v>
      </c>
      <c r="B15" s="196">
        <f t="shared" si="0"/>
        <v>46</v>
      </c>
      <c r="C15" s="17">
        <v>43</v>
      </c>
      <c r="D15" s="17">
        <v>3</v>
      </c>
      <c r="E15" s="377">
        <v>2.6</v>
      </c>
    </row>
    <row r="16" spans="1:5" ht="18" customHeight="1">
      <c r="A16" s="55" t="s">
        <v>362</v>
      </c>
      <c r="B16" s="196">
        <f t="shared" si="0"/>
        <v>7</v>
      </c>
      <c r="C16" s="17">
        <v>4</v>
      </c>
      <c r="D16" s="17">
        <v>3</v>
      </c>
      <c r="E16" s="377">
        <v>0.4</v>
      </c>
    </row>
    <row r="17" spans="1:5" ht="18" customHeight="1">
      <c r="A17" s="55" t="s">
        <v>363</v>
      </c>
      <c r="B17" s="196">
        <f t="shared" si="0"/>
        <v>3</v>
      </c>
      <c r="C17" s="17">
        <v>3</v>
      </c>
      <c r="D17" s="26" t="s">
        <v>139</v>
      </c>
      <c r="E17" s="377">
        <v>0.2</v>
      </c>
    </row>
    <row r="18" spans="1:5" ht="18" customHeight="1">
      <c r="A18" s="55" t="s">
        <v>364</v>
      </c>
      <c r="B18" s="196">
        <f t="shared" si="0"/>
        <v>45</v>
      </c>
      <c r="C18" s="17">
        <v>32</v>
      </c>
      <c r="D18" s="17">
        <v>13</v>
      </c>
      <c r="E18" s="377">
        <v>2.5</v>
      </c>
    </row>
    <row r="19" spans="1:5" ht="18" customHeight="1">
      <c r="A19" s="55" t="s">
        <v>365</v>
      </c>
      <c r="B19" s="196">
        <f t="shared" si="0"/>
        <v>723</v>
      </c>
      <c r="C19" s="17">
        <v>515</v>
      </c>
      <c r="D19" s="17">
        <v>208</v>
      </c>
      <c r="E19" s="377">
        <v>40.2</v>
      </c>
    </row>
    <row r="20" spans="1:5" ht="18" customHeight="1">
      <c r="A20" s="55" t="s">
        <v>366</v>
      </c>
      <c r="B20" s="196">
        <f t="shared" si="0"/>
        <v>60</v>
      </c>
      <c r="C20" s="17">
        <v>60</v>
      </c>
      <c r="D20" s="26" t="s">
        <v>139</v>
      </c>
      <c r="E20" s="377">
        <v>3.3</v>
      </c>
    </row>
    <row r="21" spans="1:5" ht="18" customHeight="1">
      <c r="A21" s="55" t="s">
        <v>367</v>
      </c>
      <c r="B21" s="196">
        <f t="shared" si="0"/>
        <v>62</v>
      </c>
      <c r="C21" s="17">
        <v>60</v>
      </c>
      <c r="D21" s="17">
        <v>2</v>
      </c>
      <c r="E21" s="377">
        <v>3.5</v>
      </c>
    </row>
    <row r="22" spans="1:5" ht="18" customHeight="1">
      <c r="A22" s="378" t="s">
        <v>368</v>
      </c>
      <c r="B22" s="200">
        <f t="shared" si="0"/>
        <v>41</v>
      </c>
      <c r="C22" s="22">
        <v>24</v>
      </c>
      <c r="D22" s="22">
        <v>17</v>
      </c>
      <c r="E22" s="379">
        <v>2.3</v>
      </c>
    </row>
    <row r="23" ht="17.25" customHeight="1">
      <c r="A23" s="2" t="s">
        <v>91</v>
      </c>
    </row>
  </sheetData>
  <sheetProtection/>
  <mergeCells count="3">
    <mergeCell ref="A2:E2"/>
    <mergeCell ref="B5:E5"/>
    <mergeCell ref="A1:E1"/>
  </mergeCells>
  <hyperlinks>
    <hyperlink ref="A1:E1" location="'20教育'!A1" display="20　教　育"/>
  </hyperlinks>
  <printOptions/>
  <pageMargins left="0.5905511811023623" right="0.3937007874015748" top="0.3937007874015748" bottom="0.3937007874015748" header="0.5118110236220472" footer="0.5118110236220472"/>
  <pageSetup blackAndWhite="1"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zoomScale="85" zoomScaleNormal="85" zoomScaleSheetLayoutView="75" zoomScalePageLayoutView="0" workbookViewId="0" topLeftCell="A1">
      <selection activeCell="F11" sqref="F11"/>
    </sheetView>
  </sheetViews>
  <sheetFormatPr defaultColWidth="9.140625" defaultRowHeight="15"/>
  <cols>
    <col min="1" max="1" width="9.00390625" style="2" customWidth="1"/>
    <col min="2" max="2" width="10.8515625" style="2" customWidth="1"/>
    <col min="3" max="5" width="10.7109375" style="2" customWidth="1"/>
    <col min="6" max="6" width="9.7109375" style="2" customWidth="1"/>
    <col min="7" max="7" width="9.57421875" style="2" customWidth="1"/>
    <col min="8" max="8" width="10.7109375" style="2" customWidth="1"/>
    <col min="9" max="9" width="9.7109375" style="2" customWidth="1"/>
    <col min="10" max="10" width="9.8515625" style="2" customWidth="1"/>
    <col min="11" max="16384" width="9.00390625" style="2" customWidth="1"/>
  </cols>
  <sheetData>
    <row r="1" spans="1:5" ht="13.5">
      <c r="A1" s="396" t="s">
        <v>431</v>
      </c>
      <c r="B1" s="396"/>
      <c r="C1" s="396"/>
      <c r="D1" s="396"/>
      <c r="E1" s="396"/>
    </row>
    <row r="2" spans="1:10" ht="18.75">
      <c r="A2" s="547" t="s">
        <v>209</v>
      </c>
      <c r="B2" s="547"/>
      <c r="C2" s="547"/>
      <c r="D2" s="547"/>
      <c r="E2" s="547"/>
      <c r="F2" s="547"/>
      <c r="G2" s="547"/>
      <c r="H2" s="547"/>
      <c r="I2" s="547"/>
      <c r="J2" s="547"/>
    </row>
    <row r="3" spans="2:9" ht="13.5">
      <c r="B3" s="17"/>
      <c r="I3" s="17"/>
    </row>
    <row r="4" spans="1:10" ht="15" customHeight="1" thickBot="1">
      <c r="A4" s="193" t="s">
        <v>238</v>
      </c>
      <c r="B4" s="28"/>
      <c r="C4" s="28"/>
      <c r="D4" s="45"/>
      <c r="E4" s="45" t="s">
        <v>239</v>
      </c>
      <c r="F4" s="45"/>
      <c r="G4" s="45"/>
      <c r="H4" s="45"/>
      <c r="I4" s="28"/>
      <c r="J4" s="223" t="s">
        <v>240</v>
      </c>
    </row>
    <row r="5" spans="1:11" ht="21" customHeight="1" thickTop="1">
      <c r="A5" s="249"/>
      <c r="B5" s="418" t="s">
        <v>212</v>
      </c>
      <c r="C5" s="418"/>
      <c r="D5" s="418"/>
      <c r="E5" s="418"/>
      <c r="F5" s="418"/>
      <c r="G5" s="418"/>
      <c r="H5" s="418"/>
      <c r="I5" s="418"/>
      <c r="J5" s="422" t="s">
        <v>213</v>
      </c>
      <c r="K5" s="17"/>
    </row>
    <row r="6" spans="1:11" ht="21" customHeight="1">
      <c r="A6" s="18"/>
      <c r="B6" s="546" t="s">
        <v>49</v>
      </c>
      <c r="C6" s="546" t="s">
        <v>214</v>
      </c>
      <c r="D6" s="546"/>
      <c r="E6" s="546"/>
      <c r="F6" s="546" t="s">
        <v>215</v>
      </c>
      <c r="G6" s="546" t="s">
        <v>241</v>
      </c>
      <c r="H6" s="546"/>
      <c r="I6" s="546"/>
      <c r="J6" s="412"/>
      <c r="K6" s="17"/>
    </row>
    <row r="7" spans="1:11" ht="30.75" customHeight="1">
      <c r="A7" s="250"/>
      <c r="B7" s="546"/>
      <c r="C7" s="194" t="s">
        <v>217</v>
      </c>
      <c r="D7" s="194" t="s">
        <v>242</v>
      </c>
      <c r="E7" s="194" t="s">
        <v>219</v>
      </c>
      <c r="F7" s="546"/>
      <c r="G7" s="194" t="s">
        <v>220</v>
      </c>
      <c r="H7" s="194" t="s">
        <v>243</v>
      </c>
      <c r="I7" s="194" t="s">
        <v>222</v>
      </c>
      <c r="J7" s="412"/>
      <c r="K7" s="17"/>
    </row>
    <row r="8" spans="1:10" ht="25.5" customHeight="1">
      <c r="A8" s="251" t="s">
        <v>244</v>
      </c>
      <c r="B8" s="252">
        <f aca="true" t="shared" si="0" ref="B8:J8">SUM(B10:B17)</f>
        <v>1909424</v>
      </c>
      <c r="C8" s="10">
        <f t="shared" si="0"/>
        <v>1467473</v>
      </c>
      <c r="D8" s="10">
        <f t="shared" si="0"/>
        <v>423053</v>
      </c>
      <c r="E8" s="10">
        <f t="shared" si="0"/>
        <v>17560</v>
      </c>
      <c r="F8" s="10">
        <f t="shared" si="0"/>
        <v>3743</v>
      </c>
      <c r="G8" s="10">
        <f t="shared" si="0"/>
        <v>24615</v>
      </c>
      <c r="H8" s="10">
        <f t="shared" si="0"/>
        <v>1814948</v>
      </c>
      <c r="I8" s="10">
        <f t="shared" si="0"/>
        <v>68523</v>
      </c>
      <c r="J8" s="10">
        <f t="shared" si="0"/>
        <v>7270293</v>
      </c>
    </row>
    <row r="9" spans="1:10" ht="25.5" customHeight="1">
      <c r="A9" s="253"/>
      <c r="B9" s="196"/>
      <c r="C9" s="13"/>
      <c r="D9" s="13"/>
      <c r="E9" s="13"/>
      <c r="F9" s="13"/>
      <c r="G9" s="13"/>
      <c r="H9" s="13"/>
      <c r="I9" s="13"/>
      <c r="J9" s="13"/>
    </row>
    <row r="10" spans="1:10" ht="25.5" customHeight="1">
      <c r="A10" s="253" t="s">
        <v>40</v>
      </c>
      <c r="B10" s="196">
        <f>SUM(C10:F10)</f>
        <v>892669</v>
      </c>
      <c r="C10" s="13">
        <v>681363</v>
      </c>
      <c r="D10" s="13">
        <v>211204</v>
      </c>
      <c r="E10" s="16" t="s">
        <v>245</v>
      </c>
      <c r="F10" s="13">
        <v>102</v>
      </c>
      <c r="G10" s="13">
        <v>14022</v>
      </c>
      <c r="H10" s="13">
        <v>855617</v>
      </c>
      <c r="I10" s="13">
        <v>22928</v>
      </c>
      <c r="J10" s="13">
        <v>3398661</v>
      </c>
    </row>
    <row r="11" spans="1:10" ht="25.5" customHeight="1">
      <c r="A11" s="253" t="s">
        <v>41</v>
      </c>
      <c r="B11" s="196">
        <f aca="true" t="shared" si="1" ref="B11:B16">SUM(C11:F11)</f>
        <v>483414</v>
      </c>
      <c r="C11" s="13">
        <v>362753</v>
      </c>
      <c r="D11" s="13">
        <v>117553</v>
      </c>
      <c r="E11" s="13">
        <v>3108</v>
      </c>
      <c r="F11" s="16" t="s">
        <v>245</v>
      </c>
      <c r="G11" s="13">
        <v>1251</v>
      </c>
      <c r="H11" s="13">
        <v>471234</v>
      </c>
      <c r="I11" s="13">
        <v>10929</v>
      </c>
      <c r="J11" s="13">
        <v>1800155</v>
      </c>
    </row>
    <row r="12" spans="1:10" ht="25.5" customHeight="1">
      <c r="A12" s="253" t="s">
        <v>103</v>
      </c>
      <c r="B12" s="196">
        <f t="shared" si="1"/>
        <v>421212</v>
      </c>
      <c r="C12" s="13">
        <v>331364</v>
      </c>
      <c r="D12" s="13">
        <v>85230</v>
      </c>
      <c r="E12" s="13">
        <v>4618</v>
      </c>
      <c r="F12" s="16" t="s">
        <v>245</v>
      </c>
      <c r="G12" s="13">
        <v>2839</v>
      </c>
      <c r="H12" s="13">
        <v>391896</v>
      </c>
      <c r="I12" s="13">
        <v>26477</v>
      </c>
      <c r="J12" s="13">
        <v>1728278</v>
      </c>
    </row>
    <row r="13" spans="1:10" ht="25.5" customHeight="1">
      <c r="A13" s="253" t="s">
        <v>105</v>
      </c>
      <c r="B13" s="196">
        <f t="shared" si="1"/>
        <v>7489</v>
      </c>
      <c r="C13" s="13">
        <v>4785</v>
      </c>
      <c r="D13" s="13">
        <v>609</v>
      </c>
      <c r="E13" s="13">
        <v>2095</v>
      </c>
      <c r="F13" s="16" t="s">
        <v>245</v>
      </c>
      <c r="G13" s="16" t="s">
        <v>245</v>
      </c>
      <c r="H13" s="13">
        <v>7347</v>
      </c>
      <c r="I13" s="13">
        <v>142</v>
      </c>
      <c r="J13" s="13">
        <v>31764</v>
      </c>
    </row>
    <row r="14" spans="1:10" ht="25.5" customHeight="1">
      <c r="A14" s="253" t="s">
        <v>106</v>
      </c>
      <c r="B14" s="196">
        <f t="shared" si="1"/>
        <v>5567</v>
      </c>
      <c r="C14" s="13">
        <v>4232</v>
      </c>
      <c r="D14" s="13">
        <v>693</v>
      </c>
      <c r="E14" s="13">
        <v>642</v>
      </c>
      <c r="F14" s="16" t="s">
        <v>245</v>
      </c>
      <c r="G14" s="16" t="s">
        <v>245</v>
      </c>
      <c r="H14" s="13">
        <v>5105</v>
      </c>
      <c r="I14" s="13">
        <v>462</v>
      </c>
      <c r="J14" s="13">
        <v>20674</v>
      </c>
    </row>
    <row r="15" spans="1:10" ht="25.5" customHeight="1">
      <c r="A15" s="253" t="s">
        <v>107</v>
      </c>
      <c r="B15" s="196">
        <f t="shared" si="1"/>
        <v>52750</v>
      </c>
      <c r="C15" s="13">
        <v>38623</v>
      </c>
      <c r="D15" s="13">
        <v>7094</v>
      </c>
      <c r="E15" s="13">
        <v>5797</v>
      </c>
      <c r="F15" s="13">
        <v>1236</v>
      </c>
      <c r="G15" s="16">
        <v>3082</v>
      </c>
      <c r="H15" s="13">
        <v>44769</v>
      </c>
      <c r="I15" s="13">
        <v>3663</v>
      </c>
      <c r="J15" s="13">
        <v>189886</v>
      </c>
    </row>
    <row r="16" spans="1:10" ht="25.5" customHeight="1">
      <c r="A16" s="253" t="s">
        <v>104</v>
      </c>
      <c r="B16" s="196">
        <f t="shared" si="1"/>
        <v>39275</v>
      </c>
      <c r="C16" s="13">
        <v>39275</v>
      </c>
      <c r="D16" s="16" t="s">
        <v>245</v>
      </c>
      <c r="E16" s="16" t="s">
        <v>245</v>
      </c>
      <c r="F16" s="16" t="s">
        <v>245</v>
      </c>
      <c r="G16" s="13">
        <v>3421</v>
      </c>
      <c r="H16" s="13">
        <v>31932</v>
      </c>
      <c r="I16" s="13">
        <v>3922</v>
      </c>
      <c r="J16" s="13">
        <v>92997</v>
      </c>
    </row>
    <row r="17" spans="1:10" ht="25.5" customHeight="1">
      <c r="A17" s="254" t="s">
        <v>226</v>
      </c>
      <c r="B17" s="200">
        <v>7048</v>
      </c>
      <c r="C17" s="39">
        <v>5078</v>
      </c>
      <c r="D17" s="39">
        <v>670</v>
      </c>
      <c r="E17" s="39">
        <v>1300</v>
      </c>
      <c r="F17" s="39">
        <v>2405</v>
      </c>
      <c r="G17" s="41" t="s">
        <v>139</v>
      </c>
      <c r="H17" s="39">
        <v>7048</v>
      </c>
      <c r="I17" s="41" t="s">
        <v>139</v>
      </c>
      <c r="J17" s="39">
        <v>7878</v>
      </c>
    </row>
    <row r="18" ht="16.5" customHeight="1">
      <c r="A18" s="2" t="s">
        <v>246</v>
      </c>
    </row>
    <row r="19" ht="16.5" customHeight="1">
      <c r="A19" s="2" t="s">
        <v>247</v>
      </c>
    </row>
    <row r="20" ht="16.5" customHeight="1">
      <c r="A20" s="2" t="s">
        <v>248</v>
      </c>
    </row>
    <row r="26" ht="14.25" customHeight="1"/>
  </sheetData>
  <sheetProtection/>
  <mergeCells count="8">
    <mergeCell ref="A1:E1"/>
    <mergeCell ref="A2:J2"/>
    <mergeCell ref="B5:I5"/>
    <mergeCell ref="J5:J7"/>
    <mergeCell ref="B6:B7"/>
    <mergeCell ref="C6:E6"/>
    <mergeCell ref="F6:F7"/>
    <mergeCell ref="G6:I6"/>
  </mergeCells>
  <hyperlinks>
    <hyperlink ref="A1:E1" location="'20教育'!A1" display="20　教　育"/>
  </hyperlinks>
  <printOptions/>
  <pageMargins left="0.5905511811023623" right="0.3937007874015748" top="0.3937007874015748" bottom="0.3937007874015748" header="0.5118110236220472" footer="0.5118110236220472"/>
  <pageSetup blackAndWhite="1" fitToHeight="1" fitToWidth="1" horizontalDpi="600" verticalDpi="600" orientation="portrait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GridLines="0" zoomScale="70" zoomScaleNormal="70" zoomScaleSheetLayoutView="75" zoomScalePageLayoutView="0" workbookViewId="0" topLeftCell="A1">
      <selection activeCell="H13" sqref="H13"/>
    </sheetView>
  </sheetViews>
  <sheetFormatPr defaultColWidth="9.140625" defaultRowHeight="15"/>
  <cols>
    <col min="1" max="1" width="3.7109375" style="2" customWidth="1"/>
    <col min="2" max="2" width="11.140625" style="2" customWidth="1"/>
    <col min="3" max="3" width="9.7109375" style="2" customWidth="1"/>
    <col min="4" max="5" width="10.57421875" style="2" customWidth="1"/>
    <col min="6" max="6" width="13.421875" style="2" customWidth="1"/>
    <col min="7" max="9" width="10.57421875" style="2" customWidth="1"/>
    <col min="10" max="10" width="12.57421875" style="2" customWidth="1"/>
    <col min="11" max="11" width="10.57421875" style="2" customWidth="1"/>
    <col min="12" max="12" width="10.7109375" style="2" customWidth="1"/>
    <col min="13" max="16384" width="9.00390625" style="2" customWidth="1"/>
  </cols>
  <sheetData>
    <row r="1" spans="1:5" ht="13.5">
      <c r="A1" s="396" t="s">
        <v>431</v>
      </c>
      <c r="B1" s="396"/>
      <c r="C1" s="396"/>
      <c r="D1" s="396"/>
      <c r="E1" s="396"/>
    </row>
    <row r="2" spans="1:12" ht="17.25">
      <c r="A2" s="17"/>
      <c r="B2" s="556" t="s">
        <v>209</v>
      </c>
      <c r="C2" s="556"/>
      <c r="D2" s="556"/>
      <c r="E2" s="556"/>
      <c r="F2" s="556"/>
      <c r="G2" s="556"/>
      <c r="H2" s="556"/>
      <c r="I2" s="556"/>
      <c r="J2" s="556"/>
      <c r="K2" s="556"/>
      <c r="L2" s="556"/>
    </row>
    <row r="3" spans="2:11" ht="13.5"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2" ht="15" customHeight="1" thickBot="1">
      <c r="A4" s="222" t="s">
        <v>210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223" t="s">
        <v>211</v>
      </c>
    </row>
    <row r="5" spans="1:12" ht="23.25" customHeight="1" thickTop="1">
      <c r="A5" s="404" t="s">
        <v>164</v>
      </c>
      <c r="B5" s="405"/>
      <c r="C5" s="559" t="s">
        <v>212</v>
      </c>
      <c r="D5" s="559"/>
      <c r="E5" s="559"/>
      <c r="F5" s="559"/>
      <c r="G5" s="559"/>
      <c r="H5" s="559"/>
      <c r="I5" s="559"/>
      <c r="J5" s="559"/>
      <c r="K5" s="559"/>
      <c r="L5" s="422" t="s">
        <v>213</v>
      </c>
    </row>
    <row r="6" spans="1:12" ht="23.25" customHeight="1">
      <c r="A6" s="557"/>
      <c r="B6" s="558"/>
      <c r="C6" s="546" t="s">
        <v>49</v>
      </c>
      <c r="D6" s="412" t="s">
        <v>214</v>
      </c>
      <c r="E6" s="420"/>
      <c r="F6" s="420"/>
      <c r="G6" s="413"/>
      <c r="H6" s="546" t="s">
        <v>215</v>
      </c>
      <c r="I6" s="546" t="s">
        <v>216</v>
      </c>
      <c r="J6" s="546"/>
      <c r="K6" s="546"/>
      <c r="L6" s="412"/>
    </row>
    <row r="7" spans="1:12" ht="33.75" customHeight="1">
      <c r="A7" s="406"/>
      <c r="B7" s="407"/>
      <c r="C7" s="546"/>
      <c r="D7" s="194" t="s">
        <v>49</v>
      </c>
      <c r="E7" s="194" t="s">
        <v>217</v>
      </c>
      <c r="F7" s="195" t="s">
        <v>218</v>
      </c>
      <c r="G7" s="194" t="s">
        <v>219</v>
      </c>
      <c r="H7" s="546"/>
      <c r="I7" s="194" t="s">
        <v>220</v>
      </c>
      <c r="J7" s="195" t="s">
        <v>221</v>
      </c>
      <c r="K7" s="194" t="s">
        <v>222</v>
      </c>
      <c r="L7" s="412"/>
    </row>
    <row r="8" spans="1:12" ht="30" customHeight="1">
      <c r="A8" s="548" t="s">
        <v>42</v>
      </c>
      <c r="B8" s="549"/>
      <c r="C8" s="224">
        <f aca="true" t="shared" si="0" ref="C8:L8">SUM(C10:C13,C17)</f>
        <v>178632</v>
      </c>
      <c r="D8" s="225">
        <f t="shared" si="0"/>
        <v>173797</v>
      </c>
      <c r="E8" s="225">
        <f t="shared" si="0"/>
        <v>131766</v>
      </c>
      <c r="F8" s="225">
        <f t="shared" si="0"/>
        <v>28053</v>
      </c>
      <c r="G8" s="225">
        <f t="shared" si="0"/>
        <v>13978</v>
      </c>
      <c r="H8" s="225">
        <f t="shared" si="0"/>
        <v>4835</v>
      </c>
      <c r="I8" s="225">
        <f t="shared" si="0"/>
        <v>6540</v>
      </c>
      <c r="J8" s="225">
        <f t="shared" si="0"/>
        <v>109405</v>
      </c>
      <c r="K8" s="225">
        <f t="shared" si="0"/>
        <v>57852</v>
      </c>
      <c r="L8" s="225">
        <f t="shared" si="0"/>
        <v>517061</v>
      </c>
    </row>
    <row r="9" spans="2:12" ht="27.75" customHeight="1">
      <c r="B9" s="226"/>
      <c r="C9" s="227"/>
      <c r="D9" s="228"/>
      <c r="E9" s="228"/>
      <c r="F9" s="228"/>
      <c r="G9" s="228"/>
      <c r="H9" s="228"/>
      <c r="I9" s="228"/>
      <c r="J9" s="228"/>
      <c r="K9" s="228"/>
      <c r="L9" s="228"/>
    </row>
    <row r="10" spans="1:12" ht="30.75" customHeight="1">
      <c r="A10" s="550" t="s">
        <v>40</v>
      </c>
      <c r="B10" s="551"/>
      <c r="C10" s="227">
        <f>SUM(D10,H10)</f>
        <v>1325</v>
      </c>
      <c r="D10" s="228">
        <f>SUM(E10:G10)</f>
        <v>420</v>
      </c>
      <c r="E10" s="228">
        <v>42</v>
      </c>
      <c r="F10" s="229" t="s">
        <v>139</v>
      </c>
      <c r="G10" s="229">
        <v>378</v>
      </c>
      <c r="H10" s="228">
        <v>905</v>
      </c>
      <c r="I10" s="228">
        <v>420</v>
      </c>
      <c r="J10" s="229" t="s">
        <v>139</v>
      </c>
      <c r="K10" s="229" t="s">
        <v>139</v>
      </c>
      <c r="L10" s="228">
        <v>6126</v>
      </c>
    </row>
    <row r="11" spans="1:12" ht="30.75" customHeight="1">
      <c r="A11" s="550" t="s">
        <v>41</v>
      </c>
      <c r="B11" s="551"/>
      <c r="C11" s="227">
        <f aca="true" t="shared" si="1" ref="C11:C17">SUM(D11,H11)</f>
        <v>8259</v>
      </c>
      <c r="D11" s="228">
        <f>SUM(E11:G11)</f>
        <v>8119</v>
      </c>
      <c r="E11" s="228">
        <v>4769</v>
      </c>
      <c r="F11" s="228">
        <v>3228</v>
      </c>
      <c r="G11" s="228">
        <v>122</v>
      </c>
      <c r="H11" s="229">
        <v>140</v>
      </c>
      <c r="I11" s="228">
        <v>122</v>
      </c>
      <c r="J11" s="228">
        <v>6461</v>
      </c>
      <c r="K11" s="228">
        <v>1536</v>
      </c>
      <c r="L11" s="228">
        <v>23064</v>
      </c>
    </row>
    <row r="12" spans="1:12" ht="30.75" customHeight="1">
      <c r="A12" s="550" t="s">
        <v>103</v>
      </c>
      <c r="B12" s="551"/>
      <c r="C12" s="227">
        <f t="shared" si="1"/>
        <v>94601</v>
      </c>
      <c r="D12" s="228">
        <f aca="true" t="shared" si="2" ref="D12:D17">SUM(E12:G12)</f>
        <v>94601</v>
      </c>
      <c r="E12" s="228">
        <v>66501</v>
      </c>
      <c r="F12" s="228">
        <v>17193</v>
      </c>
      <c r="G12" s="228">
        <v>10907</v>
      </c>
      <c r="H12" s="229" t="s">
        <v>139</v>
      </c>
      <c r="I12" s="228">
        <v>3401</v>
      </c>
      <c r="J12" s="228">
        <v>72074</v>
      </c>
      <c r="K12" s="228">
        <v>19126</v>
      </c>
      <c r="L12" s="228">
        <v>371621</v>
      </c>
    </row>
    <row r="13" spans="1:12" ht="30.75" customHeight="1">
      <c r="A13" s="552" t="s">
        <v>104</v>
      </c>
      <c r="B13" s="226" t="s">
        <v>49</v>
      </c>
      <c r="C13" s="227">
        <f t="shared" si="1"/>
        <v>28710</v>
      </c>
      <c r="D13" s="228">
        <f aca="true" t="shared" si="3" ref="D13:K13">SUM(D14:D16)</f>
        <v>28124</v>
      </c>
      <c r="E13" s="228">
        <f t="shared" si="3"/>
        <v>23996</v>
      </c>
      <c r="F13" s="228">
        <f t="shared" si="3"/>
        <v>4049</v>
      </c>
      <c r="G13" s="228">
        <f t="shared" si="3"/>
        <v>79</v>
      </c>
      <c r="H13" s="228">
        <f t="shared" si="3"/>
        <v>586</v>
      </c>
      <c r="I13" s="228">
        <f t="shared" si="3"/>
        <v>2122</v>
      </c>
      <c r="J13" s="228">
        <f t="shared" si="3"/>
        <v>14542</v>
      </c>
      <c r="K13" s="228">
        <f t="shared" si="3"/>
        <v>11460</v>
      </c>
      <c r="L13" s="228">
        <v>63540</v>
      </c>
    </row>
    <row r="14" spans="1:12" ht="30.75" customHeight="1">
      <c r="A14" s="553"/>
      <c r="B14" s="226" t="s">
        <v>223</v>
      </c>
      <c r="C14" s="227">
        <f t="shared" si="1"/>
        <v>28022</v>
      </c>
      <c r="D14" s="228">
        <f t="shared" si="2"/>
        <v>27436</v>
      </c>
      <c r="E14" s="228">
        <v>23401</v>
      </c>
      <c r="F14" s="228">
        <v>3956</v>
      </c>
      <c r="G14" s="228">
        <v>79</v>
      </c>
      <c r="H14" s="229">
        <v>586</v>
      </c>
      <c r="I14" s="229">
        <v>1967</v>
      </c>
      <c r="J14" s="228">
        <v>14542</v>
      </c>
      <c r="K14" s="228">
        <v>10927</v>
      </c>
      <c r="L14" s="229" t="s">
        <v>139</v>
      </c>
    </row>
    <row r="15" spans="1:12" ht="30.75" customHeight="1">
      <c r="A15" s="553"/>
      <c r="B15" s="230" t="s">
        <v>224</v>
      </c>
      <c r="C15" s="227">
        <f t="shared" si="1"/>
        <v>155</v>
      </c>
      <c r="D15" s="228">
        <f t="shared" si="2"/>
        <v>155</v>
      </c>
      <c r="E15" s="228">
        <v>155</v>
      </c>
      <c r="F15" s="229" t="s">
        <v>139</v>
      </c>
      <c r="G15" s="229" t="s">
        <v>139</v>
      </c>
      <c r="H15" s="229" t="s">
        <v>139</v>
      </c>
      <c r="I15" s="229">
        <v>155</v>
      </c>
      <c r="J15" s="229" t="s">
        <v>139</v>
      </c>
      <c r="K15" s="229" t="s">
        <v>139</v>
      </c>
      <c r="L15" s="229" t="s">
        <v>139</v>
      </c>
    </row>
    <row r="16" spans="1:12" ht="30.75" customHeight="1">
      <c r="A16" s="553"/>
      <c r="B16" s="226" t="s">
        <v>225</v>
      </c>
      <c r="C16" s="227">
        <f t="shared" si="1"/>
        <v>533</v>
      </c>
      <c r="D16" s="228">
        <f t="shared" si="2"/>
        <v>533</v>
      </c>
      <c r="E16" s="228">
        <v>440</v>
      </c>
      <c r="F16" s="229">
        <v>93</v>
      </c>
      <c r="G16" s="229" t="s">
        <v>139</v>
      </c>
      <c r="H16" s="229" t="s">
        <v>139</v>
      </c>
      <c r="I16" s="229" t="s">
        <v>139</v>
      </c>
      <c r="J16" s="229" t="s">
        <v>139</v>
      </c>
      <c r="K16" s="228">
        <v>533</v>
      </c>
      <c r="L16" s="229" t="s">
        <v>139</v>
      </c>
    </row>
    <row r="17" spans="1:12" ht="30" customHeight="1">
      <c r="A17" s="554" t="s">
        <v>226</v>
      </c>
      <c r="B17" s="555"/>
      <c r="C17" s="231">
        <f t="shared" si="1"/>
        <v>45737</v>
      </c>
      <c r="D17" s="232">
        <f t="shared" si="2"/>
        <v>42533</v>
      </c>
      <c r="E17" s="232">
        <v>36458</v>
      </c>
      <c r="F17" s="232">
        <v>3583</v>
      </c>
      <c r="G17" s="232">
        <v>2492</v>
      </c>
      <c r="H17" s="232">
        <v>3204</v>
      </c>
      <c r="I17" s="233">
        <v>475</v>
      </c>
      <c r="J17" s="232">
        <v>16328</v>
      </c>
      <c r="K17" s="233">
        <v>25730</v>
      </c>
      <c r="L17" s="232">
        <v>52710</v>
      </c>
    </row>
    <row r="18" ht="21.75" customHeight="1">
      <c r="A18" s="2" t="s">
        <v>91</v>
      </c>
    </row>
  </sheetData>
  <sheetProtection/>
  <mergeCells count="15">
    <mergeCell ref="A17:B17"/>
    <mergeCell ref="B2:L2"/>
    <mergeCell ref="A5:B7"/>
    <mergeCell ref="C5:K5"/>
    <mergeCell ref="L5:L7"/>
    <mergeCell ref="C6:C7"/>
    <mergeCell ref="D6:G6"/>
    <mergeCell ref="H6:H7"/>
    <mergeCell ref="I6:K6"/>
    <mergeCell ref="A1:E1"/>
    <mergeCell ref="A8:B8"/>
    <mergeCell ref="A10:B10"/>
    <mergeCell ref="A11:B11"/>
    <mergeCell ref="A12:B12"/>
    <mergeCell ref="A13:A16"/>
  </mergeCells>
  <hyperlinks>
    <hyperlink ref="A1:E1" location="'20教育'!A1" display="20　教　育"/>
  </hyperlinks>
  <printOptions/>
  <pageMargins left="0.5905511811023623" right="0.3937007874015748" top="0.3937007874015748" bottom="0.3937007874015748" header="0.5118110236220472" footer="0.5118110236220472"/>
  <pageSetup blackAndWhite="1"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showGridLines="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A1" sqref="A1:E1"/>
    </sheetView>
  </sheetViews>
  <sheetFormatPr defaultColWidth="9.140625" defaultRowHeight="15"/>
  <cols>
    <col min="1" max="1" width="3.57421875" style="2" customWidth="1"/>
    <col min="2" max="2" width="14.57421875" style="2" customWidth="1"/>
    <col min="3" max="4" width="12.28125" style="2" customWidth="1"/>
    <col min="5" max="5" width="12.28125" style="1" customWidth="1"/>
    <col min="6" max="8" width="12.28125" style="2" customWidth="1"/>
    <col min="9" max="16384" width="9.00390625" style="2" customWidth="1"/>
  </cols>
  <sheetData>
    <row r="1" spans="1:5" ht="13.5">
      <c r="A1" s="396" t="s">
        <v>431</v>
      </c>
      <c r="B1" s="396"/>
      <c r="C1" s="396"/>
      <c r="D1" s="396"/>
      <c r="E1" s="396"/>
    </row>
    <row r="2" spans="1:8" ht="17.25">
      <c r="A2" s="402" t="s">
        <v>0</v>
      </c>
      <c r="B2" s="402"/>
      <c r="C2" s="402"/>
      <c r="D2" s="402"/>
      <c r="E2" s="402"/>
      <c r="F2" s="402"/>
      <c r="G2" s="402"/>
      <c r="H2" s="402"/>
    </row>
    <row r="3" spans="1:8" ht="17.25">
      <c r="A3" s="3"/>
      <c r="B3" s="4"/>
      <c r="C3" s="4"/>
      <c r="D3" s="4"/>
      <c r="E3" s="4"/>
      <c r="F3" s="4"/>
      <c r="G3" s="4"/>
      <c r="H3" s="4"/>
    </row>
    <row r="4" spans="1:8" ht="14.25" thickBot="1">
      <c r="A4" s="403" t="s">
        <v>1</v>
      </c>
      <c r="B4" s="403"/>
      <c r="C4" s="403"/>
      <c r="D4" s="403"/>
      <c r="E4" s="403"/>
      <c r="F4" s="403"/>
      <c r="G4" s="403"/>
      <c r="H4" s="403"/>
    </row>
    <row r="5" spans="1:8" ht="12.75" customHeight="1" thickTop="1">
      <c r="A5" s="404" t="s">
        <v>2</v>
      </c>
      <c r="B5" s="405"/>
      <c r="C5" s="408" t="s">
        <v>3</v>
      </c>
      <c r="D5" s="408" t="s">
        <v>4</v>
      </c>
      <c r="E5" s="410" t="s">
        <v>5</v>
      </c>
      <c r="F5" s="6"/>
      <c r="G5" s="6"/>
      <c r="H5" s="6"/>
    </row>
    <row r="6" spans="1:8" ht="15.75" customHeight="1">
      <c r="A6" s="406"/>
      <c r="B6" s="407"/>
      <c r="C6" s="409"/>
      <c r="D6" s="409"/>
      <c r="E6" s="411"/>
      <c r="F6" s="7" t="s">
        <v>6</v>
      </c>
      <c r="G6" s="7" t="s">
        <v>7</v>
      </c>
      <c r="H6" s="8" t="s">
        <v>8</v>
      </c>
    </row>
    <row r="7" spans="1:8" ht="17.25" customHeight="1">
      <c r="A7" s="401" t="s">
        <v>9</v>
      </c>
      <c r="B7" s="9" t="s">
        <v>10</v>
      </c>
      <c r="C7" s="10">
        <v>226</v>
      </c>
      <c r="D7" s="10">
        <v>222</v>
      </c>
      <c r="E7" s="11">
        <v>220</v>
      </c>
      <c r="F7" s="10">
        <v>1</v>
      </c>
      <c r="G7" s="10">
        <v>218</v>
      </c>
      <c r="H7" s="12">
        <v>1</v>
      </c>
    </row>
    <row r="8" spans="1:8" ht="17.25" customHeight="1">
      <c r="A8" s="392"/>
      <c r="B8" s="9" t="s">
        <v>11</v>
      </c>
      <c r="C8" s="13">
        <v>216</v>
      </c>
      <c r="D8" s="13">
        <v>216</v>
      </c>
      <c r="E8" s="14">
        <v>214</v>
      </c>
      <c r="F8" s="13">
        <v>1</v>
      </c>
      <c r="G8" s="13">
        <v>212</v>
      </c>
      <c r="H8" s="13">
        <v>1</v>
      </c>
    </row>
    <row r="9" spans="1:8" ht="17.25" customHeight="1">
      <c r="A9" s="392"/>
      <c r="B9" s="9" t="s">
        <v>12</v>
      </c>
      <c r="C9" s="13">
        <v>3380</v>
      </c>
      <c r="D9" s="13">
        <v>3469</v>
      </c>
      <c r="E9" s="14">
        <v>3480</v>
      </c>
      <c r="F9" s="13">
        <v>24</v>
      </c>
      <c r="G9" s="13">
        <v>3446</v>
      </c>
      <c r="H9" s="13">
        <v>10</v>
      </c>
    </row>
    <row r="10" spans="1:8" ht="17.25" customHeight="1">
      <c r="A10" s="392"/>
      <c r="B10" s="9" t="s">
        <v>13</v>
      </c>
      <c r="C10" s="13">
        <v>3221</v>
      </c>
      <c r="D10" s="13">
        <v>3220</v>
      </c>
      <c r="E10" s="14">
        <v>3261</v>
      </c>
      <c r="F10" s="13">
        <v>16</v>
      </c>
      <c r="G10" s="13">
        <v>3241</v>
      </c>
      <c r="H10" s="13">
        <v>4</v>
      </c>
    </row>
    <row r="11" spans="1:8" ht="17.25" customHeight="1">
      <c r="A11" s="392"/>
      <c r="B11" s="9" t="s">
        <v>14</v>
      </c>
      <c r="C11" s="13">
        <v>50446</v>
      </c>
      <c r="D11" s="13">
        <v>50105</v>
      </c>
      <c r="E11" s="14">
        <v>49922</v>
      </c>
      <c r="F11" s="13">
        <v>446</v>
      </c>
      <c r="G11" s="13">
        <v>49452</v>
      </c>
      <c r="H11" s="13">
        <v>24</v>
      </c>
    </row>
    <row r="12" spans="1:8" ht="17.25" customHeight="1">
      <c r="A12" s="392"/>
      <c r="B12" s="9" t="s">
        <v>15</v>
      </c>
      <c r="C12" s="13">
        <v>26100</v>
      </c>
      <c r="D12" s="13">
        <v>25868</v>
      </c>
      <c r="E12" s="14">
        <v>25623</v>
      </c>
      <c r="F12" s="13">
        <v>220</v>
      </c>
      <c r="G12" s="13">
        <v>25389</v>
      </c>
      <c r="H12" s="13">
        <v>14</v>
      </c>
    </row>
    <row r="13" spans="1:8" ht="17.25" customHeight="1">
      <c r="A13" s="392"/>
      <c r="B13" s="9" t="s">
        <v>16</v>
      </c>
      <c r="C13" s="13">
        <v>24346</v>
      </c>
      <c r="D13" s="13">
        <v>24237</v>
      </c>
      <c r="E13" s="14">
        <v>24299</v>
      </c>
      <c r="F13" s="13">
        <v>226</v>
      </c>
      <c r="G13" s="13">
        <v>24063</v>
      </c>
      <c r="H13" s="13">
        <v>10</v>
      </c>
    </row>
    <row r="14" spans="1:8" ht="17.25" customHeight="1">
      <c r="A14" s="15"/>
      <c r="B14" s="9"/>
      <c r="C14" s="13"/>
      <c r="D14" s="13"/>
      <c r="E14" s="14"/>
      <c r="F14" s="13"/>
      <c r="G14" s="13"/>
      <c r="H14" s="13"/>
    </row>
    <row r="15" spans="1:8" ht="17.25" customHeight="1">
      <c r="A15" s="392" t="s">
        <v>17</v>
      </c>
      <c r="B15" s="9" t="s">
        <v>10</v>
      </c>
      <c r="C15" s="13">
        <v>87</v>
      </c>
      <c r="D15" s="13">
        <v>87</v>
      </c>
      <c r="E15" s="14">
        <v>86</v>
      </c>
      <c r="F15" s="13">
        <v>1</v>
      </c>
      <c r="G15" s="13">
        <v>81</v>
      </c>
      <c r="H15" s="13">
        <v>4</v>
      </c>
    </row>
    <row r="16" spans="1:8" ht="17.25" customHeight="1">
      <c r="A16" s="392"/>
      <c r="B16" s="9" t="s">
        <v>11</v>
      </c>
      <c r="C16" s="13">
        <v>82</v>
      </c>
      <c r="D16" s="13">
        <v>82</v>
      </c>
      <c r="E16" s="14">
        <v>81</v>
      </c>
      <c r="F16" s="13">
        <v>1</v>
      </c>
      <c r="G16" s="13">
        <v>76</v>
      </c>
      <c r="H16" s="13">
        <v>4</v>
      </c>
    </row>
    <row r="17" spans="1:8" ht="17.25" customHeight="1">
      <c r="A17" s="392"/>
      <c r="B17" s="9" t="s">
        <v>12</v>
      </c>
      <c r="C17" s="13">
        <v>2092</v>
      </c>
      <c r="D17" s="13">
        <v>2077</v>
      </c>
      <c r="E17" s="14">
        <v>2048</v>
      </c>
      <c r="F17" s="13">
        <v>26</v>
      </c>
      <c r="G17" s="13">
        <v>1919</v>
      </c>
      <c r="H17" s="13">
        <v>103</v>
      </c>
    </row>
    <row r="18" spans="1:8" ht="17.25" customHeight="1">
      <c r="A18" s="392"/>
      <c r="B18" s="9" t="s">
        <v>13</v>
      </c>
      <c r="C18" s="13">
        <v>1913</v>
      </c>
      <c r="D18" s="13">
        <v>1898</v>
      </c>
      <c r="E18" s="14">
        <v>1863</v>
      </c>
      <c r="F18" s="13">
        <v>18</v>
      </c>
      <c r="G18" s="13">
        <v>1819</v>
      </c>
      <c r="H18" s="13">
        <v>26</v>
      </c>
    </row>
    <row r="19" spans="1:8" ht="17.25" customHeight="1">
      <c r="A19" s="392"/>
      <c r="B19" s="9" t="s">
        <v>18</v>
      </c>
      <c r="C19" s="13">
        <v>26853</v>
      </c>
      <c r="D19" s="13">
        <v>26061</v>
      </c>
      <c r="E19" s="14">
        <v>25467</v>
      </c>
      <c r="F19" s="13">
        <v>351</v>
      </c>
      <c r="G19" s="13">
        <v>24804</v>
      </c>
      <c r="H19" s="13">
        <v>312</v>
      </c>
    </row>
    <row r="20" spans="1:8" ht="17.25" customHeight="1">
      <c r="A20" s="392"/>
      <c r="B20" s="9" t="s">
        <v>15</v>
      </c>
      <c r="C20" s="13">
        <v>13706</v>
      </c>
      <c r="D20" s="13">
        <v>13380</v>
      </c>
      <c r="E20" s="14">
        <v>13112</v>
      </c>
      <c r="F20" s="13">
        <v>173</v>
      </c>
      <c r="G20" s="13">
        <v>12747</v>
      </c>
      <c r="H20" s="13">
        <v>192</v>
      </c>
    </row>
    <row r="21" spans="1:8" ht="17.25" customHeight="1">
      <c r="A21" s="392"/>
      <c r="B21" s="9" t="s">
        <v>16</v>
      </c>
      <c r="C21" s="13">
        <v>13147</v>
      </c>
      <c r="D21" s="13">
        <v>12681</v>
      </c>
      <c r="E21" s="14">
        <v>12355</v>
      </c>
      <c r="F21" s="13">
        <v>178</v>
      </c>
      <c r="G21" s="13">
        <v>12057</v>
      </c>
      <c r="H21" s="13">
        <v>120</v>
      </c>
    </row>
    <row r="22" spans="1:8" ht="17.25" customHeight="1">
      <c r="A22" s="15"/>
      <c r="B22" s="9"/>
      <c r="C22" s="13"/>
      <c r="D22" s="13"/>
      <c r="E22" s="14"/>
      <c r="F22" s="13"/>
      <c r="G22" s="13"/>
      <c r="H22" s="13"/>
    </row>
    <row r="23" spans="1:8" ht="17.25" customHeight="1">
      <c r="A23" s="392" t="s">
        <v>19</v>
      </c>
      <c r="B23" s="9" t="s">
        <v>10</v>
      </c>
      <c r="C23" s="13">
        <v>39</v>
      </c>
      <c r="D23" s="13">
        <v>39</v>
      </c>
      <c r="E23" s="14">
        <v>39</v>
      </c>
      <c r="F23" s="16" t="s">
        <v>20</v>
      </c>
      <c r="G23" s="13">
        <v>32</v>
      </c>
      <c r="H23" s="2">
        <v>7</v>
      </c>
    </row>
    <row r="24" spans="1:8" ht="17.25" customHeight="1">
      <c r="A24" s="392"/>
      <c r="B24" s="9" t="s">
        <v>11</v>
      </c>
      <c r="C24" s="13">
        <v>37</v>
      </c>
      <c r="D24" s="13">
        <v>37</v>
      </c>
      <c r="E24" s="14">
        <v>37</v>
      </c>
      <c r="F24" s="16" t="s">
        <v>20</v>
      </c>
      <c r="G24" s="13">
        <v>30</v>
      </c>
      <c r="H24" s="13">
        <v>7</v>
      </c>
    </row>
    <row r="25" spans="1:8" ht="17.25" customHeight="1">
      <c r="A25" s="392"/>
      <c r="B25" s="9" t="s">
        <v>12</v>
      </c>
      <c r="C25" s="13">
        <v>2436</v>
      </c>
      <c r="D25" s="13">
        <v>2440</v>
      </c>
      <c r="E25" s="14">
        <v>2375</v>
      </c>
      <c r="F25" s="16" t="s">
        <v>20</v>
      </c>
      <c r="G25" s="13">
        <v>1761</v>
      </c>
      <c r="H25" s="13">
        <v>614</v>
      </c>
    </row>
    <row r="26" spans="1:8" ht="17.25" customHeight="1">
      <c r="A26" s="392"/>
      <c r="B26" s="9" t="s">
        <v>21</v>
      </c>
      <c r="C26" s="13">
        <v>1962</v>
      </c>
      <c r="D26" s="13">
        <v>1938</v>
      </c>
      <c r="E26" s="14">
        <v>1902</v>
      </c>
      <c r="F26" s="16" t="s">
        <v>20</v>
      </c>
      <c r="G26" s="13">
        <v>1544</v>
      </c>
      <c r="H26" s="2">
        <v>358</v>
      </c>
    </row>
    <row r="27" spans="1:8" ht="17.25" customHeight="1">
      <c r="A27" s="392"/>
      <c r="B27" s="9" t="s">
        <v>18</v>
      </c>
      <c r="C27" s="13">
        <v>27117</v>
      </c>
      <c r="D27" s="13">
        <v>26523</v>
      </c>
      <c r="E27" s="14">
        <v>25867</v>
      </c>
      <c r="F27" s="16" t="s">
        <v>20</v>
      </c>
      <c r="G27" s="13">
        <v>19760</v>
      </c>
      <c r="H27" s="13">
        <v>6107</v>
      </c>
    </row>
    <row r="28" spans="1:8" ht="17.25" customHeight="1">
      <c r="A28" s="392"/>
      <c r="B28" s="9" t="s">
        <v>15</v>
      </c>
      <c r="C28" s="13">
        <v>13700</v>
      </c>
      <c r="D28" s="13">
        <v>13336</v>
      </c>
      <c r="E28" s="14">
        <v>13069</v>
      </c>
      <c r="F28" s="16" t="s">
        <v>20</v>
      </c>
      <c r="G28" s="13">
        <v>10133</v>
      </c>
      <c r="H28" s="13">
        <v>2936</v>
      </c>
    </row>
    <row r="29" spans="1:8" ht="17.25" customHeight="1">
      <c r="A29" s="392"/>
      <c r="B29" s="9" t="s">
        <v>16</v>
      </c>
      <c r="C29" s="13">
        <v>13417</v>
      </c>
      <c r="D29" s="13">
        <v>13187</v>
      </c>
      <c r="E29" s="14">
        <v>12798</v>
      </c>
      <c r="F29" s="16" t="s">
        <v>20</v>
      </c>
      <c r="G29" s="13">
        <v>9627</v>
      </c>
      <c r="H29" s="13">
        <v>3171</v>
      </c>
    </row>
    <row r="30" spans="1:8" ht="17.25" customHeight="1">
      <c r="A30" s="394"/>
      <c r="B30" s="9" t="s">
        <v>22</v>
      </c>
      <c r="C30" s="13">
        <v>12558</v>
      </c>
      <c r="D30" s="13">
        <v>12670</v>
      </c>
      <c r="E30" s="14">
        <v>12322</v>
      </c>
      <c r="F30" s="16" t="s">
        <v>20</v>
      </c>
      <c r="G30" s="13">
        <v>7151</v>
      </c>
      <c r="H30" s="13">
        <v>5171</v>
      </c>
    </row>
    <row r="31" spans="1:8" ht="17.25" customHeight="1">
      <c r="A31" s="394"/>
      <c r="B31" s="9" t="s">
        <v>23</v>
      </c>
      <c r="C31" s="13">
        <v>8865</v>
      </c>
      <c r="D31" s="13">
        <v>8772</v>
      </c>
      <c r="E31" s="14">
        <v>8494</v>
      </c>
      <c r="F31" s="16" t="s">
        <v>20</v>
      </c>
      <c r="G31" s="13">
        <v>6416</v>
      </c>
      <c r="H31" s="13">
        <v>2078</v>
      </c>
    </row>
    <row r="32" spans="1:8" ht="17.25" customHeight="1">
      <c r="A32" s="17"/>
      <c r="B32" s="18"/>
      <c r="C32" s="13"/>
      <c r="D32" s="13"/>
      <c r="E32" s="14"/>
      <c r="F32" s="13"/>
      <c r="G32" s="13"/>
      <c r="H32" s="13"/>
    </row>
    <row r="33" spans="1:8" ht="17.25" customHeight="1">
      <c r="A33" s="392" t="s">
        <v>24</v>
      </c>
      <c r="B33" s="9" t="s">
        <v>25</v>
      </c>
      <c r="C33" s="13">
        <v>131</v>
      </c>
      <c r="D33" s="13">
        <v>129</v>
      </c>
      <c r="E33" s="14">
        <v>128</v>
      </c>
      <c r="F33" s="13">
        <v>1</v>
      </c>
      <c r="G33" s="13">
        <v>95</v>
      </c>
      <c r="H33" s="13">
        <v>32</v>
      </c>
    </row>
    <row r="34" spans="1:8" ht="17.25" customHeight="1">
      <c r="A34" s="392"/>
      <c r="B34" s="9" t="s">
        <v>26</v>
      </c>
      <c r="C34" s="13">
        <v>130</v>
      </c>
      <c r="D34" s="13">
        <v>128</v>
      </c>
      <c r="E34" s="14">
        <v>127</v>
      </c>
      <c r="F34" s="13">
        <v>1</v>
      </c>
      <c r="G34" s="13">
        <v>94</v>
      </c>
      <c r="H34" s="13">
        <v>32</v>
      </c>
    </row>
    <row r="35" spans="1:8" ht="17.25" customHeight="1">
      <c r="A35" s="392"/>
      <c r="B35" s="9" t="s">
        <v>12</v>
      </c>
      <c r="C35" s="13">
        <v>676</v>
      </c>
      <c r="D35" s="13">
        <v>690</v>
      </c>
      <c r="E35" s="14">
        <v>697</v>
      </c>
      <c r="F35" s="13">
        <v>11</v>
      </c>
      <c r="G35" s="13">
        <v>349</v>
      </c>
      <c r="H35" s="13">
        <v>337</v>
      </c>
    </row>
    <row r="36" spans="1:8" ht="17.25" customHeight="1">
      <c r="A36" s="392"/>
      <c r="B36" s="9" t="s">
        <v>13</v>
      </c>
      <c r="C36" s="13">
        <v>510</v>
      </c>
      <c r="D36" s="13">
        <v>514</v>
      </c>
      <c r="E36" s="14">
        <v>523</v>
      </c>
      <c r="F36" s="13">
        <v>7</v>
      </c>
      <c r="G36" s="13">
        <v>224</v>
      </c>
      <c r="H36" s="13">
        <v>292</v>
      </c>
    </row>
    <row r="37" spans="1:8" ht="17.25" customHeight="1">
      <c r="A37" s="392"/>
      <c r="B37" s="9" t="s">
        <v>27</v>
      </c>
      <c r="C37" s="13">
        <v>6289</v>
      </c>
      <c r="D37" s="13">
        <v>6318</v>
      </c>
      <c r="E37" s="14">
        <v>6302</v>
      </c>
      <c r="F37" s="13">
        <v>136</v>
      </c>
      <c r="G37" s="13">
        <v>2662</v>
      </c>
      <c r="H37" s="13">
        <v>3504</v>
      </c>
    </row>
    <row r="38" spans="1:8" ht="17.25" customHeight="1">
      <c r="A38" s="392"/>
      <c r="B38" s="9" t="s">
        <v>15</v>
      </c>
      <c r="C38" s="13">
        <v>3153</v>
      </c>
      <c r="D38" s="13">
        <v>3194</v>
      </c>
      <c r="E38" s="14">
        <v>3181</v>
      </c>
      <c r="F38" s="13">
        <v>70</v>
      </c>
      <c r="G38" s="13">
        <v>1321</v>
      </c>
      <c r="H38" s="13">
        <v>1790</v>
      </c>
    </row>
    <row r="39" spans="1:8" ht="17.25" customHeight="1">
      <c r="A39" s="392"/>
      <c r="B39" s="9" t="s">
        <v>16</v>
      </c>
      <c r="C39" s="13">
        <v>3136</v>
      </c>
      <c r="D39" s="13">
        <v>3124</v>
      </c>
      <c r="E39" s="14">
        <v>3121</v>
      </c>
      <c r="F39" s="13">
        <v>66</v>
      </c>
      <c r="G39" s="13">
        <v>1341</v>
      </c>
      <c r="H39" s="13">
        <v>1714</v>
      </c>
    </row>
    <row r="40" spans="1:8" ht="17.25" customHeight="1">
      <c r="A40" s="17"/>
      <c r="B40" s="18"/>
      <c r="C40" s="13"/>
      <c r="D40" s="13"/>
      <c r="E40" s="14"/>
      <c r="F40" s="13"/>
      <c r="G40" s="13"/>
      <c r="H40" s="13"/>
    </row>
    <row r="41" spans="1:8" ht="17.25" customHeight="1">
      <c r="A41" s="392" t="s">
        <v>28</v>
      </c>
      <c r="B41" s="9" t="s">
        <v>10</v>
      </c>
      <c r="C41" s="13">
        <v>12</v>
      </c>
      <c r="D41" s="13">
        <v>12</v>
      </c>
      <c r="E41" s="1">
        <v>13</v>
      </c>
      <c r="F41" s="2">
        <v>1</v>
      </c>
      <c r="G41" s="2">
        <v>12</v>
      </c>
      <c r="H41" s="19" t="s">
        <v>20</v>
      </c>
    </row>
    <row r="42" spans="1:8" ht="17.25" customHeight="1">
      <c r="A42" s="392"/>
      <c r="B42" s="9" t="s">
        <v>12</v>
      </c>
      <c r="C42" s="13">
        <v>659</v>
      </c>
      <c r="D42" s="13">
        <v>685</v>
      </c>
      <c r="E42" s="1">
        <v>743</v>
      </c>
      <c r="F42" s="2">
        <v>36</v>
      </c>
      <c r="G42" s="2">
        <v>707</v>
      </c>
      <c r="H42" s="19" t="s">
        <v>20</v>
      </c>
    </row>
    <row r="43" spans="1:8" ht="17.25" customHeight="1">
      <c r="A43" s="392"/>
      <c r="B43" s="9" t="s">
        <v>13</v>
      </c>
      <c r="C43" s="13">
        <v>631</v>
      </c>
      <c r="D43" s="13">
        <v>651</v>
      </c>
      <c r="E43" s="1">
        <v>709</v>
      </c>
      <c r="F43" s="2">
        <v>33</v>
      </c>
      <c r="G43" s="2">
        <v>676</v>
      </c>
      <c r="H43" s="19" t="s">
        <v>20</v>
      </c>
    </row>
    <row r="44" spans="1:8" ht="17.25" customHeight="1">
      <c r="A44" s="393"/>
      <c r="B44" s="9" t="s">
        <v>18</v>
      </c>
      <c r="C44" s="2">
        <v>823</v>
      </c>
      <c r="D44" s="2">
        <v>831</v>
      </c>
      <c r="E44" s="1">
        <v>853</v>
      </c>
      <c r="F44" s="2">
        <v>58</v>
      </c>
      <c r="G44" s="2">
        <v>795</v>
      </c>
      <c r="H44" s="19" t="s">
        <v>20</v>
      </c>
    </row>
    <row r="45" spans="1:8" ht="17.25" customHeight="1">
      <c r="A45" s="393"/>
      <c r="B45" s="9" t="s">
        <v>15</v>
      </c>
      <c r="C45" s="2">
        <v>511</v>
      </c>
      <c r="D45" s="2">
        <v>514</v>
      </c>
      <c r="E45" s="1">
        <v>535</v>
      </c>
      <c r="F45" s="2">
        <v>36</v>
      </c>
      <c r="G45" s="2">
        <v>499</v>
      </c>
      <c r="H45" s="19" t="s">
        <v>20</v>
      </c>
    </row>
    <row r="46" spans="1:8" ht="17.25" customHeight="1">
      <c r="A46" s="393"/>
      <c r="B46" s="9" t="s">
        <v>16</v>
      </c>
      <c r="C46" s="2">
        <v>312</v>
      </c>
      <c r="D46" s="2">
        <v>317</v>
      </c>
      <c r="E46" s="1">
        <v>318</v>
      </c>
      <c r="F46" s="2">
        <v>22</v>
      </c>
      <c r="G46" s="2">
        <v>296</v>
      </c>
      <c r="H46" s="19" t="s">
        <v>20</v>
      </c>
    </row>
    <row r="47" spans="1:8" ht="5.25" customHeight="1">
      <c r="A47" s="20"/>
      <c r="B47" s="21"/>
      <c r="C47" s="22"/>
      <c r="D47" s="22"/>
      <c r="E47" s="23"/>
      <c r="F47" s="22"/>
      <c r="G47" s="22"/>
      <c r="H47" s="24"/>
    </row>
    <row r="48" spans="1:8" ht="5.25" customHeight="1">
      <c r="A48" s="29"/>
      <c r="B48" s="30"/>
      <c r="C48" s="5"/>
      <c r="D48" s="5"/>
      <c r="E48" s="31"/>
      <c r="F48" s="32"/>
      <c r="G48" s="32"/>
      <c r="H48" s="32"/>
    </row>
    <row r="49" spans="1:8" ht="17.25" customHeight="1">
      <c r="A49" s="392" t="s">
        <v>30</v>
      </c>
      <c r="B49" s="9" t="s">
        <v>10</v>
      </c>
      <c r="C49" s="33">
        <v>5</v>
      </c>
      <c r="D49" s="33">
        <v>4</v>
      </c>
      <c r="E49" s="34">
        <v>4</v>
      </c>
      <c r="F49" s="33">
        <v>1</v>
      </c>
      <c r="G49" s="33">
        <v>1</v>
      </c>
      <c r="H49" s="33">
        <v>2</v>
      </c>
    </row>
    <row r="50" spans="1:8" ht="17.25" customHeight="1">
      <c r="A50" s="392"/>
      <c r="B50" s="35" t="s">
        <v>31</v>
      </c>
      <c r="C50" s="33">
        <v>947</v>
      </c>
      <c r="D50" s="33">
        <v>949</v>
      </c>
      <c r="E50" s="34">
        <v>941</v>
      </c>
      <c r="F50" s="33">
        <v>570</v>
      </c>
      <c r="G50" s="33">
        <v>170</v>
      </c>
      <c r="H50" s="33">
        <v>201</v>
      </c>
    </row>
    <row r="51" spans="1:8" ht="17.25" customHeight="1">
      <c r="A51" s="397"/>
      <c r="B51" s="9" t="s">
        <v>32</v>
      </c>
      <c r="C51" s="33">
        <v>10695</v>
      </c>
      <c r="D51" s="33">
        <v>10745</v>
      </c>
      <c r="E51" s="34">
        <v>10626</v>
      </c>
      <c r="F51" s="33">
        <v>5219</v>
      </c>
      <c r="G51" s="33">
        <v>1749</v>
      </c>
      <c r="H51" s="33">
        <v>3658</v>
      </c>
    </row>
    <row r="52" spans="1:8" ht="17.25" customHeight="1">
      <c r="A52" s="397"/>
      <c r="B52" s="9" t="s">
        <v>15</v>
      </c>
      <c r="C52" s="33">
        <v>7524</v>
      </c>
      <c r="D52" s="33">
        <v>7511</v>
      </c>
      <c r="E52" s="34">
        <v>7476</v>
      </c>
      <c r="F52" s="33">
        <v>3659</v>
      </c>
      <c r="G52" s="33">
        <v>796</v>
      </c>
      <c r="H52" s="33">
        <v>3021</v>
      </c>
    </row>
    <row r="53" spans="1:8" ht="17.25" customHeight="1">
      <c r="A53" s="397"/>
      <c r="B53" s="9" t="s">
        <v>16</v>
      </c>
      <c r="C53" s="33">
        <v>3171</v>
      </c>
      <c r="D53" s="33">
        <v>3234</v>
      </c>
      <c r="E53" s="34">
        <v>3150</v>
      </c>
      <c r="F53" s="33">
        <v>1560</v>
      </c>
      <c r="G53" s="33">
        <v>953</v>
      </c>
      <c r="H53" s="33">
        <v>637</v>
      </c>
    </row>
    <row r="54" spans="2:8" ht="17.25" customHeight="1">
      <c r="B54" s="18"/>
      <c r="C54" s="33"/>
      <c r="D54" s="33"/>
      <c r="E54" s="34"/>
      <c r="F54" s="33"/>
      <c r="G54" s="33"/>
      <c r="H54" s="33"/>
    </row>
    <row r="55" spans="1:8" ht="17.25" customHeight="1">
      <c r="A55" s="398" t="s">
        <v>33</v>
      </c>
      <c r="B55" s="9" t="s">
        <v>10</v>
      </c>
      <c r="C55" s="33">
        <v>2</v>
      </c>
      <c r="D55" s="33">
        <v>2</v>
      </c>
      <c r="E55" s="34">
        <v>2</v>
      </c>
      <c r="F55" s="36" t="s">
        <v>20</v>
      </c>
      <c r="G55" s="36" t="s">
        <v>20</v>
      </c>
      <c r="H55" s="33">
        <v>2</v>
      </c>
    </row>
    <row r="56" spans="1:8" ht="17.25" customHeight="1">
      <c r="A56" s="398"/>
      <c r="B56" s="35" t="s">
        <v>31</v>
      </c>
      <c r="C56" s="33">
        <v>62</v>
      </c>
      <c r="D56" s="33">
        <v>62</v>
      </c>
      <c r="E56" s="34">
        <v>62</v>
      </c>
      <c r="F56" s="36" t="s">
        <v>20</v>
      </c>
      <c r="G56" s="36" t="s">
        <v>20</v>
      </c>
      <c r="H56" s="33">
        <v>62</v>
      </c>
    </row>
    <row r="57" spans="1:8" ht="17.25" customHeight="1">
      <c r="A57" s="399"/>
      <c r="B57" s="9" t="s">
        <v>32</v>
      </c>
      <c r="C57" s="33">
        <v>1145</v>
      </c>
      <c r="D57" s="33">
        <v>1120</v>
      </c>
      <c r="E57" s="34">
        <v>1097</v>
      </c>
      <c r="F57" s="36" t="s">
        <v>20</v>
      </c>
      <c r="G57" s="36" t="s">
        <v>20</v>
      </c>
      <c r="H57" s="33">
        <v>1097</v>
      </c>
    </row>
    <row r="58" spans="1:8" ht="17.25" customHeight="1">
      <c r="A58" s="399"/>
      <c r="B58" s="9" t="s">
        <v>15</v>
      </c>
      <c r="C58" s="33">
        <v>71</v>
      </c>
      <c r="D58" s="33">
        <v>76</v>
      </c>
      <c r="E58" s="34">
        <v>82</v>
      </c>
      <c r="F58" s="36" t="s">
        <v>20</v>
      </c>
      <c r="G58" s="36" t="s">
        <v>20</v>
      </c>
      <c r="H58" s="33">
        <v>82</v>
      </c>
    </row>
    <row r="59" spans="1:8" ht="17.25" customHeight="1">
      <c r="A59" s="399"/>
      <c r="B59" s="9" t="s">
        <v>16</v>
      </c>
      <c r="C59" s="33">
        <v>1074</v>
      </c>
      <c r="D59" s="33">
        <v>1044</v>
      </c>
      <c r="E59" s="34">
        <v>1015</v>
      </c>
      <c r="F59" s="36" t="s">
        <v>20</v>
      </c>
      <c r="G59" s="36" t="s">
        <v>20</v>
      </c>
      <c r="H59" s="33">
        <v>1015</v>
      </c>
    </row>
    <row r="60" spans="2:8" ht="17.25" customHeight="1">
      <c r="B60" s="18"/>
      <c r="C60" s="33"/>
      <c r="D60" s="33"/>
      <c r="E60" s="34"/>
      <c r="F60" s="33"/>
      <c r="G60" s="33"/>
      <c r="H60" s="33"/>
    </row>
    <row r="61" spans="1:8" ht="17.25" customHeight="1">
      <c r="A61" s="392" t="s">
        <v>34</v>
      </c>
      <c r="B61" s="9" t="s">
        <v>10</v>
      </c>
      <c r="C61" s="33">
        <v>1</v>
      </c>
      <c r="D61" s="33">
        <v>1</v>
      </c>
      <c r="E61" s="34">
        <v>1</v>
      </c>
      <c r="F61" s="33">
        <v>1</v>
      </c>
      <c r="G61" s="36" t="s">
        <v>20</v>
      </c>
      <c r="H61" s="36" t="s">
        <v>20</v>
      </c>
    </row>
    <row r="62" spans="1:8" ht="17.25" customHeight="1">
      <c r="A62" s="392"/>
      <c r="B62" s="35" t="s">
        <v>31</v>
      </c>
      <c r="C62" s="33">
        <v>81</v>
      </c>
      <c r="D62" s="33">
        <v>81</v>
      </c>
      <c r="E62" s="34">
        <v>81</v>
      </c>
      <c r="F62" s="33">
        <v>81</v>
      </c>
      <c r="G62" s="36" t="s">
        <v>20</v>
      </c>
      <c r="H62" s="36" t="s">
        <v>20</v>
      </c>
    </row>
    <row r="63" spans="1:8" ht="17.25" customHeight="1">
      <c r="A63" s="400"/>
      <c r="B63" s="9" t="s">
        <v>32</v>
      </c>
      <c r="C63" s="33">
        <v>1068</v>
      </c>
      <c r="D63" s="33">
        <v>1064</v>
      </c>
      <c r="E63" s="34">
        <v>1047</v>
      </c>
      <c r="F63" s="33">
        <v>1047</v>
      </c>
      <c r="G63" s="36" t="s">
        <v>20</v>
      </c>
      <c r="H63" s="36" t="s">
        <v>20</v>
      </c>
    </row>
    <row r="64" spans="1:8" ht="17.25" customHeight="1">
      <c r="A64" s="400"/>
      <c r="B64" s="9" t="s">
        <v>15</v>
      </c>
      <c r="C64" s="33">
        <v>866</v>
      </c>
      <c r="D64" s="33">
        <v>872</v>
      </c>
      <c r="E64" s="34">
        <v>859</v>
      </c>
      <c r="F64" s="33">
        <v>859</v>
      </c>
      <c r="G64" s="36" t="s">
        <v>20</v>
      </c>
      <c r="H64" s="36" t="s">
        <v>20</v>
      </c>
    </row>
    <row r="65" spans="1:8" ht="17.25" customHeight="1">
      <c r="A65" s="400"/>
      <c r="B65" s="9" t="s">
        <v>16</v>
      </c>
      <c r="C65" s="33">
        <v>202</v>
      </c>
      <c r="D65" s="33">
        <v>192</v>
      </c>
      <c r="E65" s="34">
        <v>188</v>
      </c>
      <c r="F65" s="33">
        <v>188</v>
      </c>
      <c r="G65" s="36" t="s">
        <v>20</v>
      </c>
      <c r="H65" s="36" t="s">
        <v>20</v>
      </c>
    </row>
    <row r="66" spans="2:8" ht="17.25" customHeight="1">
      <c r="B66" s="18"/>
      <c r="C66" s="33"/>
      <c r="D66" s="33"/>
      <c r="E66" s="34"/>
      <c r="F66" s="33"/>
      <c r="G66" s="33"/>
      <c r="H66" s="33"/>
    </row>
    <row r="67" spans="1:8" ht="17.25" customHeight="1">
      <c r="A67" s="392" t="s">
        <v>35</v>
      </c>
      <c r="B67" s="9" t="s">
        <v>10</v>
      </c>
      <c r="C67" s="33">
        <v>26</v>
      </c>
      <c r="D67" s="33">
        <v>25</v>
      </c>
      <c r="E67" s="34">
        <v>24</v>
      </c>
      <c r="F67" s="16" t="s">
        <v>20</v>
      </c>
      <c r="G67" s="16" t="s">
        <v>20</v>
      </c>
      <c r="H67" s="33">
        <v>24</v>
      </c>
    </row>
    <row r="68" spans="1:8" ht="17.25" customHeight="1">
      <c r="A68" s="392"/>
      <c r="B68" s="9" t="s">
        <v>12</v>
      </c>
      <c r="C68" s="33">
        <v>389</v>
      </c>
      <c r="D68" s="33">
        <v>401</v>
      </c>
      <c r="E68" s="34">
        <v>400</v>
      </c>
      <c r="F68" s="16" t="s">
        <v>20</v>
      </c>
      <c r="G68" s="16" t="s">
        <v>20</v>
      </c>
      <c r="H68" s="33">
        <v>400</v>
      </c>
    </row>
    <row r="69" spans="1:8" ht="17.25" customHeight="1">
      <c r="A69" s="392"/>
      <c r="B69" s="9" t="s">
        <v>36</v>
      </c>
      <c r="C69" s="33">
        <v>322</v>
      </c>
      <c r="D69" s="33">
        <v>335</v>
      </c>
      <c r="E69" s="34">
        <v>333</v>
      </c>
      <c r="F69" s="16" t="s">
        <v>20</v>
      </c>
      <c r="G69" s="16" t="s">
        <v>20</v>
      </c>
      <c r="H69" s="33">
        <v>333</v>
      </c>
    </row>
    <row r="70" spans="1:8" ht="17.25" customHeight="1">
      <c r="A70" s="393"/>
      <c r="B70" s="9" t="s">
        <v>32</v>
      </c>
      <c r="C70" s="33">
        <v>2702</v>
      </c>
      <c r="D70" s="33">
        <v>2753</v>
      </c>
      <c r="E70" s="34">
        <v>3296</v>
      </c>
      <c r="F70" s="16" t="s">
        <v>20</v>
      </c>
      <c r="G70" s="16" t="s">
        <v>20</v>
      </c>
      <c r="H70" s="33">
        <v>3296</v>
      </c>
    </row>
    <row r="71" spans="1:8" ht="17.25" customHeight="1">
      <c r="A71" s="393"/>
      <c r="B71" s="9" t="s">
        <v>15</v>
      </c>
      <c r="C71" s="33">
        <v>1503</v>
      </c>
      <c r="D71" s="33">
        <v>1525</v>
      </c>
      <c r="E71" s="34">
        <v>1845</v>
      </c>
      <c r="F71" s="16" t="s">
        <v>20</v>
      </c>
      <c r="G71" s="16" t="s">
        <v>20</v>
      </c>
      <c r="H71" s="33">
        <v>1845</v>
      </c>
    </row>
    <row r="72" spans="1:8" ht="17.25" customHeight="1">
      <c r="A72" s="393"/>
      <c r="B72" s="9" t="s">
        <v>16</v>
      </c>
      <c r="C72" s="33">
        <v>1199</v>
      </c>
      <c r="D72" s="33">
        <v>1228</v>
      </c>
      <c r="E72" s="34">
        <v>1451</v>
      </c>
      <c r="F72" s="16" t="s">
        <v>20</v>
      </c>
      <c r="G72" s="16" t="s">
        <v>20</v>
      </c>
      <c r="H72" s="33">
        <v>1451</v>
      </c>
    </row>
    <row r="73" spans="2:8" ht="17.25" customHeight="1">
      <c r="B73" s="18"/>
      <c r="C73" s="33"/>
      <c r="D73" s="33"/>
      <c r="E73" s="34"/>
      <c r="F73" s="33"/>
      <c r="G73" s="33"/>
      <c r="H73" s="33"/>
    </row>
    <row r="74" spans="1:8" ht="17.25" customHeight="1">
      <c r="A74" s="392" t="s">
        <v>37</v>
      </c>
      <c r="B74" s="9" t="s">
        <v>10</v>
      </c>
      <c r="C74" s="13">
        <v>26</v>
      </c>
      <c r="D74" s="13">
        <v>25</v>
      </c>
      <c r="E74" s="14">
        <v>26</v>
      </c>
      <c r="F74" s="16" t="s">
        <v>20</v>
      </c>
      <c r="G74" s="13">
        <v>3</v>
      </c>
      <c r="H74" s="16">
        <v>23</v>
      </c>
    </row>
    <row r="75" spans="1:8" ht="17.25" customHeight="1">
      <c r="A75" s="392"/>
      <c r="B75" s="9" t="s">
        <v>12</v>
      </c>
      <c r="C75" s="13">
        <v>803</v>
      </c>
      <c r="D75" s="13">
        <v>823</v>
      </c>
      <c r="E75" s="14">
        <v>827</v>
      </c>
      <c r="F75" s="16" t="s">
        <v>20</v>
      </c>
      <c r="G75" s="13">
        <v>150</v>
      </c>
      <c r="H75" s="16">
        <v>677</v>
      </c>
    </row>
    <row r="76" spans="1:8" ht="17.25" customHeight="1">
      <c r="A76" s="392"/>
      <c r="B76" s="9" t="s">
        <v>36</v>
      </c>
      <c r="C76" s="13">
        <v>212</v>
      </c>
      <c r="D76" s="13">
        <v>220</v>
      </c>
      <c r="E76" s="14">
        <v>238</v>
      </c>
      <c r="F76" s="16" t="s">
        <v>20</v>
      </c>
      <c r="G76" s="13">
        <v>27</v>
      </c>
      <c r="H76" s="16">
        <v>211</v>
      </c>
    </row>
    <row r="77" spans="1:8" ht="17.25" customHeight="1">
      <c r="A77" s="394"/>
      <c r="B77" s="9" t="s">
        <v>32</v>
      </c>
      <c r="C77" s="13">
        <v>2747</v>
      </c>
      <c r="D77" s="13">
        <v>2742</v>
      </c>
      <c r="E77" s="14">
        <v>2664</v>
      </c>
      <c r="F77" s="16" t="s">
        <v>20</v>
      </c>
      <c r="G77" s="37">
        <v>324</v>
      </c>
      <c r="H77" s="16">
        <v>2340</v>
      </c>
    </row>
    <row r="78" spans="1:8" ht="17.25" customHeight="1">
      <c r="A78" s="394"/>
      <c r="B78" s="9" t="s">
        <v>15</v>
      </c>
      <c r="C78" s="13">
        <v>986</v>
      </c>
      <c r="D78" s="13">
        <v>1011</v>
      </c>
      <c r="E78" s="14">
        <v>953</v>
      </c>
      <c r="F78" s="16" t="s">
        <v>20</v>
      </c>
      <c r="G78" s="38">
        <v>42</v>
      </c>
      <c r="H78" s="16">
        <v>911</v>
      </c>
    </row>
    <row r="79" spans="1:8" ht="17.25" customHeight="1">
      <c r="A79" s="395"/>
      <c r="B79" s="21" t="s">
        <v>16</v>
      </c>
      <c r="C79" s="39">
        <v>1761</v>
      </c>
      <c r="D79" s="39">
        <v>1731</v>
      </c>
      <c r="E79" s="40">
        <v>1711</v>
      </c>
      <c r="F79" s="41" t="s">
        <v>20</v>
      </c>
      <c r="G79" s="42">
        <v>282</v>
      </c>
      <c r="H79" s="41">
        <v>1429</v>
      </c>
    </row>
    <row r="80" spans="1:8" ht="17.25" customHeight="1">
      <c r="A80" s="2" t="s">
        <v>29</v>
      </c>
      <c r="B80" s="9"/>
      <c r="C80" s="17"/>
      <c r="D80" s="17"/>
      <c r="E80" s="25"/>
      <c r="F80" s="17"/>
      <c r="G80" s="17"/>
      <c r="H80" s="26"/>
    </row>
    <row r="81" ht="17.2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</sheetData>
  <sheetProtection/>
  <mergeCells count="17">
    <mergeCell ref="A41:A46"/>
    <mergeCell ref="A2:H2"/>
    <mergeCell ref="A4:H4"/>
    <mergeCell ref="A5:B6"/>
    <mergeCell ref="C5:C6"/>
    <mergeCell ref="D5:D6"/>
    <mergeCell ref="E5:E6"/>
    <mergeCell ref="A67:A72"/>
    <mergeCell ref="A74:A79"/>
    <mergeCell ref="A1:E1"/>
    <mergeCell ref="A49:A53"/>
    <mergeCell ref="A55:A59"/>
    <mergeCell ref="A61:A65"/>
    <mergeCell ref="A7:A13"/>
    <mergeCell ref="A15:A21"/>
    <mergeCell ref="A23:A31"/>
    <mergeCell ref="A33:A39"/>
  </mergeCells>
  <hyperlinks>
    <hyperlink ref="A1:E1" location="'20教育'!A1" display="20　教　育"/>
  </hyperlinks>
  <printOptions/>
  <pageMargins left="0.5905511811023623" right="0.3937007874015748" top="0.3937007874015748" bottom="0.3937007874015748" header="0.5118110236220472" footer="0.5118110236220472"/>
  <pageSetup blackAndWhite="1" fitToHeight="0" fitToWidth="1" horizontalDpi="600" verticalDpi="600" orientation="portrait" paperSize="9" r:id="rId2"/>
  <rowBreaks count="1" manualBreakCount="1">
    <brk id="47" max="7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GridLines="0" zoomScaleSheetLayoutView="75" zoomScalePageLayoutView="0" workbookViewId="0" topLeftCell="A1">
      <selection activeCell="A1" sqref="A1:E1"/>
    </sheetView>
  </sheetViews>
  <sheetFormatPr defaultColWidth="9.140625" defaultRowHeight="15"/>
  <cols>
    <col min="1" max="1" width="4.140625" style="2" customWidth="1"/>
    <col min="2" max="2" width="13.140625" style="2" customWidth="1"/>
    <col min="3" max="3" width="9.00390625" style="2" customWidth="1"/>
    <col min="4" max="5" width="7.57421875" style="2" customWidth="1"/>
    <col min="6" max="6" width="7.57421875" style="1" customWidth="1"/>
    <col min="7" max="7" width="5.8515625" style="2" customWidth="1"/>
    <col min="8" max="8" width="12.421875" style="2" customWidth="1"/>
    <col min="9" max="9" width="5.8515625" style="2" customWidth="1"/>
    <col min="10" max="10" width="12.421875" style="2" customWidth="1"/>
    <col min="11" max="11" width="5.8515625" style="1" customWidth="1"/>
    <col min="12" max="12" width="12.421875" style="1" customWidth="1"/>
    <col min="13" max="16384" width="9.00390625" style="2" customWidth="1"/>
  </cols>
  <sheetData>
    <row r="1" spans="1:5" ht="13.5">
      <c r="A1" s="396" t="s">
        <v>431</v>
      </c>
      <c r="B1" s="396"/>
      <c r="C1" s="396"/>
      <c r="D1" s="396"/>
      <c r="E1" s="396"/>
    </row>
    <row r="2" spans="1:12" ht="17.25">
      <c r="A2" s="556" t="s">
        <v>249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</row>
    <row r="3" spans="1:12" ht="16.5" customHeight="1" thickBot="1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</row>
    <row r="4" spans="1:13" ht="17.25" customHeight="1" thickTop="1">
      <c r="A4" s="17"/>
      <c r="C4" s="17" t="s">
        <v>250</v>
      </c>
      <c r="D4" s="561" t="s">
        <v>251</v>
      </c>
      <c r="E4" s="561"/>
      <c r="F4" s="561"/>
      <c r="G4" s="422" t="s">
        <v>252</v>
      </c>
      <c r="H4" s="406"/>
      <c r="I4" s="406"/>
      <c r="J4" s="406"/>
      <c r="K4" s="406"/>
      <c r="L4" s="406"/>
      <c r="M4" s="17"/>
    </row>
    <row r="5" spans="1:13" ht="17.25" customHeight="1">
      <c r="A5" s="17"/>
      <c r="B5" s="17"/>
      <c r="C5" s="18"/>
      <c r="D5" s="562" t="s">
        <v>253</v>
      </c>
      <c r="E5" s="564">
        <v>16</v>
      </c>
      <c r="F5" s="566">
        <v>17</v>
      </c>
      <c r="G5" s="412" t="s">
        <v>254</v>
      </c>
      <c r="H5" s="413"/>
      <c r="I5" s="568">
        <v>16</v>
      </c>
      <c r="J5" s="568"/>
      <c r="K5" s="569">
        <v>17</v>
      </c>
      <c r="L5" s="570"/>
      <c r="M5" s="17"/>
    </row>
    <row r="6" spans="1:12" ht="17.25" customHeight="1">
      <c r="A6" s="22" t="s">
        <v>255</v>
      </c>
      <c r="B6" s="22"/>
      <c r="C6" s="250"/>
      <c r="D6" s="563"/>
      <c r="E6" s="565"/>
      <c r="F6" s="567"/>
      <c r="G6" s="256" t="s">
        <v>256</v>
      </c>
      <c r="H6" s="258" t="s">
        <v>257</v>
      </c>
      <c r="I6" s="256" t="s">
        <v>256</v>
      </c>
      <c r="J6" s="259" t="s">
        <v>257</v>
      </c>
      <c r="K6" s="257" t="s">
        <v>256</v>
      </c>
      <c r="L6" s="260" t="s">
        <v>257</v>
      </c>
    </row>
    <row r="7" spans="1:13" ht="29.25" customHeight="1">
      <c r="A7" s="261" t="s">
        <v>258</v>
      </c>
      <c r="B7" s="47" t="s">
        <v>103</v>
      </c>
      <c r="C7" s="194" t="s">
        <v>259</v>
      </c>
      <c r="D7" s="258">
        <v>168</v>
      </c>
      <c r="E7" s="258">
        <v>114</v>
      </c>
      <c r="F7" s="262">
        <v>42</v>
      </c>
      <c r="G7" s="204">
        <v>428</v>
      </c>
      <c r="H7" s="263">
        <v>115113000</v>
      </c>
      <c r="I7" s="204">
        <v>383</v>
      </c>
      <c r="J7" s="263">
        <v>102938000</v>
      </c>
      <c r="K7" s="1">
        <v>261</v>
      </c>
      <c r="L7" s="264">
        <v>69768000</v>
      </c>
      <c r="M7" s="17"/>
    </row>
    <row r="8" spans="1:12" ht="27" customHeight="1">
      <c r="A8" s="265" t="s">
        <v>260</v>
      </c>
      <c r="B8" s="194" t="s">
        <v>103</v>
      </c>
      <c r="C8" s="546" t="s">
        <v>259</v>
      </c>
      <c r="D8" s="571">
        <v>75</v>
      </c>
      <c r="E8" s="266">
        <v>69</v>
      </c>
      <c r="F8" s="267" t="s">
        <v>20</v>
      </c>
      <c r="G8" s="268" t="s">
        <v>139</v>
      </c>
      <c r="H8" s="269" t="s">
        <v>139</v>
      </c>
      <c r="I8" s="268" t="s">
        <v>20</v>
      </c>
      <c r="J8" s="269" t="s">
        <v>20</v>
      </c>
      <c r="K8" s="270" t="s">
        <v>20</v>
      </c>
      <c r="L8" s="270" t="s">
        <v>20</v>
      </c>
    </row>
    <row r="9" spans="1:12" ht="27" customHeight="1">
      <c r="A9" s="560" t="s">
        <v>261</v>
      </c>
      <c r="B9" s="194" t="s">
        <v>34</v>
      </c>
      <c r="C9" s="546"/>
      <c r="D9" s="572"/>
      <c r="E9" s="271" t="s">
        <v>20</v>
      </c>
      <c r="F9" s="272" t="s">
        <v>20</v>
      </c>
      <c r="G9" s="268" t="s">
        <v>139</v>
      </c>
      <c r="H9" s="269" t="s">
        <v>139</v>
      </c>
      <c r="I9" s="268" t="s">
        <v>20</v>
      </c>
      <c r="J9" s="269" t="s">
        <v>20</v>
      </c>
      <c r="K9" s="270" t="s">
        <v>20</v>
      </c>
      <c r="L9" s="270" t="s">
        <v>20</v>
      </c>
    </row>
    <row r="10" spans="1:12" ht="27" customHeight="1">
      <c r="A10" s="560"/>
      <c r="B10" s="417" t="s">
        <v>262</v>
      </c>
      <c r="C10" s="194" t="s">
        <v>259</v>
      </c>
      <c r="D10" s="258">
        <v>293</v>
      </c>
      <c r="E10" s="273" t="s">
        <v>20</v>
      </c>
      <c r="F10" s="267" t="s">
        <v>20</v>
      </c>
      <c r="G10" s="268" t="s">
        <v>139</v>
      </c>
      <c r="H10" s="269" t="s">
        <v>139</v>
      </c>
      <c r="I10" s="268" t="s">
        <v>20</v>
      </c>
      <c r="J10" s="269" t="s">
        <v>20</v>
      </c>
      <c r="K10" s="270" t="s">
        <v>20</v>
      </c>
      <c r="L10" s="270" t="s">
        <v>20</v>
      </c>
    </row>
    <row r="11" spans="1:12" ht="27" customHeight="1">
      <c r="A11" s="274"/>
      <c r="B11" s="418"/>
      <c r="C11" s="194" t="s">
        <v>263</v>
      </c>
      <c r="D11" s="258">
        <v>660</v>
      </c>
      <c r="E11" s="271" t="s">
        <v>20</v>
      </c>
      <c r="F11" s="275" t="s">
        <v>20</v>
      </c>
      <c r="G11" s="24" t="s">
        <v>139</v>
      </c>
      <c r="H11" s="276" t="s">
        <v>139</v>
      </c>
      <c r="I11" s="24" t="s">
        <v>20</v>
      </c>
      <c r="J11" s="276" t="s">
        <v>20</v>
      </c>
      <c r="K11" s="270" t="s">
        <v>20</v>
      </c>
      <c r="L11" s="270" t="s">
        <v>20</v>
      </c>
    </row>
    <row r="12" spans="1:12" ht="27" customHeight="1">
      <c r="A12" s="2" t="s">
        <v>264</v>
      </c>
      <c r="K12" s="2"/>
      <c r="L12" s="2"/>
    </row>
    <row r="13" spans="11:12" ht="13.5">
      <c r="K13" s="2"/>
      <c r="L13" s="2"/>
    </row>
    <row r="14" spans="2:12" ht="13.5">
      <c r="B14" s="277" t="s">
        <v>265</v>
      </c>
      <c r="C14" s="277" t="s">
        <v>266</v>
      </c>
      <c r="D14" s="278"/>
      <c r="E14" s="277"/>
      <c r="F14" s="277"/>
      <c r="G14" s="277"/>
      <c r="H14" s="277"/>
      <c r="I14" s="277"/>
      <c r="J14" s="277"/>
      <c r="K14" s="277"/>
      <c r="L14" s="279"/>
    </row>
    <row r="15" spans="2:12" ht="13.5">
      <c r="B15" s="277"/>
      <c r="C15" s="277" t="s">
        <v>267</v>
      </c>
      <c r="D15" s="278"/>
      <c r="E15" s="277"/>
      <c r="F15" s="277"/>
      <c r="G15" s="277"/>
      <c r="H15" s="277"/>
      <c r="I15" s="277"/>
      <c r="J15" s="277"/>
      <c r="K15" s="277"/>
      <c r="L15" s="279"/>
    </row>
    <row r="16" spans="2:12" ht="13.5">
      <c r="B16" s="277"/>
      <c r="C16" s="277" t="s">
        <v>268</v>
      </c>
      <c r="D16" s="278"/>
      <c r="E16" s="277"/>
      <c r="F16" s="277"/>
      <c r="G16" s="277"/>
      <c r="H16" s="277"/>
      <c r="I16" s="277"/>
      <c r="J16" s="277"/>
      <c r="K16" s="277"/>
      <c r="L16" s="279"/>
    </row>
    <row r="17" spans="2:12" ht="13.5">
      <c r="B17" s="277"/>
      <c r="C17" s="277" t="s">
        <v>269</v>
      </c>
      <c r="D17" s="278"/>
      <c r="E17" s="277"/>
      <c r="F17" s="277"/>
      <c r="G17" s="277"/>
      <c r="H17" s="277"/>
      <c r="I17" s="277"/>
      <c r="J17" s="277"/>
      <c r="K17" s="277"/>
      <c r="L17" s="279"/>
    </row>
    <row r="18" spans="2:12" ht="13.5">
      <c r="B18" s="277"/>
      <c r="C18" s="277" t="s">
        <v>270</v>
      </c>
      <c r="D18" s="278"/>
      <c r="E18" s="277"/>
      <c r="F18" s="277"/>
      <c r="G18" s="277"/>
      <c r="H18" s="277"/>
      <c r="I18" s="277"/>
      <c r="J18" s="277"/>
      <c r="K18" s="277"/>
      <c r="L18" s="2"/>
    </row>
    <row r="19" spans="2:12" ht="13.5">
      <c r="B19" s="277"/>
      <c r="C19" s="277" t="s">
        <v>271</v>
      </c>
      <c r="D19" s="278"/>
      <c r="E19" s="277"/>
      <c r="F19" s="277"/>
      <c r="G19" s="277"/>
      <c r="H19" s="277"/>
      <c r="I19" s="277"/>
      <c r="J19" s="277"/>
      <c r="K19" s="277"/>
      <c r="L19" s="279"/>
    </row>
    <row r="20" spans="2:12" ht="13.5">
      <c r="B20" s="277"/>
      <c r="C20" s="277" t="s">
        <v>272</v>
      </c>
      <c r="D20" s="278"/>
      <c r="E20" s="277"/>
      <c r="F20" s="277"/>
      <c r="G20" s="277"/>
      <c r="H20" s="277"/>
      <c r="I20" s="277"/>
      <c r="J20" s="277"/>
      <c r="K20" s="277"/>
      <c r="L20" s="279"/>
    </row>
    <row r="21" spans="2:12" ht="13.5">
      <c r="B21" s="277"/>
      <c r="C21" s="277" t="s">
        <v>273</v>
      </c>
      <c r="D21" s="278"/>
      <c r="E21" s="277"/>
      <c r="F21" s="277"/>
      <c r="G21" s="277"/>
      <c r="H21" s="277"/>
      <c r="I21" s="277"/>
      <c r="J21" s="277"/>
      <c r="K21" s="277"/>
      <c r="L21" s="279"/>
    </row>
    <row r="22" spans="2:12" ht="13.5">
      <c r="B22" s="277"/>
      <c r="C22" s="277" t="s">
        <v>274</v>
      </c>
      <c r="D22" s="278"/>
      <c r="E22" s="277"/>
      <c r="F22" s="277"/>
      <c r="G22" s="277"/>
      <c r="H22" s="277"/>
      <c r="I22" s="277"/>
      <c r="J22" s="277"/>
      <c r="K22" s="277"/>
      <c r="L22" s="279"/>
    </row>
    <row r="23" spans="2:12" ht="13.5">
      <c r="B23" s="277"/>
      <c r="C23" s="277" t="s">
        <v>275</v>
      </c>
      <c r="D23" s="278"/>
      <c r="E23" s="277"/>
      <c r="F23" s="277"/>
      <c r="G23" s="277"/>
      <c r="H23" s="277"/>
      <c r="I23" s="277"/>
      <c r="J23" s="277"/>
      <c r="K23" s="277"/>
      <c r="L23" s="279"/>
    </row>
    <row r="24" spans="11:12" ht="13.5">
      <c r="K24" s="2"/>
      <c r="L24" s="2"/>
    </row>
    <row r="25" spans="11:12" ht="13.5">
      <c r="K25" s="2"/>
      <c r="L25" s="2"/>
    </row>
    <row r="26" spans="11:12" ht="13.5">
      <c r="K26" s="2"/>
      <c r="L26" s="2"/>
    </row>
    <row r="27" spans="1:12" ht="13.5">
      <c r="A27" s="280"/>
      <c r="K27" s="2"/>
      <c r="L27" s="2"/>
    </row>
    <row r="28" spans="11:12" ht="13.5">
      <c r="K28" s="2"/>
      <c r="L28" s="2"/>
    </row>
    <row r="29" spans="11:12" ht="13.5">
      <c r="K29" s="2"/>
      <c r="L29" s="2"/>
    </row>
    <row r="30" spans="11:12" ht="13.5">
      <c r="K30" s="2"/>
      <c r="L30" s="2"/>
    </row>
    <row r="31" spans="11:12" ht="13.5">
      <c r="K31" s="2"/>
      <c r="L31" s="2"/>
    </row>
    <row r="32" spans="11:12" ht="13.5">
      <c r="K32" s="2"/>
      <c r="L32" s="2"/>
    </row>
    <row r="33" spans="11:12" ht="13.5">
      <c r="K33" s="2"/>
      <c r="L33" s="2"/>
    </row>
    <row r="34" spans="11:12" ht="13.5">
      <c r="K34" s="2"/>
      <c r="L34" s="2"/>
    </row>
    <row r="35" spans="11:12" ht="13.5">
      <c r="K35" s="2"/>
      <c r="L35" s="2"/>
    </row>
    <row r="36" spans="9:10" ht="13.5">
      <c r="I36" s="281"/>
      <c r="J36" s="281"/>
    </row>
    <row r="37" spans="2:10" ht="13.5">
      <c r="B37" s="280"/>
      <c r="I37" s="281"/>
      <c r="J37" s="281"/>
    </row>
    <row r="38" ht="13.5">
      <c r="C38" s="280"/>
    </row>
    <row r="44" spans="9:10" ht="13.5">
      <c r="I44" s="281"/>
      <c r="J44" s="281"/>
    </row>
  </sheetData>
  <sheetProtection/>
  <mergeCells count="14">
    <mergeCell ref="I5:J5"/>
    <mergeCell ref="K5:L5"/>
    <mergeCell ref="C8:C9"/>
    <mergeCell ref="D8:D9"/>
    <mergeCell ref="A9:A10"/>
    <mergeCell ref="B10:B11"/>
    <mergeCell ref="A1:E1"/>
    <mergeCell ref="A2:L2"/>
    <mergeCell ref="D4:F4"/>
    <mergeCell ref="G4:L4"/>
    <mergeCell ref="D5:D6"/>
    <mergeCell ref="E5:E6"/>
    <mergeCell ref="F5:F6"/>
    <mergeCell ref="G5:H5"/>
  </mergeCells>
  <hyperlinks>
    <hyperlink ref="A1:E1" location="'20教育'!A1" display="20　教　育"/>
  </hyperlinks>
  <printOptions/>
  <pageMargins left="0.5905511811023623" right="0.3937007874015748" top="0.3937007874015748" bottom="0.3937007874015748" header="0.5118110236220472" footer="0.5118110236220472"/>
  <pageSetup blackAndWhite="1" fitToHeight="1" fitToWidth="1" horizontalDpi="600" verticalDpi="600" orientation="portrait" paperSize="9" scale="83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zoomScaleSheetLayoutView="75" zoomScalePageLayoutView="0" workbookViewId="0" topLeftCell="A1">
      <pane ySplit="7" topLeftCell="A8" activePane="bottomLeft" state="frozen"/>
      <selection pane="topLeft" activeCell="A1" sqref="A1"/>
      <selection pane="bottomLeft" activeCell="E11" sqref="E11"/>
    </sheetView>
  </sheetViews>
  <sheetFormatPr defaultColWidth="9.140625" defaultRowHeight="15"/>
  <cols>
    <col min="1" max="1" width="3.28125" style="2" customWidth="1"/>
    <col min="2" max="2" width="16.421875" style="2" customWidth="1"/>
    <col min="3" max="3" width="13.00390625" style="2" customWidth="1"/>
    <col min="4" max="7" width="12.421875" style="2" customWidth="1"/>
    <col min="8" max="8" width="11.28125" style="2" customWidth="1"/>
    <col min="9" max="9" width="9.7109375" style="2" customWidth="1"/>
    <col min="10" max="10" width="12.8515625" style="2" customWidth="1"/>
    <col min="11" max="12" width="12.421875" style="2" customWidth="1"/>
    <col min="13" max="13" width="11.421875" style="2" customWidth="1"/>
    <col min="14" max="14" width="4.28125" style="2" customWidth="1"/>
    <col min="15" max="15" width="15.00390625" style="2" customWidth="1"/>
    <col min="16" max="16" width="11.57421875" style="2" customWidth="1"/>
    <col min="17" max="16384" width="9.00390625" style="2" customWidth="1"/>
  </cols>
  <sheetData>
    <row r="1" spans="1:5" ht="13.5">
      <c r="A1" s="396" t="s">
        <v>431</v>
      </c>
      <c r="B1" s="396"/>
      <c r="C1" s="396"/>
      <c r="D1" s="396"/>
      <c r="E1" s="396"/>
    </row>
    <row r="2" spans="1:13" ht="18.75">
      <c r="A2" s="583" t="s">
        <v>161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</row>
    <row r="3" spans="2:12" ht="13.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3" ht="17.25" customHeight="1" thickBot="1">
      <c r="A4" s="193" t="s">
        <v>162</v>
      </c>
      <c r="B4" s="17"/>
      <c r="C4" s="28"/>
      <c r="D4" s="28"/>
      <c r="E4" s="28"/>
      <c r="F4" s="28"/>
      <c r="G4" s="28"/>
      <c r="H4" s="28"/>
      <c r="I4" s="28"/>
      <c r="J4" s="28"/>
      <c r="K4" s="28"/>
      <c r="L4" s="28"/>
      <c r="M4" s="26" t="s">
        <v>163</v>
      </c>
    </row>
    <row r="5" spans="1:13" ht="20.25" customHeight="1" thickTop="1">
      <c r="A5" s="404" t="s">
        <v>164</v>
      </c>
      <c r="B5" s="405"/>
      <c r="C5" s="584" t="s">
        <v>165</v>
      </c>
      <c r="D5" s="418" t="s">
        <v>166</v>
      </c>
      <c r="E5" s="418"/>
      <c r="F5" s="418"/>
      <c r="G5" s="418"/>
      <c r="H5" s="418"/>
      <c r="I5" s="418"/>
      <c r="J5" s="418" t="s">
        <v>167</v>
      </c>
      <c r="K5" s="418"/>
      <c r="L5" s="418"/>
      <c r="M5" s="585" t="s">
        <v>168</v>
      </c>
    </row>
    <row r="6" spans="1:13" ht="20.25" customHeight="1">
      <c r="A6" s="557"/>
      <c r="B6" s="558"/>
      <c r="C6" s="546"/>
      <c r="D6" s="546" t="s">
        <v>169</v>
      </c>
      <c r="E6" s="546"/>
      <c r="F6" s="546"/>
      <c r="G6" s="546"/>
      <c r="H6" s="546" t="s">
        <v>170</v>
      </c>
      <c r="I6" s="546" t="s">
        <v>171</v>
      </c>
      <c r="J6" s="575" t="s">
        <v>172</v>
      </c>
      <c r="K6" s="575" t="s">
        <v>173</v>
      </c>
      <c r="L6" s="575" t="s">
        <v>174</v>
      </c>
      <c r="M6" s="586"/>
    </row>
    <row r="7" spans="1:13" ht="28.5" customHeight="1">
      <c r="A7" s="406"/>
      <c r="B7" s="407"/>
      <c r="C7" s="546"/>
      <c r="D7" s="194" t="s">
        <v>175</v>
      </c>
      <c r="E7" s="195" t="s">
        <v>176</v>
      </c>
      <c r="F7" s="194" t="s">
        <v>177</v>
      </c>
      <c r="G7" s="194" t="s">
        <v>178</v>
      </c>
      <c r="H7" s="546"/>
      <c r="I7" s="546"/>
      <c r="J7" s="576"/>
      <c r="K7" s="576"/>
      <c r="L7" s="576"/>
      <c r="M7" s="587"/>
    </row>
    <row r="8" spans="1:13" ht="36" customHeight="1">
      <c r="A8" s="577" t="s">
        <v>179</v>
      </c>
      <c r="B8" s="578"/>
      <c r="C8" s="196">
        <v>151143087</v>
      </c>
      <c r="D8" s="13">
        <v>140881188</v>
      </c>
      <c r="E8" s="13">
        <v>25318728</v>
      </c>
      <c r="F8" s="13">
        <v>70380271</v>
      </c>
      <c r="G8" s="13">
        <v>45182189</v>
      </c>
      <c r="H8" s="13">
        <v>10153656</v>
      </c>
      <c r="I8" s="13">
        <v>108243</v>
      </c>
      <c r="J8" s="13">
        <v>114744611</v>
      </c>
      <c r="K8" s="13">
        <v>21709314</v>
      </c>
      <c r="L8" s="13">
        <v>14689162</v>
      </c>
      <c r="M8" s="16" t="s">
        <v>20</v>
      </c>
    </row>
    <row r="9" spans="1:13" ht="36" customHeight="1">
      <c r="A9" s="403">
        <v>15</v>
      </c>
      <c r="B9" s="425"/>
      <c r="C9" s="196">
        <v>143544233</v>
      </c>
      <c r="D9" s="13">
        <v>139233229</v>
      </c>
      <c r="E9" s="13">
        <v>24869048</v>
      </c>
      <c r="F9" s="13">
        <v>72502311</v>
      </c>
      <c r="G9" s="13">
        <v>41861870</v>
      </c>
      <c r="H9" s="13">
        <v>4199100</v>
      </c>
      <c r="I9" s="13">
        <v>111904</v>
      </c>
      <c r="J9" s="13">
        <v>114548228</v>
      </c>
      <c r="K9" s="13">
        <v>14402479</v>
      </c>
      <c r="L9" s="13">
        <v>14593526</v>
      </c>
      <c r="M9" s="16" t="s">
        <v>139</v>
      </c>
    </row>
    <row r="10" spans="1:15" s="1" customFormat="1" ht="36" customHeight="1">
      <c r="A10" s="579">
        <v>16</v>
      </c>
      <c r="B10" s="580"/>
      <c r="C10" s="197">
        <v>137174309</v>
      </c>
      <c r="D10" s="40">
        <v>133384223</v>
      </c>
      <c r="E10" s="40">
        <v>23216577</v>
      </c>
      <c r="F10" s="40">
        <v>72569195</v>
      </c>
      <c r="G10" s="40">
        <v>37598451</v>
      </c>
      <c r="H10" s="40">
        <v>3657100</v>
      </c>
      <c r="I10" s="40">
        <v>132986</v>
      </c>
      <c r="J10" s="40">
        <v>109166454</v>
      </c>
      <c r="K10" s="40">
        <v>14268877</v>
      </c>
      <c r="L10" s="40">
        <v>13718993</v>
      </c>
      <c r="M10" s="198" t="s">
        <v>139</v>
      </c>
      <c r="N10" s="23"/>
      <c r="O10" s="197"/>
    </row>
    <row r="11" spans="1:14" ht="36" customHeight="1">
      <c r="A11" s="581" t="s">
        <v>180</v>
      </c>
      <c r="B11" s="582"/>
      <c r="C11" s="196">
        <v>104161528</v>
      </c>
      <c r="D11" s="33">
        <v>101609656</v>
      </c>
      <c r="E11" s="13">
        <v>22444493</v>
      </c>
      <c r="F11" s="13">
        <v>61057352</v>
      </c>
      <c r="G11" s="13">
        <v>18107811</v>
      </c>
      <c r="H11" s="13">
        <v>2422200</v>
      </c>
      <c r="I11" s="13">
        <v>129672</v>
      </c>
      <c r="J11" s="13">
        <v>87072254</v>
      </c>
      <c r="K11" s="13">
        <v>10633164</v>
      </c>
      <c r="L11" s="13">
        <v>6436125</v>
      </c>
      <c r="M11" s="13">
        <v>1043169.6027080349</v>
      </c>
      <c r="N11" s="33"/>
    </row>
    <row r="12" spans="2:15" ht="36" customHeight="1">
      <c r="B12" s="9" t="s">
        <v>104</v>
      </c>
      <c r="C12" s="196">
        <v>1784717</v>
      </c>
      <c r="D12" s="13">
        <v>1784717</v>
      </c>
      <c r="E12" s="13">
        <v>2671</v>
      </c>
      <c r="F12" s="13">
        <v>9336</v>
      </c>
      <c r="G12" s="38">
        <v>1772710</v>
      </c>
      <c r="H12" s="16" t="s">
        <v>139</v>
      </c>
      <c r="I12" s="16" t="s">
        <v>139</v>
      </c>
      <c r="J12" s="13">
        <v>1686508</v>
      </c>
      <c r="K12" s="13">
        <v>25246</v>
      </c>
      <c r="L12" s="13">
        <v>72963</v>
      </c>
      <c r="M12" s="13">
        <v>651832.3593864135</v>
      </c>
      <c r="N12" s="33"/>
      <c r="O12" s="37"/>
    </row>
    <row r="13" spans="2:15" ht="36" customHeight="1">
      <c r="B13" s="9" t="s">
        <v>40</v>
      </c>
      <c r="C13" s="196">
        <v>45034473</v>
      </c>
      <c r="D13" s="13">
        <v>43757888</v>
      </c>
      <c r="E13" s="13">
        <v>13343581</v>
      </c>
      <c r="F13" s="13">
        <v>20600067</v>
      </c>
      <c r="G13" s="13">
        <v>9814240</v>
      </c>
      <c r="H13" s="13">
        <v>1147500</v>
      </c>
      <c r="I13" s="13">
        <v>129085</v>
      </c>
      <c r="J13" s="13">
        <v>37929162</v>
      </c>
      <c r="K13" s="13">
        <v>4769028</v>
      </c>
      <c r="L13" s="13">
        <v>2336283</v>
      </c>
      <c r="M13" s="13">
        <v>907513.9650169272</v>
      </c>
      <c r="N13" s="33"/>
      <c r="O13" s="37"/>
    </row>
    <row r="14" spans="2:15" ht="36" customHeight="1">
      <c r="B14" s="9" t="s">
        <v>41</v>
      </c>
      <c r="C14" s="196">
        <v>24376475</v>
      </c>
      <c r="D14" s="13">
        <v>23628188</v>
      </c>
      <c r="E14" s="13">
        <v>6632637</v>
      </c>
      <c r="F14" s="13">
        <v>10474690</v>
      </c>
      <c r="G14" s="13">
        <v>6520861</v>
      </c>
      <c r="H14" s="13">
        <v>747700</v>
      </c>
      <c r="I14" s="13">
        <v>587</v>
      </c>
      <c r="J14" s="13">
        <v>20506056</v>
      </c>
      <c r="K14" s="13">
        <v>2295706</v>
      </c>
      <c r="L14" s="13">
        <v>1574713</v>
      </c>
      <c r="M14" s="13">
        <v>958948.6624704957</v>
      </c>
      <c r="N14" s="33"/>
      <c r="O14" s="37"/>
    </row>
    <row r="15" spans="2:15" ht="36" customHeight="1">
      <c r="B15" s="199" t="s">
        <v>181</v>
      </c>
      <c r="C15" s="196">
        <v>9471950</v>
      </c>
      <c r="D15" s="13">
        <v>9370950</v>
      </c>
      <c r="E15" s="13">
        <v>2427625</v>
      </c>
      <c r="F15" s="13">
        <v>6943325</v>
      </c>
      <c r="G15" s="16" t="s">
        <v>139</v>
      </c>
      <c r="H15" s="16">
        <v>101000</v>
      </c>
      <c r="I15" s="16" t="s">
        <v>139</v>
      </c>
      <c r="J15" s="13">
        <v>7070552</v>
      </c>
      <c r="K15" s="13">
        <v>2259537</v>
      </c>
      <c r="L15" s="13">
        <v>141861</v>
      </c>
      <c r="M15" s="13">
        <v>12237661.49870801</v>
      </c>
      <c r="N15" s="33"/>
      <c r="O15" s="37"/>
    </row>
    <row r="16" spans="2:15" ht="36" customHeight="1">
      <c r="B16" s="9" t="s">
        <v>103</v>
      </c>
      <c r="C16" s="196">
        <v>23493913</v>
      </c>
      <c r="D16" s="13">
        <v>23067913</v>
      </c>
      <c r="E16" s="13">
        <v>37979</v>
      </c>
      <c r="F16" s="13">
        <v>23029934</v>
      </c>
      <c r="G16" s="16" t="s">
        <v>139</v>
      </c>
      <c r="H16" s="13">
        <v>426000</v>
      </c>
      <c r="I16" s="16" t="s">
        <v>139</v>
      </c>
      <c r="J16" s="13">
        <v>19899961</v>
      </c>
      <c r="K16" s="13">
        <v>1283647</v>
      </c>
      <c r="L16" s="13">
        <v>2310305</v>
      </c>
      <c r="M16" s="13">
        <v>1103259.591453393</v>
      </c>
      <c r="N16" s="33"/>
      <c r="O16" s="37"/>
    </row>
    <row r="17" spans="2:15" ht="36" customHeight="1">
      <c r="B17" s="9" t="s">
        <v>182</v>
      </c>
      <c r="C17" s="196">
        <v>21785819</v>
      </c>
      <c r="D17" s="13">
        <v>21359819</v>
      </c>
      <c r="E17" s="13">
        <v>34384</v>
      </c>
      <c r="F17" s="13">
        <v>21325435</v>
      </c>
      <c r="G17" s="16" t="s">
        <v>139</v>
      </c>
      <c r="H17" s="13">
        <v>426000</v>
      </c>
      <c r="I17" s="16" t="s">
        <v>139</v>
      </c>
      <c r="J17" s="13">
        <v>18224720</v>
      </c>
      <c r="K17" s="13">
        <v>1258732</v>
      </c>
      <c r="L17" s="13">
        <v>2302367</v>
      </c>
      <c r="M17" s="13">
        <v>1111294.5827382165</v>
      </c>
      <c r="N17" s="33"/>
      <c r="O17" s="37"/>
    </row>
    <row r="18" spans="2:15" ht="36" customHeight="1">
      <c r="B18" s="9" t="s">
        <v>183</v>
      </c>
      <c r="C18" s="196">
        <v>1431307</v>
      </c>
      <c r="D18" s="13">
        <v>1431307</v>
      </c>
      <c r="E18" s="13">
        <v>3424</v>
      </c>
      <c r="F18" s="13">
        <v>1427883</v>
      </c>
      <c r="G18" s="16" t="s">
        <v>139</v>
      </c>
      <c r="H18" s="16" t="s">
        <v>139</v>
      </c>
      <c r="I18" s="16" t="s">
        <v>139</v>
      </c>
      <c r="J18" s="13">
        <v>1407563</v>
      </c>
      <c r="K18" s="13">
        <v>15806</v>
      </c>
      <c r="L18" s="13">
        <v>7938</v>
      </c>
      <c r="M18" s="13">
        <v>2044724.2857142857</v>
      </c>
      <c r="N18" s="33"/>
      <c r="O18" s="37"/>
    </row>
    <row r="19" spans="1:15" ht="36" customHeight="1">
      <c r="A19" s="22"/>
      <c r="B19" s="21" t="s">
        <v>184</v>
      </c>
      <c r="C19" s="200">
        <v>276787</v>
      </c>
      <c r="D19" s="39">
        <v>276787</v>
      </c>
      <c r="E19" s="39">
        <v>171</v>
      </c>
      <c r="F19" s="39">
        <v>276616</v>
      </c>
      <c r="G19" s="41" t="s">
        <v>139</v>
      </c>
      <c r="H19" s="41" t="s">
        <v>139</v>
      </c>
      <c r="I19" s="41" t="s">
        <v>139</v>
      </c>
      <c r="J19" s="39">
        <v>267678</v>
      </c>
      <c r="K19" s="39">
        <v>9109</v>
      </c>
      <c r="L19" s="41" t="s">
        <v>139</v>
      </c>
      <c r="M19" s="13">
        <v>279300.70635721495</v>
      </c>
      <c r="N19" s="33"/>
      <c r="O19" s="37"/>
    </row>
    <row r="20" spans="1:15" ht="36" customHeight="1">
      <c r="A20" s="573" t="s">
        <v>185</v>
      </c>
      <c r="B20" s="549"/>
      <c r="C20" s="196">
        <v>24841872</v>
      </c>
      <c r="D20" s="13">
        <v>23603960</v>
      </c>
      <c r="E20" s="13">
        <v>687665</v>
      </c>
      <c r="F20" s="13">
        <v>8143358</v>
      </c>
      <c r="G20" s="13">
        <v>14772937</v>
      </c>
      <c r="H20" s="13">
        <v>1234900</v>
      </c>
      <c r="I20" s="13">
        <v>3012</v>
      </c>
      <c r="J20" s="13">
        <v>14168172</v>
      </c>
      <c r="K20" s="13">
        <v>3401386</v>
      </c>
      <c r="L20" s="13">
        <v>7272314</v>
      </c>
      <c r="M20" s="201" t="s">
        <v>20</v>
      </c>
      <c r="O20" s="37"/>
    </row>
    <row r="21" spans="2:15" ht="36" customHeight="1">
      <c r="B21" s="27" t="s">
        <v>186</v>
      </c>
      <c r="C21" s="196">
        <v>4012450</v>
      </c>
      <c r="D21" s="13">
        <v>3268311</v>
      </c>
      <c r="E21" s="13">
        <v>192771</v>
      </c>
      <c r="F21" s="13">
        <v>32267</v>
      </c>
      <c r="G21" s="13">
        <v>3043273</v>
      </c>
      <c r="H21" s="13">
        <v>744100</v>
      </c>
      <c r="I21" s="13">
        <v>39</v>
      </c>
      <c r="J21" s="13">
        <v>2385865</v>
      </c>
      <c r="K21" s="13">
        <v>1201451</v>
      </c>
      <c r="L21" s="13">
        <v>425134</v>
      </c>
      <c r="M21" s="16" t="s">
        <v>139</v>
      </c>
      <c r="O21" s="37"/>
    </row>
    <row r="22" spans="2:15" ht="36" customHeight="1">
      <c r="B22" s="27" t="s">
        <v>187</v>
      </c>
      <c r="C22" s="196">
        <v>3370077</v>
      </c>
      <c r="D22" s="13">
        <v>3224177</v>
      </c>
      <c r="E22" s="13">
        <v>56200</v>
      </c>
      <c r="F22" s="13">
        <v>1021088</v>
      </c>
      <c r="G22" s="13">
        <v>2146889</v>
      </c>
      <c r="H22" s="13">
        <v>145500</v>
      </c>
      <c r="I22" s="16">
        <v>400</v>
      </c>
      <c r="J22" s="13">
        <v>1742393</v>
      </c>
      <c r="K22" s="13">
        <v>728916</v>
      </c>
      <c r="L22" s="13">
        <v>898768</v>
      </c>
      <c r="M22" s="16" t="s">
        <v>139</v>
      </c>
      <c r="O22" s="37"/>
    </row>
    <row r="23" spans="2:15" ht="36" customHeight="1">
      <c r="B23" s="27" t="s">
        <v>188</v>
      </c>
      <c r="C23" s="196">
        <v>3400140</v>
      </c>
      <c r="D23" s="13">
        <v>3361140</v>
      </c>
      <c r="E23" s="16">
        <v>14800</v>
      </c>
      <c r="F23" s="13">
        <v>2079951</v>
      </c>
      <c r="G23" s="13">
        <v>1266389</v>
      </c>
      <c r="H23" s="13">
        <v>38000</v>
      </c>
      <c r="I23" s="16">
        <v>1000</v>
      </c>
      <c r="J23" s="13">
        <v>1921663</v>
      </c>
      <c r="K23" s="13">
        <v>262447</v>
      </c>
      <c r="L23" s="13">
        <v>1216030</v>
      </c>
      <c r="M23" s="16" t="s">
        <v>139</v>
      </c>
      <c r="O23" s="37"/>
    </row>
    <row r="24" spans="2:15" ht="36" customHeight="1">
      <c r="B24" s="27" t="s">
        <v>189</v>
      </c>
      <c r="C24" s="196">
        <v>4681698</v>
      </c>
      <c r="D24" s="13">
        <v>4600847</v>
      </c>
      <c r="E24" s="13">
        <v>165935</v>
      </c>
      <c r="F24" s="13">
        <v>805511</v>
      </c>
      <c r="G24" s="13">
        <v>3629401</v>
      </c>
      <c r="H24" s="13">
        <v>80600</v>
      </c>
      <c r="I24" s="13">
        <v>251</v>
      </c>
      <c r="J24" s="13">
        <v>2401129</v>
      </c>
      <c r="K24" s="13">
        <v>439343</v>
      </c>
      <c r="L24" s="13">
        <v>1841226</v>
      </c>
      <c r="M24" s="16" t="s">
        <v>139</v>
      </c>
      <c r="O24" s="37"/>
    </row>
    <row r="25" spans="2:15" ht="36" customHeight="1">
      <c r="B25" s="202" t="s">
        <v>190</v>
      </c>
      <c r="C25" s="196">
        <v>1074894</v>
      </c>
      <c r="D25" s="13">
        <v>1072294</v>
      </c>
      <c r="E25" s="16">
        <v>23000</v>
      </c>
      <c r="F25" s="13">
        <v>783882</v>
      </c>
      <c r="G25" s="13">
        <v>265412</v>
      </c>
      <c r="H25" s="16">
        <v>2600</v>
      </c>
      <c r="I25" s="16" t="s">
        <v>139</v>
      </c>
      <c r="J25" s="13">
        <v>716137</v>
      </c>
      <c r="K25" s="13">
        <v>24757</v>
      </c>
      <c r="L25" s="13">
        <v>334000</v>
      </c>
      <c r="M25" s="16" t="s">
        <v>139</v>
      </c>
      <c r="O25" s="37"/>
    </row>
    <row r="26" spans="2:15" ht="36" customHeight="1">
      <c r="B26" s="27" t="s">
        <v>191</v>
      </c>
      <c r="C26" s="196">
        <v>12383</v>
      </c>
      <c r="D26" s="13">
        <v>12383</v>
      </c>
      <c r="E26" s="16" t="s">
        <v>139</v>
      </c>
      <c r="F26" s="16" t="s">
        <v>139</v>
      </c>
      <c r="G26" s="13">
        <v>12383</v>
      </c>
      <c r="H26" s="16" t="s">
        <v>139</v>
      </c>
      <c r="I26" s="16" t="s">
        <v>139</v>
      </c>
      <c r="J26" s="13">
        <v>11811</v>
      </c>
      <c r="K26" s="16" t="s">
        <v>139</v>
      </c>
      <c r="L26" s="16">
        <v>572</v>
      </c>
      <c r="M26" s="16" t="s">
        <v>139</v>
      </c>
      <c r="O26" s="37"/>
    </row>
    <row r="27" spans="2:15" ht="36" customHeight="1">
      <c r="B27" s="27" t="s">
        <v>192</v>
      </c>
      <c r="C27" s="196">
        <v>3377734</v>
      </c>
      <c r="D27" s="13">
        <v>3224834</v>
      </c>
      <c r="E27" s="16">
        <v>18000</v>
      </c>
      <c r="F27" s="13">
        <v>1747887</v>
      </c>
      <c r="G27" s="13">
        <v>1458947</v>
      </c>
      <c r="H27" s="13">
        <v>152900</v>
      </c>
      <c r="I27" s="16" t="s">
        <v>139</v>
      </c>
      <c r="J27" s="13">
        <v>1158647</v>
      </c>
      <c r="K27" s="13">
        <v>317630</v>
      </c>
      <c r="L27" s="13">
        <v>1901457</v>
      </c>
      <c r="M27" s="16" t="s">
        <v>139</v>
      </c>
      <c r="O27" s="37"/>
    </row>
    <row r="28" spans="2:15" ht="36" customHeight="1">
      <c r="B28" s="27" t="s">
        <v>193</v>
      </c>
      <c r="C28" s="196">
        <v>1374755</v>
      </c>
      <c r="D28" s="13">
        <v>1374755</v>
      </c>
      <c r="E28" s="13">
        <v>47552</v>
      </c>
      <c r="F28" s="13">
        <v>447143</v>
      </c>
      <c r="G28" s="13">
        <v>880060</v>
      </c>
      <c r="H28" s="16" t="s">
        <v>139</v>
      </c>
      <c r="I28" s="16" t="s">
        <v>139</v>
      </c>
      <c r="J28" s="13">
        <v>636423</v>
      </c>
      <c r="K28" s="13">
        <v>115009</v>
      </c>
      <c r="L28" s="13">
        <v>623323</v>
      </c>
      <c r="M28" s="16" t="s">
        <v>139</v>
      </c>
      <c r="O28" s="37"/>
    </row>
    <row r="29" spans="2:15" ht="36" customHeight="1">
      <c r="B29" s="27" t="s">
        <v>194</v>
      </c>
      <c r="C29" s="196">
        <v>1685799</v>
      </c>
      <c r="D29" s="13">
        <v>1685609</v>
      </c>
      <c r="E29" s="13">
        <v>47190</v>
      </c>
      <c r="F29" s="13">
        <v>453261</v>
      </c>
      <c r="G29" s="13">
        <v>1185158</v>
      </c>
      <c r="H29" s="16" t="s">
        <v>139</v>
      </c>
      <c r="I29" s="13">
        <v>190</v>
      </c>
      <c r="J29" s="13">
        <v>1679783</v>
      </c>
      <c r="K29" s="13">
        <v>6016</v>
      </c>
      <c r="L29" s="16" t="s">
        <v>139</v>
      </c>
      <c r="M29" s="16" t="s">
        <v>139</v>
      </c>
      <c r="O29" s="37"/>
    </row>
    <row r="30" spans="1:15" ht="36" customHeight="1">
      <c r="A30" s="22"/>
      <c r="B30" s="203" t="s">
        <v>195</v>
      </c>
      <c r="C30" s="200">
        <v>1851942</v>
      </c>
      <c r="D30" s="39">
        <v>1779610</v>
      </c>
      <c r="E30" s="39">
        <v>122217</v>
      </c>
      <c r="F30" s="39">
        <v>772368</v>
      </c>
      <c r="G30" s="39">
        <v>885025</v>
      </c>
      <c r="H30" s="39">
        <v>71200</v>
      </c>
      <c r="I30" s="39">
        <v>1132</v>
      </c>
      <c r="J30" s="39">
        <v>1514321</v>
      </c>
      <c r="K30" s="39">
        <v>305817</v>
      </c>
      <c r="L30" s="39">
        <v>31804</v>
      </c>
      <c r="M30" s="41" t="s">
        <v>139</v>
      </c>
      <c r="O30" s="37"/>
    </row>
    <row r="31" spans="1:15" ht="36" customHeight="1">
      <c r="A31" s="574" t="s">
        <v>196</v>
      </c>
      <c r="B31" s="555"/>
      <c r="C31" s="200">
        <v>8170909</v>
      </c>
      <c r="D31" s="204">
        <v>8170607</v>
      </c>
      <c r="E31" s="39">
        <v>84419</v>
      </c>
      <c r="F31" s="39">
        <v>3368485</v>
      </c>
      <c r="G31" s="39">
        <v>4717703</v>
      </c>
      <c r="H31" s="205" t="s">
        <v>20</v>
      </c>
      <c r="I31" s="39">
        <v>302</v>
      </c>
      <c r="J31" s="39">
        <v>7926028</v>
      </c>
      <c r="K31" s="39">
        <v>234327</v>
      </c>
      <c r="L31" s="39">
        <v>10554</v>
      </c>
      <c r="M31" s="16" t="s">
        <v>139</v>
      </c>
      <c r="O31" s="37"/>
    </row>
    <row r="32" spans="1:13" ht="21.75" customHeight="1">
      <c r="A32" s="2" t="s">
        <v>197</v>
      </c>
      <c r="M32" s="206"/>
    </row>
    <row r="35" ht="13.5">
      <c r="M35" s="37"/>
    </row>
  </sheetData>
  <sheetProtection/>
  <mergeCells count="19">
    <mergeCell ref="A5:B7"/>
    <mergeCell ref="C5:C7"/>
    <mergeCell ref="D5:I5"/>
    <mergeCell ref="J5:L5"/>
    <mergeCell ref="M5:M7"/>
    <mergeCell ref="D6:G6"/>
    <mergeCell ref="H6:H7"/>
    <mergeCell ref="I6:I7"/>
    <mergeCell ref="J6:J7"/>
    <mergeCell ref="A20:B20"/>
    <mergeCell ref="A31:B31"/>
    <mergeCell ref="A1:E1"/>
    <mergeCell ref="K6:K7"/>
    <mergeCell ref="L6:L7"/>
    <mergeCell ref="A8:B8"/>
    <mergeCell ref="A9:B9"/>
    <mergeCell ref="A10:B10"/>
    <mergeCell ref="A11:B11"/>
    <mergeCell ref="A2:M2"/>
  </mergeCells>
  <hyperlinks>
    <hyperlink ref="A1:E1" location="'20教育'!A1" display="20　教　育"/>
  </hyperlinks>
  <printOptions/>
  <pageMargins left="0.5905511811023623" right="0.3937007874015748" top="0.3937007874015748" bottom="0.3937007874015748" header="0.5118110236220472" footer="0.5118110236220472"/>
  <pageSetup blackAndWhite="1" fitToHeight="1" fitToWidth="1" horizontalDpi="600" verticalDpi="600" orientation="portrait" paperSize="9" scale="6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showGridLines="0" zoomScaleSheetLayoutView="100" zoomScalePageLayoutView="0" workbookViewId="0" topLeftCell="A1">
      <pane ySplit="6" topLeftCell="A19" activePane="bottomLeft" state="frozen"/>
      <selection pane="topLeft" activeCell="A1" sqref="A1"/>
      <selection pane="bottomLeft" activeCell="A1" sqref="A1:E1"/>
    </sheetView>
  </sheetViews>
  <sheetFormatPr defaultColWidth="9.140625" defaultRowHeight="15"/>
  <cols>
    <col min="1" max="1" width="3.00390625" style="2" customWidth="1"/>
    <col min="2" max="2" width="11.421875" style="2" customWidth="1"/>
    <col min="3" max="3" width="13.57421875" style="2" customWidth="1"/>
    <col min="4" max="6" width="12.140625" style="2" customWidth="1"/>
    <col min="7" max="7" width="13.57421875" style="2" customWidth="1"/>
    <col min="8" max="10" width="13.421875" style="2" customWidth="1"/>
    <col min="11" max="11" width="0.71875" style="2" customWidth="1"/>
    <col min="12" max="16384" width="9.00390625" style="2" customWidth="1"/>
  </cols>
  <sheetData>
    <row r="1" spans="1:11" ht="13.5">
      <c r="A1" s="396" t="s">
        <v>431</v>
      </c>
      <c r="B1" s="396"/>
      <c r="C1" s="396"/>
      <c r="D1" s="396"/>
      <c r="E1" s="396"/>
      <c r="F1" s="234"/>
      <c r="G1" s="234"/>
      <c r="H1" s="234"/>
      <c r="I1" s="234"/>
      <c r="K1" s="235"/>
    </row>
    <row r="2" spans="1:10" ht="18.75">
      <c r="A2" s="583" t="s">
        <v>227</v>
      </c>
      <c r="B2" s="583"/>
      <c r="C2" s="583"/>
      <c r="D2" s="583"/>
      <c r="E2" s="583"/>
      <c r="F2" s="583"/>
      <c r="G2" s="583"/>
      <c r="H2" s="583"/>
      <c r="I2" s="583"/>
      <c r="J2" s="583"/>
    </row>
    <row r="3" spans="2:9" ht="13.5">
      <c r="B3" s="17"/>
      <c r="C3" s="17"/>
      <c r="D3" s="17"/>
      <c r="E3" s="17"/>
      <c r="F3" s="17"/>
      <c r="G3" s="17"/>
      <c r="H3" s="17"/>
      <c r="I3" s="17"/>
    </row>
    <row r="4" spans="1:10" ht="15.75" customHeight="1" thickBot="1">
      <c r="A4" s="193" t="s">
        <v>228</v>
      </c>
      <c r="B4" s="17"/>
      <c r="C4" s="28"/>
      <c r="D4" s="28"/>
      <c r="E4" s="28"/>
      <c r="F4" s="28"/>
      <c r="G4" s="28"/>
      <c r="H4" s="28"/>
      <c r="I4" s="28"/>
      <c r="J4" s="26" t="s">
        <v>163</v>
      </c>
    </row>
    <row r="5" spans="1:11" ht="29.25" customHeight="1" thickTop="1">
      <c r="A5" s="404" t="s">
        <v>164</v>
      </c>
      <c r="B5" s="595"/>
      <c r="C5" s="418" t="s">
        <v>180</v>
      </c>
      <c r="D5" s="418"/>
      <c r="E5" s="418"/>
      <c r="F5" s="418"/>
      <c r="G5" s="418"/>
      <c r="H5" s="418" t="s">
        <v>185</v>
      </c>
      <c r="I5" s="418" t="s">
        <v>196</v>
      </c>
      <c r="J5" s="585" t="s">
        <v>229</v>
      </c>
      <c r="K5" s="17"/>
    </row>
    <row r="6" spans="1:11" ht="29.25" customHeight="1">
      <c r="A6" s="596"/>
      <c r="B6" s="555"/>
      <c r="C6" s="194" t="s">
        <v>175</v>
      </c>
      <c r="D6" s="194" t="s">
        <v>104</v>
      </c>
      <c r="E6" s="194" t="s">
        <v>40</v>
      </c>
      <c r="F6" s="194" t="s">
        <v>41</v>
      </c>
      <c r="G6" s="236" t="s">
        <v>230</v>
      </c>
      <c r="H6" s="546"/>
      <c r="I6" s="546"/>
      <c r="J6" s="422"/>
      <c r="K6" s="17"/>
    </row>
    <row r="7" spans="1:11" ht="13.5">
      <c r="A7" s="581" t="s">
        <v>179</v>
      </c>
      <c r="B7" s="551"/>
      <c r="C7" s="237">
        <v>110493427</v>
      </c>
      <c r="D7" s="238">
        <v>2192947</v>
      </c>
      <c r="E7" s="238">
        <v>49738246</v>
      </c>
      <c r="F7" s="238">
        <v>26257005</v>
      </c>
      <c r="G7" s="238">
        <v>32305229</v>
      </c>
      <c r="H7" s="238">
        <v>32474017</v>
      </c>
      <c r="I7" s="238">
        <v>8175643</v>
      </c>
      <c r="J7" s="196">
        <v>151143087</v>
      </c>
      <c r="K7" s="17"/>
    </row>
    <row r="8" spans="1:11" ht="13.5">
      <c r="A8" s="403">
        <v>15</v>
      </c>
      <c r="B8" s="425"/>
      <c r="C8" s="237">
        <v>109746234</v>
      </c>
      <c r="D8" s="238">
        <v>1872115</v>
      </c>
      <c r="E8" s="238">
        <v>49750590</v>
      </c>
      <c r="F8" s="238">
        <v>24187143</v>
      </c>
      <c r="G8" s="238">
        <v>33936386</v>
      </c>
      <c r="H8" s="238">
        <v>26229147</v>
      </c>
      <c r="I8" s="238">
        <v>7568852</v>
      </c>
      <c r="J8" s="196">
        <v>143544233</v>
      </c>
      <c r="K8" s="17"/>
    </row>
    <row r="9" spans="1:11" s="1" customFormat="1" ht="13.5">
      <c r="A9" s="593">
        <v>16</v>
      </c>
      <c r="B9" s="594"/>
      <c r="C9" s="34">
        <v>104161528</v>
      </c>
      <c r="D9" s="239">
        <v>1784717</v>
      </c>
      <c r="E9" s="240">
        <v>45034473</v>
      </c>
      <c r="F9" s="240">
        <v>24376475</v>
      </c>
      <c r="G9" s="34">
        <v>32965863</v>
      </c>
      <c r="H9" s="241">
        <v>24841872</v>
      </c>
      <c r="I9" s="239">
        <v>8170909</v>
      </c>
      <c r="J9" s="239">
        <v>137174309</v>
      </c>
      <c r="K9" s="25"/>
    </row>
    <row r="10" spans="2:11" ht="13.5">
      <c r="B10" s="18"/>
      <c r="C10" s="237"/>
      <c r="D10" s="238"/>
      <c r="E10" s="238"/>
      <c r="F10" s="238"/>
      <c r="G10" s="238"/>
      <c r="H10" s="238"/>
      <c r="I10" s="238"/>
      <c r="J10" s="196"/>
      <c r="K10" s="17"/>
    </row>
    <row r="11" spans="1:11" ht="13.5">
      <c r="A11" s="581" t="s">
        <v>51</v>
      </c>
      <c r="B11" s="551"/>
      <c r="C11" s="237">
        <v>7012089</v>
      </c>
      <c r="D11" s="238">
        <v>154956</v>
      </c>
      <c r="E11" s="238">
        <v>4845711</v>
      </c>
      <c r="F11" s="238">
        <v>2011422</v>
      </c>
      <c r="G11" s="242" t="s">
        <v>231</v>
      </c>
      <c r="H11" s="238">
        <v>3676079</v>
      </c>
      <c r="I11" s="238">
        <v>764229</v>
      </c>
      <c r="J11" s="196">
        <v>11452397</v>
      </c>
      <c r="K11" s="17"/>
    </row>
    <row r="12" spans="1:11" ht="13.5">
      <c r="A12" s="581" t="s">
        <v>52</v>
      </c>
      <c r="B12" s="551"/>
      <c r="C12" s="237">
        <v>1786029</v>
      </c>
      <c r="D12" s="238">
        <v>109115</v>
      </c>
      <c r="E12" s="238">
        <v>996150</v>
      </c>
      <c r="F12" s="238">
        <v>680764</v>
      </c>
      <c r="G12" s="242" t="s">
        <v>231</v>
      </c>
      <c r="H12" s="238">
        <v>1514302</v>
      </c>
      <c r="I12" s="238">
        <v>494401</v>
      </c>
      <c r="J12" s="196">
        <v>3794732</v>
      </c>
      <c r="K12" s="17"/>
    </row>
    <row r="13" spans="1:11" ht="13.5">
      <c r="A13" s="581" t="s">
        <v>53</v>
      </c>
      <c r="B13" s="551"/>
      <c r="C13" s="237">
        <v>2375374</v>
      </c>
      <c r="D13" s="238">
        <v>277365</v>
      </c>
      <c r="E13" s="238">
        <v>1102547</v>
      </c>
      <c r="F13" s="238">
        <v>995462</v>
      </c>
      <c r="G13" s="242" t="s">
        <v>231</v>
      </c>
      <c r="H13" s="238">
        <v>964296</v>
      </c>
      <c r="I13" s="238">
        <v>580489</v>
      </c>
      <c r="J13" s="196">
        <v>3920159</v>
      </c>
      <c r="K13" s="17"/>
    </row>
    <row r="14" spans="1:11" ht="13.5">
      <c r="A14" s="581" t="s">
        <v>54</v>
      </c>
      <c r="B14" s="551"/>
      <c r="C14" s="237">
        <v>663306</v>
      </c>
      <c r="D14" s="238">
        <v>40286</v>
      </c>
      <c r="E14" s="238">
        <v>454804</v>
      </c>
      <c r="F14" s="238">
        <v>168216</v>
      </c>
      <c r="G14" s="242" t="s">
        <v>231</v>
      </c>
      <c r="H14" s="238">
        <v>782383</v>
      </c>
      <c r="I14" s="238">
        <v>135050</v>
      </c>
      <c r="J14" s="196">
        <v>1580739</v>
      </c>
      <c r="K14" s="17"/>
    </row>
    <row r="15" spans="1:11" ht="13.5">
      <c r="A15" s="581" t="s">
        <v>55</v>
      </c>
      <c r="B15" s="551"/>
      <c r="C15" s="237">
        <v>1131831</v>
      </c>
      <c r="D15" s="238">
        <v>67340</v>
      </c>
      <c r="E15" s="238">
        <v>772488</v>
      </c>
      <c r="F15" s="238">
        <v>292003</v>
      </c>
      <c r="G15" s="242" t="s">
        <v>231</v>
      </c>
      <c r="H15" s="238">
        <v>472128</v>
      </c>
      <c r="I15" s="238">
        <v>250389</v>
      </c>
      <c r="J15" s="196">
        <v>1854348</v>
      </c>
      <c r="K15" s="17"/>
    </row>
    <row r="16" spans="1:11" ht="13.5">
      <c r="A16" s="581" t="s">
        <v>56</v>
      </c>
      <c r="B16" s="551"/>
      <c r="C16" s="237">
        <v>632546</v>
      </c>
      <c r="D16" s="238">
        <v>95146</v>
      </c>
      <c r="E16" s="238">
        <v>350346</v>
      </c>
      <c r="F16" s="238">
        <v>187054</v>
      </c>
      <c r="G16" s="242" t="s">
        <v>231</v>
      </c>
      <c r="H16" s="238">
        <v>374551</v>
      </c>
      <c r="I16" s="238">
        <v>186485</v>
      </c>
      <c r="J16" s="196">
        <v>1193582</v>
      </c>
      <c r="K16" s="17"/>
    </row>
    <row r="17" spans="1:11" ht="13.5">
      <c r="A17" s="581" t="s">
        <v>432</v>
      </c>
      <c r="B17" s="551"/>
      <c r="C17" s="237">
        <v>2091889</v>
      </c>
      <c r="D17" s="238">
        <v>231081</v>
      </c>
      <c r="E17" s="238">
        <v>1452398</v>
      </c>
      <c r="F17" s="238">
        <v>408410</v>
      </c>
      <c r="G17" s="242" t="s">
        <v>231</v>
      </c>
      <c r="H17" s="238">
        <v>1365458</v>
      </c>
      <c r="I17" s="238">
        <v>283113</v>
      </c>
      <c r="J17" s="196">
        <v>3740460</v>
      </c>
      <c r="K17" s="17"/>
    </row>
    <row r="18" spans="1:11" ht="13.5">
      <c r="A18" s="581" t="s">
        <v>57</v>
      </c>
      <c r="B18" s="592"/>
      <c r="C18" s="237">
        <v>762720</v>
      </c>
      <c r="D18" s="238">
        <v>92657</v>
      </c>
      <c r="E18" s="238">
        <v>468667</v>
      </c>
      <c r="F18" s="238">
        <v>201396</v>
      </c>
      <c r="G18" s="242" t="s">
        <v>231</v>
      </c>
      <c r="H18" s="238">
        <v>365450</v>
      </c>
      <c r="I18" s="238">
        <v>249769</v>
      </c>
      <c r="J18" s="196">
        <v>1377939</v>
      </c>
      <c r="K18" s="17"/>
    </row>
    <row r="19" spans="2:11" ht="13.5">
      <c r="B19" s="9"/>
      <c r="C19" s="237"/>
      <c r="D19" s="238"/>
      <c r="E19" s="238"/>
      <c r="F19" s="238"/>
      <c r="G19" s="238"/>
      <c r="H19" s="238"/>
      <c r="I19" s="238"/>
      <c r="J19" s="196"/>
      <c r="K19" s="17"/>
    </row>
    <row r="20" spans="1:11" s="1" customFormat="1" ht="13.5">
      <c r="A20" s="588" t="s">
        <v>232</v>
      </c>
      <c r="B20" s="589"/>
      <c r="C20" s="240">
        <v>16455784</v>
      </c>
      <c r="D20" s="240">
        <v>1067946</v>
      </c>
      <c r="E20" s="240">
        <v>10443111</v>
      </c>
      <c r="F20" s="240">
        <v>4944727</v>
      </c>
      <c r="G20" s="244" t="s">
        <v>231</v>
      </c>
      <c r="H20" s="240">
        <v>9514647</v>
      </c>
      <c r="I20" s="240">
        <v>2943925</v>
      </c>
      <c r="J20" s="239">
        <v>28914356</v>
      </c>
      <c r="K20" s="25"/>
    </row>
    <row r="21" spans="2:11" ht="13.5">
      <c r="B21" s="9"/>
      <c r="C21" s="237"/>
      <c r="D21" s="238"/>
      <c r="E21" s="238"/>
      <c r="F21" s="238"/>
      <c r="G21" s="238"/>
      <c r="H21" s="238"/>
      <c r="I21" s="238"/>
      <c r="J21" s="196"/>
      <c r="K21" s="17"/>
    </row>
    <row r="22" spans="1:11" ht="13.5">
      <c r="A22" s="581" t="s">
        <v>59</v>
      </c>
      <c r="B22" s="551"/>
      <c r="C22" s="237">
        <v>652888</v>
      </c>
      <c r="D22" s="238">
        <v>33907</v>
      </c>
      <c r="E22" s="238">
        <v>293272</v>
      </c>
      <c r="F22" s="238">
        <v>325709</v>
      </c>
      <c r="G22" s="242" t="s">
        <v>231</v>
      </c>
      <c r="H22" s="238">
        <v>395815</v>
      </c>
      <c r="I22" s="238">
        <v>60891</v>
      </c>
      <c r="J22" s="196">
        <v>1109594</v>
      </c>
      <c r="K22" s="17"/>
    </row>
    <row r="23" spans="2:11" ht="13.5">
      <c r="B23" s="9" t="s">
        <v>60</v>
      </c>
      <c r="C23" s="237">
        <v>652888</v>
      </c>
      <c r="D23" s="238">
        <v>33907</v>
      </c>
      <c r="E23" s="238">
        <v>293272</v>
      </c>
      <c r="F23" s="238">
        <v>325709</v>
      </c>
      <c r="G23" s="242" t="s">
        <v>231</v>
      </c>
      <c r="H23" s="238">
        <v>395815</v>
      </c>
      <c r="I23" s="238">
        <v>60891</v>
      </c>
      <c r="J23" s="196">
        <v>1109594</v>
      </c>
      <c r="K23" s="17"/>
    </row>
    <row r="24" spans="2:11" ht="13.5">
      <c r="B24" s="9"/>
      <c r="C24" s="237"/>
      <c r="D24" s="238"/>
      <c r="E24" s="238"/>
      <c r="F24" s="238"/>
      <c r="G24" s="238"/>
      <c r="H24" s="238"/>
      <c r="I24" s="238"/>
      <c r="J24" s="196"/>
      <c r="K24" s="17"/>
    </row>
    <row r="25" spans="1:11" ht="13.5">
      <c r="A25" s="581" t="s">
        <v>61</v>
      </c>
      <c r="B25" s="551"/>
      <c r="C25" s="237">
        <v>476577</v>
      </c>
      <c r="D25" s="237">
        <v>61389</v>
      </c>
      <c r="E25" s="237">
        <v>290397</v>
      </c>
      <c r="F25" s="237">
        <v>124791</v>
      </c>
      <c r="G25" s="242" t="s">
        <v>231</v>
      </c>
      <c r="H25" s="237">
        <v>400978</v>
      </c>
      <c r="I25" s="237">
        <v>176486</v>
      </c>
      <c r="J25" s="196">
        <v>1054041</v>
      </c>
      <c r="K25" s="17"/>
    </row>
    <row r="26" spans="2:11" ht="13.5">
      <c r="B26" s="9" t="s">
        <v>62</v>
      </c>
      <c r="C26" s="237">
        <v>252328</v>
      </c>
      <c r="D26" s="238">
        <v>61389</v>
      </c>
      <c r="E26" s="238">
        <v>137138</v>
      </c>
      <c r="F26" s="238">
        <v>53801</v>
      </c>
      <c r="G26" s="242" t="s">
        <v>231</v>
      </c>
      <c r="H26" s="238">
        <v>213313</v>
      </c>
      <c r="I26" s="245">
        <v>50708</v>
      </c>
      <c r="J26" s="196">
        <v>516349</v>
      </c>
      <c r="K26" s="17"/>
    </row>
    <row r="27" spans="2:11" ht="13.5">
      <c r="B27" s="9" t="s">
        <v>63</v>
      </c>
      <c r="C27" s="237">
        <v>161989</v>
      </c>
      <c r="D27" s="242" t="s">
        <v>231</v>
      </c>
      <c r="E27" s="238">
        <v>118295</v>
      </c>
      <c r="F27" s="238">
        <v>43694</v>
      </c>
      <c r="G27" s="242" t="s">
        <v>231</v>
      </c>
      <c r="H27" s="238">
        <v>132173</v>
      </c>
      <c r="I27" s="238">
        <v>83533</v>
      </c>
      <c r="J27" s="196">
        <v>377695</v>
      </c>
      <c r="K27" s="17"/>
    </row>
    <row r="28" spans="2:11" ht="13.5">
      <c r="B28" s="9" t="s">
        <v>64</v>
      </c>
      <c r="C28" s="237">
        <v>62260</v>
      </c>
      <c r="D28" s="242" t="s">
        <v>231</v>
      </c>
      <c r="E28" s="238">
        <v>34964</v>
      </c>
      <c r="F28" s="238">
        <v>27296</v>
      </c>
      <c r="G28" s="242" t="s">
        <v>231</v>
      </c>
      <c r="H28" s="238">
        <v>55492</v>
      </c>
      <c r="I28" s="238">
        <v>42245</v>
      </c>
      <c r="J28" s="196">
        <v>159997</v>
      </c>
      <c r="K28" s="17"/>
    </row>
    <row r="29" spans="2:11" ht="13.5">
      <c r="B29" s="9"/>
      <c r="C29" s="237"/>
      <c r="D29" s="238"/>
      <c r="E29" s="238"/>
      <c r="F29" s="238"/>
      <c r="G29" s="238"/>
      <c r="H29" s="238"/>
      <c r="I29" s="238"/>
      <c r="J29" s="196"/>
      <c r="K29" s="17"/>
    </row>
    <row r="30" spans="1:11" ht="13.5">
      <c r="A30" s="581" t="s">
        <v>65</v>
      </c>
      <c r="B30" s="551"/>
      <c r="C30" s="237">
        <v>62557</v>
      </c>
      <c r="D30" s="242" t="s">
        <v>231</v>
      </c>
      <c r="E30" s="238">
        <v>38247</v>
      </c>
      <c r="F30" s="238">
        <v>24311</v>
      </c>
      <c r="G30" s="242" t="s">
        <v>231</v>
      </c>
      <c r="H30" s="238">
        <v>27114</v>
      </c>
      <c r="I30" s="238">
        <v>27243</v>
      </c>
      <c r="J30" s="196">
        <v>116915</v>
      </c>
      <c r="K30" s="17"/>
    </row>
    <row r="31" spans="2:11" ht="13.5">
      <c r="B31" s="9" t="s">
        <v>66</v>
      </c>
      <c r="C31" s="237">
        <v>62558</v>
      </c>
      <c r="D31" s="242" t="s">
        <v>231</v>
      </c>
      <c r="E31" s="238">
        <v>38247</v>
      </c>
      <c r="F31" s="238">
        <v>24311</v>
      </c>
      <c r="G31" s="242" t="s">
        <v>231</v>
      </c>
      <c r="H31" s="238">
        <v>27114</v>
      </c>
      <c r="I31" s="238">
        <v>27243</v>
      </c>
      <c r="J31" s="196">
        <v>116915</v>
      </c>
      <c r="K31" s="17"/>
    </row>
    <row r="32" spans="2:11" ht="13.5">
      <c r="B32" s="9"/>
      <c r="C32" s="237"/>
      <c r="D32" s="238"/>
      <c r="E32" s="238"/>
      <c r="F32" s="238"/>
      <c r="G32" s="238"/>
      <c r="H32" s="238"/>
      <c r="I32" s="238"/>
      <c r="J32" s="196"/>
      <c r="K32" s="17"/>
    </row>
    <row r="33" spans="1:11" ht="13.5">
      <c r="A33" s="581" t="s">
        <v>67</v>
      </c>
      <c r="B33" s="551"/>
      <c r="C33" s="237">
        <v>3038917</v>
      </c>
      <c r="D33" s="237">
        <v>438839</v>
      </c>
      <c r="E33" s="237">
        <v>1595123</v>
      </c>
      <c r="F33" s="237">
        <v>974955</v>
      </c>
      <c r="G33" s="242" t="s">
        <v>231</v>
      </c>
      <c r="H33" s="237">
        <v>2221524</v>
      </c>
      <c r="I33" s="237">
        <v>369172</v>
      </c>
      <c r="J33" s="196">
        <v>5599613</v>
      </c>
      <c r="K33" s="17"/>
    </row>
    <row r="34" spans="2:11" ht="13.5">
      <c r="B34" s="9" t="s">
        <v>68</v>
      </c>
      <c r="C34" s="237">
        <v>838320</v>
      </c>
      <c r="D34" s="238">
        <v>147783</v>
      </c>
      <c r="E34" s="238">
        <v>553320</v>
      </c>
      <c r="F34" s="238">
        <v>137217</v>
      </c>
      <c r="G34" s="242" t="s">
        <v>231</v>
      </c>
      <c r="H34" s="238">
        <v>653115</v>
      </c>
      <c r="I34" s="238">
        <v>100850</v>
      </c>
      <c r="J34" s="196">
        <v>1592285</v>
      </c>
      <c r="K34" s="17"/>
    </row>
    <row r="35" spans="2:11" ht="13.5">
      <c r="B35" s="9" t="s">
        <v>69</v>
      </c>
      <c r="C35" s="237">
        <v>1354334</v>
      </c>
      <c r="D35" s="238">
        <v>163665</v>
      </c>
      <c r="E35" s="238">
        <v>530591</v>
      </c>
      <c r="F35" s="238">
        <v>660078</v>
      </c>
      <c r="G35" s="242" t="s">
        <v>231</v>
      </c>
      <c r="H35" s="238">
        <v>604445</v>
      </c>
      <c r="I35" s="238">
        <v>57275</v>
      </c>
      <c r="J35" s="196">
        <v>2016054</v>
      </c>
      <c r="K35" s="17"/>
    </row>
    <row r="36" spans="2:11" ht="13.5">
      <c r="B36" s="9" t="s">
        <v>70</v>
      </c>
      <c r="C36" s="237">
        <v>462750</v>
      </c>
      <c r="D36" s="238">
        <v>68990</v>
      </c>
      <c r="E36" s="238">
        <v>263162</v>
      </c>
      <c r="F36" s="238">
        <v>100598</v>
      </c>
      <c r="G36" s="242" t="s">
        <v>231</v>
      </c>
      <c r="H36" s="238">
        <v>814747</v>
      </c>
      <c r="I36" s="238">
        <v>124660</v>
      </c>
      <c r="J36" s="196">
        <v>1372157</v>
      </c>
      <c r="K36" s="17"/>
    </row>
    <row r="37" spans="2:11" ht="13.5">
      <c r="B37" s="9" t="s">
        <v>71</v>
      </c>
      <c r="C37" s="237">
        <v>383513</v>
      </c>
      <c r="D37" s="238">
        <v>58401</v>
      </c>
      <c r="E37" s="238">
        <v>248050</v>
      </c>
      <c r="F37" s="238">
        <v>77062</v>
      </c>
      <c r="G37" s="242" t="s">
        <v>231</v>
      </c>
      <c r="H37" s="238">
        <v>149217</v>
      </c>
      <c r="I37" s="238">
        <v>86387</v>
      </c>
      <c r="J37" s="196">
        <v>619117</v>
      </c>
      <c r="K37" s="17"/>
    </row>
    <row r="38" spans="2:11" ht="13.5">
      <c r="B38" s="9"/>
      <c r="C38" s="237"/>
      <c r="D38" s="238"/>
      <c r="E38" s="238"/>
      <c r="F38" s="238"/>
      <c r="G38" s="238"/>
      <c r="H38" s="238"/>
      <c r="I38" s="238"/>
      <c r="J38" s="196"/>
      <c r="K38" s="17"/>
    </row>
    <row r="39" spans="1:11" ht="13.5">
      <c r="A39" s="581" t="s">
        <v>72</v>
      </c>
      <c r="B39" s="551"/>
      <c r="C39" s="237">
        <v>556788</v>
      </c>
      <c r="D39" s="237">
        <v>89083</v>
      </c>
      <c r="E39" s="237">
        <v>280183</v>
      </c>
      <c r="F39" s="237">
        <v>187522</v>
      </c>
      <c r="G39" s="242" t="s">
        <v>231</v>
      </c>
      <c r="H39" s="237">
        <v>422860</v>
      </c>
      <c r="I39" s="237">
        <v>131902</v>
      </c>
      <c r="J39" s="196">
        <v>1111550</v>
      </c>
      <c r="K39" s="17"/>
    </row>
    <row r="40" spans="2:11" ht="13.5">
      <c r="B40" s="9" t="s">
        <v>73</v>
      </c>
      <c r="C40" s="237">
        <v>391158</v>
      </c>
      <c r="D40" s="238">
        <v>68889</v>
      </c>
      <c r="E40" s="238">
        <v>188553</v>
      </c>
      <c r="F40" s="238">
        <v>133716</v>
      </c>
      <c r="G40" s="242" t="s">
        <v>231</v>
      </c>
      <c r="H40" s="238">
        <v>347560</v>
      </c>
      <c r="I40" s="238">
        <v>82101</v>
      </c>
      <c r="J40" s="196">
        <v>820819</v>
      </c>
      <c r="K40" s="17"/>
    </row>
    <row r="41" spans="2:11" ht="13.5">
      <c r="B41" s="9" t="s">
        <v>74</v>
      </c>
      <c r="C41" s="237">
        <v>165630</v>
      </c>
      <c r="D41" s="238">
        <v>20194</v>
      </c>
      <c r="E41" s="238">
        <v>91630</v>
      </c>
      <c r="F41" s="238">
        <v>53806</v>
      </c>
      <c r="G41" s="242" t="s">
        <v>231</v>
      </c>
      <c r="H41" s="238">
        <v>75300</v>
      </c>
      <c r="I41" s="238">
        <v>49801</v>
      </c>
      <c r="J41" s="196">
        <v>290731</v>
      </c>
      <c r="K41" s="17"/>
    </row>
    <row r="42" spans="2:11" ht="13.5">
      <c r="B42" s="9"/>
      <c r="C42" s="237"/>
      <c r="D42" s="238"/>
      <c r="E42" s="238"/>
      <c r="F42" s="238"/>
      <c r="G42" s="238"/>
      <c r="H42" s="238"/>
      <c r="I42" s="238"/>
      <c r="J42" s="196"/>
      <c r="K42" s="17"/>
    </row>
    <row r="43" spans="1:11" ht="13.5">
      <c r="A43" s="581" t="s">
        <v>75</v>
      </c>
      <c r="B43" s="551"/>
      <c r="C43" s="237">
        <v>1785814</v>
      </c>
      <c r="D43" s="238">
        <v>47775</v>
      </c>
      <c r="E43" s="238">
        <v>1548902</v>
      </c>
      <c r="F43" s="238">
        <v>189137</v>
      </c>
      <c r="G43" s="242" t="s">
        <v>231</v>
      </c>
      <c r="H43" s="238">
        <v>680700</v>
      </c>
      <c r="I43" s="238">
        <v>125569</v>
      </c>
      <c r="J43" s="196">
        <v>2592083</v>
      </c>
      <c r="K43" s="17"/>
    </row>
    <row r="44" spans="2:11" ht="13.5">
      <c r="B44" s="9" t="s">
        <v>76</v>
      </c>
      <c r="C44" s="237">
        <v>1785814</v>
      </c>
      <c r="D44" s="238">
        <v>47775</v>
      </c>
      <c r="E44" s="238">
        <v>1548902</v>
      </c>
      <c r="F44" s="238">
        <v>189137</v>
      </c>
      <c r="G44" s="242" t="s">
        <v>231</v>
      </c>
      <c r="H44" s="238">
        <v>680700</v>
      </c>
      <c r="I44" s="238">
        <v>125569</v>
      </c>
      <c r="J44" s="196">
        <v>2592083</v>
      </c>
      <c r="K44" s="17"/>
    </row>
    <row r="45" spans="2:11" ht="13.5">
      <c r="B45" s="9"/>
      <c r="C45" s="237"/>
      <c r="D45" s="238"/>
      <c r="E45" s="238"/>
      <c r="F45" s="238"/>
      <c r="G45" s="238"/>
      <c r="H45" s="238"/>
      <c r="I45" s="238"/>
      <c r="J45" s="196"/>
      <c r="K45" s="17"/>
    </row>
    <row r="46" spans="1:11" ht="13.5">
      <c r="A46" s="581" t="s">
        <v>77</v>
      </c>
      <c r="B46" s="551"/>
      <c r="C46" s="237">
        <v>1956399</v>
      </c>
      <c r="D46" s="237">
        <v>11363</v>
      </c>
      <c r="E46" s="237">
        <v>1502215</v>
      </c>
      <c r="F46" s="237">
        <v>442821</v>
      </c>
      <c r="G46" s="242" t="s">
        <v>231</v>
      </c>
      <c r="H46" s="237">
        <v>1762878</v>
      </c>
      <c r="I46" s="237">
        <v>247584</v>
      </c>
      <c r="J46" s="196">
        <v>3966861</v>
      </c>
      <c r="K46" s="17"/>
    </row>
    <row r="47" spans="2:11" ht="13.5">
      <c r="B47" s="9" t="s">
        <v>78</v>
      </c>
      <c r="C47" s="237">
        <v>1558210</v>
      </c>
      <c r="D47" s="242" t="s">
        <v>231</v>
      </c>
      <c r="E47" s="238">
        <v>1246255</v>
      </c>
      <c r="F47" s="238">
        <v>311955</v>
      </c>
      <c r="G47" s="242" t="s">
        <v>231</v>
      </c>
      <c r="H47" s="238">
        <v>1324576</v>
      </c>
      <c r="I47" s="238">
        <v>159332</v>
      </c>
      <c r="J47" s="196">
        <v>3042118</v>
      </c>
      <c r="K47" s="17"/>
    </row>
    <row r="48" spans="2:11" ht="13.5">
      <c r="B48" s="9" t="s">
        <v>79</v>
      </c>
      <c r="C48" s="237">
        <v>67788</v>
      </c>
      <c r="D48" s="242" t="s">
        <v>231</v>
      </c>
      <c r="E48" s="238">
        <v>28939</v>
      </c>
      <c r="F48" s="238">
        <v>38849</v>
      </c>
      <c r="G48" s="242" t="s">
        <v>231</v>
      </c>
      <c r="H48" s="238">
        <v>51258</v>
      </c>
      <c r="I48" s="238">
        <v>29908</v>
      </c>
      <c r="J48" s="196">
        <v>148954</v>
      </c>
      <c r="K48" s="17"/>
    </row>
    <row r="49" spans="2:11" ht="13.5">
      <c r="B49" s="9" t="s">
        <v>80</v>
      </c>
      <c r="C49" s="237">
        <v>330401</v>
      </c>
      <c r="D49" s="238">
        <v>11363</v>
      </c>
      <c r="E49" s="238">
        <v>227021</v>
      </c>
      <c r="F49" s="238">
        <v>92017</v>
      </c>
      <c r="G49" s="242" t="s">
        <v>231</v>
      </c>
      <c r="H49" s="238">
        <v>387044</v>
      </c>
      <c r="I49" s="238">
        <v>58344</v>
      </c>
      <c r="J49" s="196">
        <v>775789</v>
      </c>
      <c r="K49" s="17"/>
    </row>
    <row r="50" spans="2:11" ht="13.5">
      <c r="B50" s="9"/>
      <c r="C50" s="237"/>
      <c r="D50" s="238"/>
      <c r="E50" s="238"/>
      <c r="F50" s="238"/>
      <c r="G50" s="238"/>
      <c r="H50" s="238"/>
      <c r="I50" s="238"/>
      <c r="J50" s="196"/>
      <c r="K50" s="17"/>
    </row>
    <row r="51" spans="1:11" ht="13.5">
      <c r="A51" s="581" t="s">
        <v>81</v>
      </c>
      <c r="B51" s="551"/>
      <c r="C51" s="237">
        <v>455182</v>
      </c>
      <c r="D51" s="242" t="s">
        <v>231</v>
      </c>
      <c r="E51" s="238">
        <v>359839</v>
      </c>
      <c r="F51" s="238">
        <v>95344</v>
      </c>
      <c r="G51" s="242" t="s">
        <v>231</v>
      </c>
      <c r="H51" s="238">
        <v>263375</v>
      </c>
      <c r="I51" s="238">
        <v>148482</v>
      </c>
      <c r="J51" s="196">
        <v>867040</v>
      </c>
      <c r="K51" s="17"/>
    </row>
    <row r="52" spans="2:11" ht="13.5">
      <c r="B52" s="9" t="s">
        <v>82</v>
      </c>
      <c r="C52" s="237">
        <v>455183</v>
      </c>
      <c r="D52" s="242" t="s">
        <v>231</v>
      </c>
      <c r="E52" s="238">
        <v>359839</v>
      </c>
      <c r="F52" s="238">
        <v>95344</v>
      </c>
      <c r="G52" s="242" t="s">
        <v>231</v>
      </c>
      <c r="H52" s="238">
        <v>263375</v>
      </c>
      <c r="I52" s="238">
        <v>148482</v>
      </c>
      <c r="J52" s="196">
        <v>867040</v>
      </c>
      <c r="K52" s="17"/>
    </row>
    <row r="53" spans="2:11" ht="13.5">
      <c r="B53" s="9"/>
      <c r="C53" s="237"/>
      <c r="D53" s="238"/>
      <c r="E53" s="238"/>
      <c r="F53" s="238"/>
      <c r="G53" s="238"/>
      <c r="H53" s="238"/>
      <c r="I53" s="238"/>
      <c r="J53" s="196"/>
      <c r="K53" s="17"/>
    </row>
    <row r="54" spans="1:11" ht="13.5">
      <c r="A54" s="581" t="s">
        <v>83</v>
      </c>
      <c r="B54" s="551"/>
      <c r="C54" s="237">
        <v>106190</v>
      </c>
      <c r="D54" s="242" t="s">
        <v>231</v>
      </c>
      <c r="E54" s="238">
        <v>54137</v>
      </c>
      <c r="F54" s="238">
        <v>52054</v>
      </c>
      <c r="G54" s="242" t="s">
        <v>231</v>
      </c>
      <c r="H54" s="238">
        <v>32581</v>
      </c>
      <c r="I54" s="238">
        <v>41976</v>
      </c>
      <c r="J54" s="196">
        <v>180748</v>
      </c>
      <c r="K54" s="17"/>
    </row>
    <row r="55" spans="2:11" ht="13.5">
      <c r="B55" s="9" t="s">
        <v>84</v>
      </c>
      <c r="C55" s="237">
        <v>106191</v>
      </c>
      <c r="D55" s="242" t="s">
        <v>231</v>
      </c>
      <c r="E55" s="238">
        <v>54137</v>
      </c>
      <c r="F55" s="238">
        <v>52054</v>
      </c>
      <c r="G55" s="242" t="s">
        <v>231</v>
      </c>
      <c r="H55" s="238">
        <v>32581</v>
      </c>
      <c r="I55" s="238">
        <v>41976</v>
      </c>
      <c r="J55" s="196">
        <v>180748</v>
      </c>
      <c r="K55" s="17"/>
    </row>
    <row r="56" spans="2:11" ht="13.5">
      <c r="B56" s="9"/>
      <c r="C56" s="237"/>
      <c r="D56" s="238"/>
      <c r="E56" s="238"/>
      <c r="F56" s="238"/>
      <c r="G56" s="238"/>
      <c r="H56" s="238"/>
      <c r="I56" s="238"/>
      <c r="J56" s="196"/>
      <c r="K56" s="17"/>
    </row>
    <row r="57" spans="1:11" ht="13.5">
      <c r="A57" s="581" t="s">
        <v>85</v>
      </c>
      <c r="B57" s="551"/>
      <c r="C57" s="237">
        <v>1242211</v>
      </c>
      <c r="D57" s="242">
        <v>27684</v>
      </c>
      <c r="E57" s="237">
        <v>1023443</v>
      </c>
      <c r="F57" s="237">
        <v>191084</v>
      </c>
      <c r="G57" s="242" t="s">
        <v>231</v>
      </c>
      <c r="H57" s="237">
        <v>573313</v>
      </c>
      <c r="I57" s="237">
        <v>177151</v>
      </c>
      <c r="J57" s="196">
        <v>1992675</v>
      </c>
      <c r="K57" s="17"/>
    </row>
    <row r="58" spans="2:11" ht="13.5">
      <c r="B58" s="9" t="s">
        <v>86</v>
      </c>
      <c r="C58" s="237">
        <v>961355</v>
      </c>
      <c r="D58" s="242" t="s">
        <v>231</v>
      </c>
      <c r="E58" s="238">
        <v>861338</v>
      </c>
      <c r="F58" s="238">
        <v>100017</v>
      </c>
      <c r="G58" s="242" t="s">
        <v>231</v>
      </c>
      <c r="H58" s="238">
        <v>317000</v>
      </c>
      <c r="I58" s="238">
        <v>86119</v>
      </c>
      <c r="J58" s="196">
        <v>1364474</v>
      </c>
      <c r="K58" s="17"/>
    </row>
    <row r="59" spans="2:11" ht="13.5">
      <c r="B59" s="9" t="s">
        <v>87</v>
      </c>
      <c r="C59" s="237">
        <v>280856</v>
      </c>
      <c r="D59" s="238">
        <v>27684</v>
      </c>
      <c r="E59" s="238">
        <v>162105</v>
      </c>
      <c r="F59" s="238">
        <v>91067</v>
      </c>
      <c r="G59" s="242" t="s">
        <v>231</v>
      </c>
      <c r="H59" s="238">
        <v>256313</v>
      </c>
      <c r="I59" s="238">
        <v>91032</v>
      </c>
      <c r="J59" s="196">
        <v>628201</v>
      </c>
      <c r="K59" s="17"/>
    </row>
    <row r="60" spans="2:11" ht="13.5">
      <c r="B60" s="9"/>
      <c r="C60" s="237"/>
      <c r="D60" s="238"/>
      <c r="E60" s="238"/>
      <c r="F60" s="238"/>
      <c r="G60" s="242"/>
      <c r="H60" s="238"/>
      <c r="I60" s="238"/>
      <c r="J60" s="196"/>
      <c r="K60" s="17"/>
    </row>
    <row r="61" spans="1:11" ht="13.5">
      <c r="A61" s="581" t="s">
        <v>233</v>
      </c>
      <c r="B61" s="551"/>
      <c r="C61" s="237">
        <v>399081</v>
      </c>
      <c r="D61" s="242" t="s">
        <v>231</v>
      </c>
      <c r="E61" s="238">
        <v>268813</v>
      </c>
      <c r="F61" s="238">
        <v>130269</v>
      </c>
      <c r="G61" s="242" t="s">
        <v>231</v>
      </c>
      <c r="H61" s="238">
        <v>470644</v>
      </c>
      <c r="I61" s="238">
        <v>125175</v>
      </c>
      <c r="J61" s="196">
        <v>994901</v>
      </c>
      <c r="K61" s="17"/>
    </row>
    <row r="62" spans="2:11" ht="13.5">
      <c r="B62" s="9" t="s">
        <v>89</v>
      </c>
      <c r="C62" s="237">
        <v>399082</v>
      </c>
      <c r="D62" s="242" t="s">
        <v>231</v>
      </c>
      <c r="E62" s="238">
        <v>268813</v>
      </c>
      <c r="F62" s="238">
        <v>130269</v>
      </c>
      <c r="G62" s="242" t="s">
        <v>231</v>
      </c>
      <c r="H62" s="238">
        <v>470644</v>
      </c>
      <c r="I62" s="238">
        <v>125175</v>
      </c>
      <c r="J62" s="196">
        <v>994901</v>
      </c>
      <c r="K62" s="17"/>
    </row>
    <row r="63" spans="2:11" ht="12.75" customHeight="1">
      <c r="B63" s="9"/>
      <c r="C63" s="237"/>
      <c r="D63" s="238"/>
      <c r="E63" s="238"/>
      <c r="F63" s="238"/>
      <c r="G63" s="238"/>
      <c r="H63" s="238"/>
      <c r="I63" s="238"/>
      <c r="J63" s="196"/>
      <c r="K63" s="17"/>
    </row>
    <row r="64" spans="1:11" s="1" customFormat="1" ht="13.5">
      <c r="A64" s="588" t="s">
        <v>234</v>
      </c>
      <c r="B64" s="589"/>
      <c r="C64" s="240">
        <v>10702608</v>
      </c>
      <c r="D64" s="240">
        <v>710040</v>
      </c>
      <c r="E64" s="240">
        <v>7254571</v>
      </c>
      <c r="F64" s="240">
        <v>2737997</v>
      </c>
      <c r="G64" s="244" t="s">
        <v>231</v>
      </c>
      <c r="H64" s="240">
        <v>7251782</v>
      </c>
      <c r="I64" s="240">
        <v>1631631</v>
      </c>
      <c r="J64" s="239">
        <v>19586021</v>
      </c>
      <c r="K64" s="25"/>
    </row>
    <row r="65" spans="1:11" s="1" customFormat="1" ht="13.5">
      <c r="A65" s="588" t="s">
        <v>235</v>
      </c>
      <c r="B65" s="589"/>
      <c r="C65" s="240">
        <v>27158392</v>
      </c>
      <c r="D65" s="240">
        <v>1777986</v>
      </c>
      <c r="E65" s="240">
        <v>17697982</v>
      </c>
      <c r="F65" s="240">
        <v>7682724</v>
      </c>
      <c r="G65" s="244" t="s">
        <v>231</v>
      </c>
      <c r="H65" s="240">
        <v>16766429</v>
      </c>
      <c r="I65" s="240">
        <v>4575556</v>
      </c>
      <c r="J65" s="239">
        <v>48500377</v>
      </c>
      <c r="K65" s="25"/>
    </row>
    <row r="66" spans="1:11" s="1" customFormat="1" ht="13.5">
      <c r="A66" s="590" t="s">
        <v>236</v>
      </c>
      <c r="B66" s="591"/>
      <c r="C66" s="246">
        <v>77003136</v>
      </c>
      <c r="D66" s="247">
        <v>6731</v>
      </c>
      <c r="E66" s="247">
        <v>27336791</v>
      </c>
      <c r="F66" s="247">
        <v>16693751</v>
      </c>
      <c r="G66" s="247">
        <v>32965863</v>
      </c>
      <c r="H66" s="247">
        <v>8075443</v>
      </c>
      <c r="I66" s="247">
        <v>3595353</v>
      </c>
      <c r="J66" s="248">
        <v>88673932</v>
      </c>
      <c r="K66" s="25"/>
    </row>
    <row r="67" ht="13.5">
      <c r="A67" s="2" t="s">
        <v>237</v>
      </c>
    </row>
  </sheetData>
  <sheetProtection/>
  <mergeCells count="33">
    <mergeCell ref="A2:J2"/>
    <mergeCell ref="A5:B6"/>
    <mergeCell ref="C5:G5"/>
    <mergeCell ref="H5:H6"/>
    <mergeCell ref="I5:I6"/>
    <mergeCell ref="J5:J6"/>
    <mergeCell ref="A20:B20"/>
    <mergeCell ref="A7:B7"/>
    <mergeCell ref="A8:B8"/>
    <mergeCell ref="A9:B9"/>
    <mergeCell ref="A11:B11"/>
    <mergeCell ref="A12:B12"/>
    <mergeCell ref="A13:B13"/>
    <mergeCell ref="A25:B25"/>
    <mergeCell ref="A30:B30"/>
    <mergeCell ref="A33:B33"/>
    <mergeCell ref="A39:B39"/>
    <mergeCell ref="A43:B43"/>
    <mergeCell ref="A14:B14"/>
    <mergeCell ref="A15:B15"/>
    <mergeCell ref="A16:B16"/>
    <mergeCell ref="A17:B17"/>
    <mergeCell ref="A18:B18"/>
    <mergeCell ref="A65:B65"/>
    <mergeCell ref="A66:B66"/>
    <mergeCell ref="A1:E1"/>
    <mergeCell ref="A46:B46"/>
    <mergeCell ref="A51:B51"/>
    <mergeCell ref="A54:B54"/>
    <mergeCell ref="A57:B57"/>
    <mergeCell ref="A61:B61"/>
    <mergeCell ref="A64:B64"/>
    <mergeCell ref="A22:B22"/>
  </mergeCells>
  <hyperlinks>
    <hyperlink ref="A1:E1" location="'20教育'!A1" display="20　教　育"/>
  </hyperlinks>
  <printOptions/>
  <pageMargins left="0.5905511811023623" right="0.3937007874015748" top="0.3937007874015748" bottom="0.3937007874015748" header="0.5118110236220472" footer="0.5118110236220472"/>
  <pageSetup blackAndWhite="1"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showGridLines="0" zoomScale="90" zoomScaleNormal="90" zoomScaleSheetLayoutView="75" zoomScalePageLayoutView="0" workbookViewId="0" topLeftCell="A1">
      <pane xSplit="1" ySplit="7" topLeftCell="B8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:E1"/>
    </sheetView>
  </sheetViews>
  <sheetFormatPr defaultColWidth="9.140625" defaultRowHeight="15"/>
  <cols>
    <col min="1" max="1" width="11.28125" style="2" customWidth="1"/>
    <col min="2" max="2" width="15.00390625" style="282" customWidth="1"/>
    <col min="3" max="9" width="15.00390625" style="2" customWidth="1"/>
    <col min="10" max="13" width="10.00390625" style="2" customWidth="1"/>
    <col min="14" max="14" width="10.00390625" style="282" customWidth="1"/>
    <col min="15" max="21" width="10.00390625" style="2" customWidth="1"/>
    <col min="22" max="16384" width="9.00390625" style="2" customWidth="1"/>
  </cols>
  <sheetData>
    <row r="1" spans="1:5" ht="13.5">
      <c r="A1" s="396" t="s">
        <v>431</v>
      </c>
      <c r="B1" s="396"/>
      <c r="C1" s="396"/>
      <c r="D1" s="396"/>
      <c r="E1" s="396"/>
    </row>
    <row r="2" spans="1:21" ht="17.25">
      <c r="A2" s="402" t="s">
        <v>276</v>
      </c>
      <c r="B2" s="402"/>
      <c r="C2" s="402"/>
      <c r="D2" s="402"/>
      <c r="E2" s="402"/>
      <c r="F2" s="402"/>
      <c r="G2" s="402"/>
      <c r="H2" s="402"/>
      <c r="I2" s="402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t="17.25">
      <c r="A3" s="4"/>
      <c r="B3" s="28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83"/>
      <c r="O3" s="4"/>
      <c r="P3" s="4"/>
      <c r="Q3" s="4"/>
      <c r="R3" s="4"/>
      <c r="S3" s="4"/>
      <c r="T3" s="4"/>
      <c r="U3" s="4"/>
    </row>
    <row r="4" spans="1:21" ht="14.25" thickBot="1">
      <c r="A4" s="423" t="s">
        <v>1</v>
      </c>
      <c r="B4" s="423"/>
      <c r="C4" s="423"/>
      <c r="D4" s="423"/>
      <c r="E4" s="423"/>
      <c r="F4" s="423"/>
      <c r="G4" s="423"/>
      <c r="H4" s="423"/>
      <c r="I4" s="423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2" ht="19.5" customHeight="1" thickTop="1">
      <c r="A5" s="424" t="s">
        <v>39</v>
      </c>
      <c r="B5" s="419" t="s">
        <v>40</v>
      </c>
      <c r="C5" s="414"/>
      <c r="D5" s="414"/>
      <c r="E5" s="415"/>
      <c r="F5" s="419" t="s">
        <v>41</v>
      </c>
      <c r="G5" s="414"/>
      <c r="H5" s="414"/>
      <c r="I5" s="415"/>
      <c r="J5" s="414" t="s">
        <v>103</v>
      </c>
      <c r="K5" s="414"/>
      <c r="L5" s="414"/>
      <c r="M5" s="415"/>
      <c r="N5" s="419" t="s">
        <v>277</v>
      </c>
      <c r="O5" s="414"/>
      <c r="P5" s="414"/>
      <c r="Q5" s="415"/>
      <c r="R5" s="419" t="s">
        <v>278</v>
      </c>
      <c r="S5" s="414"/>
      <c r="T5" s="414"/>
      <c r="U5" s="414"/>
      <c r="V5" s="17"/>
    </row>
    <row r="6" spans="1:22" ht="17.25" customHeight="1">
      <c r="A6" s="425"/>
      <c r="B6" s="412" t="s">
        <v>10</v>
      </c>
      <c r="C6" s="413"/>
      <c r="D6" s="417" t="s">
        <v>279</v>
      </c>
      <c r="E6" s="417" t="s">
        <v>14</v>
      </c>
      <c r="F6" s="412" t="s">
        <v>10</v>
      </c>
      <c r="G6" s="413"/>
      <c r="H6" s="417" t="s">
        <v>279</v>
      </c>
      <c r="I6" s="417" t="s">
        <v>280</v>
      </c>
      <c r="J6" s="420" t="s">
        <v>10</v>
      </c>
      <c r="K6" s="413"/>
      <c r="L6" s="416" t="s">
        <v>281</v>
      </c>
      <c r="M6" s="417" t="s">
        <v>18</v>
      </c>
      <c r="N6" s="412" t="s">
        <v>282</v>
      </c>
      <c r="O6" s="413"/>
      <c r="P6" s="416" t="s">
        <v>281</v>
      </c>
      <c r="Q6" s="417" t="s">
        <v>27</v>
      </c>
      <c r="R6" s="412" t="s">
        <v>282</v>
      </c>
      <c r="S6" s="413"/>
      <c r="T6" s="416" t="s">
        <v>281</v>
      </c>
      <c r="U6" s="421" t="s">
        <v>27</v>
      </c>
      <c r="V6" s="17"/>
    </row>
    <row r="7" spans="1:22" ht="17.25" customHeight="1">
      <c r="A7" s="426"/>
      <c r="B7" s="284" t="s">
        <v>283</v>
      </c>
      <c r="C7" s="194" t="s">
        <v>284</v>
      </c>
      <c r="D7" s="418"/>
      <c r="E7" s="418"/>
      <c r="F7" s="194" t="s">
        <v>283</v>
      </c>
      <c r="G7" s="194" t="s">
        <v>284</v>
      </c>
      <c r="H7" s="418"/>
      <c r="I7" s="418"/>
      <c r="J7" s="47" t="s">
        <v>283</v>
      </c>
      <c r="K7" s="194" t="s">
        <v>284</v>
      </c>
      <c r="L7" s="409"/>
      <c r="M7" s="418"/>
      <c r="N7" s="284" t="s">
        <v>285</v>
      </c>
      <c r="O7" s="194" t="s">
        <v>286</v>
      </c>
      <c r="P7" s="409"/>
      <c r="Q7" s="418"/>
      <c r="R7" s="194" t="s">
        <v>285</v>
      </c>
      <c r="S7" s="194" t="s">
        <v>286</v>
      </c>
      <c r="T7" s="409"/>
      <c r="U7" s="422"/>
      <c r="V7" s="17"/>
    </row>
    <row r="8" spans="1:21" s="1" customFormat="1" ht="17.25" customHeight="1">
      <c r="A8" s="55" t="s">
        <v>50</v>
      </c>
      <c r="B8" s="285">
        <v>216</v>
      </c>
      <c r="C8" s="33">
        <v>10</v>
      </c>
      <c r="D8" s="33">
        <v>3221</v>
      </c>
      <c r="E8" s="33">
        <v>50446</v>
      </c>
      <c r="F8" s="33">
        <v>82</v>
      </c>
      <c r="G8" s="33">
        <v>5</v>
      </c>
      <c r="H8" s="33">
        <v>1913</v>
      </c>
      <c r="I8" s="33">
        <v>26853</v>
      </c>
      <c r="J8" s="33">
        <v>37</v>
      </c>
      <c r="K8" s="33">
        <v>2</v>
      </c>
      <c r="L8" s="33">
        <v>1962</v>
      </c>
      <c r="M8" s="33">
        <v>27117</v>
      </c>
      <c r="N8" s="285">
        <v>98</v>
      </c>
      <c r="O8" s="33">
        <v>1</v>
      </c>
      <c r="P8" s="33">
        <v>229</v>
      </c>
      <c r="Q8" s="33">
        <v>2852</v>
      </c>
      <c r="R8" s="33">
        <v>32</v>
      </c>
      <c r="S8" s="36" t="s">
        <v>20</v>
      </c>
      <c r="T8" s="33">
        <v>281</v>
      </c>
      <c r="U8" s="33">
        <v>3437</v>
      </c>
    </row>
    <row r="9" spans="1:21" ht="17.25" customHeight="1">
      <c r="A9" s="55">
        <v>16</v>
      </c>
      <c r="B9" s="285">
        <v>216</v>
      </c>
      <c r="C9" s="33">
        <v>6</v>
      </c>
      <c r="D9" s="33">
        <v>3220</v>
      </c>
      <c r="E9" s="33">
        <v>50105</v>
      </c>
      <c r="F9" s="33">
        <v>82</v>
      </c>
      <c r="G9" s="33">
        <v>5</v>
      </c>
      <c r="H9" s="33">
        <v>1898</v>
      </c>
      <c r="I9" s="33">
        <v>26061</v>
      </c>
      <c r="J9" s="33">
        <v>37</v>
      </c>
      <c r="K9" s="33">
        <v>2</v>
      </c>
      <c r="L9" s="33">
        <v>1938</v>
      </c>
      <c r="M9" s="33">
        <v>26523</v>
      </c>
      <c r="N9" s="285">
        <v>96</v>
      </c>
      <c r="O9" s="33">
        <v>1</v>
      </c>
      <c r="P9" s="33">
        <v>229</v>
      </c>
      <c r="Q9" s="33">
        <v>2861</v>
      </c>
      <c r="R9" s="33">
        <v>32</v>
      </c>
      <c r="S9" s="36" t="s">
        <v>20</v>
      </c>
      <c r="T9" s="33">
        <v>285</v>
      </c>
      <c r="U9" s="33">
        <v>3457</v>
      </c>
    </row>
    <row r="10" spans="1:21" s="1" customFormat="1" ht="17.25" customHeight="1">
      <c r="A10" s="56">
        <v>17</v>
      </c>
      <c r="B10" s="286">
        <v>214</v>
      </c>
      <c r="C10" s="34">
        <v>6</v>
      </c>
      <c r="D10" s="34">
        <v>3261</v>
      </c>
      <c r="E10" s="34">
        <v>49922</v>
      </c>
      <c r="F10" s="34">
        <v>81</v>
      </c>
      <c r="G10" s="34">
        <v>5</v>
      </c>
      <c r="H10" s="34">
        <v>1863</v>
      </c>
      <c r="I10" s="34">
        <v>25467</v>
      </c>
      <c r="J10" s="34">
        <v>37</v>
      </c>
      <c r="K10" s="34">
        <v>2</v>
      </c>
      <c r="L10" s="34">
        <v>1902</v>
      </c>
      <c r="M10" s="34">
        <v>25867</v>
      </c>
      <c r="N10" s="286">
        <v>95</v>
      </c>
      <c r="O10" s="34">
        <v>1</v>
      </c>
      <c r="P10" s="34">
        <v>231</v>
      </c>
      <c r="Q10" s="34">
        <v>2798</v>
      </c>
      <c r="R10" s="34">
        <v>32</v>
      </c>
      <c r="S10" s="36" t="s">
        <v>20</v>
      </c>
      <c r="T10" s="34">
        <v>292</v>
      </c>
      <c r="U10" s="34">
        <v>3504</v>
      </c>
    </row>
    <row r="11" spans="1:21" ht="17.25" customHeight="1">
      <c r="A11" s="55"/>
      <c r="B11" s="285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285"/>
      <c r="O11" s="33"/>
      <c r="P11" s="33"/>
      <c r="Q11" s="33"/>
      <c r="R11" s="33"/>
      <c r="S11" s="36"/>
      <c r="T11" s="33"/>
      <c r="U11" s="33"/>
    </row>
    <row r="12" spans="1:21" ht="17.25" customHeight="1">
      <c r="A12" s="55" t="s">
        <v>51</v>
      </c>
      <c r="B12" s="285">
        <v>45</v>
      </c>
      <c r="C12" s="36" t="s">
        <v>20</v>
      </c>
      <c r="D12" s="33">
        <v>824</v>
      </c>
      <c r="E12" s="33">
        <v>14792</v>
      </c>
      <c r="F12" s="33">
        <v>24</v>
      </c>
      <c r="G12" s="33">
        <v>1</v>
      </c>
      <c r="H12" s="33">
        <v>523</v>
      </c>
      <c r="I12" s="33">
        <v>7556</v>
      </c>
      <c r="J12" s="33">
        <v>13</v>
      </c>
      <c r="K12" s="36" t="s">
        <v>20</v>
      </c>
      <c r="L12" s="33">
        <v>750</v>
      </c>
      <c r="M12" s="33">
        <v>11493</v>
      </c>
      <c r="N12" s="285">
        <v>18</v>
      </c>
      <c r="O12" s="33">
        <v>1</v>
      </c>
      <c r="P12" s="33">
        <v>32</v>
      </c>
      <c r="Q12" s="33">
        <v>418</v>
      </c>
      <c r="R12" s="33">
        <v>20</v>
      </c>
      <c r="S12" s="36" t="s">
        <v>20</v>
      </c>
      <c r="T12" s="33">
        <v>206</v>
      </c>
      <c r="U12" s="33">
        <v>2517</v>
      </c>
    </row>
    <row r="13" spans="1:21" ht="17.25" customHeight="1">
      <c r="A13" s="55" t="s">
        <v>52</v>
      </c>
      <c r="B13" s="285">
        <v>16</v>
      </c>
      <c r="C13" s="33">
        <v>2</v>
      </c>
      <c r="D13" s="33">
        <v>254</v>
      </c>
      <c r="E13" s="33">
        <v>4173</v>
      </c>
      <c r="F13" s="33">
        <v>7</v>
      </c>
      <c r="G13" s="36" t="s">
        <v>20</v>
      </c>
      <c r="H13" s="33">
        <v>141</v>
      </c>
      <c r="I13" s="33">
        <v>2099</v>
      </c>
      <c r="J13" s="33">
        <v>4</v>
      </c>
      <c r="K13" s="36" t="s">
        <v>20</v>
      </c>
      <c r="L13" s="33">
        <v>178</v>
      </c>
      <c r="M13" s="33">
        <v>2244</v>
      </c>
      <c r="N13" s="285">
        <v>2</v>
      </c>
      <c r="O13" s="36" t="s">
        <v>20</v>
      </c>
      <c r="P13" s="33">
        <v>12</v>
      </c>
      <c r="Q13" s="33">
        <v>144</v>
      </c>
      <c r="R13" s="33">
        <v>3</v>
      </c>
      <c r="S13" s="36" t="s">
        <v>20</v>
      </c>
      <c r="T13" s="33">
        <v>34</v>
      </c>
      <c r="U13" s="33">
        <v>522</v>
      </c>
    </row>
    <row r="14" spans="1:21" ht="17.25" customHeight="1">
      <c r="A14" s="55" t="s">
        <v>53</v>
      </c>
      <c r="B14" s="285">
        <v>13</v>
      </c>
      <c r="C14" s="33">
        <v>1</v>
      </c>
      <c r="D14" s="33">
        <v>264</v>
      </c>
      <c r="E14" s="33">
        <v>4602</v>
      </c>
      <c r="F14" s="33">
        <v>6</v>
      </c>
      <c r="G14" s="33">
        <v>1</v>
      </c>
      <c r="H14" s="33">
        <v>156</v>
      </c>
      <c r="I14" s="33">
        <v>2245</v>
      </c>
      <c r="J14" s="33">
        <v>4</v>
      </c>
      <c r="K14" s="36" t="s">
        <v>20</v>
      </c>
      <c r="L14" s="33">
        <v>218</v>
      </c>
      <c r="M14" s="33">
        <v>2877</v>
      </c>
      <c r="N14" s="285">
        <v>12</v>
      </c>
      <c r="O14" s="36" t="s">
        <v>20</v>
      </c>
      <c r="P14" s="33">
        <v>28</v>
      </c>
      <c r="Q14" s="33">
        <v>403</v>
      </c>
      <c r="R14" s="33">
        <v>4</v>
      </c>
      <c r="S14" s="36" t="s">
        <v>20</v>
      </c>
      <c r="T14" s="33">
        <v>23</v>
      </c>
      <c r="U14" s="33">
        <v>272</v>
      </c>
    </row>
    <row r="15" spans="1:21" ht="17.25" customHeight="1">
      <c r="A15" s="55" t="s">
        <v>54</v>
      </c>
      <c r="B15" s="285">
        <v>14</v>
      </c>
      <c r="C15" s="36" t="s">
        <v>20</v>
      </c>
      <c r="D15" s="33">
        <v>173</v>
      </c>
      <c r="E15" s="33">
        <v>2006</v>
      </c>
      <c r="F15" s="33">
        <v>2</v>
      </c>
      <c r="G15" s="36" t="s">
        <v>20</v>
      </c>
      <c r="H15" s="33">
        <v>67</v>
      </c>
      <c r="I15" s="33">
        <v>1074</v>
      </c>
      <c r="J15" s="33">
        <v>3</v>
      </c>
      <c r="K15" s="36" t="s">
        <v>20</v>
      </c>
      <c r="L15" s="33">
        <v>159</v>
      </c>
      <c r="M15" s="33">
        <v>1879</v>
      </c>
      <c r="N15" s="285">
        <v>1</v>
      </c>
      <c r="O15" s="36" t="s">
        <v>20</v>
      </c>
      <c r="P15" s="33">
        <v>6</v>
      </c>
      <c r="Q15" s="33">
        <v>74</v>
      </c>
      <c r="R15" s="33">
        <v>1</v>
      </c>
      <c r="S15" s="36" t="s">
        <v>20</v>
      </c>
      <c r="T15" s="33">
        <v>10</v>
      </c>
      <c r="U15" s="33">
        <v>89</v>
      </c>
    </row>
    <row r="16" spans="1:21" ht="17.25" customHeight="1">
      <c r="A16" s="55" t="s">
        <v>55</v>
      </c>
      <c r="B16" s="285">
        <v>12</v>
      </c>
      <c r="C16" s="36" t="s">
        <v>20</v>
      </c>
      <c r="D16" s="33">
        <v>156</v>
      </c>
      <c r="E16" s="33">
        <v>2106</v>
      </c>
      <c r="F16" s="33">
        <v>4</v>
      </c>
      <c r="G16" s="36" t="s">
        <v>20</v>
      </c>
      <c r="H16" s="33">
        <v>85</v>
      </c>
      <c r="I16" s="33">
        <v>1185</v>
      </c>
      <c r="J16" s="33">
        <v>2</v>
      </c>
      <c r="K16" s="36" t="s">
        <v>20</v>
      </c>
      <c r="L16" s="33">
        <v>104</v>
      </c>
      <c r="M16" s="33">
        <v>1218</v>
      </c>
      <c r="N16" s="285">
        <v>5</v>
      </c>
      <c r="O16" s="36" t="s">
        <v>20</v>
      </c>
      <c r="P16" s="33">
        <v>10</v>
      </c>
      <c r="Q16" s="33">
        <v>56</v>
      </c>
      <c r="R16" s="33">
        <v>3</v>
      </c>
      <c r="S16" s="36" t="s">
        <v>20</v>
      </c>
      <c r="T16" s="33">
        <v>13</v>
      </c>
      <c r="U16" s="33">
        <v>58</v>
      </c>
    </row>
    <row r="17" spans="1:21" ht="17.25" customHeight="1">
      <c r="A17" s="55" t="s">
        <v>56</v>
      </c>
      <c r="B17" s="285">
        <v>10</v>
      </c>
      <c r="C17" s="33">
        <v>1</v>
      </c>
      <c r="D17" s="33">
        <v>129</v>
      </c>
      <c r="E17" s="33">
        <v>1471</v>
      </c>
      <c r="F17" s="33">
        <v>4</v>
      </c>
      <c r="G17" s="36" t="s">
        <v>20</v>
      </c>
      <c r="H17" s="33">
        <v>73</v>
      </c>
      <c r="I17" s="33">
        <v>877</v>
      </c>
      <c r="J17" s="33">
        <v>2</v>
      </c>
      <c r="K17" s="36" t="s">
        <v>20</v>
      </c>
      <c r="L17" s="33">
        <v>74</v>
      </c>
      <c r="M17" s="33">
        <v>875</v>
      </c>
      <c r="N17" s="285">
        <v>4</v>
      </c>
      <c r="O17" s="36" t="s">
        <v>20</v>
      </c>
      <c r="P17" s="33">
        <v>7</v>
      </c>
      <c r="Q17" s="33">
        <v>82</v>
      </c>
      <c r="R17" s="36" t="s">
        <v>20</v>
      </c>
      <c r="S17" s="36" t="s">
        <v>20</v>
      </c>
      <c r="T17" s="36" t="s">
        <v>20</v>
      </c>
      <c r="U17" s="36" t="s">
        <v>20</v>
      </c>
    </row>
    <row r="18" spans="1:21" ht="17.25" customHeight="1">
      <c r="A18" s="55" t="s">
        <v>432</v>
      </c>
      <c r="B18" s="285">
        <v>12</v>
      </c>
      <c r="C18" s="36" t="s">
        <v>20</v>
      </c>
      <c r="D18" s="33">
        <v>231</v>
      </c>
      <c r="E18" s="33">
        <v>4142</v>
      </c>
      <c r="F18" s="33">
        <v>3</v>
      </c>
      <c r="G18" s="36" t="s">
        <v>20</v>
      </c>
      <c r="H18" s="33">
        <v>130</v>
      </c>
      <c r="I18" s="33">
        <v>1984</v>
      </c>
      <c r="J18" s="33">
        <v>2</v>
      </c>
      <c r="K18" s="36" t="s">
        <v>20</v>
      </c>
      <c r="L18" s="33">
        <v>99</v>
      </c>
      <c r="M18" s="33">
        <v>1254</v>
      </c>
      <c r="N18" s="285">
        <v>7</v>
      </c>
      <c r="O18" s="36" t="s">
        <v>20</v>
      </c>
      <c r="P18" s="33">
        <v>37</v>
      </c>
      <c r="Q18" s="33">
        <v>381</v>
      </c>
      <c r="R18" s="36" t="s">
        <v>20</v>
      </c>
      <c r="S18" s="36" t="s">
        <v>20</v>
      </c>
      <c r="T18" s="36" t="s">
        <v>20</v>
      </c>
      <c r="U18" s="36" t="s">
        <v>20</v>
      </c>
    </row>
    <row r="19" spans="1:21" ht="17.25" customHeight="1">
      <c r="A19" s="55" t="s">
        <v>57</v>
      </c>
      <c r="B19" s="285">
        <v>10</v>
      </c>
      <c r="C19" s="36" t="s">
        <v>20</v>
      </c>
      <c r="D19" s="33">
        <v>130</v>
      </c>
      <c r="E19" s="33">
        <v>1829</v>
      </c>
      <c r="F19" s="33">
        <v>2</v>
      </c>
      <c r="G19" s="36" t="s">
        <v>20</v>
      </c>
      <c r="H19" s="33">
        <v>66</v>
      </c>
      <c r="I19" s="33">
        <v>966</v>
      </c>
      <c r="J19" s="33">
        <v>1</v>
      </c>
      <c r="K19" s="36" t="s">
        <v>20</v>
      </c>
      <c r="L19" s="33">
        <v>59</v>
      </c>
      <c r="M19" s="33">
        <v>841</v>
      </c>
      <c r="N19" s="285">
        <v>10</v>
      </c>
      <c r="O19" s="36" t="s">
        <v>20</v>
      </c>
      <c r="P19" s="33">
        <v>23</v>
      </c>
      <c r="Q19" s="33">
        <v>201</v>
      </c>
      <c r="R19" s="36" t="s">
        <v>20</v>
      </c>
      <c r="S19" s="36" t="s">
        <v>20</v>
      </c>
      <c r="T19" s="36" t="s">
        <v>20</v>
      </c>
      <c r="U19" s="36" t="s">
        <v>20</v>
      </c>
    </row>
    <row r="20" spans="1:21" ht="17.25" customHeight="1">
      <c r="A20" s="55"/>
      <c r="B20" s="285"/>
      <c r="C20" s="33"/>
      <c r="D20" s="33"/>
      <c r="E20" s="33"/>
      <c r="F20" s="33"/>
      <c r="G20" s="33"/>
      <c r="H20" s="33"/>
      <c r="I20" s="33"/>
      <c r="J20" s="33"/>
      <c r="K20" s="36"/>
      <c r="L20" s="33"/>
      <c r="M20" s="33"/>
      <c r="N20" s="285"/>
      <c r="O20" s="33"/>
      <c r="P20" s="33"/>
      <c r="Q20" s="33"/>
      <c r="R20" s="33"/>
      <c r="S20" s="36"/>
      <c r="T20" s="33"/>
      <c r="U20" s="33"/>
    </row>
    <row r="21" spans="1:21" s="1" customFormat="1" ht="17.25" customHeight="1">
      <c r="A21" s="56" t="s">
        <v>58</v>
      </c>
      <c r="B21" s="286">
        <f>SUM(B12:B19)</f>
        <v>132</v>
      </c>
      <c r="C21" s="34">
        <v>4</v>
      </c>
      <c r="D21" s="34">
        <v>2161</v>
      </c>
      <c r="E21" s="34">
        <v>35121</v>
      </c>
      <c r="F21" s="34">
        <v>52</v>
      </c>
      <c r="G21" s="34">
        <v>2</v>
      </c>
      <c r="H21" s="34">
        <v>1241</v>
      </c>
      <c r="I21" s="34">
        <v>17986</v>
      </c>
      <c r="J21" s="34">
        <v>31</v>
      </c>
      <c r="K21" s="36" t="s">
        <v>20</v>
      </c>
      <c r="L21" s="34">
        <v>1641</v>
      </c>
      <c r="M21" s="34">
        <v>22681</v>
      </c>
      <c r="N21" s="286">
        <f>SUM(N12:N19)</f>
        <v>59</v>
      </c>
      <c r="O21" s="34">
        <v>1</v>
      </c>
      <c r="P21" s="34">
        <v>155</v>
      </c>
      <c r="Q21" s="34">
        <v>1759</v>
      </c>
      <c r="R21" s="34">
        <v>31</v>
      </c>
      <c r="S21" s="287" t="s">
        <v>20</v>
      </c>
      <c r="T21" s="34">
        <v>286</v>
      </c>
      <c r="U21" s="34">
        <v>3458</v>
      </c>
    </row>
    <row r="22" spans="1:21" ht="17.25" customHeight="1">
      <c r="A22" s="55"/>
      <c r="B22" s="285"/>
      <c r="C22" s="33"/>
      <c r="D22" s="33"/>
      <c r="E22" s="33"/>
      <c r="F22" s="33"/>
      <c r="G22" s="36"/>
      <c r="H22" s="33"/>
      <c r="I22" s="33"/>
      <c r="J22" s="33"/>
      <c r="K22" s="33"/>
      <c r="L22" s="33"/>
      <c r="M22" s="33"/>
      <c r="N22" s="285"/>
      <c r="O22" s="33"/>
      <c r="P22" s="33"/>
      <c r="Q22" s="33"/>
      <c r="R22" s="33"/>
      <c r="S22" s="36"/>
      <c r="T22" s="33"/>
      <c r="U22" s="33"/>
    </row>
    <row r="23" spans="1:21" ht="17.25" customHeight="1">
      <c r="A23" s="55" t="s">
        <v>59</v>
      </c>
      <c r="B23" s="285">
        <v>3</v>
      </c>
      <c r="C23" s="36" t="s">
        <v>20</v>
      </c>
      <c r="D23" s="33">
        <v>33</v>
      </c>
      <c r="E23" s="33">
        <v>250</v>
      </c>
      <c r="F23" s="33">
        <v>1</v>
      </c>
      <c r="G23" s="36" t="s">
        <v>20</v>
      </c>
      <c r="H23" s="33">
        <v>16</v>
      </c>
      <c r="I23" s="33">
        <v>145</v>
      </c>
      <c r="J23" s="36" t="s">
        <v>20</v>
      </c>
      <c r="K23" s="36" t="s">
        <v>20</v>
      </c>
      <c r="L23" s="36" t="s">
        <v>20</v>
      </c>
      <c r="M23" s="36" t="s">
        <v>20</v>
      </c>
      <c r="N23" s="285">
        <v>3</v>
      </c>
      <c r="O23" s="36" t="s">
        <v>20</v>
      </c>
      <c r="P23" s="33">
        <v>3</v>
      </c>
      <c r="Q23" s="33">
        <v>25</v>
      </c>
      <c r="R23" s="36" t="s">
        <v>20</v>
      </c>
      <c r="S23" s="36" t="s">
        <v>20</v>
      </c>
      <c r="T23" s="36" t="s">
        <v>20</v>
      </c>
      <c r="U23" s="36" t="s">
        <v>20</v>
      </c>
    </row>
    <row r="24" spans="1:21" ht="17.25" customHeight="1">
      <c r="A24" s="55" t="s">
        <v>60</v>
      </c>
      <c r="B24" s="285">
        <v>3</v>
      </c>
      <c r="C24" s="36" t="s">
        <v>20</v>
      </c>
      <c r="D24" s="33">
        <v>33</v>
      </c>
      <c r="E24" s="33">
        <v>250</v>
      </c>
      <c r="F24" s="33">
        <v>1</v>
      </c>
      <c r="G24" s="36" t="s">
        <v>20</v>
      </c>
      <c r="H24" s="33">
        <v>16</v>
      </c>
      <c r="I24" s="33">
        <v>145</v>
      </c>
      <c r="J24" s="36" t="s">
        <v>20</v>
      </c>
      <c r="K24" s="36" t="s">
        <v>20</v>
      </c>
      <c r="L24" s="36" t="s">
        <v>20</v>
      </c>
      <c r="M24" s="36" t="s">
        <v>20</v>
      </c>
      <c r="N24" s="288">
        <v>3</v>
      </c>
      <c r="O24" s="36" t="s">
        <v>20</v>
      </c>
      <c r="P24" s="33">
        <v>3</v>
      </c>
      <c r="Q24" s="33">
        <v>25</v>
      </c>
      <c r="R24" s="36" t="s">
        <v>20</v>
      </c>
      <c r="S24" s="36" t="s">
        <v>20</v>
      </c>
      <c r="T24" s="36" t="s">
        <v>20</v>
      </c>
      <c r="U24" s="36" t="s">
        <v>20</v>
      </c>
    </row>
    <row r="25" spans="1:21" ht="17.25" customHeight="1">
      <c r="A25" s="55"/>
      <c r="B25" s="285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285"/>
      <c r="O25" s="33"/>
      <c r="P25" s="33"/>
      <c r="Q25" s="33"/>
      <c r="R25" s="33"/>
      <c r="S25" s="33"/>
      <c r="T25" s="33"/>
      <c r="U25" s="33"/>
    </row>
    <row r="26" spans="1:21" ht="17.25" customHeight="1">
      <c r="A26" s="55" t="s">
        <v>61</v>
      </c>
      <c r="B26" s="285">
        <v>7</v>
      </c>
      <c r="C26" s="36" t="s">
        <v>20</v>
      </c>
      <c r="D26" s="33">
        <v>86</v>
      </c>
      <c r="E26" s="33">
        <v>1244</v>
      </c>
      <c r="F26" s="33">
        <v>3</v>
      </c>
      <c r="G26" s="36" t="s">
        <v>20</v>
      </c>
      <c r="H26" s="33">
        <v>50</v>
      </c>
      <c r="I26" s="33">
        <v>599</v>
      </c>
      <c r="J26" s="36" t="s">
        <v>20</v>
      </c>
      <c r="K26" s="36" t="s">
        <v>20</v>
      </c>
      <c r="L26" s="36" t="s">
        <v>20</v>
      </c>
      <c r="M26" s="36" t="s">
        <v>20</v>
      </c>
      <c r="N26" s="285">
        <v>3</v>
      </c>
      <c r="O26" s="36" t="s">
        <v>20</v>
      </c>
      <c r="P26" s="33">
        <v>8</v>
      </c>
      <c r="Q26" s="33">
        <v>71</v>
      </c>
      <c r="R26" s="36" t="s">
        <v>20</v>
      </c>
      <c r="S26" s="36" t="s">
        <v>20</v>
      </c>
      <c r="T26" s="36" t="s">
        <v>20</v>
      </c>
      <c r="U26" s="36" t="s">
        <v>20</v>
      </c>
    </row>
    <row r="27" spans="1:21" ht="17.25" customHeight="1">
      <c r="A27" s="55" t="s">
        <v>62</v>
      </c>
      <c r="B27" s="285">
        <v>3</v>
      </c>
      <c r="C27" s="36" t="s">
        <v>20</v>
      </c>
      <c r="D27" s="33">
        <v>38</v>
      </c>
      <c r="E27" s="33">
        <v>644</v>
      </c>
      <c r="F27" s="33">
        <v>1</v>
      </c>
      <c r="G27" s="36" t="s">
        <v>20</v>
      </c>
      <c r="H27" s="33">
        <v>23</v>
      </c>
      <c r="I27" s="33">
        <v>286</v>
      </c>
      <c r="J27" s="36" t="s">
        <v>20</v>
      </c>
      <c r="K27" s="36" t="s">
        <v>20</v>
      </c>
      <c r="L27" s="36" t="s">
        <v>20</v>
      </c>
      <c r="M27" s="36" t="s">
        <v>20</v>
      </c>
      <c r="N27" s="285">
        <v>2</v>
      </c>
      <c r="O27" s="36" t="s">
        <v>20</v>
      </c>
      <c r="P27" s="33">
        <v>8</v>
      </c>
      <c r="Q27" s="33">
        <v>71</v>
      </c>
      <c r="R27" s="36" t="s">
        <v>20</v>
      </c>
      <c r="S27" s="36" t="s">
        <v>20</v>
      </c>
      <c r="T27" s="36" t="s">
        <v>20</v>
      </c>
      <c r="U27" s="36" t="s">
        <v>20</v>
      </c>
    </row>
    <row r="28" spans="1:21" ht="17.25" customHeight="1">
      <c r="A28" s="55" t="s">
        <v>63</v>
      </c>
      <c r="B28" s="285">
        <v>3</v>
      </c>
      <c r="C28" s="36" t="s">
        <v>20</v>
      </c>
      <c r="D28" s="33">
        <v>34</v>
      </c>
      <c r="E28" s="33">
        <v>384</v>
      </c>
      <c r="F28" s="33">
        <v>1</v>
      </c>
      <c r="G28" s="36" t="s">
        <v>20</v>
      </c>
      <c r="H28" s="33">
        <v>16</v>
      </c>
      <c r="I28" s="33">
        <v>202</v>
      </c>
      <c r="J28" s="36" t="s">
        <v>20</v>
      </c>
      <c r="K28" s="36" t="s">
        <v>20</v>
      </c>
      <c r="L28" s="36" t="s">
        <v>20</v>
      </c>
      <c r="M28" s="36" t="s">
        <v>20</v>
      </c>
      <c r="N28" s="288" t="s">
        <v>20</v>
      </c>
      <c r="O28" s="36" t="s">
        <v>20</v>
      </c>
      <c r="P28" s="36" t="s">
        <v>20</v>
      </c>
      <c r="Q28" s="36" t="s">
        <v>20</v>
      </c>
      <c r="R28" s="36" t="s">
        <v>20</v>
      </c>
      <c r="S28" s="36" t="s">
        <v>20</v>
      </c>
      <c r="T28" s="36" t="s">
        <v>20</v>
      </c>
      <c r="U28" s="36" t="s">
        <v>20</v>
      </c>
    </row>
    <row r="29" spans="1:21" ht="17.25" customHeight="1">
      <c r="A29" s="55" t="s">
        <v>64</v>
      </c>
      <c r="B29" s="285">
        <v>1</v>
      </c>
      <c r="C29" s="36" t="s">
        <v>20</v>
      </c>
      <c r="D29" s="33">
        <v>14</v>
      </c>
      <c r="E29" s="33">
        <v>216</v>
      </c>
      <c r="F29" s="33">
        <v>1</v>
      </c>
      <c r="G29" s="36" t="s">
        <v>20</v>
      </c>
      <c r="H29" s="33">
        <v>11</v>
      </c>
      <c r="I29" s="33">
        <v>111</v>
      </c>
      <c r="J29" s="36" t="s">
        <v>20</v>
      </c>
      <c r="K29" s="36" t="s">
        <v>20</v>
      </c>
      <c r="L29" s="36" t="s">
        <v>20</v>
      </c>
      <c r="M29" s="36" t="s">
        <v>20</v>
      </c>
      <c r="N29" s="285">
        <v>1</v>
      </c>
      <c r="O29" s="36" t="s">
        <v>20</v>
      </c>
      <c r="P29" s="36" t="s">
        <v>20</v>
      </c>
      <c r="Q29" s="36" t="s">
        <v>20</v>
      </c>
      <c r="R29" s="36" t="s">
        <v>20</v>
      </c>
      <c r="S29" s="36" t="s">
        <v>20</v>
      </c>
      <c r="T29" s="36" t="s">
        <v>20</v>
      </c>
      <c r="U29" s="36" t="s">
        <v>20</v>
      </c>
    </row>
    <row r="30" spans="1:21" ht="17.25" customHeight="1">
      <c r="A30" s="55"/>
      <c r="B30" s="28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285"/>
      <c r="O30" s="36"/>
      <c r="P30" s="36"/>
      <c r="Q30" s="36"/>
      <c r="R30" s="33"/>
      <c r="S30" s="33"/>
      <c r="T30" s="33"/>
      <c r="U30" s="33"/>
    </row>
    <row r="31" spans="1:21" ht="17.25" customHeight="1">
      <c r="A31" s="55" t="s">
        <v>65</v>
      </c>
      <c r="B31" s="285">
        <v>1</v>
      </c>
      <c r="C31" s="36" t="s">
        <v>20</v>
      </c>
      <c r="D31" s="33">
        <v>8</v>
      </c>
      <c r="E31" s="33">
        <v>44</v>
      </c>
      <c r="F31" s="33">
        <v>1</v>
      </c>
      <c r="G31" s="36" t="s">
        <v>20</v>
      </c>
      <c r="H31" s="33">
        <v>9</v>
      </c>
      <c r="I31" s="33">
        <v>17</v>
      </c>
      <c r="J31" s="36" t="s">
        <v>20</v>
      </c>
      <c r="K31" s="36" t="s">
        <v>20</v>
      </c>
      <c r="L31" s="36" t="s">
        <v>20</v>
      </c>
      <c r="M31" s="36" t="s">
        <v>20</v>
      </c>
      <c r="N31" s="288" t="s">
        <v>20</v>
      </c>
      <c r="O31" s="36" t="s">
        <v>20</v>
      </c>
      <c r="P31" s="36" t="s">
        <v>20</v>
      </c>
      <c r="Q31" s="36" t="s">
        <v>20</v>
      </c>
      <c r="R31" s="36" t="s">
        <v>20</v>
      </c>
      <c r="S31" s="36" t="s">
        <v>20</v>
      </c>
      <c r="T31" s="36" t="s">
        <v>20</v>
      </c>
      <c r="U31" s="36" t="s">
        <v>20</v>
      </c>
    </row>
    <row r="32" spans="1:21" ht="17.25" customHeight="1">
      <c r="A32" s="55" t="s">
        <v>66</v>
      </c>
      <c r="B32" s="285">
        <v>1</v>
      </c>
      <c r="C32" s="36" t="s">
        <v>20</v>
      </c>
      <c r="D32" s="33">
        <v>8</v>
      </c>
      <c r="E32" s="33">
        <v>44</v>
      </c>
      <c r="F32" s="33">
        <v>1</v>
      </c>
      <c r="G32" s="36" t="s">
        <v>20</v>
      </c>
      <c r="H32" s="33">
        <v>9</v>
      </c>
      <c r="I32" s="33">
        <v>17</v>
      </c>
      <c r="J32" s="36" t="s">
        <v>20</v>
      </c>
      <c r="K32" s="36" t="s">
        <v>20</v>
      </c>
      <c r="L32" s="36" t="s">
        <v>20</v>
      </c>
      <c r="M32" s="36" t="s">
        <v>20</v>
      </c>
      <c r="N32" s="288" t="s">
        <v>20</v>
      </c>
      <c r="O32" s="36" t="s">
        <v>20</v>
      </c>
      <c r="P32" s="36" t="s">
        <v>20</v>
      </c>
      <c r="Q32" s="36" t="s">
        <v>20</v>
      </c>
      <c r="R32" s="36" t="s">
        <v>20</v>
      </c>
      <c r="S32" s="36" t="s">
        <v>20</v>
      </c>
      <c r="T32" s="36" t="s">
        <v>20</v>
      </c>
      <c r="U32" s="36" t="s">
        <v>20</v>
      </c>
    </row>
    <row r="33" spans="1:21" ht="17.25" customHeight="1">
      <c r="A33" s="55"/>
      <c r="B33" s="28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285"/>
      <c r="O33" s="33"/>
      <c r="P33" s="33"/>
      <c r="Q33" s="33"/>
      <c r="R33" s="33"/>
      <c r="S33" s="33"/>
      <c r="T33" s="33"/>
      <c r="U33" s="33"/>
    </row>
    <row r="34" spans="1:21" ht="17.25" customHeight="1">
      <c r="A34" s="55" t="s">
        <v>67</v>
      </c>
      <c r="B34" s="285">
        <v>19</v>
      </c>
      <c r="C34" s="36" t="s">
        <v>20</v>
      </c>
      <c r="D34" s="33">
        <v>349</v>
      </c>
      <c r="E34" s="33">
        <v>6309</v>
      </c>
      <c r="F34" s="33">
        <v>4</v>
      </c>
      <c r="G34" s="33">
        <v>1</v>
      </c>
      <c r="H34" s="33">
        <v>186</v>
      </c>
      <c r="I34" s="33">
        <v>2959</v>
      </c>
      <c r="J34" s="33">
        <v>4</v>
      </c>
      <c r="K34" s="33">
        <v>1</v>
      </c>
      <c r="L34" s="33">
        <v>174</v>
      </c>
      <c r="M34" s="33">
        <v>2136</v>
      </c>
      <c r="N34" s="285">
        <v>18</v>
      </c>
      <c r="O34" s="36" t="s">
        <v>20</v>
      </c>
      <c r="P34" s="33">
        <v>44</v>
      </c>
      <c r="Q34" s="33">
        <v>702</v>
      </c>
      <c r="R34" s="36">
        <v>1</v>
      </c>
      <c r="S34" s="36" t="s">
        <v>20</v>
      </c>
      <c r="T34" s="33">
        <v>6</v>
      </c>
      <c r="U34" s="33">
        <v>46</v>
      </c>
    </row>
    <row r="35" spans="1:21" ht="17.25" customHeight="1">
      <c r="A35" s="55" t="s">
        <v>68</v>
      </c>
      <c r="B35" s="285">
        <v>5</v>
      </c>
      <c r="C35" s="36" t="s">
        <v>20</v>
      </c>
      <c r="D35" s="33">
        <v>85</v>
      </c>
      <c r="E35" s="33">
        <v>1438</v>
      </c>
      <c r="F35" s="33">
        <v>1</v>
      </c>
      <c r="G35" s="36" t="s">
        <v>20</v>
      </c>
      <c r="H35" s="33">
        <v>42</v>
      </c>
      <c r="I35" s="33">
        <v>721</v>
      </c>
      <c r="J35" s="33">
        <v>1</v>
      </c>
      <c r="K35" s="36" t="s">
        <v>20</v>
      </c>
      <c r="L35" s="33">
        <v>44</v>
      </c>
      <c r="M35" s="33">
        <v>700</v>
      </c>
      <c r="N35" s="285">
        <v>5</v>
      </c>
      <c r="O35" s="36" t="s">
        <v>20</v>
      </c>
      <c r="P35" s="33">
        <v>10</v>
      </c>
      <c r="Q35" s="33">
        <v>151</v>
      </c>
      <c r="R35" s="36" t="s">
        <v>20</v>
      </c>
      <c r="S35" s="36" t="s">
        <v>20</v>
      </c>
      <c r="T35" s="36"/>
      <c r="U35" s="36"/>
    </row>
    <row r="36" spans="1:21" ht="17.25" customHeight="1">
      <c r="A36" s="55" t="s">
        <v>69</v>
      </c>
      <c r="B36" s="285">
        <v>7</v>
      </c>
      <c r="C36" s="36" t="s">
        <v>20</v>
      </c>
      <c r="D36" s="33">
        <v>128</v>
      </c>
      <c r="E36" s="33">
        <v>2288</v>
      </c>
      <c r="F36" s="33">
        <v>1</v>
      </c>
      <c r="G36" s="33">
        <v>1</v>
      </c>
      <c r="H36" s="33">
        <v>68</v>
      </c>
      <c r="I36" s="33">
        <v>1059</v>
      </c>
      <c r="J36" s="33">
        <v>1</v>
      </c>
      <c r="K36" s="33">
        <v>1</v>
      </c>
      <c r="L36" s="33">
        <v>60</v>
      </c>
      <c r="M36" s="33">
        <v>680</v>
      </c>
      <c r="N36" s="285">
        <v>6</v>
      </c>
      <c r="O36" s="36" t="s">
        <v>20</v>
      </c>
      <c r="P36" s="33">
        <v>20</v>
      </c>
      <c r="Q36" s="33">
        <v>242</v>
      </c>
      <c r="R36" s="33">
        <v>1</v>
      </c>
      <c r="S36" s="36" t="s">
        <v>20</v>
      </c>
      <c r="T36" s="33">
        <v>6</v>
      </c>
      <c r="U36" s="33">
        <v>46</v>
      </c>
    </row>
    <row r="37" spans="1:21" ht="17.25" customHeight="1">
      <c r="A37" s="55" t="s">
        <v>70</v>
      </c>
      <c r="B37" s="285">
        <v>3</v>
      </c>
      <c r="C37" s="36" t="s">
        <v>20</v>
      </c>
      <c r="D37" s="33">
        <v>77</v>
      </c>
      <c r="E37" s="33">
        <v>1656</v>
      </c>
      <c r="F37" s="33">
        <v>1</v>
      </c>
      <c r="G37" s="36" t="s">
        <v>20</v>
      </c>
      <c r="H37" s="33">
        <v>44</v>
      </c>
      <c r="I37" s="33">
        <v>763</v>
      </c>
      <c r="J37" s="33">
        <v>1</v>
      </c>
      <c r="K37" s="36" t="s">
        <v>20</v>
      </c>
      <c r="L37" s="33">
        <v>38</v>
      </c>
      <c r="M37" s="33">
        <v>446</v>
      </c>
      <c r="N37" s="285">
        <v>3</v>
      </c>
      <c r="O37" s="36" t="s">
        <v>20</v>
      </c>
      <c r="P37" s="33">
        <v>9</v>
      </c>
      <c r="Q37" s="33">
        <v>232</v>
      </c>
      <c r="R37" s="36" t="s">
        <v>20</v>
      </c>
      <c r="S37" s="36" t="s">
        <v>20</v>
      </c>
      <c r="T37" s="36" t="s">
        <v>20</v>
      </c>
      <c r="U37" s="36" t="s">
        <v>20</v>
      </c>
    </row>
    <row r="38" spans="1:21" ht="17.25" customHeight="1">
      <c r="A38" s="55" t="s">
        <v>71</v>
      </c>
      <c r="B38" s="285">
        <v>4</v>
      </c>
      <c r="C38" s="36" t="s">
        <v>20</v>
      </c>
      <c r="D38" s="33">
        <v>59</v>
      </c>
      <c r="E38" s="33">
        <v>927</v>
      </c>
      <c r="F38" s="33">
        <v>1</v>
      </c>
      <c r="G38" s="36" t="s">
        <v>20</v>
      </c>
      <c r="H38" s="33">
        <v>32</v>
      </c>
      <c r="I38" s="33">
        <v>416</v>
      </c>
      <c r="J38" s="33">
        <v>1</v>
      </c>
      <c r="K38" s="36" t="s">
        <v>20</v>
      </c>
      <c r="L38" s="33">
        <v>32</v>
      </c>
      <c r="M38" s="33">
        <v>310</v>
      </c>
      <c r="N38" s="285">
        <v>4</v>
      </c>
      <c r="O38" s="36" t="s">
        <v>20</v>
      </c>
      <c r="P38" s="33">
        <v>5</v>
      </c>
      <c r="Q38" s="33">
        <v>77</v>
      </c>
      <c r="R38" s="36" t="s">
        <v>20</v>
      </c>
      <c r="S38" s="36" t="s">
        <v>20</v>
      </c>
      <c r="T38" s="36" t="s">
        <v>20</v>
      </c>
      <c r="U38" s="36" t="s">
        <v>20</v>
      </c>
    </row>
    <row r="39" spans="1:21" ht="17.25" customHeight="1">
      <c r="A39" s="55"/>
      <c r="B39" s="285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285"/>
      <c r="O39" s="33"/>
      <c r="P39" s="33"/>
      <c r="Q39" s="33"/>
      <c r="R39" s="33"/>
      <c r="S39" s="33"/>
      <c r="T39" s="33"/>
      <c r="U39" s="33"/>
    </row>
    <row r="40" spans="1:21" ht="17.25" customHeight="1">
      <c r="A40" s="55" t="s">
        <v>72</v>
      </c>
      <c r="B40" s="285">
        <v>6</v>
      </c>
      <c r="C40" s="33">
        <v>1</v>
      </c>
      <c r="D40" s="33">
        <v>71</v>
      </c>
      <c r="E40" s="33">
        <v>1005</v>
      </c>
      <c r="F40" s="33">
        <v>2</v>
      </c>
      <c r="G40" s="36" t="s">
        <v>20</v>
      </c>
      <c r="H40" s="33">
        <v>47</v>
      </c>
      <c r="I40" s="33">
        <v>563</v>
      </c>
      <c r="J40" s="36" t="s">
        <v>20</v>
      </c>
      <c r="K40" s="33">
        <v>1</v>
      </c>
      <c r="L40" s="33">
        <v>8</v>
      </c>
      <c r="M40" s="33">
        <v>57</v>
      </c>
      <c r="N40" s="285">
        <v>5</v>
      </c>
      <c r="O40" s="36" t="s">
        <v>20</v>
      </c>
      <c r="P40" s="33">
        <v>11</v>
      </c>
      <c r="Q40" s="33">
        <v>162</v>
      </c>
      <c r="R40" s="36" t="s">
        <v>20</v>
      </c>
      <c r="S40" s="36" t="s">
        <v>20</v>
      </c>
      <c r="T40" s="36" t="s">
        <v>20</v>
      </c>
      <c r="U40" s="36" t="s">
        <v>20</v>
      </c>
    </row>
    <row r="41" spans="1:21" ht="17.25" customHeight="1">
      <c r="A41" s="55" t="s">
        <v>73</v>
      </c>
      <c r="B41" s="285">
        <v>4</v>
      </c>
      <c r="C41" s="36" t="s">
        <v>20</v>
      </c>
      <c r="D41" s="33">
        <v>53</v>
      </c>
      <c r="E41" s="33">
        <v>843</v>
      </c>
      <c r="F41" s="33">
        <v>1</v>
      </c>
      <c r="G41" s="36" t="s">
        <v>20</v>
      </c>
      <c r="H41" s="33">
        <v>32</v>
      </c>
      <c r="I41" s="33">
        <v>439</v>
      </c>
      <c r="J41" s="36" t="s">
        <v>20</v>
      </c>
      <c r="K41" s="36" t="s">
        <v>20</v>
      </c>
      <c r="L41" s="36" t="s">
        <v>20</v>
      </c>
      <c r="M41" s="36" t="s">
        <v>20</v>
      </c>
      <c r="N41" s="288">
        <v>4</v>
      </c>
      <c r="O41" s="36" t="s">
        <v>20</v>
      </c>
      <c r="P41" s="33">
        <v>9</v>
      </c>
      <c r="Q41" s="33">
        <v>135</v>
      </c>
      <c r="R41" s="36" t="s">
        <v>20</v>
      </c>
      <c r="S41" s="36" t="s">
        <v>20</v>
      </c>
      <c r="T41" s="36" t="s">
        <v>20</v>
      </c>
      <c r="U41" s="36" t="s">
        <v>20</v>
      </c>
    </row>
    <row r="42" spans="1:21" ht="17.25" customHeight="1">
      <c r="A42" s="55" t="s">
        <v>74</v>
      </c>
      <c r="B42" s="285">
        <v>2</v>
      </c>
      <c r="C42" s="36">
        <v>1</v>
      </c>
      <c r="D42" s="33">
        <v>18</v>
      </c>
      <c r="E42" s="33">
        <v>162</v>
      </c>
      <c r="F42" s="33">
        <v>1</v>
      </c>
      <c r="G42" s="36" t="s">
        <v>20</v>
      </c>
      <c r="H42" s="33">
        <v>15</v>
      </c>
      <c r="I42" s="33">
        <v>124</v>
      </c>
      <c r="J42" s="36" t="s">
        <v>20</v>
      </c>
      <c r="K42" s="36">
        <v>1</v>
      </c>
      <c r="L42" s="36">
        <v>8</v>
      </c>
      <c r="M42" s="36">
        <v>57</v>
      </c>
      <c r="N42" s="285">
        <v>1</v>
      </c>
      <c r="O42" s="36" t="s">
        <v>20</v>
      </c>
      <c r="P42" s="33">
        <v>2</v>
      </c>
      <c r="Q42" s="33">
        <v>27</v>
      </c>
      <c r="R42" s="36" t="s">
        <v>20</v>
      </c>
      <c r="S42" s="36" t="s">
        <v>20</v>
      </c>
      <c r="T42" s="36" t="s">
        <v>20</v>
      </c>
      <c r="U42" s="36" t="s">
        <v>20</v>
      </c>
    </row>
    <row r="43" spans="1:21" ht="17.25" customHeight="1">
      <c r="A43" s="55"/>
      <c r="B43" s="285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285"/>
      <c r="O43" s="33"/>
      <c r="P43" s="33"/>
      <c r="Q43" s="33"/>
      <c r="R43" s="33"/>
      <c r="S43" s="33"/>
      <c r="T43" s="33"/>
      <c r="U43" s="33"/>
    </row>
    <row r="44" spans="1:21" ht="17.25" customHeight="1">
      <c r="A44" s="55" t="s">
        <v>75</v>
      </c>
      <c r="B44" s="285">
        <v>4</v>
      </c>
      <c r="C44" s="36" t="s">
        <v>20</v>
      </c>
      <c r="D44" s="33">
        <v>59</v>
      </c>
      <c r="E44" s="33">
        <v>742</v>
      </c>
      <c r="F44" s="33">
        <v>3</v>
      </c>
      <c r="G44" s="36" t="s">
        <v>20</v>
      </c>
      <c r="H44" s="33">
        <v>38</v>
      </c>
      <c r="I44" s="33">
        <v>421</v>
      </c>
      <c r="J44" s="36" t="s">
        <v>20</v>
      </c>
      <c r="K44" s="36" t="s">
        <v>20</v>
      </c>
      <c r="L44" s="36" t="s">
        <v>20</v>
      </c>
      <c r="M44" s="36" t="s">
        <v>20</v>
      </c>
      <c r="N44" s="285">
        <v>2</v>
      </c>
      <c r="O44" s="36" t="s">
        <v>20</v>
      </c>
      <c r="P44" s="33">
        <v>5</v>
      </c>
      <c r="Q44" s="33">
        <v>54</v>
      </c>
      <c r="R44" s="36" t="s">
        <v>20</v>
      </c>
      <c r="S44" s="36" t="s">
        <v>20</v>
      </c>
      <c r="T44" s="36" t="s">
        <v>20</v>
      </c>
      <c r="U44" s="36" t="s">
        <v>20</v>
      </c>
    </row>
    <row r="45" spans="1:21" ht="17.25" customHeight="1">
      <c r="A45" s="55" t="s">
        <v>287</v>
      </c>
      <c r="B45" s="285">
        <v>4</v>
      </c>
      <c r="C45" s="36" t="s">
        <v>20</v>
      </c>
      <c r="D45" s="33">
        <v>59</v>
      </c>
      <c r="E45" s="33">
        <v>742</v>
      </c>
      <c r="F45" s="33">
        <v>3</v>
      </c>
      <c r="G45" s="36" t="s">
        <v>20</v>
      </c>
      <c r="H45" s="33">
        <v>38</v>
      </c>
      <c r="I45" s="33">
        <v>421</v>
      </c>
      <c r="J45" s="36" t="s">
        <v>20</v>
      </c>
      <c r="K45" s="36" t="s">
        <v>20</v>
      </c>
      <c r="L45" s="36" t="s">
        <v>20</v>
      </c>
      <c r="M45" s="36" t="s">
        <v>20</v>
      </c>
      <c r="N45" s="285">
        <v>2</v>
      </c>
      <c r="O45" s="36" t="s">
        <v>20</v>
      </c>
      <c r="P45" s="33">
        <v>5</v>
      </c>
      <c r="Q45" s="33">
        <v>54</v>
      </c>
      <c r="R45" s="36" t="s">
        <v>20</v>
      </c>
      <c r="S45" s="36" t="s">
        <v>20</v>
      </c>
      <c r="T45" s="36" t="s">
        <v>20</v>
      </c>
      <c r="U45" s="36" t="s">
        <v>20</v>
      </c>
    </row>
    <row r="46" spans="1:21" ht="17.25" customHeight="1">
      <c r="A46" s="55"/>
      <c r="B46" s="285"/>
      <c r="C46" s="36"/>
      <c r="D46" s="33"/>
      <c r="E46" s="33"/>
      <c r="F46" s="33"/>
      <c r="G46" s="36"/>
      <c r="H46" s="33"/>
      <c r="I46" s="33"/>
      <c r="J46" s="36"/>
      <c r="K46" s="36"/>
      <c r="L46" s="36"/>
      <c r="M46" s="36"/>
      <c r="N46" s="285"/>
      <c r="O46" s="36"/>
      <c r="P46" s="33"/>
      <c r="Q46" s="33"/>
      <c r="R46" s="36"/>
      <c r="S46" s="36"/>
      <c r="T46" s="36"/>
      <c r="U46" s="36"/>
    </row>
    <row r="47" spans="1:21" ht="17.25" customHeight="1">
      <c r="A47" s="55" t="s">
        <v>77</v>
      </c>
      <c r="B47" s="285">
        <v>13</v>
      </c>
      <c r="C47" s="36" t="s">
        <v>20</v>
      </c>
      <c r="D47" s="33">
        <v>175</v>
      </c>
      <c r="E47" s="33">
        <v>2173</v>
      </c>
      <c r="F47" s="33">
        <v>7</v>
      </c>
      <c r="G47" s="36" t="s">
        <v>20</v>
      </c>
      <c r="H47" s="33">
        <v>108</v>
      </c>
      <c r="I47" s="33">
        <v>1134</v>
      </c>
      <c r="J47" s="36">
        <v>1</v>
      </c>
      <c r="K47" s="36" t="s">
        <v>20</v>
      </c>
      <c r="L47" s="36">
        <v>36</v>
      </c>
      <c r="M47" s="36">
        <v>438</v>
      </c>
      <c r="N47" s="288">
        <v>4</v>
      </c>
      <c r="O47" s="36" t="s">
        <v>20</v>
      </c>
      <c r="P47" s="36">
        <v>2</v>
      </c>
      <c r="Q47" s="36">
        <v>19</v>
      </c>
      <c r="R47" s="36" t="s">
        <v>20</v>
      </c>
      <c r="S47" s="36" t="s">
        <v>20</v>
      </c>
      <c r="T47" s="36" t="s">
        <v>20</v>
      </c>
      <c r="U47" s="36" t="s">
        <v>20</v>
      </c>
    </row>
    <row r="48" spans="1:21" ht="17.25" customHeight="1">
      <c r="A48" s="55" t="s">
        <v>78</v>
      </c>
      <c r="B48" s="285">
        <v>8</v>
      </c>
      <c r="C48" s="36" t="s">
        <v>20</v>
      </c>
      <c r="D48" s="33">
        <v>116</v>
      </c>
      <c r="E48" s="33">
        <v>1467</v>
      </c>
      <c r="F48" s="33">
        <v>5</v>
      </c>
      <c r="G48" s="36" t="s">
        <v>20</v>
      </c>
      <c r="H48" s="33">
        <v>78</v>
      </c>
      <c r="I48" s="33">
        <v>773</v>
      </c>
      <c r="J48" s="36">
        <v>1</v>
      </c>
      <c r="K48" s="36" t="s">
        <v>20</v>
      </c>
      <c r="L48" s="36">
        <v>36</v>
      </c>
      <c r="M48" s="36">
        <v>438</v>
      </c>
      <c r="N48" s="288" t="s">
        <v>20</v>
      </c>
      <c r="O48" s="36" t="s">
        <v>20</v>
      </c>
      <c r="P48" s="36"/>
      <c r="Q48" s="36"/>
      <c r="R48" s="36" t="s">
        <v>20</v>
      </c>
      <c r="S48" s="36" t="s">
        <v>20</v>
      </c>
      <c r="T48" s="36" t="s">
        <v>20</v>
      </c>
      <c r="U48" s="36" t="s">
        <v>20</v>
      </c>
    </row>
    <row r="49" spans="1:21" ht="17.25" customHeight="1">
      <c r="A49" s="55" t="s">
        <v>79</v>
      </c>
      <c r="B49" s="285">
        <v>1</v>
      </c>
      <c r="C49" s="36" t="s">
        <v>20</v>
      </c>
      <c r="D49" s="33">
        <v>11</v>
      </c>
      <c r="E49" s="33">
        <v>63</v>
      </c>
      <c r="F49" s="33">
        <v>1</v>
      </c>
      <c r="G49" s="36" t="s">
        <v>20</v>
      </c>
      <c r="H49" s="33">
        <v>9</v>
      </c>
      <c r="I49" s="33">
        <v>47</v>
      </c>
      <c r="J49" s="36"/>
      <c r="K49" s="36"/>
      <c r="L49" s="36"/>
      <c r="M49" s="36"/>
      <c r="N49" s="288" t="s">
        <v>20</v>
      </c>
      <c r="O49" s="36" t="s">
        <v>20</v>
      </c>
      <c r="P49" s="36"/>
      <c r="Q49" s="36"/>
      <c r="R49" s="36" t="s">
        <v>20</v>
      </c>
      <c r="S49" s="36" t="s">
        <v>20</v>
      </c>
      <c r="T49" s="36" t="s">
        <v>20</v>
      </c>
      <c r="U49" s="36" t="s">
        <v>20</v>
      </c>
    </row>
    <row r="50" spans="1:21" ht="17.25" customHeight="1">
      <c r="A50" s="55" t="s">
        <v>80</v>
      </c>
      <c r="B50" s="285">
        <v>4</v>
      </c>
      <c r="C50" s="36" t="s">
        <v>20</v>
      </c>
      <c r="D50" s="33">
        <v>48</v>
      </c>
      <c r="E50" s="33">
        <v>643</v>
      </c>
      <c r="F50" s="33">
        <v>1</v>
      </c>
      <c r="G50" s="36" t="s">
        <v>20</v>
      </c>
      <c r="H50" s="33">
        <v>21</v>
      </c>
      <c r="I50" s="33">
        <v>314</v>
      </c>
      <c r="J50" s="36" t="s">
        <v>20</v>
      </c>
      <c r="K50" s="36" t="s">
        <v>20</v>
      </c>
      <c r="L50" s="36" t="s">
        <v>20</v>
      </c>
      <c r="M50" s="36" t="s">
        <v>20</v>
      </c>
      <c r="N50" s="285">
        <v>4</v>
      </c>
      <c r="O50" s="36" t="s">
        <v>20</v>
      </c>
      <c r="P50" s="33">
        <v>2</v>
      </c>
      <c r="Q50" s="33">
        <v>19</v>
      </c>
      <c r="R50" s="36" t="s">
        <v>20</v>
      </c>
      <c r="S50" s="36" t="s">
        <v>20</v>
      </c>
      <c r="T50" s="36" t="s">
        <v>20</v>
      </c>
      <c r="U50" s="36" t="s">
        <v>20</v>
      </c>
    </row>
    <row r="51" spans="1:21" ht="17.25" customHeight="1">
      <c r="A51" s="55"/>
      <c r="B51" s="285"/>
      <c r="C51" s="33"/>
      <c r="D51" s="33"/>
      <c r="E51" s="33"/>
      <c r="F51" s="33"/>
      <c r="G51" s="33"/>
      <c r="H51" s="33"/>
      <c r="I51" s="33"/>
      <c r="J51" s="33"/>
      <c r="K51" s="36"/>
      <c r="L51" s="33"/>
      <c r="M51" s="33"/>
      <c r="N51" s="285"/>
      <c r="O51" s="33"/>
      <c r="P51" s="33"/>
      <c r="Q51" s="33"/>
      <c r="R51" s="33"/>
      <c r="S51" s="33"/>
      <c r="T51" s="33"/>
      <c r="U51" s="33"/>
    </row>
    <row r="52" spans="1:21" ht="17.25" customHeight="1">
      <c r="A52" s="55" t="s">
        <v>81</v>
      </c>
      <c r="B52" s="285">
        <v>7</v>
      </c>
      <c r="C52" s="36" t="s">
        <v>20</v>
      </c>
      <c r="D52" s="33">
        <v>72</v>
      </c>
      <c r="E52" s="33">
        <v>592</v>
      </c>
      <c r="F52" s="33">
        <v>1</v>
      </c>
      <c r="G52" s="33">
        <v>1</v>
      </c>
      <c r="H52" s="33">
        <v>38</v>
      </c>
      <c r="I52" s="33">
        <v>358</v>
      </c>
      <c r="J52" s="36" t="s">
        <v>20</v>
      </c>
      <c r="K52" s="36" t="s">
        <v>20</v>
      </c>
      <c r="L52" s="36" t="s">
        <v>20</v>
      </c>
      <c r="M52" s="36" t="s">
        <v>20</v>
      </c>
      <c r="N52" s="36" t="s">
        <v>20</v>
      </c>
      <c r="O52" s="36" t="s">
        <v>20</v>
      </c>
      <c r="P52" s="36" t="s">
        <v>20</v>
      </c>
      <c r="Q52" s="36" t="s">
        <v>20</v>
      </c>
      <c r="R52" s="36" t="s">
        <v>20</v>
      </c>
      <c r="S52" s="36" t="s">
        <v>20</v>
      </c>
      <c r="T52" s="36" t="s">
        <v>20</v>
      </c>
      <c r="U52" s="36" t="s">
        <v>20</v>
      </c>
    </row>
    <row r="53" spans="1:21" ht="17.25" customHeight="1">
      <c r="A53" s="55" t="s">
        <v>82</v>
      </c>
      <c r="B53" s="285">
        <v>7</v>
      </c>
      <c r="C53" s="36" t="s">
        <v>20</v>
      </c>
      <c r="D53" s="33">
        <v>72</v>
      </c>
      <c r="E53" s="33">
        <v>592</v>
      </c>
      <c r="F53" s="33">
        <v>1</v>
      </c>
      <c r="G53" s="33">
        <v>1</v>
      </c>
      <c r="H53" s="33">
        <v>38</v>
      </c>
      <c r="I53" s="33">
        <v>358</v>
      </c>
      <c r="J53" s="36" t="s">
        <v>20</v>
      </c>
      <c r="K53" s="36" t="s">
        <v>20</v>
      </c>
      <c r="L53" s="36" t="s">
        <v>20</v>
      </c>
      <c r="M53" s="36" t="s">
        <v>20</v>
      </c>
      <c r="N53" s="36" t="s">
        <v>20</v>
      </c>
      <c r="O53" s="36" t="s">
        <v>20</v>
      </c>
      <c r="P53" s="36" t="s">
        <v>20</v>
      </c>
      <c r="Q53" s="36" t="s">
        <v>20</v>
      </c>
      <c r="R53" s="36" t="s">
        <v>20</v>
      </c>
      <c r="S53" s="36" t="s">
        <v>20</v>
      </c>
      <c r="T53" s="36" t="s">
        <v>20</v>
      </c>
      <c r="U53" s="36" t="s">
        <v>20</v>
      </c>
    </row>
    <row r="54" spans="1:21" ht="17.25" customHeight="1">
      <c r="A54" s="55"/>
      <c r="B54" s="285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</row>
    <row r="55" spans="1:21" ht="17.25" customHeight="1">
      <c r="A55" s="55" t="s">
        <v>83</v>
      </c>
      <c r="B55" s="285">
        <v>1</v>
      </c>
      <c r="C55" s="36" t="s">
        <v>20</v>
      </c>
      <c r="D55" s="33">
        <v>12</v>
      </c>
      <c r="E55" s="33">
        <v>167</v>
      </c>
      <c r="F55" s="33">
        <v>1</v>
      </c>
      <c r="G55" s="36" t="s">
        <v>20</v>
      </c>
      <c r="H55" s="33">
        <v>13</v>
      </c>
      <c r="I55" s="33">
        <v>73</v>
      </c>
      <c r="J55" s="36" t="s">
        <v>20</v>
      </c>
      <c r="K55" s="36" t="s">
        <v>20</v>
      </c>
      <c r="L55" s="36" t="s">
        <v>20</v>
      </c>
      <c r="M55" s="36" t="s">
        <v>20</v>
      </c>
      <c r="N55" s="36" t="s">
        <v>20</v>
      </c>
      <c r="O55" s="36" t="s">
        <v>20</v>
      </c>
      <c r="P55" s="36" t="s">
        <v>20</v>
      </c>
      <c r="Q55" s="36" t="s">
        <v>20</v>
      </c>
      <c r="R55" s="36" t="s">
        <v>20</v>
      </c>
      <c r="S55" s="36" t="s">
        <v>20</v>
      </c>
      <c r="T55" s="36" t="s">
        <v>20</v>
      </c>
      <c r="U55" s="36" t="s">
        <v>20</v>
      </c>
    </row>
    <row r="56" spans="1:21" ht="17.25" customHeight="1">
      <c r="A56" s="55" t="s">
        <v>84</v>
      </c>
      <c r="B56" s="285">
        <v>1</v>
      </c>
      <c r="C56" s="36" t="s">
        <v>20</v>
      </c>
      <c r="D56" s="33">
        <v>12</v>
      </c>
      <c r="E56" s="33">
        <v>167</v>
      </c>
      <c r="F56" s="33">
        <v>1</v>
      </c>
      <c r="G56" s="36" t="s">
        <v>20</v>
      </c>
      <c r="H56" s="33">
        <v>13</v>
      </c>
      <c r="I56" s="33">
        <v>73</v>
      </c>
      <c r="J56" s="36" t="s">
        <v>20</v>
      </c>
      <c r="K56" s="36" t="s">
        <v>20</v>
      </c>
      <c r="L56" s="36" t="s">
        <v>20</v>
      </c>
      <c r="M56" s="36" t="s">
        <v>20</v>
      </c>
      <c r="N56" s="36" t="s">
        <v>20</v>
      </c>
      <c r="O56" s="36" t="s">
        <v>20</v>
      </c>
      <c r="P56" s="36" t="s">
        <v>20</v>
      </c>
      <c r="Q56" s="36" t="s">
        <v>20</v>
      </c>
      <c r="R56" s="36" t="s">
        <v>20</v>
      </c>
      <c r="S56" s="36" t="s">
        <v>20</v>
      </c>
      <c r="T56" s="36" t="s">
        <v>20</v>
      </c>
      <c r="U56" s="36" t="s">
        <v>20</v>
      </c>
    </row>
    <row r="57" spans="1:21" ht="17.25" customHeight="1">
      <c r="A57" s="55"/>
      <c r="B57" s="285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285"/>
      <c r="O57" s="33"/>
      <c r="P57" s="33"/>
      <c r="Q57" s="33"/>
      <c r="R57" s="33"/>
      <c r="S57" s="33"/>
      <c r="T57" s="33"/>
      <c r="U57" s="33"/>
    </row>
    <row r="58" spans="1:21" ht="17.25" customHeight="1">
      <c r="A58" s="55" t="s">
        <v>85</v>
      </c>
      <c r="B58" s="285">
        <v>10</v>
      </c>
      <c r="C58" s="33">
        <v>1</v>
      </c>
      <c r="D58" s="33">
        <v>118</v>
      </c>
      <c r="E58" s="33">
        <v>1204</v>
      </c>
      <c r="F58" s="33">
        <v>4</v>
      </c>
      <c r="G58" s="36" t="s">
        <v>20</v>
      </c>
      <c r="H58" s="33">
        <v>63</v>
      </c>
      <c r="I58" s="33">
        <v>580</v>
      </c>
      <c r="J58" s="36" t="s">
        <v>20</v>
      </c>
      <c r="K58" s="36" t="s">
        <v>20</v>
      </c>
      <c r="L58" s="36" t="s">
        <v>20</v>
      </c>
      <c r="M58" s="36" t="s">
        <v>20</v>
      </c>
      <c r="N58" s="285">
        <v>1</v>
      </c>
      <c r="O58" s="36" t="s">
        <v>20</v>
      </c>
      <c r="P58" s="33">
        <v>3</v>
      </c>
      <c r="Q58" s="33">
        <v>6</v>
      </c>
      <c r="R58" s="36" t="s">
        <v>20</v>
      </c>
      <c r="S58" s="36" t="s">
        <v>20</v>
      </c>
      <c r="T58" s="36" t="s">
        <v>20</v>
      </c>
      <c r="U58" s="36" t="s">
        <v>20</v>
      </c>
    </row>
    <row r="59" spans="1:21" ht="17.25" customHeight="1">
      <c r="A59" s="55" t="s">
        <v>86</v>
      </c>
      <c r="B59" s="285">
        <v>7</v>
      </c>
      <c r="C59" s="36">
        <v>1</v>
      </c>
      <c r="D59" s="33">
        <v>77</v>
      </c>
      <c r="E59" s="33">
        <v>793</v>
      </c>
      <c r="F59" s="33">
        <v>3</v>
      </c>
      <c r="G59" s="36" t="s">
        <v>20</v>
      </c>
      <c r="H59" s="33">
        <v>46</v>
      </c>
      <c r="I59" s="33">
        <v>401</v>
      </c>
      <c r="J59" s="36" t="s">
        <v>20</v>
      </c>
      <c r="K59" s="36" t="s">
        <v>20</v>
      </c>
      <c r="L59" s="36" t="s">
        <v>20</v>
      </c>
      <c r="M59" s="36" t="s">
        <v>20</v>
      </c>
      <c r="N59" s="288" t="s">
        <v>20</v>
      </c>
      <c r="O59" s="36" t="s">
        <v>20</v>
      </c>
      <c r="P59" s="36"/>
      <c r="Q59" s="36"/>
      <c r="R59" s="36" t="s">
        <v>20</v>
      </c>
      <c r="S59" s="36" t="s">
        <v>20</v>
      </c>
      <c r="T59" s="36" t="s">
        <v>20</v>
      </c>
      <c r="U59" s="36" t="s">
        <v>20</v>
      </c>
    </row>
    <row r="60" spans="1:21" ht="17.25" customHeight="1">
      <c r="A60" s="55" t="s">
        <v>87</v>
      </c>
      <c r="B60" s="285">
        <v>3</v>
      </c>
      <c r="C60" s="36" t="s">
        <v>20</v>
      </c>
      <c r="D60" s="33">
        <v>41</v>
      </c>
      <c r="E60" s="33">
        <v>411</v>
      </c>
      <c r="F60" s="33">
        <v>1</v>
      </c>
      <c r="G60" s="36" t="s">
        <v>20</v>
      </c>
      <c r="H60" s="33">
        <v>17</v>
      </c>
      <c r="I60" s="33">
        <v>179</v>
      </c>
      <c r="J60" s="36" t="s">
        <v>20</v>
      </c>
      <c r="K60" s="36" t="s">
        <v>20</v>
      </c>
      <c r="L60" s="36" t="s">
        <v>20</v>
      </c>
      <c r="M60" s="36" t="s">
        <v>20</v>
      </c>
      <c r="N60" s="288">
        <v>1</v>
      </c>
      <c r="O60" s="36" t="s">
        <v>20</v>
      </c>
      <c r="P60" s="33">
        <v>3</v>
      </c>
      <c r="Q60" s="33">
        <v>6</v>
      </c>
      <c r="R60" s="36" t="s">
        <v>20</v>
      </c>
      <c r="S60" s="36" t="s">
        <v>20</v>
      </c>
      <c r="T60" s="36" t="s">
        <v>20</v>
      </c>
      <c r="U60" s="36" t="s">
        <v>20</v>
      </c>
    </row>
    <row r="61" spans="1:21" ht="17.25" customHeight="1">
      <c r="A61" s="55"/>
      <c r="B61" s="285"/>
      <c r="C61" s="36"/>
      <c r="D61" s="33"/>
      <c r="E61" s="33"/>
      <c r="F61" s="33"/>
      <c r="G61" s="36"/>
      <c r="H61" s="33"/>
      <c r="I61" s="33"/>
      <c r="J61" s="36"/>
      <c r="K61" s="36"/>
      <c r="L61" s="36"/>
      <c r="M61" s="36"/>
      <c r="N61" s="285"/>
      <c r="O61" s="36"/>
      <c r="P61" s="33"/>
      <c r="Q61" s="33"/>
      <c r="R61" s="36"/>
      <c r="S61" s="36"/>
      <c r="T61" s="36"/>
      <c r="U61" s="36"/>
    </row>
    <row r="62" spans="1:21" ht="17.25" customHeight="1">
      <c r="A62" s="55" t="s">
        <v>233</v>
      </c>
      <c r="B62" s="285">
        <v>11</v>
      </c>
      <c r="C62" s="36" t="s">
        <v>20</v>
      </c>
      <c r="D62" s="33">
        <v>117</v>
      </c>
      <c r="E62" s="33">
        <v>1071</v>
      </c>
      <c r="F62" s="33">
        <v>2</v>
      </c>
      <c r="G62" s="36">
        <v>1</v>
      </c>
      <c r="H62" s="33">
        <v>54</v>
      </c>
      <c r="I62" s="33">
        <v>632</v>
      </c>
      <c r="J62" s="36">
        <v>1</v>
      </c>
      <c r="K62" s="36" t="s">
        <v>20</v>
      </c>
      <c r="L62" s="36">
        <v>43</v>
      </c>
      <c r="M62" s="36">
        <v>555</v>
      </c>
      <c r="N62" s="288" t="s">
        <v>20</v>
      </c>
      <c r="O62" s="36" t="s">
        <v>20</v>
      </c>
      <c r="P62" s="36" t="s">
        <v>20</v>
      </c>
      <c r="Q62" s="36" t="s">
        <v>20</v>
      </c>
      <c r="R62" s="36" t="s">
        <v>20</v>
      </c>
      <c r="S62" s="36" t="s">
        <v>20</v>
      </c>
      <c r="T62" s="36" t="s">
        <v>20</v>
      </c>
      <c r="U62" s="36" t="s">
        <v>20</v>
      </c>
    </row>
    <row r="63" spans="1:21" ht="17.25" customHeight="1">
      <c r="A63" s="55" t="s">
        <v>89</v>
      </c>
      <c r="B63" s="285">
        <v>11</v>
      </c>
      <c r="C63" s="36" t="s">
        <v>20</v>
      </c>
      <c r="D63" s="33">
        <v>117</v>
      </c>
      <c r="E63" s="33">
        <v>1071</v>
      </c>
      <c r="F63" s="33">
        <v>2</v>
      </c>
      <c r="G63" s="36">
        <v>1</v>
      </c>
      <c r="H63" s="33">
        <v>54</v>
      </c>
      <c r="I63" s="33">
        <v>632</v>
      </c>
      <c r="J63" s="36">
        <v>1</v>
      </c>
      <c r="K63" s="36" t="s">
        <v>20</v>
      </c>
      <c r="L63" s="36">
        <v>43</v>
      </c>
      <c r="M63" s="36">
        <v>555</v>
      </c>
      <c r="N63" s="288" t="s">
        <v>20</v>
      </c>
      <c r="O63" s="36" t="s">
        <v>20</v>
      </c>
      <c r="P63" s="36" t="s">
        <v>20</v>
      </c>
      <c r="Q63" s="36" t="s">
        <v>20</v>
      </c>
      <c r="R63" s="36" t="s">
        <v>20</v>
      </c>
      <c r="S63" s="36" t="s">
        <v>20</v>
      </c>
      <c r="T63" s="36" t="s">
        <v>20</v>
      </c>
      <c r="U63" s="36" t="s">
        <v>20</v>
      </c>
    </row>
    <row r="64" spans="1:21" ht="17.25" customHeight="1">
      <c r="A64" s="55"/>
      <c r="B64" s="285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285"/>
      <c r="O64" s="33"/>
      <c r="P64" s="33"/>
      <c r="Q64" s="33"/>
      <c r="R64" s="33"/>
      <c r="S64" s="33"/>
      <c r="T64" s="33"/>
      <c r="U64" s="33"/>
    </row>
    <row r="65" spans="1:21" s="1" customFormat="1" ht="17.25" customHeight="1">
      <c r="A65" s="58" t="s">
        <v>90</v>
      </c>
      <c r="B65" s="289">
        <f>SUM(B23,B26,B31,B34,B40,B44,B47,B52,B55,B58,B62)</f>
        <v>82</v>
      </c>
      <c r="C65" s="40">
        <v>2</v>
      </c>
      <c r="D65" s="40">
        <v>1100</v>
      </c>
      <c r="E65" s="40">
        <v>14801</v>
      </c>
      <c r="F65" s="40">
        <v>29</v>
      </c>
      <c r="G65" s="40">
        <v>3</v>
      </c>
      <c r="H65" s="40">
        <v>622</v>
      </c>
      <c r="I65" s="40">
        <v>7481</v>
      </c>
      <c r="J65" s="40">
        <v>6</v>
      </c>
      <c r="K65" s="40">
        <v>2</v>
      </c>
      <c r="L65" s="40">
        <v>261</v>
      </c>
      <c r="M65" s="40">
        <v>3186</v>
      </c>
      <c r="N65" s="289">
        <f>SUM(N23,N26,N34,N40,N44,N47,N58)</f>
        <v>36</v>
      </c>
      <c r="O65" s="36" t="s">
        <v>20</v>
      </c>
      <c r="P65" s="40">
        <v>76</v>
      </c>
      <c r="Q65" s="40">
        <v>1039</v>
      </c>
      <c r="R65" s="40">
        <v>1</v>
      </c>
      <c r="S65" s="36" t="s">
        <v>20</v>
      </c>
      <c r="T65" s="40">
        <v>6</v>
      </c>
      <c r="U65" s="40">
        <v>46</v>
      </c>
    </row>
    <row r="66" spans="1:19" ht="20.25" customHeight="1">
      <c r="A66" s="2" t="s">
        <v>91</v>
      </c>
      <c r="O66" s="206"/>
      <c r="S66" s="206"/>
    </row>
  </sheetData>
  <sheetProtection/>
  <mergeCells count="24">
    <mergeCell ref="T6:T7"/>
    <mergeCell ref="U6:U7"/>
    <mergeCell ref="A2:I2"/>
    <mergeCell ref="A4:I4"/>
    <mergeCell ref="A5:A7"/>
    <mergeCell ref="B5:E5"/>
    <mergeCell ref="F5:I5"/>
    <mergeCell ref="N5:Q5"/>
    <mergeCell ref="D6:D7"/>
    <mergeCell ref="E6:E7"/>
    <mergeCell ref="F6:G6"/>
    <mergeCell ref="H6:H7"/>
    <mergeCell ref="I6:I7"/>
    <mergeCell ref="J6:K6"/>
    <mergeCell ref="R6:S6"/>
    <mergeCell ref="J5:M5"/>
    <mergeCell ref="A1:E1"/>
    <mergeCell ref="L6:L7"/>
    <mergeCell ref="M6:M7"/>
    <mergeCell ref="N6:O6"/>
    <mergeCell ref="P6:P7"/>
    <mergeCell ref="Q6:Q7"/>
    <mergeCell ref="R5:U5"/>
    <mergeCell ref="B6:C6"/>
  </mergeCells>
  <hyperlinks>
    <hyperlink ref="A1:E1" location="'20教育'!A1" display="20　教　育"/>
  </hyperlinks>
  <printOptions/>
  <pageMargins left="0.5905511811023623" right="0.3937007874015748" top="0.3937007874015748" bottom="0.3937007874015748" header="0.5118110236220472" footer="0.5118110236220472"/>
  <pageSetup blackAndWhite="1"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6"/>
  <sheetViews>
    <sheetView showGridLines="0" zoomScale="90" zoomScaleNormal="90" zoomScaleSheetLayoutView="75" zoomScalePageLayoutView="0" workbookViewId="0" topLeftCell="A1">
      <pane xSplit="1" ySplit="7" topLeftCell="B8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M3" sqref="M3"/>
    </sheetView>
  </sheetViews>
  <sheetFormatPr defaultColWidth="9.140625" defaultRowHeight="15"/>
  <cols>
    <col min="1" max="1" width="10.8515625" style="2" customWidth="1"/>
    <col min="2" max="4" width="10.421875" style="2" customWidth="1"/>
    <col min="5" max="14" width="9.28125" style="2" customWidth="1"/>
    <col min="15" max="16" width="10.421875" style="2" customWidth="1"/>
    <col min="17" max="19" width="11.28125" style="2" customWidth="1"/>
    <col min="20" max="25" width="11.00390625" style="2" customWidth="1"/>
    <col min="26" max="16384" width="9.00390625" style="2" customWidth="1"/>
  </cols>
  <sheetData>
    <row r="1" spans="1:5" ht="13.5">
      <c r="A1" s="396" t="s">
        <v>431</v>
      </c>
      <c r="B1" s="396"/>
      <c r="C1" s="396"/>
      <c r="D1" s="396"/>
      <c r="E1" s="396"/>
    </row>
    <row r="2" spans="1:25" ht="17.25">
      <c r="A2" s="402" t="s">
        <v>38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5" ht="17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4.25" customHeight="1" thickBot="1">
      <c r="A4" s="423" t="s">
        <v>1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4"/>
      <c r="P4" s="44"/>
      <c r="Q4" s="45"/>
      <c r="R4" s="45"/>
      <c r="S4" s="45"/>
      <c r="T4" s="45"/>
      <c r="U4" s="45"/>
      <c r="V4" s="45"/>
      <c r="W4" s="45"/>
      <c r="X4" s="45"/>
      <c r="Y4" s="45"/>
    </row>
    <row r="5" spans="1:26" ht="17.25" customHeight="1" thickTop="1">
      <c r="A5" s="424" t="s">
        <v>39</v>
      </c>
      <c r="B5" s="419" t="s">
        <v>40</v>
      </c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5"/>
      <c r="Q5" s="422" t="s">
        <v>41</v>
      </c>
      <c r="R5" s="427"/>
      <c r="S5" s="427"/>
      <c r="T5" s="427"/>
      <c r="U5" s="427"/>
      <c r="V5" s="427"/>
      <c r="W5" s="427"/>
      <c r="X5" s="427"/>
      <c r="Y5" s="427"/>
      <c r="Z5" s="17"/>
    </row>
    <row r="6" spans="1:26" ht="17.25" customHeight="1">
      <c r="A6" s="425"/>
      <c r="B6" s="412" t="s">
        <v>42</v>
      </c>
      <c r="C6" s="420"/>
      <c r="D6" s="413"/>
      <c r="E6" s="412" t="s">
        <v>43</v>
      </c>
      <c r="F6" s="413"/>
      <c r="G6" s="412" t="s">
        <v>44</v>
      </c>
      <c r="H6" s="413"/>
      <c r="I6" s="412" t="s">
        <v>45</v>
      </c>
      <c r="J6" s="413"/>
      <c r="K6" s="412" t="s">
        <v>46</v>
      </c>
      <c r="L6" s="413"/>
      <c r="M6" s="412" t="s">
        <v>47</v>
      </c>
      <c r="N6" s="413"/>
      <c r="O6" s="420" t="s">
        <v>48</v>
      </c>
      <c r="P6" s="413"/>
      <c r="Q6" s="412" t="s">
        <v>42</v>
      </c>
      <c r="R6" s="420"/>
      <c r="S6" s="413"/>
      <c r="T6" s="412" t="s">
        <v>43</v>
      </c>
      <c r="U6" s="413"/>
      <c r="V6" s="412" t="s">
        <v>44</v>
      </c>
      <c r="W6" s="413"/>
      <c r="X6" s="412" t="s">
        <v>45</v>
      </c>
      <c r="Y6" s="420"/>
      <c r="Z6" s="17"/>
    </row>
    <row r="7" spans="1:26" ht="17.25" customHeight="1">
      <c r="A7" s="426"/>
      <c r="B7" s="48" t="s">
        <v>49</v>
      </c>
      <c r="C7" s="48" t="s">
        <v>15</v>
      </c>
      <c r="D7" s="48" t="s">
        <v>16</v>
      </c>
      <c r="E7" s="48" t="s">
        <v>15</v>
      </c>
      <c r="F7" s="48" t="s">
        <v>16</v>
      </c>
      <c r="G7" s="48" t="s">
        <v>15</v>
      </c>
      <c r="H7" s="48" t="s">
        <v>16</v>
      </c>
      <c r="I7" s="48" t="s">
        <v>15</v>
      </c>
      <c r="J7" s="48" t="s">
        <v>16</v>
      </c>
      <c r="K7" s="48" t="s">
        <v>15</v>
      </c>
      <c r="L7" s="48" t="s">
        <v>16</v>
      </c>
      <c r="M7" s="48" t="s">
        <v>15</v>
      </c>
      <c r="N7" s="48" t="s">
        <v>16</v>
      </c>
      <c r="O7" s="50" t="s">
        <v>15</v>
      </c>
      <c r="P7" s="48" t="s">
        <v>16</v>
      </c>
      <c r="Q7" s="48" t="s">
        <v>49</v>
      </c>
      <c r="R7" s="48" t="s">
        <v>15</v>
      </c>
      <c r="S7" s="48" t="s">
        <v>16</v>
      </c>
      <c r="T7" s="48" t="s">
        <v>15</v>
      </c>
      <c r="U7" s="48" t="s">
        <v>16</v>
      </c>
      <c r="V7" s="48" t="s">
        <v>15</v>
      </c>
      <c r="W7" s="48" t="s">
        <v>16</v>
      </c>
      <c r="X7" s="48" t="s">
        <v>15</v>
      </c>
      <c r="Y7" s="49" t="s">
        <v>16</v>
      </c>
      <c r="Z7" s="17"/>
    </row>
    <row r="8" spans="1:25" s="1" customFormat="1" ht="18" customHeight="1">
      <c r="A8" s="46" t="s">
        <v>50</v>
      </c>
      <c r="B8" s="51">
        <f>SUM(C8:D8)</f>
        <v>50446</v>
      </c>
      <c r="C8" s="51">
        <v>26100</v>
      </c>
      <c r="D8" s="51">
        <v>24346</v>
      </c>
      <c r="E8" s="51">
        <v>4324</v>
      </c>
      <c r="F8" s="51">
        <v>4039</v>
      </c>
      <c r="G8" s="51">
        <v>4314</v>
      </c>
      <c r="H8" s="51">
        <v>3973</v>
      </c>
      <c r="I8" s="51">
        <v>4435</v>
      </c>
      <c r="J8" s="51">
        <v>4161</v>
      </c>
      <c r="K8" s="51">
        <v>4246</v>
      </c>
      <c r="L8" s="51">
        <v>4094</v>
      </c>
      <c r="M8" s="51">
        <v>4366</v>
      </c>
      <c r="N8" s="51">
        <v>4012</v>
      </c>
      <c r="O8" s="51">
        <v>4415</v>
      </c>
      <c r="P8" s="51">
        <v>4067</v>
      </c>
      <c r="Q8" s="51">
        <f>SUM(R8:S8)</f>
        <v>26853</v>
      </c>
      <c r="R8" s="51">
        <f>SUM(T8,V8,X8)</f>
        <v>13706</v>
      </c>
      <c r="S8" s="51">
        <f>SUM(U8,W8,Y8)</f>
        <v>13147</v>
      </c>
      <c r="T8" s="51">
        <v>4361</v>
      </c>
      <c r="U8" s="51">
        <v>4306</v>
      </c>
      <c r="V8" s="51">
        <v>4625</v>
      </c>
      <c r="W8" s="51">
        <v>4319</v>
      </c>
      <c r="X8" s="51">
        <v>4720</v>
      </c>
      <c r="Y8" s="51">
        <v>4522</v>
      </c>
    </row>
    <row r="9" spans="1:25" ht="18" customHeight="1">
      <c r="A9" s="46">
        <v>16</v>
      </c>
      <c r="B9" s="51">
        <v>50105</v>
      </c>
      <c r="C9" s="51">
        <v>25868</v>
      </c>
      <c r="D9" s="51">
        <v>24237</v>
      </c>
      <c r="E9" s="51">
        <v>4132</v>
      </c>
      <c r="F9" s="51">
        <v>3974</v>
      </c>
      <c r="G9" s="51">
        <v>4325</v>
      </c>
      <c r="H9" s="51">
        <v>4036</v>
      </c>
      <c r="I9" s="51">
        <v>4317</v>
      </c>
      <c r="J9" s="51">
        <v>3971</v>
      </c>
      <c r="K9" s="51">
        <v>4448</v>
      </c>
      <c r="L9" s="51">
        <v>4149</v>
      </c>
      <c r="M9" s="51">
        <v>4264</v>
      </c>
      <c r="N9" s="51">
        <v>4094</v>
      </c>
      <c r="O9" s="51">
        <v>4382</v>
      </c>
      <c r="P9" s="51">
        <v>4013</v>
      </c>
      <c r="Q9" s="51">
        <v>26061</v>
      </c>
      <c r="R9" s="51">
        <v>13380</v>
      </c>
      <c r="S9" s="51">
        <v>12681</v>
      </c>
      <c r="T9" s="51">
        <v>4404</v>
      </c>
      <c r="U9" s="51">
        <v>4061</v>
      </c>
      <c r="V9" s="51">
        <v>4356</v>
      </c>
      <c r="W9" s="51">
        <v>4308</v>
      </c>
      <c r="X9" s="51">
        <v>4620</v>
      </c>
      <c r="Y9" s="51">
        <v>4312</v>
      </c>
    </row>
    <row r="10" spans="1:25" s="54" customFormat="1" ht="18" customHeight="1">
      <c r="A10" s="52">
        <v>17</v>
      </c>
      <c r="B10" s="53">
        <v>49922</v>
      </c>
      <c r="C10" s="53">
        <v>25623</v>
      </c>
      <c r="D10" s="53">
        <v>24299</v>
      </c>
      <c r="E10" s="53">
        <v>4197</v>
      </c>
      <c r="F10" s="53">
        <v>4102</v>
      </c>
      <c r="G10" s="53">
        <v>4117</v>
      </c>
      <c r="H10" s="53">
        <v>3962</v>
      </c>
      <c r="I10" s="53">
        <v>4308</v>
      </c>
      <c r="J10" s="53">
        <v>4030</v>
      </c>
      <c r="K10" s="53">
        <v>4301</v>
      </c>
      <c r="L10" s="53">
        <v>3964</v>
      </c>
      <c r="M10" s="53">
        <v>4437</v>
      </c>
      <c r="N10" s="53">
        <v>4151</v>
      </c>
      <c r="O10" s="53">
        <v>4263</v>
      </c>
      <c r="P10" s="53">
        <v>4090</v>
      </c>
      <c r="Q10" s="53">
        <v>25467</v>
      </c>
      <c r="R10" s="53">
        <v>13112</v>
      </c>
      <c r="S10" s="53">
        <v>12355</v>
      </c>
      <c r="T10" s="53">
        <v>4351</v>
      </c>
      <c r="U10" s="53">
        <v>4011</v>
      </c>
      <c r="V10" s="53">
        <v>4409</v>
      </c>
      <c r="W10" s="53">
        <v>4052</v>
      </c>
      <c r="X10" s="53">
        <v>4352</v>
      </c>
      <c r="Y10" s="53">
        <v>4292</v>
      </c>
    </row>
    <row r="11" spans="1:25" ht="18" customHeight="1">
      <c r="A11" s="18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</row>
    <row r="12" spans="1:25" ht="18" customHeight="1">
      <c r="A12" s="55" t="s">
        <v>51</v>
      </c>
      <c r="B12" s="51">
        <v>14792</v>
      </c>
      <c r="C12" s="51">
        <v>7580</v>
      </c>
      <c r="D12" s="51">
        <v>7212</v>
      </c>
      <c r="E12" s="51">
        <v>1276</v>
      </c>
      <c r="F12" s="51">
        <v>1297</v>
      </c>
      <c r="G12" s="51">
        <v>1276</v>
      </c>
      <c r="H12" s="51">
        <v>1148</v>
      </c>
      <c r="I12" s="51">
        <v>1219</v>
      </c>
      <c r="J12" s="51">
        <v>1213</v>
      </c>
      <c r="K12" s="51">
        <v>1298</v>
      </c>
      <c r="L12" s="51">
        <v>1135</v>
      </c>
      <c r="M12" s="51">
        <v>1292</v>
      </c>
      <c r="N12" s="51">
        <v>1199</v>
      </c>
      <c r="O12" s="51">
        <v>1219</v>
      </c>
      <c r="P12" s="51">
        <v>1220</v>
      </c>
      <c r="Q12" s="51">
        <v>7556</v>
      </c>
      <c r="R12" s="51">
        <v>3868</v>
      </c>
      <c r="S12" s="51">
        <v>3688</v>
      </c>
      <c r="T12" s="51">
        <v>1242</v>
      </c>
      <c r="U12" s="51">
        <v>1223</v>
      </c>
      <c r="V12" s="51">
        <v>1344</v>
      </c>
      <c r="W12" s="51">
        <v>1174</v>
      </c>
      <c r="X12" s="51">
        <v>1282</v>
      </c>
      <c r="Y12" s="51">
        <v>1291</v>
      </c>
    </row>
    <row r="13" spans="1:25" ht="18" customHeight="1">
      <c r="A13" s="55" t="s">
        <v>52</v>
      </c>
      <c r="B13" s="51">
        <v>4173</v>
      </c>
      <c r="C13" s="51">
        <v>2180</v>
      </c>
      <c r="D13" s="51">
        <v>1993</v>
      </c>
      <c r="E13" s="51">
        <v>387</v>
      </c>
      <c r="F13" s="51">
        <v>362</v>
      </c>
      <c r="G13" s="51">
        <v>379</v>
      </c>
      <c r="H13" s="51">
        <v>336</v>
      </c>
      <c r="I13" s="51">
        <v>381</v>
      </c>
      <c r="J13" s="51">
        <v>333</v>
      </c>
      <c r="K13" s="51">
        <v>322</v>
      </c>
      <c r="L13" s="51">
        <v>292</v>
      </c>
      <c r="M13" s="51">
        <v>375</v>
      </c>
      <c r="N13" s="51">
        <v>343</v>
      </c>
      <c r="O13" s="51">
        <v>336</v>
      </c>
      <c r="P13" s="51">
        <v>327</v>
      </c>
      <c r="Q13" s="51">
        <v>2099</v>
      </c>
      <c r="R13" s="51">
        <v>1074</v>
      </c>
      <c r="S13" s="51">
        <v>1025</v>
      </c>
      <c r="T13" s="51">
        <v>339</v>
      </c>
      <c r="U13" s="51">
        <v>329</v>
      </c>
      <c r="V13" s="51">
        <v>356</v>
      </c>
      <c r="W13" s="51">
        <v>338</v>
      </c>
      <c r="X13" s="51">
        <v>379</v>
      </c>
      <c r="Y13" s="51">
        <v>358</v>
      </c>
    </row>
    <row r="14" spans="1:25" ht="18" customHeight="1">
      <c r="A14" s="55" t="s">
        <v>53</v>
      </c>
      <c r="B14" s="51">
        <v>4602</v>
      </c>
      <c r="C14" s="51">
        <v>2310</v>
      </c>
      <c r="D14" s="51">
        <v>2292</v>
      </c>
      <c r="E14" s="51">
        <v>352</v>
      </c>
      <c r="F14" s="51">
        <v>377</v>
      </c>
      <c r="G14" s="51">
        <v>374</v>
      </c>
      <c r="H14" s="51">
        <v>387</v>
      </c>
      <c r="I14" s="51">
        <v>393</v>
      </c>
      <c r="J14" s="51">
        <v>364</v>
      </c>
      <c r="K14" s="51">
        <v>401</v>
      </c>
      <c r="L14" s="51">
        <v>408</v>
      </c>
      <c r="M14" s="51">
        <v>391</v>
      </c>
      <c r="N14" s="51">
        <v>382</v>
      </c>
      <c r="O14" s="51">
        <v>399</v>
      </c>
      <c r="P14" s="51">
        <v>374</v>
      </c>
      <c r="Q14" s="51">
        <v>2245</v>
      </c>
      <c r="R14" s="51">
        <v>1165</v>
      </c>
      <c r="S14" s="51">
        <v>1080</v>
      </c>
      <c r="T14" s="51">
        <v>386</v>
      </c>
      <c r="U14" s="51">
        <v>337</v>
      </c>
      <c r="V14" s="51">
        <v>384</v>
      </c>
      <c r="W14" s="51">
        <v>372</v>
      </c>
      <c r="X14" s="51">
        <v>395</v>
      </c>
      <c r="Y14" s="51">
        <v>371</v>
      </c>
    </row>
    <row r="15" spans="1:25" ht="18" customHeight="1">
      <c r="A15" s="55" t="s">
        <v>54</v>
      </c>
      <c r="B15" s="51">
        <v>2006</v>
      </c>
      <c r="C15" s="51">
        <v>1049</v>
      </c>
      <c r="D15" s="51">
        <v>957</v>
      </c>
      <c r="E15" s="51">
        <v>168</v>
      </c>
      <c r="F15" s="51">
        <v>148</v>
      </c>
      <c r="G15" s="51">
        <v>146</v>
      </c>
      <c r="H15" s="51">
        <v>158</v>
      </c>
      <c r="I15" s="51">
        <v>173</v>
      </c>
      <c r="J15" s="51">
        <v>158</v>
      </c>
      <c r="K15" s="51">
        <v>195</v>
      </c>
      <c r="L15" s="51">
        <v>166</v>
      </c>
      <c r="M15" s="51">
        <v>191</v>
      </c>
      <c r="N15" s="51">
        <v>162</v>
      </c>
      <c r="O15" s="51">
        <v>176</v>
      </c>
      <c r="P15" s="51">
        <v>165</v>
      </c>
      <c r="Q15" s="51">
        <v>1074</v>
      </c>
      <c r="R15" s="51">
        <v>536</v>
      </c>
      <c r="S15" s="51">
        <v>538</v>
      </c>
      <c r="T15" s="51">
        <v>188</v>
      </c>
      <c r="U15" s="51">
        <v>183</v>
      </c>
      <c r="V15" s="51">
        <v>164</v>
      </c>
      <c r="W15" s="51">
        <v>178</v>
      </c>
      <c r="X15" s="51">
        <v>184</v>
      </c>
      <c r="Y15" s="51">
        <v>177</v>
      </c>
    </row>
    <row r="16" spans="1:25" ht="18" customHeight="1">
      <c r="A16" s="55" t="s">
        <v>55</v>
      </c>
      <c r="B16" s="51">
        <v>2106</v>
      </c>
      <c r="C16" s="51">
        <v>1063</v>
      </c>
      <c r="D16" s="51">
        <v>1043</v>
      </c>
      <c r="E16" s="51">
        <v>144</v>
      </c>
      <c r="F16" s="51">
        <v>169</v>
      </c>
      <c r="G16" s="51">
        <v>172</v>
      </c>
      <c r="H16" s="51">
        <v>160</v>
      </c>
      <c r="I16" s="51">
        <v>194</v>
      </c>
      <c r="J16" s="51">
        <v>159</v>
      </c>
      <c r="K16" s="51">
        <v>181</v>
      </c>
      <c r="L16" s="51">
        <v>178</v>
      </c>
      <c r="M16" s="51">
        <v>187</v>
      </c>
      <c r="N16" s="51">
        <v>173</v>
      </c>
      <c r="O16" s="51">
        <v>185</v>
      </c>
      <c r="P16" s="51">
        <v>204</v>
      </c>
      <c r="Q16" s="51">
        <v>1185</v>
      </c>
      <c r="R16" s="51">
        <v>593</v>
      </c>
      <c r="S16" s="51">
        <v>592</v>
      </c>
      <c r="T16" s="51">
        <v>198</v>
      </c>
      <c r="U16" s="51">
        <v>221</v>
      </c>
      <c r="V16" s="51">
        <v>200</v>
      </c>
      <c r="W16" s="51">
        <v>169</v>
      </c>
      <c r="X16" s="51">
        <v>195</v>
      </c>
      <c r="Y16" s="51">
        <v>202</v>
      </c>
    </row>
    <row r="17" spans="1:25" ht="18" customHeight="1">
      <c r="A17" s="55" t="s">
        <v>56</v>
      </c>
      <c r="B17" s="51">
        <v>1471</v>
      </c>
      <c r="C17" s="51">
        <v>745</v>
      </c>
      <c r="D17" s="51">
        <v>726</v>
      </c>
      <c r="E17" s="51">
        <v>110</v>
      </c>
      <c r="F17" s="51">
        <v>121</v>
      </c>
      <c r="G17" s="51">
        <v>110</v>
      </c>
      <c r="H17" s="51">
        <v>120</v>
      </c>
      <c r="I17" s="51">
        <v>113</v>
      </c>
      <c r="J17" s="51">
        <v>127</v>
      </c>
      <c r="K17" s="51">
        <v>134</v>
      </c>
      <c r="L17" s="51">
        <v>111</v>
      </c>
      <c r="M17" s="51">
        <v>138</v>
      </c>
      <c r="N17" s="51">
        <v>130</v>
      </c>
      <c r="O17" s="51">
        <v>140</v>
      </c>
      <c r="P17" s="51">
        <v>117</v>
      </c>
      <c r="Q17" s="51">
        <v>877</v>
      </c>
      <c r="R17" s="51">
        <v>475</v>
      </c>
      <c r="S17" s="51">
        <v>402</v>
      </c>
      <c r="T17" s="51">
        <v>160</v>
      </c>
      <c r="U17" s="51">
        <v>109</v>
      </c>
      <c r="V17" s="51">
        <v>164</v>
      </c>
      <c r="W17" s="51">
        <v>146</v>
      </c>
      <c r="X17" s="51">
        <v>151</v>
      </c>
      <c r="Y17" s="51">
        <v>147</v>
      </c>
    </row>
    <row r="18" spans="1:25" ht="18" customHeight="1">
      <c r="A18" s="55" t="s">
        <v>432</v>
      </c>
      <c r="B18" s="51">
        <v>4142</v>
      </c>
      <c r="C18" s="51">
        <v>2138</v>
      </c>
      <c r="D18" s="51">
        <v>2004</v>
      </c>
      <c r="E18" s="51">
        <v>411</v>
      </c>
      <c r="F18" s="51">
        <v>317</v>
      </c>
      <c r="G18" s="51">
        <v>351</v>
      </c>
      <c r="H18" s="51">
        <v>321</v>
      </c>
      <c r="I18" s="51">
        <v>335</v>
      </c>
      <c r="J18" s="51">
        <v>357</v>
      </c>
      <c r="K18" s="51">
        <v>346</v>
      </c>
      <c r="L18" s="51">
        <v>357</v>
      </c>
      <c r="M18" s="51">
        <v>342</v>
      </c>
      <c r="N18" s="51">
        <v>339</v>
      </c>
      <c r="O18" s="51">
        <v>353</v>
      </c>
      <c r="P18" s="51">
        <v>313</v>
      </c>
      <c r="Q18" s="51">
        <v>1984</v>
      </c>
      <c r="R18" s="51">
        <v>1023</v>
      </c>
      <c r="S18" s="51">
        <v>961</v>
      </c>
      <c r="T18" s="51">
        <v>352</v>
      </c>
      <c r="U18" s="51">
        <v>335</v>
      </c>
      <c r="V18" s="51">
        <v>339</v>
      </c>
      <c r="W18" s="51">
        <v>298</v>
      </c>
      <c r="X18" s="51">
        <v>332</v>
      </c>
      <c r="Y18" s="51">
        <v>328</v>
      </c>
    </row>
    <row r="19" spans="1:25" ht="18" customHeight="1">
      <c r="A19" s="55" t="s">
        <v>57</v>
      </c>
      <c r="B19" s="51">
        <v>1829</v>
      </c>
      <c r="C19" s="51">
        <v>935</v>
      </c>
      <c r="D19" s="51">
        <v>894</v>
      </c>
      <c r="E19" s="51">
        <v>148</v>
      </c>
      <c r="F19" s="51">
        <v>139</v>
      </c>
      <c r="G19" s="51">
        <v>141</v>
      </c>
      <c r="H19" s="51">
        <v>144</v>
      </c>
      <c r="I19" s="51">
        <v>156</v>
      </c>
      <c r="J19" s="51">
        <v>131</v>
      </c>
      <c r="K19" s="51">
        <v>167</v>
      </c>
      <c r="L19" s="51">
        <v>147</v>
      </c>
      <c r="M19" s="51">
        <v>172</v>
      </c>
      <c r="N19" s="51">
        <v>163</v>
      </c>
      <c r="O19" s="51">
        <v>151</v>
      </c>
      <c r="P19" s="51">
        <v>170</v>
      </c>
      <c r="Q19" s="51">
        <v>966</v>
      </c>
      <c r="R19" s="51">
        <v>525</v>
      </c>
      <c r="S19" s="51">
        <v>441</v>
      </c>
      <c r="T19" s="51">
        <v>166</v>
      </c>
      <c r="U19" s="51">
        <v>138</v>
      </c>
      <c r="V19" s="51">
        <v>183</v>
      </c>
      <c r="W19" s="51">
        <v>157</v>
      </c>
      <c r="X19" s="51">
        <v>176</v>
      </c>
      <c r="Y19" s="51">
        <v>146</v>
      </c>
    </row>
    <row r="20" spans="1:25" ht="18" customHeight="1">
      <c r="A20" s="55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</row>
    <row r="21" spans="1:25" s="1" customFormat="1" ht="18" customHeight="1">
      <c r="A21" s="56" t="s">
        <v>58</v>
      </c>
      <c r="B21" s="57">
        <v>35121</v>
      </c>
      <c r="C21" s="57">
        <v>18000</v>
      </c>
      <c r="D21" s="57">
        <v>17121</v>
      </c>
      <c r="E21" s="57">
        <v>2996</v>
      </c>
      <c r="F21" s="57">
        <v>2930</v>
      </c>
      <c r="G21" s="57">
        <v>2949</v>
      </c>
      <c r="H21" s="57">
        <v>2774</v>
      </c>
      <c r="I21" s="57">
        <v>2964</v>
      </c>
      <c r="J21" s="57">
        <v>2842</v>
      </c>
      <c r="K21" s="57">
        <v>3044</v>
      </c>
      <c r="L21" s="57">
        <v>2794</v>
      </c>
      <c r="M21" s="57">
        <v>3088</v>
      </c>
      <c r="N21" s="57">
        <v>2891</v>
      </c>
      <c r="O21" s="57">
        <v>2959</v>
      </c>
      <c r="P21" s="57">
        <v>2890</v>
      </c>
      <c r="Q21" s="57">
        <v>17986</v>
      </c>
      <c r="R21" s="57">
        <v>9259</v>
      </c>
      <c r="S21" s="57">
        <v>8727</v>
      </c>
      <c r="T21" s="57">
        <v>3031</v>
      </c>
      <c r="U21" s="57">
        <v>2875</v>
      </c>
      <c r="V21" s="57">
        <v>3134</v>
      </c>
      <c r="W21" s="57">
        <v>2832</v>
      </c>
      <c r="X21" s="57">
        <v>3094</v>
      </c>
      <c r="Y21" s="57">
        <v>3020</v>
      </c>
    </row>
    <row r="22" spans="1:25" ht="18" customHeight="1">
      <c r="A22" s="55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</row>
    <row r="23" spans="1:25" ht="18" customHeight="1">
      <c r="A23" s="55" t="s">
        <v>59</v>
      </c>
      <c r="B23" s="51">
        <v>250</v>
      </c>
      <c r="C23" s="51">
        <v>122</v>
      </c>
      <c r="D23" s="51">
        <v>128</v>
      </c>
      <c r="E23" s="51">
        <v>22</v>
      </c>
      <c r="F23" s="51">
        <v>24</v>
      </c>
      <c r="G23" s="51">
        <v>15</v>
      </c>
      <c r="H23" s="51">
        <v>20</v>
      </c>
      <c r="I23" s="51">
        <v>21</v>
      </c>
      <c r="J23" s="51">
        <v>23</v>
      </c>
      <c r="K23" s="51">
        <v>18</v>
      </c>
      <c r="L23" s="51">
        <v>17</v>
      </c>
      <c r="M23" s="51">
        <v>23</v>
      </c>
      <c r="N23" s="51">
        <v>18</v>
      </c>
      <c r="O23" s="51">
        <v>23</v>
      </c>
      <c r="P23" s="51">
        <v>26</v>
      </c>
      <c r="Q23" s="51">
        <v>145</v>
      </c>
      <c r="R23" s="51">
        <v>70</v>
      </c>
      <c r="S23" s="51">
        <v>75</v>
      </c>
      <c r="T23" s="51">
        <v>23</v>
      </c>
      <c r="U23" s="51">
        <v>25</v>
      </c>
      <c r="V23" s="51">
        <v>20</v>
      </c>
      <c r="W23" s="51">
        <v>18</v>
      </c>
      <c r="X23" s="51">
        <v>27</v>
      </c>
      <c r="Y23" s="51">
        <v>32</v>
      </c>
    </row>
    <row r="24" spans="1:25" ht="18" customHeight="1">
      <c r="A24" s="55" t="s">
        <v>60</v>
      </c>
      <c r="B24" s="51">
        <v>250</v>
      </c>
      <c r="C24" s="51">
        <v>122</v>
      </c>
      <c r="D24" s="51">
        <v>128</v>
      </c>
      <c r="E24" s="51">
        <v>22</v>
      </c>
      <c r="F24" s="51">
        <v>24</v>
      </c>
      <c r="G24" s="51">
        <v>15</v>
      </c>
      <c r="H24" s="51">
        <v>20</v>
      </c>
      <c r="I24" s="51">
        <v>21</v>
      </c>
      <c r="J24" s="51">
        <v>23</v>
      </c>
      <c r="K24" s="51">
        <v>18</v>
      </c>
      <c r="L24" s="51">
        <v>17</v>
      </c>
      <c r="M24" s="51">
        <v>23</v>
      </c>
      <c r="N24" s="51">
        <v>18</v>
      </c>
      <c r="O24" s="51">
        <v>23</v>
      </c>
      <c r="P24" s="51">
        <v>26</v>
      </c>
      <c r="Q24" s="51">
        <v>145</v>
      </c>
      <c r="R24" s="51">
        <v>70</v>
      </c>
      <c r="S24" s="51">
        <v>75</v>
      </c>
      <c r="T24" s="51">
        <v>23</v>
      </c>
      <c r="U24" s="51">
        <v>25</v>
      </c>
      <c r="V24" s="51">
        <v>20</v>
      </c>
      <c r="W24" s="51">
        <v>18</v>
      </c>
      <c r="X24" s="51">
        <v>27</v>
      </c>
      <c r="Y24" s="51">
        <v>32</v>
      </c>
    </row>
    <row r="25" spans="1:25" ht="18" customHeight="1">
      <c r="A25" s="55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</row>
    <row r="26" spans="1:25" ht="18" customHeight="1">
      <c r="A26" s="55" t="s">
        <v>61</v>
      </c>
      <c r="B26" s="51">
        <v>1244</v>
      </c>
      <c r="C26" s="51">
        <v>668</v>
      </c>
      <c r="D26" s="51">
        <v>576</v>
      </c>
      <c r="E26" s="51">
        <v>116</v>
      </c>
      <c r="F26" s="51">
        <v>96</v>
      </c>
      <c r="G26" s="51">
        <v>80</v>
      </c>
      <c r="H26" s="51">
        <v>95</v>
      </c>
      <c r="I26" s="51">
        <v>101</v>
      </c>
      <c r="J26" s="51">
        <v>95</v>
      </c>
      <c r="K26" s="51">
        <v>127</v>
      </c>
      <c r="L26" s="51">
        <v>90</v>
      </c>
      <c r="M26" s="51">
        <v>118</v>
      </c>
      <c r="N26" s="51">
        <v>88</v>
      </c>
      <c r="O26" s="51">
        <v>126</v>
      </c>
      <c r="P26" s="51">
        <v>112</v>
      </c>
      <c r="Q26" s="51">
        <v>599</v>
      </c>
      <c r="R26" s="51">
        <v>316</v>
      </c>
      <c r="S26" s="51">
        <v>283</v>
      </c>
      <c r="T26" s="51">
        <v>114</v>
      </c>
      <c r="U26" s="51">
        <v>85</v>
      </c>
      <c r="V26" s="51">
        <v>97</v>
      </c>
      <c r="W26" s="51">
        <v>99</v>
      </c>
      <c r="X26" s="51">
        <v>105</v>
      </c>
      <c r="Y26" s="51">
        <v>99</v>
      </c>
    </row>
    <row r="27" spans="1:25" ht="18" customHeight="1">
      <c r="A27" s="55" t="s">
        <v>62</v>
      </c>
      <c r="B27" s="51">
        <v>644</v>
      </c>
      <c r="C27" s="51">
        <v>351</v>
      </c>
      <c r="D27" s="51">
        <v>293</v>
      </c>
      <c r="E27" s="51">
        <v>69</v>
      </c>
      <c r="F27" s="51">
        <v>48</v>
      </c>
      <c r="G27" s="51">
        <v>41</v>
      </c>
      <c r="H27" s="51">
        <v>49</v>
      </c>
      <c r="I27" s="51">
        <v>56</v>
      </c>
      <c r="J27" s="51">
        <v>50</v>
      </c>
      <c r="K27" s="51">
        <v>62</v>
      </c>
      <c r="L27" s="51">
        <v>45</v>
      </c>
      <c r="M27" s="51">
        <v>63</v>
      </c>
      <c r="N27" s="51">
        <v>47</v>
      </c>
      <c r="O27" s="51">
        <v>60</v>
      </c>
      <c r="P27" s="51">
        <v>54</v>
      </c>
      <c r="Q27" s="51">
        <v>286</v>
      </c>
      <c r="R27" s="51">
        <v>143</v>
      </c>
      <c r="S27" s="51">
        <v>143</v>
      </c>
      <c r="T27" s="51">
        <v>50</v>
      </c>
      <c r="U27" s="51">
        <v>36</v>
      </c>
      <c r="V27" s="51">
        <v>40</v>
      </c>
      <c r="W27" s="51">
        <v>59</v>
      </c>
      <c r="X27" s="51">
        <v>53</v>
      </c>
      <c r="Y27" s="51">
        <v>48</v>
      </c>
    </row>
    <row r="28" spans="1:25" ht="18" customHeight="1">
      <c r="A28" s="55" t="s">
        <v>63</v>
      </c>
      <c r="B28" s="51">
        <v>384</v>
      </c>
      <c r="C28" s="51">
        <v>194</v>
      </c>
      <c r="D28" s="51">
        <v>190</v>
      </c>
      <c r="E28" s="51">
        <v>28</v>
      </c>
      <c r="F28" s="51">
        <v>34</v>
      </c>
      <c r="G28" s="51">
        <v>25</v>
      </c>
      <c r="H28" s="51">
        <v>39</v>
      </c>
      <c r="I28" s="51">
        <v>27</v>
      </c>
      <c r="J28" s="51">
        <v>28</v>
      </c>
      <c r="K28" s="51">
        <v>39</v>
      </c>
      <c r="L28" s="51">
        <v>29</v>
      </c>
      <c r="M28" s="51">
        <v>36</v>
      </c>
      <c r="N28" s="51">
        <v>27</v>
      </c>
      <c r="O28" s="51">
        <v>39</v>
      </c>
      <c r="P28" s="51">
        <v>33</v>
      </c>
      <c r="Q28" s="51">
        <v>202</v>
      </c>
      <c r="R28" s="51">
        <v>112</v>
      </c>
      <c r="S28" s="51">
        <v>90</v>
      </c>
      <c r="T28" s="51">
        <v>43</v>
      </c>
      <c r="U28" s="51">
        <v>27</v>
      </c>
      <c r="V28" s="51">
        <v>34</v>
      </c>
      <c r="W28" s="51">
        <v>28</v>
      </c>
      <c r="X28" s="51">
        <v>35</v>
      </c>
      <c r="Y28" s="51">
        <v>35</v>
      </c>
    </row>
    <row r="29" spans="1:25" ht="18" customHeight="1">
      <c r="A29" s="55" t="s">
        <v>64</v>
      </c>
      <c r="B29" s="51">
        <v>216</v>
      </c>
      <c r="C29" s="51">
        <v>123</v>
      </c>
      <c r="D29" s="51">
        <v>93</v>
      </c>
      <c r="E29" s="51">
        <v>19</v>
      </c>
      <c r="F29" s="51">
        <v>14</v>
      </c>
      <c r="G29" s="51">
        <v>14</v>
      </c>
      <c r="H29" s="51">
        <v>7</v>
      </c>
      <c r="I29" s="51">
        <v>18</v>
      </c>
      <c r="J29" s="51">
        <v>17</v>
      </c>
      <c r="K29" s="51">
        <v>26</v>
      </c>
      <c r="L29" s="51">
        <v>16</v>
      </c>
      <c r="M29" s="51">
        <v>19</v>
      </c>
      <c r="N29" s="51">
        <v>14</v>
      </c>
      <c r="O29" s="51">
        <v>27</v>
      </c>
      <c r="P29" s="51">
        <v>25</v>
      </c>
      <c r="Q29" s="51">
        <v>111</v>
      </c>
      <c r="R29" s="51">
        <v>61</v>
      </c>
      <c r="S29" s="51">
        <v>50</v>
      </c>
      <c r="T29" s="51">
        <v>21</v>
      </c>
      <c r="U29" s="51">
        <v>22</v>
      </c>
      <c r="V29" s="51">
        <v>23</v>
      </c>
      <c r="W29" s="51">
        <v>12</v>
      </c>
      <c r="X29" s="51">
        <v>17</v>
      </c>
      <c r="Y29" s="51">
        <v>16</v>
      </c>
    </row>
    <row r="30" spans="1:25" ht="18" customHeight="1">
      <c r="A30" s="55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</row>
    <row r="31" spans="1:25" ht="18" customHeight="1">
      <c r="A31" s="55" t="s">
        <v>65</v>
      </c>
      <c r="B31" s="51">
        <v>44</v>
      </c>
      <c r="C31" s="51">
        <v>26</v>
      </c>
      <c r="D31" s="51">
        <v>18</v>
      </c>
      <c r="E31" s="51">
        <v>4</v>
      </c>
      <c r="F31" s="51">
        <v>3</v>
      </c>
      <c r="G31" s="51">
        <v>4</v>
      </c>
      <c r="H31" s="51">
        <v>2</v>
      </c>
      <c r="I31" s="51">
        <v>8</v>
      </c>
      <c r="J31" s="51">
        <v>1</v>
      </c>
      <c r="K31" s="51">
        <v>1</v>
      </c>
      <c r="L31" s="51">
        <v>4</v>
      </c>
      <c r="M31" s="51">
        <v>3</v>
      </c>
      <c r="N31" s="51">
        <v>5</v>
      </c>
      <c r="O31" s="51">
        <v>6</v>
      </c>
      <c r="P31" s="51">
        <v>3</v>
      </c>
      <c r="Q31" s="51">
        <v>17</v>
      </c>
      <c r="R31" s="51">
        <v>8</v>
      </c>
      <c r="S31" s="51">
        <v>9</v>
      </c>
      <c r="T31" s="51">
        <v>3</v>
      </c>
      <c r="U31" s="51">
        <v>2</v>
      </c>
      <c r="V31" s="51">
        <v>1</v>
      </c>
      <c r="W31" s="51">
        <v>1</v>
      </c>
      <c r="X31" s="51">
        <v>4</v>
      </c>
      <c r="Y31" s="51">
        <v>6</v>
      </c>
    </row>
    <row r="32" spans="1:25" ht="18" customHeight="1">
      <c r="A32" s="55" t="s">
        <v>66</v>
      </c>
      <c r="B32" s="51">
        <v>44</v>
      </c>
      <c r="C32" s="51">
        <v>26</v>
      </c>
      <c r="D32" s="51">
        <v>18</v>
      </c>
      <c r="E32" s="51">
        <v>4</v>
      </c>
      <c r="F32" s="51">
        <v>3</v>
      </c>
      <c r="G32" s="51">
        <v>4</v>
      </c>
      <c r="H32" s="51">
        <v>2</v>
      </c>
      <c r="I32" s="51">
        <v>8</v>
      </c>
      <c r="J32" s="51">
        <v>1</v>
      </c>
      <c r="K32" s="51">
        <v>1</v>
      </c>
      <c r="L32" s="51">
        <v>4</v>
      </c>
      <c r="M32" s="51">
        <v>3</v>
      </c>
      <c r="N32" s="51">
        <v>5</v>
      </c>
      <c r="O32" s="51">
        <v>6</v>
      </c>
      <c r="P32" s="51">
        <v>3</v>
      </c>
      <c r="Q32" s="51">
        <v>17</v>
      </c>
      <c r="R32" s="51">
        <v>8</v>
      </c>
      <c r="S32" s="51">
        <v>9</v>
      </c>
      <c r="T32" s="51">
        <v>3</v>
      </c>
      <c r="U32" s="51">
        <v>2</v>
      </c>
      <c r="V32" s="51">
        <v>1</v>
      </c>
      <c r="W32" s="51">
        <v>1</v>
      </c>
      <c r="X32" s="51">
        <v>4</v>
      </c>
      <c r="Y32" s="51">
        <v>6</v>
      </c>
    </row>
    <row r="33" spans="1:25" ht="18" customHeight="1">
      <c r="A33" s="55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</row>
    <row r="34" spans="1:25" ht="18" customHeight="1">
      <c r="A34" s="55" t="s">
        <v>67</v>
      </c>
      <c r="B34" s="51">
        <v>6309</v>
      </c>
      <c r="C34" s="51">
        <v>3224</v>
      </c>
      <c r="D34" s="51">
        <v>3085</v>
      </c>
      <c r="E34" s="51">
        <v>517</v>
      </c>
      <c r="F34" s="51">
        <v>527</v>
      </c>
      <c r="G34" s="51">
        <v>512</v>
      </c>
      <c r="H34" s="51">
        <v>535</v>
      </c>
      <c r="I34" s="51">
        <v>584</v>
      </c>
      <c r="J34" s="51">
        <v>487</v>
      </c>
      <c r="K34" s="51">
        <v>530</v>
      </c>
      <c r="L34" s="51">
        <v>501</v>
      </c>
      <c r="M34" s="51">
        <v>555</v>
      </c>
      <c r="N34" s="51">
        <v>535</v>
      </c>
      <c r="O34" s="51">
        <v>526</v>
      </c>
      <c r="P34" s="51">
        <v>500</v>
      </c>
      <c r="Q34" s="51">
        <v>2959</v>
      </c>
      <c r="R34" s="51">
        <v>1537</v>
      </c>
      <c r="S34" s="51">
        <v>1422</v>
      </c>
      <c r="T34" s="51">
        <v>533</v>
      </c>
      <c r="U34" s="51">
        <v>455</v>
      </c>
      <c r="V34" s="51">
        <v>490</v>
      </c>
      <c r="W34" s="51">
        <v>484</v>
      </c>
      <c r="X34" s="51">
        <v>514</v>
      </c>
      <c r="Y34" s="51">
        <v>483</v>
      </c>
    </row>
    <row r="35" spans="1:25" ht="18" customHeight="1">
      <c r="A35" s="55" t="s">
        <v>68</v>
      </c>
      <c r="B35" s="51">
        <v>1438</v>
      </c>
      <c r="C35" s="51">
        <v>733</v>
      </c>
      <c r="D35" s="51">
        <v>705</v>
      </c>
      <c r="E35" s="51">
        <v>118</v>
      </c>
      <c r="F35" s="51">
        <v>102</v>
      </c>
      <c r="G35" s="51">
        <v>102</v>
      </c>
      <c r="H35" s="51">
        <v>126</v>
      </c>
      <c r="I35" s="51">
        <v>137</v>
      </c>
      <c r="J35" s="51">
        <v>114</v>
      </c>
      <c r="K35" s="51">
        <v>132</v>
      </c>
      <c r="L35" s="51">
        <v>123</v>
      </c>
      <c r="M35" s="51">
        <v>123</v>
      </c>
      <c r="N35" s="51">
        <v>138</v>
      </c>
      <c r="O35" s="51">
        <v>121</v>
      </c>
      <c r="P35" s="51">
        <v>102</v>
      </c>
      <c r="Q35" s="51">
        <v>721</v>
      </c>
      <c r="R35" s="51">
        <v>376</v>
      </c>
      <c r="S35" s="51">
        <v>345</v>
      </c>
      <c r="T35" s="51">
        <v>126</v>
      </c>
      <c r="U35" s="51">
        <v>111</v>
      </c>
      <c r="V35" s="51">
        <v>115</v>
      </c>
      <c r="W35" s="51">
        <v>112</v>
      </c>
      <c r="X35" s="51">
        <v>135</v>
      </c>
      <c r="Y35" s="51">
        <v>122</v>
      </c>
    </row>
    <row r="36" spans="1:25" ht="18" customHeight="1">
      <c r="A36" s="55" t="s">
        <v>69</v>
      </c>
      <c r="B36" s="51">
        <v>2288</v>
      </c>
      <c r="C36" s="51">
        <v>1166</v>
      </c>
      <c r="D36" s="51">
        <v>1122</v>
      </c>
      <c r="E36" s="51">
        <v>199</v>
      </c>
      <c r="F36" s="51">
        <v>198</v>
      </c>
      <c r="G36" s="51">
        <v>180</v>
      </c>
      <c r="H36" s="51">
        <v>196</v>
      </c>
      <c r="I36" s="51">
        <v>201</v>
      </c>
      <c r="J36" s="51">
        <v>191</v>
      </c>
      <c r="K36" s="51">
        <v>192</v>
      </c>
      <c r="L36" s="51">
        <v>181</v>
      </c>
      <c r="M36" s="51">
        <v>202</v>
      </c>
      <c r="N36" s="51">
        <v>185</v>
      </c>
      <c r="O36" s="51">
        <v>192</v>
      </c>
      <c r="P36" s="51">
        <v>171</v>
      </c>
      <c r="Q36" s="51">
        <v>1059</v>
      </c>
      <c r="R36" s="51">
        <v>559</v>
      </c>
      <c r="S36" s="51">
        <v>500</v>
      </c>
      <c r="T36" s="51">
        <v>185</v>
      </c>
      <c r="U36" s="51">
        <v>162</v>
      </c>
      <c r="V36" s="51">
        <v>180</v>
      </c>
      <c r="W36" s="51">
        <v>166</v>
      </c>
      <c r="X36" s="51">
        <v>194</v>
      </c>
      <c r="Y36" s="51">
        <v>172</v>
      </c>
    </row>
    <row r="37" spans="1:25" ht="18" customHeight="1">
      <c r="A37" s="55" t="s">
        <v>70</v>
      </c>
      <c r="B37" s="51">
        <v>1656</v>
      </c>
      <c r="C37" s="51">
        <v>844</v>
      </c>
      <c r="D37" s="51">
        <v>812</v>
      </c>
      <c r="E37" s="51">
        <v>134</v>
      </c>
      <c r="F37" s="51">
        <v>141</v>
      </c>
      <c r="G37" s="51">
        <v>145</v>
      </c>
      <c r="H37" s="51">
        <v>127</v>
      </c>
      <c r="I37" s="51">
        <v>151</v>
      </c>
      <c r="J37" s="51">
        <v>117</v>
      </c>
      <c r="K37" s="51">
        <v>134</v>
      </c>
      <c r="L37" s="51">
        <v>132</v>
      </c>
      <c r="M37" s="51">
        <v>155</v>
      </c>
      <c r="N37" s="51">
        <v>141</v>
      </c>
      <c r="O37" s="51">
        <v>125</v>
      </c>
      <c r="P37" s="51">
        <v>154</v>
      </c>
      <c r="Q37" s="51">
        <v>763</v>
      </c>
      <c r="R37" s="51">
        <v>385</v>
      </c>
      <c r="S37" s="51">
        <v>378</v>
      </c>
      <c r="T37" s="51">
        <v>148</v>
      </c>
      <c r="U37" s="51">
        <v>127</v>
      </c>
      <c r="V37" s="51">
        <v>121</v>
      </c>
      <c r="W37" s="51">
        <v>124</v>
      </c>
      <c r="X37" s="51">
        <v>116</v>
      </c>
      <c r="Y37" s="51">
        <v>127</v>
      </c>
    </row>
    <row r="38" spans="1:25" ht="18" customHeight="1">
      <c r="A38" s="55" t="s">
        <v>71</v>
      </c>
      <c r="B38" s="51">
        <v>927</v>
      </c>
      <c r="C38" s="51">
        <v>481</v>
      </c>
      <c r="D38" s="51">
        <v>446</v>
      </c>
      <c r="E38" s="51">
        <v>66</v>
      </c>
      <c r="F38" s="51">
        <v>86</v>
      </c>
      <c r="G38" s="51">
        <v>85</v>
      </c>
      <c r="H38" s="51">
        <v>86</v>
      </c>
      <c r="I38" s="51">
        <v>95</v>
      </c>
      <c r="J38" s="51">
        <v>65</v>
      </c>
      <c r="K38" s="51">
        <v>72</v>
      </c>
      <c r="L38" s="51">
        <v>65</v>
      </c>
      <c r="M38" s="51">
        <v>75</v>
      </c>
      <c r="N38" s="51">
        <v>71</v>
      </c>
      <c r="O38" s="51">
        <v>88</v>
      </c>
      <c r="P38" s="51">
        <v>73</v>
      </c>
      <c r="Q38" s="51">
        <v>416</v>
      </c>
      <c r="R38" s="51">
        <v>217</v>
      </c>
      <c r="S38" s="51">
        <v>199</v>
      </c>
      <c r="T38" s="51">
        <v>74</v>
      </c>
      <c r="U38" s="51">
        <v>55</v>
      </c>
      <c r="V38" s="51">
        <v>74</v>
      </c>
      <c r="W38" s="51">
        <v>82</v>
      </c>
      <c r="X38" s="51">
        <v>69</v>
      </c>
      <c r="Y38" s="51">
        <v>62</v>
      </c>
    </row>
    <row r="39" spans="1:25" ht="18" customHeight="1">
      <c r="A39" s="55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1:25" ht="18" customHeight="1">
      <c r="A40" s="55" t="s">
        <v>72</v>
      </c>
      <c r="B40" s="51">
        <v>1005</v>
      </c>
      <c r="C40" s="51">
        <v>525</v>
      </c>
      <c r="D40" s="51">
        <v>480</v>
      </c>
      <c r="E40" s="51">
        <v>67</v>
      </c>
      <c r="F40" s="51">
        <v>66</v>
      </c>
      <c r="G40" s="51">
        <v>87</v>
      </c>
      <c r="H40" s="51">
        <v>70</v>
      </c>
      <c r="I40" s="51">
        <v>84</v>
      </c>
      <c r="J40" s="51">
        <v>94</v>
      </c>
      <c r="K40" s="51">
        <v>83</v>
      </c>
      <c r="L40" s="51">
        <v>90</v>
      </c>
      <c r="M40" s="51">
        <v>106</v>
      </c>
      <c r="N40" s="51">
        <v>77</v>
      </c>
      <c r="O40" s="51">
        <v>98</v>
      </c>
      <c r="P40" s="51">
        <v>83</v>
      </c>
      <c r="Q40" s="51">
        <v>563</v>
      </c>
      <c r="R40" s="51">
        <v>306</v>
      </c>
      <c r="S40" s="51">
        <v>257</v>
      </c>
      <c r="T40" s="51">
        <v>107</v>
      </c>
      <c r="U40" s="51">
        <v>83</v>
      </c>
      <c r="V40" s="51">
        <v>100</v>
      </c>
      <c r="W40" s="51">
        <v>79</v>
      </c>
      <c r="X40" s="51">
        <v>99</v>
      </c>
      <c r="Y40" s="51">
        <v>95</v>
      </c>
    </row>
    <row r="41" spans="1:25" ht="18" customHeight="1">
      <c r="A41" s="55" t="s">
        <v>73</v>
      </c>
      <c r="B41" s="51">
        <v>843</v>
      </c>
      <c r="C41" s="51">
        <v>447</v>
      </c>
      <c r="D41" s="51">
        <v>396</v>
      </c>
      <c r="E41" s="51">
        <v>58</v>
      </c>
      <c r="F41" s="51">
        <v>52</v>
      </c>
      <c r="G41" s="51">
        <v>77</v>
      </c>
      <c r="H41" s="51">
        <v>59</v>
      </c>
      <c r="I41" s="51">
        <v>69</v>
      </c>
      <c r="J41" s="51">
        <v>77</v>
      </c>
      <c r="K41" s="51">
        <v>72</v>
      </c>
      <c r="L41" s="51">
        <v>74</v>
      </c>
      <c r="M41" s="51">
        <v>89</v>
      </c>
      <c r="N41" s="51">
        <v>65</v>
      </c>
      <c r="O41" s="51">
        <v>82</v>
      </c>
      <c r="P41" s="51">
        <v>69</v>
      </c>
      <c r="Q41" s="51">
        <v>439</v>
      </c>
      <c r="R41" s="51">
        <v>232</v>
      </c>
      <c r="S41" s="51">
        <v>207</v>
      </c>
      <c r="T41" s="51">
        <v>85</v>
      </c>
      <c r="U41" s="51">
        <v>68</v>
      </c>
      <c r="V41" s="51">
        <v>76</v>
      </c>
      <c r="W41" s="51">
        <v>67</v>
      </c>
      <c r="X41" s="51">
        <v>71</v>
      </c>
      <c r="Y41" s="51">
        <v>72</v>
      </c>
    </row>
    <row r="42" spans="1:25" ht="18" customHeight="1">
      <c r="A42" s="55" t="s">
        <v>74</v>
      </c>
      <c r="B42" s="51">
        <v>162</v>
      </c>
      <c r="C42" s="51">
        <v>78</v>
      </c>
      <c r="D42" s="51">
        <v>84</v>
      </c>
      <c r="E42" s="51">
        <v>9</v>
      </c>
      <c r="F42" s="51">
        <v>14</v>
      </c>
      <c r="G42" s="51">
        <v>10</v>
      </c>
      <c r="H42" s="51">
        <v>11</v>
      </c>
      <c r="I42" s="51">
        <v>15</v>
      </c>
      <c r="J42" s="51">
        <v>17</v>
      </c>
      <c r="K42" s="51">
        <v>11</v>
      </c>
      <c r="L42" s="51">
        <v>16</v>
      </c>
      <c r="M42" s="51">
        <v>17</v>
      </c>
      <c r="N42" s="51">
        <v>12</v>
      </c>
      <c r="O42" s="51">
        <v>16</v>
      </c>
      <c r="P42" s="51">
        <v>14</v>
      </c>
      <c r="Q42" s="51">
        <v>124</v>
      </c>
      <c r="R42" s="51">
        <v>74</v>
      </c>
      <c r="S42" s="51">
        <v>50</v>
      </c>
      <c r="T42" s="51">
        <v>22</v>
      </c>
      <c r="U42" s="51">
        <v>15</v>
      </c>
      <c r="V42" s="51">
        <v>24</v>
      </c>
      <c r="W42" s="51">
        <v>12</v>
      </c>
      <c r="X42" s="51">
        <v>28</v>
      </c>
      <c r="Y42" s="51">
        <v>23</v>
      </c>
    </row>
    <row r="43" spans="1:25" ht="18" customHeight="1">
      <c r="A43" s="55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1:25" ht="18" customHeight="1">
      <c r="A44" s="55" t="s">
        <v>75</v>
      </c>
      <c r="B44" s="51">
        <v>742</v>
      </c>
      <c r="C44" s="51">
        <v>403</v>
      </c>
      <c r="D44" s="51">
        <v>339</v>
      </c>
      <c r="E44" s="51">
        <v>66</v>
      </c>
      <c r="F44" s="51">
        <v>56</v>
      </c>
      <c r="G44" s="51">
        <v>63</v>
      </c>
      <c r="H44" s="51">
        <v>58</v>
      </c>
      <c r="I44" s="51">
        <v>73</v>
      </c>
      <c r="J44" s="51">
        <v>52</v>
      </c>
      <c r="K44" s="51">
        <v>65</v>
      </c>
      <c r="L44" s="51">
        <v>57</v>
      </c>
      <c r="M44" s="51">
        <v>70</v>
      </c>
      <c r="N44" s="51">
        <v>59</v>
      </c>
      <c r="O44" s="51">
        <v>66</v>
      </c>
      <c r="P44" s="51">
        <v>57</v>
      </c>
      <c r="Q44" s="51">
        <v>421</v>
      </c>
      <c r="R44" s="51">
        <v>221</v>
      </c>
      <c r="S44" s="51">
        <v>200</v>
      </c>
      <c r="T44" s="51">
        <v>87</v>
      </c>
      <c r="U44" s="51">
        <v>62</v>
      </c>
      <c r="V44" s="51">
        <v>70</v>
      </c>
      <c r="W44" s="51">
        <v>77</v>
      </c>
      <c r="X44" s="51">
        <v>64</v>
      </c>
      <c r="Y44" s="51">
        <v>61</v>
      </c>
    </row>
    <row r="45" spans="1:25" ht="18" customHeight="1">
      <c r="A45" s="55" t="s">
        <v>76</v>
      </c>
      <c r="B45" s="51">
        <v>742</v>
      </c>
      <c r="C45" s="51">
        <v>403</v>
      </c>
      <c r="D45" s="51">
        <v>339</v>
      </c>
      <c r="E45" s="51">
        <v>66</v>
      </c>
      <c r="F45" s="51">
        <v>56</v>
      </c>
      <c r="G45" s="51">
        <v>63</v>
      </c>
      <c r="H45" s="51">
        <v>58</v>
      </c>
      <c r="I45" s="51">
        <v>73</v>
      </c>
      <c r="J45" s="51">
        <v>52</v>
      </c>
      <c r="K45" s="51">
        <v>65</v>
      </c>
      <c r="L45" s="51">
        <v>57</v>
      </c>
      <c r="M45" s="51">
        <v>70</v>
      </c>
      <c r="N45" s="51">
        <v>59</v>
      </c>
      <c r="O45" s="51">
        <v>66</v>
      </c>
      <c r="P45" s="51">
        <v>57</v>
      </c>
      <c r="Q45" s="51">
        <v>421</v>
      </c>
      <c r="R45" s="51">
        <v>221</v>
      </c>
      <c r="S45" s="51">
        <v>200</v>
      </c>
      <c r="T45" s="51">
        <v>87</v>
      </c>
      <c r="U45" s="51">
        <v>62</v>
      </c>
      <c r="V45" s="51">
        <v>70</v>
      </c>
      <c r="W45" s="51">
        <v>77</v>
      </c>
      <c r="X45" s="51">
        <v>64</v>
      </c>
      <c r="Y45" s="51">
        <v>61</v>
      </c>
    </row>
    <row r="46" spans="1:25" ht="18" customHeight="1">
      <c r="A46" s="55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</row>
    <row r="47" spans="1:25" ht="18" customHeight="1">
      <c r="A47" s="55" t="s">
        <v>77</v>
      </c>
      <c r="B47" s="51">
        <v>2173</v>
      </c>
      <c r="C47" s="51">
        <v>1109</v>
      </c>
      <c r="D47" s="51">
        <v>1064</v>
      </c>
      <c r="E47" s="51">
        <v>173</v>
      </c>
      <c r="F47" s="51">
        <v>172</v>
      </c>
      <c r="G47" s="51">
        <v>174</v>
      </c>
      <c r="H47" s="51">
        <v>177</v>
      </c>
      <c r="I47" s="51">
        <v>210</v>
      </c>
      <c r="J47" s="51">
        <v>189</v>
      </c>
      <c r="K47" s="51">
        <v>185</v>
      </c>
      <c r="L47" s="51">
        <v>171</v>
      </c>
      <c r="M47" s="51">
        <v>182</v>
      </c>
      <c r="N47" s="51">
        <v>187</v>
      </c>
      <c r="O47" s="51">
        <v>185</v>
      </c>
      <c r="P47" s="51">
        <v>168</v>
      </c>
      <c r="Q47" s="51">
        <v>1134</v>
      </c>
      <c r="R47" s="51">
        <v>588</v>
      </c>
      <c r="S47" s="51">
        <v>546</v>
      </c>
      <c r="T47" s="51">
        <v>188</v>
      </c>
      <c r="U47" s="51">
        <v>171</v>
      </c>
      <c r="V47" s="51">
        <v>201</v>
      </c>
      <c r="W47" s="51">
        <v>182</v>
      </c>
      <c r="X47" s="51">
        <v>199</v>
      </c>
      <c r="Y47" s="51">
        <v>193</v>
      </c>
    </row>
    <row r="48" spans="1:25" ht="18" customHeight="1">
      <c r="A48" s="55" t="s">
        <v>78</v>
      </c>
      <c r="B48" s="51">
        <v>1467</v>
      </c>
      <c r="C48" s="51">
        <v>760</v>
      </c>
      <c r="D48" s="51">
        <v>707</v>
      </c>
      <c r="E48" s="51">
        <v>108</v>
      </c>
      <c r="F48" s="51">
        <v>109</v>
      </c>
      <c r="G48" s="51">
        <v>124</v>
      </c>
      <c r="H48" s="51">
        <v>116</v>
      </c>
      <c r="I48" s="51">
        <v>146</v>
      </c>
      <c r="J48" s="51">
        <v>122</v>
      </c>
      <c r="K48" s="51">
        <v>130</v>
      </c>
      <c r="L48" s="51">
        <v>121</v>
      </c>
      <c r="M48" s="51">
        <v>121</v>
      </c>
      <c r="N48" s="51">
        <v>128</v>
      </c>
      <c r="O48" s="51">
        <v>131</v>
      </c>
      <c r="P48" s="51">
        <v>111</v>
      </c>
      <c r="Q48" s="51">
        <v>773</v>
      </c>
      <c r="R48" s="51">
        <v>410</v>
      </c>
      <c r="S48" s="51">
        <v>363</v>
      </c>
      <c r="T48" s="51">
        <v>133</v>
      </c>
      <c r="U48" s="51">
        <v>102</v>
      </c>
      <c r="V48" s="51">
        <v>135</v>
      </c>
      <c r="W48" s="51">
        <v>132</v>
      </c>
      <c r="X48" s="51">
        <v>142</v>
      </c>
      <c r="Y48" s="51">
        <v>129</v>
      </c>
    </row>
    <row r="49" spans="1:25" ht="18" customHeight="1">
      <c r="A49" s="55" t="s">
        <v>79</v>
      </c>
      <c r="B49" s="51">
        <v>63</v>
      </c>
      <c r="C49" s="51">
        <v>35</v>
      </c>
      <c r="D49" s="51">
        <v>28</v>
      </c>
      <c r="E49" s="51">
        <v>4</v>
      </c>
      <c r="F49" s="51">
        <v>4</v>
      </c>
      <c r="G49" s="51">
        <v>3</v>
      </c>
      <c r="H49" s="51">
        <v>5</v>
      </c>
      <c r="I49" s="51">
        <v>7</v>
      </c>
      <c r="J49" s="51">
        <v>9</v>
      </c>
      <c r="K49" s="51">
        <v>7</v>
      </c>
      <c r="L49" s="51">
        <v>2</v>
      </c>
      <c r="M49" s="51">
        <v>8</v>
      </c>
      <c r="N49" s="51">
        <v>3</v>
      </c>
      <c r="O49" s="51">
        <v>6</v>
      </c>
      <c r="P49" s="51">
        <v>5</v>
      </c>
      <c r="Q49" s="51">
        <v>47</v>
      </c>
      <c r="R49" s="51">
        <v>21</v>
      </c>
      <c r="S49" s="51">
        <v>26</v>
      </c>
      <c r="T49" s="51">
        <v>4</v>
      </c>
      <c r="U49" s="51">
        <v>9</v>
      </c>
      <c r="V49" s="51">
        <v>8</v>
      </c>
      <c r="W49" s="51">
        <v>8</v>
      </c>
      <c r="X49" s="51">
        <v>9</v>
      </c>
      <c r="Y49" s="51">
        <v>9</v>
      </c>
    </row>
    <row r="50" spans="1:25" ht="18" customHeight="1">
      <c r="A50" s="55" t="s">
        <v>80</v>
      </c>
      <c r="B50" s="51">
        <v>643</v>
      </c>
      <c r="C50" s="51">
        <v>314</v>
      </c>
      <c r="D50" s="51">
        <v>329</v>
      </c>
      <c r="E50" s="51">
        <v>61</v>
      </c>
      <c r="F50" s="51">
        <v>59</v>
      </c>
      <c r="G50" s="51">
        <v>47</v>
      </c>
      <c r="H50" s="51">
        <v>56</v>
      </c>
      <c r="I50" s="51">
        <v>57</v>
      </c>
      <c r="J50" s="51">
        <v>58</v>
      </c>
      <c r="K50" s="51">
        <v>48</v>
      </c>
      <c r="L50" s="51">
        <v>48</v>
      </c>
      <c r="M50" s="51">
        <v>53</v>
      </c>
      <c r="N50" s="51">
        <v>56</v>
      </c>
      <c r="O50" s="51">
        <v>48</v>
      </c>
      <c r="P50" s="51">
        <v>52</v>
      </c>
      <c r="Q50" s="51">
        <v>314</v>
      </c>
      <c r="R50" s="51">
        <v>157</v>
      </c>
      <c r="S50" s="51">
        <v>157</v>
      </c>
      <c r="T50" s="51">
        <v>51</v>
      </c>
      <c r="U50" s="51">
        <v>60</v>
      </c>
      <c r="V50" s="51">
        <v>58</v>
      </c>
      <c r="W50" s="51">
        <v>42</v>
      </c>
      <c r="X50" s="51">
        <v>48</v>
      </c>
      <c r="Y50" s="51">
        <v>55</v>
      </c>
    </row>
    <row r="51" spans="1:25" ht="18" customHeight="1">
      <c r="A51" s="55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</row>
    <row r="52" spans="1:25" ht="18" customHeight="1">
      <c r="A52" s="55" t="s">
        <v>81</v>
      </c>
      <c r="B52" s="51">
        <v>592</v>
      </c>
      <c r="C52" s="51">
        <v>302</v>
      </c>
      <c r="D52" s="51">
        <v>290</v>
      </c>
      <c r="E52" s="51">
        <v>36</v>
      </c>
      <c r="F52" s="51">
        <v>36</v>
      </c>
      <c r="G52" s="51">
        <v>40</v>
      </c>
      <c r="H52" s="51">
        <v>56</v>
      </c>
      <c r="I52" s="51">
        <v>63</v>
      </c>
      <c r="J52" s="51">
        <v>43</v>
      </c>
      <c r="K52" s="51">
        <v>39</v>
      </c>
      <c r="L52" s="51">
        <v>43</v>
      </c>
      <c r="M52" s="51">
        <v>64</v>
      </c>
      <c r="N52" s="51">
        <v>60</v>
      </c>
      <c r="O52" s="51">
        <v>60</v>
      </c>
      <c r="P52" s="51">
        <v>52</v>
      </c>
      <c r="Q52" s="51">
        <v>358</v>
      </c>
      <c r="R52" s="51">
        <v>179</v>
      </c>
      <c r="S52" s="51">
        <v>179</v>
      </c>
      <c r="T52" s="51">
        <v>52</v>
      </c>
      <c r="U52" s="51">
        <v>52</v>
      </c>
      <c r="V52" s="51">
        <v>74</v>
      </c>
      <c r="W52" s="51">
        <v>50</v>
      </c>
      <c r="X52" s="51">
        <v>53</v>
      </c>
      <c r="Y52" s="51">
        <v>77</v>
      </c>
    </row>
    <row r="53" spans="1:25" ht="18" customHeight="1">
      <c r="A53" s="55" t="s">
        <v>82</v>
      </c>
      <c r="B53" s="51">
        <v>592</v>
      </c>
      <c r="C53" s="51">
        <v>302</v>
      </c>
      <c r="D53" s="51">
        <v>290</v>
      </c>
      <c r="E53" s="51">
        <v>36</v>
      </c>
      <c r="F53" s="51">
        <v>36</v>
      </c>
      <c r="G53" s="51">
        <v>40</v>
      </c>
      <c r="H53" s="51">
        <v>56</v>
      </c>
      <c r="I53" s="51">
        <v>63</v>
      </c>
      <c r="J53" s="51">
        <v>43</v>
      </c>
      <c r="K53" s="51">
        <v>39</v>
      </c>
      <c r="L53" s="51">
        <v>43</v>
      </c>
      <c r="M53" s="51">
        <v>64</v>
      </c>
      <c r="N53" s="51">
        <v>60</v>
      </c>
      <c r="O53" s="51">
        <v>60</v>
      </c>
      <c r="P53" s="51">
        <v>52</v>
      </c>
      <c r="Q53" s="51">
        <v>358</v>
      </c>
      <c r="R53" s="51">
        <v>179</v>
      </c>
      <c r="S53" s="51">
        <v>179</v>
      </c>
      <c r="T53" s="51">
        <v>52</v>
      </c>
      <c r="U53" s="51">
        <v>52</v>
      </c>
      <c r="V53" s="51">
        <v>74</v>
      </c>
      <c r="W53" s="51">
        <v>50</v>
      </c>
      <c r="X53" s="51">
        <v>53</v>
      </c>
      <c r="Y53" s="51">
        <v>77</v>
      </c>
    </row>
    <row r="54" spans="1:25" ht="18" customHeight="1">
      <c r="A54" s="55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</row>
    <row r="55" spans="1:25" ht="18" customHeight="1">
      <c r="A55" s="55" t="s">
        <v>83</v>
      </c>
      <c r="B55" s="51">
        <v>167</v>
      </c>
      <c r="C55" s="51">
        <v>85</v>
      </c>
      <c r="D55" s="51">
        <v>82</v>
      </c>
      <c r="E55" s="51">
        <v>20</v>
      </c>
      <c r="F55" s="51">
        <v>11</v>
      </c>
      <c r="G55" s="51">
        <v>10</v>
      </c>
      <c r="H55" s="51">
        <v>11</v>
      </c>
      <c r="I55" s="51">
        <v>12</v>
      </c>
      <c r="J55" s="51">
        <v>21</v>
      </c>
      <c r="K55" s="51">
        <v>14</v>
      </c>
      <c r="L55" s="51">
        <v>17</v>
      </c>
      <c r="M55" s="51">
        <v>16</v>
      </c>
      <c r="N55" s="51">
        <v>11</v>
      </c>
      <c r="O55" s="51">
        <v>13</v>
      </c>
      <c r="P55" s="51">
        <v>11</v>
      </c>
      <c r="Q55" s="51">
        <v>73</v>
      </c>
      <c r="R55" s="51">
        <v>39</v>
      </c>
      <c r="S55" s="51">
        <v>34</v>
      </c>
      <c r="T55" s="51">
        <v>19</v>
      </c>
      <c r="U55" s="51">
        <v>12</v>
      </c>
      <c r="V55" s="51">
        <v>11</v>
      </c>
      <c r="W55" s="51">
        <v>13</v>
      </c>
      <c r="X55" s="51">
        <v>9</v>
      </c>
      <c r="Y55" s="51">
        <v>9</v>
      </c>
    </row>
    <row r="56" spans="1:25" ht="18" customHeight="1">
      <c r="A56" s="55" t="s">
        <v>84</v>
      </c>
      <c r="B56" s="51">
        <v>167</v>
      </c>
      <c r="C56" s="51">
        <v>85</v>
      </c>
      <c r="D56" s="51">
        <v>82</v>
      </c>
      <c r="E56" s="51">
        <v>20</v>
      </c>
      <c r="F56" s="51">
        <v>11</v>
      </c>
      <c r="G56" s="51">
        <v>10</v>
      </c>
      <c r="H56" s="51">
        <v>11</v>
      </c>
      <c r="I56" s="51">
        <v>12</v>
      </c>
      <c r="J56" s="51">
        <v>21</v>
      </c>
      <c r="K56" s="51">
        <v>14</v>
      </c>
      <c r="L56" s="51">
        <v>17</v>
      </c>
      <c r="M56" s="51">
        <v>16</v>
      </c>
      <c r="N56" s="51">
        <v>11</v>
      </c>
      <c r="O56" s="51">
        <v>13</v>
      </c>
      <c r="P56" s="51">
        <v>11</v>
      </c>
      <c r="Q56" s="51">
        <v>73</v>
      </c>
      <c r="R56" s="51">
        <v>39</v>
      </c>
      <c r="S56" s="51">
        <v>34</v>
      </c>
      <c r="T56" s="51">
        <v>19</v>
      </c>
      <c r="U56" s="51">
        <v>12</v>
      </c>
      <c r="V56" s="51">
        <v>11</v>
      </c>
      <c r="W56" s="51">
        <v>13</v>
      </c>
      <c r="X56" s="51">
        <v>9</v>
      </c>
      <c r="Y56" s="51">
        <v>9</v>
      </c>
    </row>
    <row r="57" spans="1:25" ht="18" customHeight="1">
      <c r="A57" s="55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</row>
    <row r="58" spans="1:25" ht="18" customHeight="1">
      <c r="A58" s="55" t="s">
        <v>85</v>
      </c>
      <c r="B58" s="51">
        <v>1204</v>
      </c>
      <c r="C58" s="51">
        <v>628</v>
      </c>
      <c r="D58" s="51">
        <v>576</v>
      </c>
      <c r="E58" s="51">
        <v>110</v>
      </c>
      <c r="F58" s="51">
        <v>97</v>
      </c>
      <c r="G58" s="51">
        <v>101</v>
      </c>
      <c r="H58" s="51">
        <v>79</v>
      </c>
      <c r="I58" s="51">
        <v>99</v>
      </c>
      <c r="J58" s="51">
        <v>101</v>
      </c>
      <c r="K58" s="51">
        <v>98</v>
      </c>
      <c r="L58" s="51">
        <v>96</v>
      </c>
      <c r="M58" s="51">
        <v>115</v>
      </c>
      <c r="N58" s="51">
        <v>120</v>
      </c>
      <c r="O58" s="51">
        <v>105</v>
      </c>
      <c r="P58" s="51">
        <v>83</v>
      </c>
      <c r="Q58" s="51">
        <v>580</v>
      </c>
      <c r="R58" s="51">
        <v>282</v>
      </c>
      <c r="S58" s="51">
        <v>298</v>
      </c>
      <c r="T58" s="51">
        <v>85</v>
      </c>
      <c r="U58" s="51">
        <v>80</v>
      </c>
      <c r="V58" s="51">
        <v>103</v>
      </c>
      <c r="W58" s="51">
        <v>109</v>
      </c>
      <c r="X58" s="51">
        <v>94</v>
      </c>
      <c r="Y58" s="51">
        <v>109</v>
      </c>
    </row>
    <row r="59" spans="1:25" ht="18" customHeight="1">
      <c r="A59" s="55" t="s">
        <v>86</v>
      </c>
      <c r="B59" s="51">
        <v>793</v>
      </c>
      <c r="C59" s="51">
        <v>417</v>
      </c>
      <c r="D59" s="51">
        <v>376</v>
      </c>
      <c r="E59" s="51">
        <v>77</v>
      </c>
      <c r="F59" s="51">
        <v>65</v>
      </c>
      <c r="G59" s="51">
        <v>63</v>
      </c>
      <c r="H59" s="51">
        <v>45</v>
      </c>
      <c r="I59" s="51">
        <v>68</v>
      </c>
      <c r="J59" s="51">
        <v>67</v>
      </c>
      <c r="K59" s="51">
        <v>63</v>
      </c>
      <c r="L59" s="51">
        <v>62</v>
      </c>
      <c r="M59" s="51">
        <v>77</v>
      </c>
      <c r="N59" s="51">
        <v>87</v>
      </c>
      <c r="O59" s="51">
        <v>69</v>
      </c>
      <c r="P59" s="51">
        <v>50</v>
      </c>
      <c r="Q59" s="51">
        <v>401</v>
      </c>
      <c r="R59" s="51">
        <v>191</v>
      </c>
      <c r="S59" s="51">
        <v>210</v>
      </c>
      <c r="T59" s="51">
        <v>58</v>
      </c>
      <c r="U59" s="51">
        <v>57</v>
      </c>
      <c r="V59" s="51">
        <v>68</v>
      </c>
      <c r="W59" s="51">
        <v>81</v>
      </c>
      <c r="X59" s="51">
        <v>65</v>
      </c>
      <c r="Y59" s="51">
        <v>72</v>
      </c>
    </row>
    <row r="60" spans="1:25" ht="18" customHeight="1">
      <c r="A60" s="55" t="s">
        <v>87</v>
      </c>
      <c r="B60" s="51">
        <v>411</v>
      </c>
      <c r="C60" s="51">
        <v>211</v>
      </c>
      <c r="D60" s="51">
        <v>200</v>
      </c>
      <c r="E60" s="51">
        <v>33</v>
      </c>
      <c r="F60" s="51">
        <v>32</v>
      </c>
      <c r="G60" s="51">
        <v>38</v>
      </c>
      <c r="H60" s="51">
        <v>34</v>
      </c>
      <c r="I60" s="51">
        <v>31</v>
      </c>
      <c r="J60" s="51">
        <v>34</v>
      </c>
      <c r="K60" s="51">
        <v>35</v>
      </c>
      <c r="L60" s="51">
        <v>34</v>
      </c>
      <c r="M60" s="51">
        <v>38</v>
      </c>
      <c r="N60" s="51">
        <v>33</v>
      </c>
      <c r="O60" s="51">
        <v>36</v>
      </c>
      <c r="P60" s="51">
        <v>33</v>
      </c>
      <c r="Q60" s="51">
        <v>179</v>
      </c>
      <c r="R60" s="51">
        <v>91</v>
      </c>
      <c r="S60" s="51">
        <v>88</v>
      </c>
      <c r="T60" s="51">
        <v>27</v>
      </c>
      <c r="U60" s="51">
        <v>23</v>
      </c>
      <c r="V60" s="51">
        <v>35</v>
      </c>
      <c r="W60" s="51">
        <v>28</v>
      </c>
      <c r="X60" s="51">
        <v>29</v>
      </c>
      <c r="Y60" s="51">
        <v>37</v>
      </c>
    </row>
    <row r="61" spans="1:25" ht="18" customHeight="1">
      <c r="A61" s="55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</row>
    <row r="62" spans="1:25" ht="18" customHeight="1">
      <c r="A62" s="55" t="s">
        <v>88</v>
      </c>
      <c r="B62" s="51">
        <v>1071</v>
      </c>
      <c r="C62" s="51">
        <v>531</v>
      </c>
      <c r="D62" s="51">
        <v>540</v>
      </c>
      <c r="E62" s="51">
        <v>70</v>
      </c>
      <c r="F62" s="51">
        <v>84</v>
      </c>
      <c r="G62" s="51">
        <v>82</v>
      </c>
      <c r="H62" s="51">
        <v>85</v>
      </c>
      <c r="I62" s="51">
        <v>89</v>
      </c>
      <c r="J62" s="51">
        <v>82</v>
      </c>
      <c r="K62" s="51">
        <v>97</v>
      </c>
      <c r="L62" s="51">
        <v>84</v>
      </c>
      <c r="M62" s="51">
        <v>97</v>
      </c>
      <c r="N62" s="51">
        <v>100</v>
      </c>
      <c r="O62" s="51">
        <v>96</v>
      </c>
      <c r="P62" s="51">
        <v>105</v>
      </c>
      <c r="Q62" s="51">
        <v>632</v>
      </c>
      <c r="R62" s="51">
        <v>307</v>
      </c>
      <c r="S62" s="51">
        <v>325</v>
      </c>
      <c r="T62" s="51">
        <v>109</v>
      </c>
      <c r="U62" s="51">
        <v>109</v>
      </c>
      <c r="V62" s="51">
        <v>108</v>
      </c>
      <c r="W62" s="51">
        <v>108</v>
      </c>
      <c r="X62" s="51">
        <v>90</v>
      </c>
      <c r="Y62" s="51">
        <v>108</v>
      </c>
    </row>
    <row r="63" spans="1:25" ht="18" customHeight="1">
      <c r="A63" s="55" t="s">
        <v>89</v>
      </c>
      <c r="B63" s="51">
        <v>1071</v>
      </c>
      <c r="C63" s="51">
        <v>531</v>
      </c>
      <c r="D63" s="51">
        <v>540</v>
      </c>
      <c r="E63" s="51">
        <v>70</v>
      </c>
      <c r="F63" s="51">
        <v>84</v>
      </c>
      <c r="G63" s="51">
        <v>82</v>
      </c>
      <c r="H63" s="51">
        <v>85</v>
      </c>
      <c r="I63" s="51">
        <v>89</v>
      </c>
      <c r="J63" s="51">
        <v>82</v>
      </c>
      <c r="K63" s="51">
        <v>97</v>
      </c>
      <c r="L63" s="51">
        <v>84</v>
      </c>
      <c r="M63" s="51">
        <v>97</v>
      </c>
      <c r="N63" s="51">
        <v>100</v>
      </c>
      <c r="O63" s="51">
        <v>96</v>
      </c>
      <c r="P63" s="51">
        <v>105</v>
      </c>
      <c r="Q63" s="51">
        <v>632</v>
      </c>
      <c r="R63" s="51">
        <v>307</v>
      </c>
      <c r="S63" s="51">
        <v>325</v>
      </c>
      <c r="T63" s="51">
        <v>109</v>
      </c>
      <c r="U63" s="51">
        <v>109</v>
      </c>
      <c r="V63" s="51">
        <v>108</v>
      </c>
      <c r="W63" s="51">
        <v>108</v>
      </c>
      <c r="X63" s="51">
        <v>90</v>
      </c>
      <c r="Y63" s="51">
        <v>108</v>
      </c>
    </row>
    <row r="64" spans="1:25" ht="18" customHeight="1">
      <c r="A64" s="55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</row>
    <row r="65" spans="1:25" s="1" customFormat="1" ht="18" customHeight="1">
      <c r="A65" s="58" t="s">
        <v>90</v>
      </c>
      <c r="B65" s="59">
        <v>14801</v>
      </c>
      <c r="C65" s="60">
        <v>7623</v>
      </c>
      <c r="D65" s="60">
        <v>7178</v>
      </c>
      <c r="E65" s="60">
        <v>1201</v>
      </c>
      <c r="F65" s="60">
        <v>1172</v>
      </c>
      <c r="G65" s="60">
        <v>1168</v>
      </c>
      <c r="H65" s="60">
        <v>1188</v>
      </c>
      <c r="I65" s="60">
        <v>1344</v>
      </c>
      <c r="J65" s="60">
        <v>1188</v>
      </c>
      <c r="K65" s="60">
        <v>1257</v>
      </c>
      <c r="L65" s="60">
        <v>1170</v>
      </c>
      <c r="M65" s="60">
        <v>1349</v>
      </c>
      <c r="N65" s="60">
        <v>1260</v>
      </c>
      <c r="O65" s="60">
        <v>1304</v>
      </c>
      <c r="P65" s="60">
        <v>1200</v>
      </c>
      <c r="Q65" s="60">
        <v>7481</v>
      </c>
      <c r="R65" s="60">
        <v>3853</v>
      </c>
      <c r="S65" s="60">
        <v>3628</v>
      </c>
      <c r="T65" s="60">
        <v>1320</v>
      </c>
      <c r="U65" s="60">
        <v>1136</v>
      </c>
      <c r="V65" s="60">
        <v>1275</v>
      </c>
      <c r="W65" s="60">
        <v>1220</v>
      </c>
      <c r="X65" s="60">
        <v>1258</v>
      </c>
      <c r="Y65" s="60">
        <v>1272</v>
      </c>
    </row>
    <row r="66" ht="18.75" customHeight="1">
      <c r="A66" s="2" t="s">
        <v>91</v>
      </c>
    </row>
  </sheetData>
  <sheetProtection/>
  <mergeCells count="18">
    <mergeCell ref="O6:P6"/>
    <mergeCell ref="Q6:S6"/>
    <mergeCell ref="T6:U6"/>
    <mergeCell ref="A2:N2"/>
    <mergeCell ref="A4:N4"/>
    <mergeCell ref="A5:A7"/>
    <mergeCell ref="B5:N5"/>
    <mergeCell ref="O5:P5"/>
    <mergeCell ref="V6:W6"/>
    <mergeCell ref="X6:Y6"/>
    <mergeCell ref="A1:E1"/>
    <mergeCell ref="Q5:Y5"/>
    <mergeCell ref="B6:D6"/>
    <mergeCell ref="E6:F6"/>
    <mergeCell ref="G6:H6"/>
    <mergeCell ref="I6:J6"/>
    <mergeCell ref="K6:L6"/>
    <mergeCell ref="M6:N6"/>
  </mergeCells>
  <hyperlinks>
    <hyperlink ref="A1:E1" location="'20教育'!A1" display="20　教　育"/>
  </hyperlinks>
  <printOptions/>
  <pageMargins left="0.5905511811023623" right="0.3937007874015748" top="0.3937007874015748" bottom="0.3937007874015748" header="0.5118110236220472" footer="0.5118110236220472"/>
  <pageSetup blackAndWhite="1" fitToHeight="1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6" sqref="A6:IV6"/>
    </sheetView>
  </sheetViews>
  <sheetFormatPr defaultColWidth="9.140625" defaultRowHeight="15"/>
  <cols>
    <col min="1" max="1" width="9.00390625" style="62" customWidth="1"/>
    <col min="2" max="2" width="5.7109375" style="62" customWidth="1"/>
    <col min="3" max="10" width="8.7109375" style="62" customWidth="1"/>
    <col min="11" max="11" width="10.28125" style="62" customWidth="1"/>
    <col min="12" max="16384" width="9.00390625" style="62" customWidth="1"/>
  </cols>
  <sheetData>
    <row r="1" spans="1:5" ht="13.5">
      <c r="A1" s="396" t="s">
        <v>431</v>
      </c>
      <c r="B1" s="396"/>
      <c r="C1" s="396"/>
      <c r="D1" s="396"/>
      <c r="E1" s="396"/>
    </row>
    <row r="2" spans="1:11" ht="17.25">
      <c r="A2" s="431" t="s">
        <v>92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</row>
    <row r="3" spans="1:11" ht="15" customHeight="1" thickBo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2" ht="18" customHeight="1" thickTop="1">
      <c r="A4" s="64"/>
      <c r="B4" s="65"/>
      <c r="C4" s="432" t="s">
        <v>93</v>
      </c>
      <c r="D4" s="433"/>
      <c r="E4" s="433"/>
      <c r="F4" s="433"/>
      <c r="G4" s="433"/>
      <c r="H4" s="433"/>
      <c r="I4" s="433"/>
      <c r="J4" s="433"/>
      <c r="K4" s="434" t="s">
        <v>94</v>
      </c>
      <c r="L4" s="66"/>
    </row>
    <row r="5" spans="1:12" ht="18" customHeight="1">
      <c r="A5" s="67"/>
      <c r="B5" s="68"/>
      <c r="C5" s="69" t="s">
        <v>49</v>
      </c>
      <c r="D5" s="70" t="s">
        <v>95</v>
      </c>
      <c r="E5" s="70" t="s">
        <v>96</v>
      </c>
      <c r="F5" s="70" t="s">
        <v>97</v>
      </c>
      <c r="G5" s="70" t="s">
        <v>98</v>
      </c>
      <c r="H5" s="71" t="s">
        <v>99</v>
      </c>
      <c r="I5" s="71" t="s">
        <v>100</v>
      </c>
      <c r="J5" s="70" t="s">
        <v>101</v>
      </c>
      <c r="K5" s="435"/>
      <c r="L5" s="66"/>
    </row>
    <row r="6" spans="1:11" s="61" customFormat="1" ht="23.25" customHeight="1">
      <c r="A6" s="436" t="s">
        <v>50</v>
      </c>
      <c r="B6" s="437"/>
      <c r="C6" s="72">
        <f>SUM(D6:J6)</f>
        <v>8237</v>
      </c>
      <c r="D6" s="73">
        <v>378</v>
      </c>
      <c r="E6" s="73">
        <v>394</v>
      </c>
      <c r="F6" s="73">
        <v>6832</v>
      </c>
      <c r="G6" s="73">
        <v>31</v>
      </c>
      <c r="H6" s="73">
        <v>326</v>
      </c>
      <c r="I6" s="73">
        <v>27</v>
      </c>
      <c r="J6" s="73">
        <v>249</v>
      </c>
      <c r="K6" s="73">
        <v>1006</v>
      </c>
    </row>
    <row r="7" spans="1:11" ht="23.25" customHeight="1">
      <c r="A7" s="438">
        <v>16</v>
      </c>
      <c r="B7" s="439"/>
      <c r="C7" s="72">
        <v>8221</v>
      </c>
      <c r="D7" s="73">
        <v>370</v>
      </c>
      <c r="E7" s="73">
        <v>400</v>
      </c>
      <c r="F7" s="73">
        <v>6793</v>
      </c>
      <c r="G7" s="73">
        <v>29</v>
      </c>
      <c r="H7" s="73">
        <v>324</v>
      </c>
      <c r="I7" s="73">
        <v>26</v>
      </c>
      <c r="J7" s="73">
        <v>279</v>
      </c>
      <c r="K7" s="73">
        <v>1140</v>
      </c>
    </row>
    <row r="8" spans="1:11" s="61" customFormat="1" ht="23.25" customHeight="1">
      <c r="A8" s="440">
        <v>17</v>
      </c>
      <c r="B8" s="441"/>
      <c r="C8" s="75">
        <v>8258</v>
      </c>
      <c r="D8" s="76">
        <v>372</v>
      </c>
      <c r="E8" s="76">
        <v>386</v>
      </c>
      <c r="F8" s="76">
        <f>SUM(F9:F23)</f>
        <v>6805</v>
      </c>
      <c r="G8" s="76">
        <v>26</v>
      </c>
      <c r="H8" s="76">
        <v>328</v>
      </c>
      <c r="I8" s="76">
        <v>23</v>
      </c>
      <c r="J8" s="76">
        <v>308</v>
      </c>
      <c r="K8" s="76">
        <f>SUM(K9:K23)</f>
        <v>1085</v>
      </c>
    </row>
    <row r="9" spans="1:11" ht="23.25" customHeight="1">
      <c r="A9" s="66"/>
      <c r="B9" s="74" t="s">
        <v>6</v>
      </c>
      <c r="C9" s="72">
        <v>16</v>
      </c>
      <c r="D9" s="77" t="s">
        <v>102</v>
      </c>
      <c r="E9" s="73">
        <v>1</v>
      </c>
      <c r="F9" s="73">
        <v>14</v>
      </c>
      <c r="G9" s="77" t="s">
        <v>102</v>
      </c>
      <c r="H9" s="73">
        <v>1</v>
      </c>
      <c r="I9" s="77" t="s">
        <v>102</v>
      </c>
      <c r="J9" s="77" t="s">
        <v>102</v>
      </c>
      <c r="K9" s="73">
        <v>8</v>
      </c>
    </row>
    <row r="10" spans="1:11" ht="23.25" customHeight="1">
      <c r="A10" s="78" t="s">
        <v>40</v>
      </c>
      <c r="B10" s="74" t="s">
        <v>7</v>
      </c>
      <c r="C10" s="72">
        <v>3241</v>
      </c>
      <c r="D10" s="73">
        <v>211</v>
      </c>
      <c r="E10" s="73">
        <v>211</v>
      </c>
      <c r="F10" s="73">
        <v>2475</v>
      </c>
      <c r="G10" s="77" t="s">
        <v>102</v>
      </c>
      <c r="H10" s="73">
        <v>201</v>
      </c>
      <c r="I10" s="73">
        <v>21</v>
      </c>
      <c r="J10" s="73">
        <v>114</v>
      </c>
      <c r="K10" s="73">
        <v>205</v>
      </c>
    </row>
    <row r="11" spans="1:11" ht="23.25" customHeight="1">
      <c r="A11" s="66"/>
      <c r="B11" s="74" t="s">
        <v>8</v>
      </c>
      <c r="C11" s="72">
        <v>4</v>
      </c>
      <c r="D11" s="73">
        <v>1</v>
      </c>
      <c r="E11" s="77" t="s">
        <v>102</v>
      </c>
      <c r="F11" s="73">
        <v>3</v>
      </c>
      <c r="G11" s="77" t="s">
        <v>102</v>
      </c>
      <c r="H11" s="77" t="s">
        <v>102</v>
      </c>
      <c r="I11" s="77" t="s">
        <v>102</v>
      </c>
      <c r="J11" s="77" t="s">
        <v>102</v>
      </c>
      <c r="K11" s="73">
        <v>6</v>
      </c>
    </row>
    <row r="12" spans="1:11" ht="23.25" customHeight="1">
      <c r="A12" s="66"/>
      <c r="B12" s="74" t="s">
        <v>6</v>
      </c>
      <c r="C12" s="72">
        <v>18</v>
      </c>
      <c r="D12" s="77" t="s">
        <v>102</v>
      </c>
      <c r="E12" s="73">
        <v>1</v>
      </c>
      <c r="F12" s="73">
        <v>16</v>
      </c>
      <c r="G12" s="77" t="s">
        <v>102</v>
      </c>
      <c r="H12" s="73">
        <v>1</v>
      </c>
      <c r="I12" s="77" t="s">
        <v>102</v>
      </c>
      <c r="J12" s="77" t="s">
        <v>102</v>
      </c>
      <c r="K12" s="73">
        <v>8</v>
      </c>
    </row>
    <row r="13" spans="1:11" ht="23.25" customHeight="1">
      <c r="A13" s="78" t="s">
        <v>41</v>
      </c>
      <c r="B13" s="74" t="s">
        <v>7</v>
      </c>
      <c r="C13" s="72">
        <v>1819</v>
      </c>
      <c r="D13" s="73">
        <v>66</v>
      </c>
      <c r="E13" s="73">
        <v>75</v>
      </c>
      <c r="F13" s="73">
        <v>1529</v>
      </c>
      <c r="G13" s="73">
        <v>1</v>
      </c>
      <c r="H13" s="73">
        <v>71</v>
      </c>
      <c r="I13" s="73">
        <v>1</v>
      </c>
      <c r="J13" s="73">
        <v>75</v>
      </c>
      <c r="K13" s="73">
        <v>100</v>
      </c>
    </row>
    <row r="14" spans="1:11" ht="23.25" customHeight="1">
      <c r="A14" s="66"/>
      <c r="B14" s="74" t="s">
        <v>8</v>
      </c>
      <c r="C14" s="72">
        <v>26</v>
      </c>
      <c r="D14" s="73">
        <v>2</v>
      </c>
      <c r="E14" s="73">
        <v>1</v>
      </c>
      <c r="F14" s="73">
        <v>23</v>
      </c>
      <c r="G14" s="77" t="s">
        <v>102</v>
      </c>
      <c r="H14" s="77" t="s">
        <v>102</v>
      </c>
      <c r="I14" s="77" t="s">
        <v>102</v>
      </c>
      <c r="J14" s="77" t="s">
        <v>102</v>
      </c>
      <c r="K14" s="73">
        <v>77</v>
      </c>
    </row>
    <row r="15" spans="1:11" ht="23.25" customHeight="1">
      <c r="A15" s="428" t="s">
        <v>103</v>
      </c>
      <c r="B15" s="74" t="s">
        <v>7</v>
      </c>
      <c r="C15" s="72">
        <v>1544</v>
      </c>
      <c r="D15" s="73">
        <v>30</v>
      </c>
      <c r="E15" s="73">
        <v>40</v>
      </c>
      <c r="F15" s="73">
        <v>1418</v>
      </c>
      <c r="G15" s="77" t="s">
        <v>102</v>
      </c>
      <c r="H15" s="73">
        <v>30</v>
      </c>
      <c r="I15" s="73">
        <v>1</v>
      </c>
      <c r="J15" s="73">
        <v>25</v>
      </c>
      <c r="K15" s="73">
        <v>217</v>
      </c>
    </row>
    <row r="16" spans="1:11" ht="23.25" customHeight="1">
      <c r="A16" s="429"/>
      <c r="B16" s="74" t="s">
        <v>8</v>
      </c>
      <c r="C16" s="72">
        <v>358</v>
      </c>
      <c r="D16" s="73">
        <v>7</v>
      </c>
      <c r="E16" s="73">
        <v>14</v>
      </c>
      <c r="F16" s="73">
        <v>286</v>
      </c>
      <c r="G16" s="73">
        <v>10</v>
      </c>
      <c r="H16" s="73">
        <v>9</v>
      </c>
      <c r="I16" s="77" t="s">
        <v>102</v>
      </c>
      <c r="J16" s="73">
        <v>32</v>
      </c>
      <c r="K16" s="73">
        <v>256</v>
      </c>
    </row>
    <row r="17" spans="1:11" ht="23.25" customHeight="1">
      <c r="A17" s="66"/>
      <c r="B17" s="74" t="s">
        <v>6</v>
      </c>
      <c r="C17" s="72">
        <v>7</v>
      </c>
      <c r="D17" s="77" t="s">
        <v>102</v>
      </c>
      <c r="E17" s="73">
        <v>1</v>
      </c>
      <c r="F17" s="73">
        <v>5</v>
      </c>
      <c r="G17" s="77" t="s">
        <v>102</v>
      </c>
      <c r="H17" s="73">
        <v>1</v>
      </c>
      <c r="I17" s="77" t="s">
        <v>102</v>
      </c>
      <c r="J17" s="77" t="s">
        <v>102</v>
      </c>
      <c r="K17" s="73">
        <v>4</v>
      </c>
    </row>
    <row r="18" spans="1:11" ht="23.25" customHeight="1">
      <c r="A18" s="78" t="s">
        <v>104</v>
      </c>
      <c r="B18" s="74" t="s">
        <v>7</v>
      </c>
      <c r="C18" s="72">
        <v>224</v>
      </c>
      <c r="D18" s="73">
        <v>17</v>
      </c>
      <c r="E18" s="73">
        <v>15</v>
      </c>
      <c r="F18" s="73">
        <v>169</v>
      </c>
      <c r="G18" s="73">
        <v>6</v>
      </c>
      <c r="H18" s="77" t="s">
        <v>102</v>
      </c>
      <c r="I18" s="77" t="s">
        <v>102</v>
      </c>
      <c r="J18" s="73">
        <v>17</v>
      </c>
      <c r="K18" s="73">
        <v>125</v>
      </c>
    </row>
    <row r="19" spans="1:11" ht="23.25" customHeight="1">
      <c r="A19" s="66"/>
      <c r="B19" s="74" t="s">
        <v>8</v>
      </c>
      <c r="C19" s="72">
        <v>292</v>
      </c>
      <c r="D19" s="73">
        <v>28</v>
      </c>
      <c r="E19" s="73">
        <v>13</v>
      </c>
      <c r="F19" s="73">
        <v>236</v>
      </c>
      <c r="G19" s="73">
        <v>9</v>
      </c>
      <c r="H19" s="77" t="s">
        <v>102</v>
      </c>
      <c r="I19" s="77" t="s">
        <v>102</v>
      </c>
      <c r="J19" s="73">
        <v>6</v>
      </c>
      <c r="K19" s="73">
        <v>45</v>
      </c>
    </row>
    <row r="20" spans="1:11" ht="23.25" customHeight="1">
      <c r="A20" s="78" t="s">
        <v>105</v>
      </c>
      <c r="B20" s="74" t="s">
        <v>7</v>
      </c>
      <c r="C20" s="72">
        <v>46</v>
      </c>
      <c r="D20" s="73">
        <v>1</v>
      </c>
      <c r="E20" s="73">
        <v>1</v>
      </c>
      <c r="F20" s="73">
        <v>41</v>
      </c>
      <c r="G20" s="77" t="s">
        <v>102</v>
      </c>
      <c r="H20" s="73">
        <v>1</v>
      </c>
      <c r="I20" s="77" t="s">
        <v>102</v>
      </c>
      <c r="J20" s="73">
        <v>2</v>
      </c>
      <c r="K20" s="73">
        <v>5</v>
      </c>
    </row>
    <row r="21" spans="1:11" ht="23.25" customHeight="1">
      <c r="A21" s="78" t="s">
        <v>106</v>
      </c>
      <c r="B21" s="74" t="s">
        <v>7</v>
      </c>
      <c r="C21" s="72">
        <v>41</v>
      </c>
      <c r="D21" s="73">
        <v>1</v>
      </c>
      <c r="E21" s="73">
        <v>1</v>
      </c>
      <c r="F21" s="73">
        <v>38</v>
      </c>
      <c r="G21" s="77" t="s">
        <v>102</v>
      </c>
      <c r="H21" s="73">
        <v>1</v>
      </c>
      <c r="I21" s="77" t="s">
        <v>102</v>
      </c>
      <c r="J21" s="77" t="s">
        <v>102</v>
      </c>
      <c r="K21" s="73">
        <v>2</v>
      </c>
    </row>
    <row r="22" spans="1:11" ht="23.25" customHeight="1">
      <c r="A22" s="428" t="s">
        <v>107</v>
      </c>
      <c r="B22" s="74" t="s">
        <v>6</v>
      </c>
      <c r="C22" s="72">
        <v>33</v>
      </c>
      <c r="D22" s="77" t="s">
        <v>102</v>
      </c>
      <c r="E22" s="77">
        <v>1</v>
      </c>
      <c r="F22" s="73">
        <v>30</v>
      </c>
      <c r="G22" s="77" t="s">
        <v>102</v>
      </c>
      <c r="H22" s="73">
        <v>2</v>
      </c>
      <c r="I22" s="77" t="s">
        <v>102</v>
      </c>
      <c r="J22" s="77" t="s">
        <v>102</v>
      </c>
      <c r="K22" s="73">
        <v>3</v>
      </c>
    </row>
    <row r="23" spans="1:11" ht="23.25" customHeight="1">
      <c r="A23" s="430"/>
      <c r="B23" s="79" t="s">
        <v>7</v>
      </c>
      <c r="C23" s="80">
        <v>589</v>
      </c>
      <c r="D23" s="81">
        <v>8</v>
      </c>
      <c r="E23" s="81">
        <v>11</v>
      </c>
      <c r="F23" s="81">
        <v>522</v>
      </c>
      <c r="G23" s="77" t="s">
        <v>102</v>
      </c>
      <c r="H23" s="81">
        <v>10</v>
      </c>
      <c r="I23" s="82" t="s">
        <v>102</v>
      </c>
      <c r="J23" s="81">
        <v>37</v>
      </c>
      <c r="K23" s="81">
        <v>24</v>
      </c>
    </row>
    <row r="24" spans="1:7" ht="17.25" customHeight="1">
      <c r="A24" s="62" t="s">
        <v>108</v>
      </c>
      <c r="G24" s="83"/>
    </row>
  </sheetData>
  <sheetProtection/>
  <mergeCells count="9">
    <mergeCell ref="A15:A16"/>
    <mergeCell ref="A22:A23"/>
    <mergeCell ref="A1:E1"/>
    <mergeCell ref="A2:K2"/>
    <mergeCell ref="C4:J4"/>
    <mergeCell ref="K4:K5"/>
    <mergeCell ref="A6:B6"/>
    <mergeCell ref="A7:B7"/>
    <mergeCell ref="A8:B8"/>
  </mergeCells>
  <hyperlinks>
    <hyperlink ref="A1:E1" location="'20教育'!A1" display="20　教　育"/>
  </hyperlinks>
  <printOptions/>
  <pageMargins left="0.5905511811023623" right="0.3937007874015748" top="0.3937007874015748" bottom="0.3937007874015748" header="0.5118110236220472" footer="0.5118110236220472"/>
  <pageSetup blackAndWhite="1" fitToHeight="1" fitToWidth="1" horizontalDpi="600" verticalDpi="6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GridLines="0" zoomScaleSheetLayoutView="100" zoomScalePageLayoutView="0" workbookViewId="0" topLeftCell="A1">
      <selection activeCell="A1" sqref="A1:E1"/>
    </sheetView>
  </sheetViews>
  <sheetFormatPr defaultColWidth="9.140625" defaultRowHeight="15"/>
  <cols>
    <col min="1" max="9" width="11.8515625" style="85" customWidth="1"/>
    <col min="10" max="16384" width="9.00390625" style="85" customWidth="1"/>
  </cols>
  <sheetData>
    <row r="1" spans="1:5" ht="13.5">
      <c r="A1" s="396" t="s">
        <v>431</v>
      </c>
      <c r="B1" s="396"/>
      <c r="C1" s="396"/>
      <c r="D1" s="396"/>
      <c r="E1" s="396"/>
    </row>
    <row r="2" spans="1:9" ht="17.25">
      <c r="A2" s="442" t="s">
        <v>109</v>
      </c>
      <c r="B2" s="442"/>
      <c r="C2" s="442"/>
      <c r="D2" s="442"/>
      <c r="E2" s="442"/>
      <c r="F2" s="442"/>
      <c r="G2" s="442"/>
      <c r="H2" s="442"/>
      <c r="I2" s="442"/>
    </row>
    <row r="3" spans="1:9" ht="14.25" customHeight="1" thickBot="1">
      <c r="A3" s="86"/>
      <c r="B3" s="86"/>
      <c r="C3" s="86"/>
      <c r="D3" s="86"/>
      <c r="E3" s="86"/>
      <c r="F3" s="86"/>
      <c r="G3" s="86"/>
      <c r="H3" s="86"/>
      <c r="I3" s="86"/>
    </row>
    <row r="4" spans="1:10" ht="21.75" customHeight="1" thickTop="1">
      <c r="A4" s="87"/>
      <c r="B4" s="443" t="s">
        <v>110</v>
      </c>
      <c r="C4" s="444"/>
      <c r="D4" s="444"/>
      <c r="E4" s="444"/>
      <c r="F4" s="443" t="s">
        <v>111</v>
      </c>
      <c r="G4" s="444"/>
      <c r="H4" s="444"/>
      <c r="I4" s="444"/>
      <c r="J4" s="88"/>
    </row>
    <row r="5" spans="1:10" ht="21.75" customHeight="1">
      <c r="A5" s="89"/>
      <c r="B5" s="90" t="s">
        <v>49</v>
      </c>
      <c r="C5" s="90" t="s">
        <v>112</v>
      </c>
      <c r="D5" s="90" t="s">
        <v>113</v>
      </c>
      <c r="E5" s="91" t="s">
        <v>114</v>
      </c>
      <c r="F5" s="90" t="s">
        <v>49</v>
      </c>
      <c r="G5" s="90" t="s">
        <v>112</v>
      </c>
      <c r="H5" s="90" t="s">
        <v>113</v>
      </c>
      <c r="I5" s="92" t="s">
        <v>114</v>
      </c>
      <c r="J5" s="88"/>
    </row>
    <row r="6" spans="1:9" s="84" customFormat="1" ht="21.75" customHeight="1">
      <c r="A6" s="93" t="s">
        <v>50</v>
      </c>
      <c r="B6" s="94">
        <f>SUM(C6:E6)</f>
        <v>2866</v>
      </c>
      <c r="C6" s="94">
        <v>2635</v>
      </c>
      <c r="D6" s="94">
        <v>75</v>
      </c>
      <c r="E6" s="94">
        <v>156</v>
      </c>
      <c r="F6" s="95">
        <f>SUM(G6:I6)</f>
        <v>77299</v>
      </c>
      <c r="G6" s="94">
        <v>76180</v>
      </c>
      <c r="H6" s="94">
        <v>598</v>
      </c>
      <c r="I6" s="94">
        <v>521</v>
      </c>
    </row>
    <row r="7" spans="1:9" ht="21.75" customHeight="1">
      <c r="A7" s="96">
        <v>16</v>
      </c>
      <c r="B7" s="94">
        <v>2875</v>
      </c>
      <c r="C7" s="94">
        <v>2630</v>
      </c>
      <c r="D7" s="94">
        <v>81</v>
      </c>
      <c r="E7" s="94">
        <v>164</v>
      </c>
      <c r="F7" s="94">
        <v>76166</v>
      </c>
      <c r="G7" s="94">
        <v>74972</v>
      </c>
      <c r="H7" s="94">
        <v>647</v>
      </c>
      <c r="I7" s="94">
        <v>547</v>
      </c>
    </row>
    <row r="8" spans="1:9" s="84" customFormat="1" ht="21.75" customHeight="1">
      <c r="A8" s="97">
        <v>17</v>
      </c>
      <c r="B8" s="98">
        <v>2884</v>
      </c>
      <c r="C8" s="98">
        <v>2622</v>
      </c>
      <c r="D8" s="98">
        <v>82</v>
      </c>
      <c r="E8" s="98">
        <v>180</v>
      </c>
      <c r="F8" s="98">
        <v>75389</v>
      </c>
      <c r="G8" s="98">
        <v>74081</v>
      </c>
      <c r="H8" s="98">
        <v>711</v>
      </c>
      <c r="I8" s="98">
        <v>597</v>
      </c>
    </row>
    <row r="9" spans="1:9" ht="21.75" customHeight="1">
      <c r="A9" s="87"/>
      <c r="B9" s="94"/>
      <c r="C9" s="94"/>
      <c r="D9" s="94"/>
      <c r="E9" s="94"/>
      <c r="F9" s="95"/>
      <c r="G9" s="94"/>
      <c r="H9" s="94"/>
      <c r="I9" s="94"/>
    </row>
    <row r="10" spans="1:9" ht="21.75" customHeight="1">
      <c r="A10" s="93" t="s">
        <v>40</v>
      </c>
      <c r="B10" s="94">
        <v>2017</v>
      </c>
      <c r="C10" s="94">
        <v>1808</v>
      </c>
      <c r="D10" s="94">
        <v>82</v>
      </c>
      <c r="E10" s="94">
        <v>127</v>
      </c>
      <c r="F10" s="95">
        <v>49922</v>
      </c>
      <c r="G10" s="94">
        <v>48804</v>
      </c>
      <c r="H10" s="94">
        <v>711</v>
      </c>
      <c r="I10" s="94">
        <v>407</v>
      </c>
    </row>
    <row r="11" spans="1:9" ht="21.75" customHeight="1">
      <c r="A11" s="99" t="s">
        <v>41</v>
      </c>
      <c r="B11" s="100">
        <v>867</v>
      </c>
      <c r="C11" s="101">
        <v>814</v>
      </c>
      <c r="D11" s="102" t="s">
        <v>20</v>
      </c>
      <c r="E11" s="101">
        <v>53</v>
      </c>
      <c r="F11" s="101">
        <v>25467</v>
      </c>
      <c r="G11" s="101">
        <v>25277</v>
      </c>
      <c r="H11" s="102" t="s">
        <v>20</v>
      </c>
      <c r="I11" s="101">
        <v>190</v>
      </c>
    </row>
    <row r="12" ht="17.25" customHeight="1">
      <c r="A12" s="85" t="s">
        <v>108</v>
      </c>
    </row>
  </sheetData>
  <sheetProtection/>
  <mergeCells count="4">
    <mergeCell ref="A2:I2"/>
    <mergeCell ref="B4:E4"/>
    <mergeCell ref="F4:I4"/>
    <mergeCell ref="A1:E1"/>
  </mergeCells>
  <hyperlinks>
    <hyperlink ref="A1:E1" location="'20教育'!A1" display="20　教　育"/>
  </hyperlinks>
  <printOptions/>
  <pageMargins left="0.5905511811023623" right="0.3937007874015748" top="0.3937007874015748" bottom="0.3937007874015748" header="0.5118110236220472" footer="0.5118110236220472"/>
  <pageSetup blackAndWhite="1" fitToHeight="1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showGridLines="0" zoomScale="90" zoomScaleNormal="9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J5" sqref="J5:K5"/>
    </sheetView>
  </sheetViews>
  <sheetFormatPr defaultColWidth="9.140625" defaultRowHeight="15"/>
  <cols>
    <col min="1" max="1" width="1.1484375" style="104" customWidth="1"/>
    <col min="2" max="2" width="2.00390625" style="104" customWidth="1"/>
    <col min="3" max="3" width="11.421875" style="104" customWidth="1"/>
    <col min="4" max="4" width="4.57421875" style="105" customWidth="1"/>
    <col min="5" max="16384" width="9.00390625" style="104" customWidth="1"/>
  </cols>
  <sheetData>
    <row r="1" spans="1:5" ht="13.5">
      <c r="A1" s="396" t="s">
        <v>431</v>
      </c>
      <c r="B1" s="396"/>
      <c r="C1" s="396"/>
      <c r="D1" s="396"/>
      <c r="E1" s="396"/>
    </row>
    <row r="2" spans="3:15" ht="17.25">
      <c r="C2" s="451" t="s">
        <v>115</v>
      </c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</row>
    <row r="3" ht="15.75" customHeight="1" thickBot="1"/>
    <row r="4" spans="2:15" ht="18.75" customHeight="1" thickTop="1">
      <c r="B4" s="106"/>
      <c r="C4" s="107"/>
      <c r="D4" s="452" t="s">
        <v>116</v>
      </c>
      <c r="E4" s="455" t="s">
        <v>117</v>
      </c>
      <c r="F4" s="456"/>
      <c r="G4" s="456"/>
      <c r="H4" s="457"/>
      <c r="I4" s="457"/>
      <c r="J4" s="457"/>
      <c r="K4" s="457"/>
      <c r="L4" s="457"/>
      <c r="M4" s="457"/>
      <c r="N4" s="457"/>
      <c r="O4" s="457"/>
    </row>
    <row r="5" spans="3:15" ht="18.75" customHeight="1">
      <c r="C5" s="108"/>
      <c r="D5" s="453"/>
      <c r="E5" s="458" t="s">
        <v>42</v>
      </c>
      <c r="F5" s="459"/>
      <c r="G5" s="460"/>
      <c r="H5" s="458" t="s">
        <v>43</v>
      </c>
      <c r="I5" s="460"/>
      <c r="J5" s="458" t="s">
        <v>44</v>
      </c>
      <c r="K5" s="460"/>
      <c r="L5" s="458" t="s">
        <v>45</v>
      </c>
      <c r="M5" s="460"/>
      <c r="N5" s="459" t="s">
        <v>46</v>
      </c>
      <c r="O5" s="459"/>
    </row>
    <row r="6" spans="2:15" ht="18.75" customHeight="1">
      <c r="B6" s="391"/>
      <c r="C6" s="110"/>
      <c r="D6" s="454"/>
      <c r="E6" s="109" t="s">
        <v>49</v>
      </c>
      <c r="F6" s="109" t="s">
        <v>15</v>
      </c>
      <c r="G6" s="109" t="s">
        <v>16</v>
      </c>
      <c r="H6" s="109" t="s">
        <v>15</v>
      </c>
      <c r="I6" s="109" t="s">
        <v>16</v>
      </c>
      <c r="J6" s="109" t="s">
        <v>15</v>
      </c>
      <c r="K6" s="109" t="s">
        <v>16</v>
      </c>
      <c r="L6" s="109" t="s">
        <v>15</v>
      </c>
      <c r="M6" s="109" t="s">
        <v>16</v>
      </c>
      <c r="N6" s="109" t="s">
        <v>15</v>
      </c>
      <c r="O6" s="109" t="s">
        <v>16</v>
      </c>
    </row>
    <row r="7" spans="2:16" s="103" customFormat="1" ht="22.5" customHeight="1">
      <c r="B7" s="445" t="s">
        <v>50</v>
      </c>
      <c r="C7" s="446"/>
      <c r="D7" s="112">
        <v>62</v>
      </c>
      <c r="E7" s="95">
        <v>27002</v>
      </c>
      <c r="F7" s="95">
        <v>13690</v>
      </c>
      <c r="G7" s="95">
        <v>13312</v>
      </c>
      <c r="H7" s="95">
        <v>4555</v>
      </c>
      <c r="I7" s="95">
        <v>4412</v>
      </c>
      <c r="J7" s="95">
        <v>4495</v>
      </c>
      <c r="K7" s="95">
        <v>4479</v>
      </c>
      <c r="L7" s="95">
        <v>4580</v>
      </c>
      <c r="M7" s="95">
        <v>4385</v>
      </c>
      <c r="N7" s="95">
        <v>60</v>
      </c>
      <c r="O7" s="95">
        <v>36</v>
      </c>
      <c r="P7" s="113"/>
    </row>
    <row r="8" spans="2:16" ht="22.5" customHeight="1">
      <c r="B8" s="447">
        <v>16</v>
      </c>
      <c r="C8" s="448"/>
      <c r="D8" s="114">
        <v>62</v>
      </c>
      <c r="E8" s="95">
        <v>26403</v>
      </c>
      <c r="F8" s="95">
        <v>13322</v>
      </c>
      <c r="G8" s="95">
        <v>13081</v>
      </c>
      <c r="H8" s="95">
        <v>4490</v>
      </c>
      <c r="I8" s="95">
        <v>4380</v>
      </c>
      <c r="J8" s="95">
        <v>4389</v>
      </c>
      <c r="K8" s="95">
        <v>4303</v>
      </c>
      <c r="L8" s="95">
        <v>4398</v>
      </c>
      <c r="M8" s="95">
        <v>4363</v>
      </c>
      <c r="N8" s="95">
        <v>45</v>
      </c>
      <c r="O8" s="95">
        <v>35</v>
      </c>
      <c r="P8" s="115"/>
    </row>
    <row r="9" spans="2:16" s="103" customFormat="1" ht="22.5" customHeight="1">
      <c r="B9" s="449">
        <v>17</v>
      </c>
      <c r="C9" s="450"/>
      <c r="D9" s="116">
        <v>64</v>
      </c>
      <c r="E9" s="117">
        <v>25758</v>
      </c>
      <c r="F9" s="117">
        <v>13052</v>
      </c>
      <c r="G9" s="117">
        <v>12706</v>
      </c>
      <c r="H9" s="117">
        <v>4379</v>
      </c>
      <c r="I9" s="117">
        <v>4212</v>
      </c>
      <c r="J9" s="117">
        <v>4340</v>
      </c>
      <c r="K9" s="117">
        <v>4274</v>
      </c>
      <c r="L9" s="117">
        <v>4274</v>
      </c>
      <c r="M9" s="117">
        <v>4178</v>
      </c>
      <c r="N9" s="117">
        <v>59</v>
      </c>
      <c r="O9" s="117">
        <v>42</v>
      </c>
      <c r="P9" s="113"/>
    </row>
    <row r="10" spans="3:16" ht="22.5" customHeight="1">
      <c r="C10" s="108"/>
      <c r="D10" s="112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115"/>
    </row>
    <row r="11" spans="2:16" ht="22.5" customHeight="1">
      <c r="B11" s="445" t="s">
        <v>118</v>
      </c>
      <c r="C11" s="446"/>
      <c r="D11" s="112">
        <v>39</v>
      </c>
      <c r="E11" s="95">
        <v>19084</v>
      </c>
      <c r="F11" s="95">
        <v>9741</v>
      </c>
      <c r="G11" s="95">
        <v>9343</v>
      </c>
      <c r="H11" s="95">
        <v>3225</v>
      </c>
      <c r="I11" s="95">
        <v>3051</v>
      </c>
      <c r="J11" s="95">
        <v>3254</v>
      </c>
      <c r="K11" s="95">
        <v>3194</v>
      </c>
      <c r="L11" s="95">
        <v>3262</v>
      </c>
      <c r="M11" s="95">
        <v>3098</v>
      </c>
      <c r="N11" s="118" t="s">
        <v>20</v>
      </c>
      <c r="O11" s="118" t="s">
        <v>20</v>
      </c>
      <c r="P11" s="115"/>
    </row>
    <row r="12" spans="3:16" ht="22.5" customHeight="1">
      <c r="C12" s="111" t="s">
        <v>119</v>
      </c>
      <c r="D12" s="112">
        <v>13</v>
      </c>
      <c r="E12" s="119">
        <v>11420</v>
      </c>
      <c r="F12" s="95">
        <v>5800</v>
      </c>
      <c r="G12" s="95">
        <v>5620</v>
      </c>
      <c r="H12" s="95">
        <v>1931</v>
      </c>
      <c r="I12" s="95">
        <v>1821</v>
      </c>
      <c r="J12" s="95">
        <v>1891</v>
      </c>
      <c r="K12" s="95">
        <v>1944</v>
      </c>
      <c r="L12" s="95">
        <v>1978</v>
      </c>
      <c r="M12" s="95">
        <v>1855</v>
      </c>
      <c r="N12" s="118" t="s">
        <v>20</v>
      </c>
      <c r="O12" s="118" t="s">
        <v>20</v>
      </c>
      <c r="P12" s="115"/>
    </row>
    <row r="13" spans="3:16" ht="22.5" customHeight="1">
      <c r="C13" s="111" t="s">
        <v>120</v>
      </c>
      <c r="D13" s="112">
        <v>3</v>
      </c>
      <c r="E13" s="95">
        <v>965</v>
      </c>
      <c r="F13" s="95">
        <v>421</v>
      </c>
      <c r="G13" s="95">
        <v>544</v>
      </c>
      <c r="H13" s="95">
        <v>143</v>
      </c>
      <c r="I13" s="95">
        <v>182</v>
      </c>
      <c r="J13" s="95">
        <v>145</v>
      </c>
      <c r="K13" s="95">
        <v>178</v>
      </c>
      <c r="L13" s="95">
        <v>133</v>
      </c>
      <c r="M13" s="95">
        <v>184</v>
      </c>
      <c r="N13" s="118" t="s">
        <v>20</v>
      </c>
      <c r="O13" s="118" t="s">
        <v>20</v>
      </c>
      <c r="P13" s="115"/>
    </row>
    <row r="14" spans="3:16" ht="22.5" customHeight="1">
      <c r="C14" s="111" t="s">
        <v>121</v>
      </c>
      <c r="D14" s="112">
        <v>6</v>
      </c>
      <c r="E14" s="95">
        <v>2283</v>
      </c>
      <c r="F14" s="95">
        <v>2050</v>
      </c>
      <c r="G14" s="95">
        <v>233</v>
      </c>
      <c r="H14" s="95">
        <v>665</v>
      </c>
      <c r="I14" s="95">
        <v>81</v>
      </c>
      <c r="J14" s="95">
        <v>719</v>
      </c>
      <c r="K14" s="95">
        <v>75</v>
      </c>
      <c r="L14" s="95">
        <v>666</v>
      </c>
      <c r="M14" s="95">
        <v>77</v>
      </c>
      <c r="N14" s="118" t="s">
        <v>20</v>
      </c>
      <c r="O14" s="118" t="s">
        <v>20</v>
      </c>
      <c r="P14" s="115"/>
    </row>
    <row r="15" spans="3:16" ht="22.5" customHeight="1">
      <c r="C15" s="111" t="s">
        <v>122</v>
      </c>
      <c r="D15" s="112">
        <v>6</v>
      </c>
      <c r="E15" s="95">
        <v>2334</v>
      </c>
      <c r="F15" s="95">
        <v>775</v>
      </c>
      <c r="G15" s="95">
        <v>1559</v>
      </c>
      <c r="H15" s="95">
        <v>261</v>
      </c>
      <c r="I15" s="95">
        <v>495</v>
      </c>
      <c r="J15" s="95">
        <v>255</v>
      </c>
      <c r="K15" s="95">
        <v>534</v>
      </c>
      <c r="L15" s="95">
        <v>259</v>
      </c>
      <c r="M15" s="95">
        <v>530</v>
      </c>
      <c r="N15" s="118" t="s">
        <v>20</v>
      </c>
      <c r="O15" s="118" t="s">
        <v>20</v>
      </c>
      <c r="P15" s="115"/>
    </row>
    <row r="16" spans="3:16" ht="22.5" customHeight="1">
      <c r="C16" s="111" t="s">
        <v>123</v>
      </c>
      <c r="D16" s="112">
        <v>1</v>
      </c>
      <c r="E16" s="95">
        <v>231</v>
      </c>
      <c r="F16" s="95">
        <v>148</v>
      </c>
      <c r="G16" s="95">
        <v>83</v>
      </c>
      <c r="H16" s="95">
        <v>45</v>
      </c>
      <c r="I16" s="95">
        <v>46</v>
      </c>
      <c r="J16" s="95">
        <v>60</v>
      </c>
      <c r="K16" s="95">
        <v>20</v>
      </c>
      <c r="L16" s="95">
        <v>43</v>
      </c>
      <c r="M16" s="95">
        <v>17</v>
      </c>
      <c r="N16" s="118" t="s">
        <v>20</v>
      </c>
      <c r="O16" s="118" t="s">
        <v>20</v>
      </c>
      <c r="P16" s="115"/>
    </row>
    <row r="17" spans="3:16" ht="22.5" customHeight="1">
      <c r="C17" s="111" t="s">
        <v>124</v>
      </c>
      <c r="D17" s="112">
        <v>3</v>
      </c>
      <c r="E17" s="95">
        <v>420</v>
      </c>
      <c r="F17" s="95">
        <v>50</v>
      </c>
      <c r="G17" s="95">
        <v>370</v>
      </c>
      <c r="H17" s="95">
        <v>19</v>
      </c>
      <c r="I17" s="95">
        <v>117</v>
      </c>
      <c r="J17" s="95">
        <v>14</v>
      </c>
      <c r="K17" s="95">
        <v>132</v>
      </c>
      <c r="L17" s="95">
        <v>17</v>
      </c>
      <c r="M17" s="95">
        <v>121</v>
      </c>
      <c r="N17" s="118" t="s">
        <v>20</v>
      </c>
      <c r="O17" s="118" t="s">
        <v>20</v>
      </c>
      <c r="P17" s="115"/>
    </row>
    <row r="18" spans="3:16" ht="22.5" customHeight="1">
      <c r="C18" s="111" t="s">
        <v>125</v>
      </c>
      <c r="D18" s="120" t="s">
        <v>20</v>
      </c>
      <c r="E18" s="118" t="s">
        <v>20</v>
      </c>
      <c r="F18" s="118" t="s">
        <v>20</v>
      </c>
      <c r="G18" s="118" t="s">
        <v>20</v>
      </c>
      <c r="H18" s="118" t="s">
        <v>20</v>
      </c>
      <c r="I18" s="118" t="s">
        <v>20</v>
      </c>
      <c r="J18" s="118" t="s">
        <v>20</v>
      </c>
      <c r="K18" s="118" t="s">
        <v>20</v>
      </c>
      <c r="L18" s="118" t="s">
        <v>20</v>
      </c>
      <c r="M18" s="118" t="s">
        <v>20</v>
      </c>
      <c r="N18" s="118" t="s">
        <v>20</v>
      </c>
      <c r="O18" s="118" t="s">
        <v>20</v>
      </c>
      <c r="P18" s="115"/>
    </row>
    <row r="19" spans="3:16" ht="22.5" customHeight="1">
      <c r="C19" s="111" t="s">
        <v>126</v>
      </c>
      <c r="D19" s="112">
        <v>6</v>
      </c>
      <c r="E19" s="95">
        <v>859</v>
      </c>
      <c r="F19" s="95">
        <v>299</v>
      </c>
      <c r="G19" s="95">
        <v>560</v>
      </c>
      <c r="H19" s="95">
        <v>102</v>
      </c>
      <c r="I19" s="95">
        <v>182</v>
      </c>
      <c r="J19" s="95">
        <v>100</v>
      </c>
      <c r="K19" s="95">
        <v>185</v>
      </c>
      <c r="L19" s="95">
        <v>97</v>
      </c>
      <c r="M19" s="95">
        <v>193</v>
      </c>
      <c r="N19" s="118" t="s">
        <v>20</v>
      </c>
      <c r="O19" s="118" t="s">
        <v>20</v>
      </c>
      <c r="P19" s="115"/>
    </row>
    <row r="20" spans="2:16" ht="22.5" customHeight="1">
      <c r="B20" s="121"/>
      <c r="C20" s="111" t="s">
        <v>127</v>
      </c>
      <c r="D20" s="112">
        <v>1</v>
      </c>
      <c r="E20" s="95">
        <v>572</v>
      </c>
      <c r="F20" s="95">
        <v>198</v>
      </c>
      <c r="G20" s="95">
        <v>374</v>
      </c>
      <c r="H20" s="95">
        <v>59</v>
      </c>
      <c r="I20" s="95">
        <v>127</v>
      </c>
      <c r="J20" s="95">
        <v>70</v>
      </c>
      <c r="K20" s="95">
        <v>126</v>
      </c>
      <c r="L20" s="95">
        <v>69</v>
      </c>
      <c r="M20" s="95">
        <v>121</v>
      </c>
      <c r="N20" s="118" t="s">
        <v>20</v>
      </c>
      <c r="O20" s="118" t="s">
        <v>20</v>
      </c>
      <c r="P20" s="115"/>
    </row>
    <row r="21" spans="3:16" ht="22.5" customHeight="1">
      <c r="C21" s="122"/>
      <c r="D21" s="112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15"/>
    </row>
    <row r="22" spans="2:16" ht="22.5" customHeight="1">
      <c r="B22" s="445" t="s">
        <v>128</v>
      </c>
      <c r="C22" s="446"/>
      <c r="D22" s="112">
        <v>8</v>
      </c>
      <c r="E22" s="95">
        <v>670</v>
      </c>
      <c r="F22" s="95">
        <v>386</v>
      </c>
      <c r="G22" s="95">
        <v>284</v>
      </c>
      <c r="H22" s="95">
        <v>121</v>
      </c>
      <c r="I22" s="95">
        <v>104</v>
      </c>
      <c r="J22" s="95">
        <v>109</v>
      </c>
      <c r="K22" s="95">
        <v>81</v>
      </c>
      <c r="L22" s="95">
        <v>97</v>
      </c>
      <c r="M22" s="95">
        <v>57</v>
      </c>
      <c r="N22" s="95">
        <v>59</v>
      </c>
      <c r="O22" s="95">
        <v>42</v>
      </c>
      <c r="P22" s="115"/>
    </row>
    <row r="23" spans="3:16" ht="22.5" customHeight="1">
      <c r="C23" s="111" t="s">
        <v>119</v>
      </c>
      <c r="D23" s="112">
        <v>7</v>
      </c>
      <c r="E23" s="95">
        <v>644</v>
      </c>
      <c r="F23" s="95">
        <v>370</v>
      </c>
      <c r="G23" s="95">
        <v>274</v>
      </c>
      <c r="H23" s="95">
        <v>115</v>
      </c>
      <c r="I23" s="95">
        <v>101</v>
      </c>
      <c r="J23" s="95">
        <v>106</v>
      </c>
      <c r="K23" s="95">
        <v>79</v>
      </c>
      <c r="L23" s="95">
        <v>92</v>
      </c>
      <c r="M23" s="95">
        <v>53</v>
      </c>
      <c r="N23" s="95">
        <v>57</v>
      </c>
      <c r="O23" s="95">
        <v>41</v>
      </c>
      <c r="P23" s="115"/>
    </row>
    <row r="24" spans="3:16" ht="22.5" customHeight="1">
      <c r="C24" s="111" t="s">
        <v>122</v>
      </c>
      <c r="D24" s="112">
        <v>1</v>
      </c>
      <c r="E24" s="95">
        <v>26</v>
      </c>
      <c r="F24" s="95">
        <v>16</v>
      </c>
      <c r="G24" s="95">
        <v>10</v>
      </c>
      <c r="H24" s="95">
        <v>6</v>
      </c>
      <c r="I24" s="95">
        <v>3</v>
      </c>
      <c r="J24" s="95">
        <v>3</v>
      </c>
      <c r="K24" s="95">
        <v>2</v>
      </c>
      <c r="L24" s="95">
        <v>5</v>
      </c>
      <c r="M24" s="95">
        <v>4</v>
      </c>
      <c r="N24" s="118">
        <v>2</v>
      </c>
      <c r="O24" s="118">
        <v>1</v>
      </c>
      <c r="P24" s="115"/>
    </row>
    <row r="25" spans="3:16" ht="22.5" customHeight="1">
      <c r="C25" s="122"/>
      <c r="D25" s="112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15"/>
    </row>
    <row r="26" spans="2:16" ht="22.5" customHeight="1">
      <c r="B26" s="445" t="s">
        <v>129</v>
      </c>
      <c r="C26" s="446"/>
      <c r="D26" s="112">
        <v>16</v>
      </c>
      <c r="E26" s="95">
        <v>5752</v>
      </c>
      <c r="F26" s="95">
        <v>2767</v>
      </c>
      <c r="G26" s="95">
        <v>2985</v>
      </c>
      <c r="H26" s="95">
        <v>974</v>
      </c>
      <c r="I26" s="95">
        <v>1018</v>
      </c>
      <c r="J26" s="95">
        <v>931</v>
      </c>
      <c r="K26" s="95">
        <v>969</v>
      </c>
      <c r="L26" s="95">
        <v>862</v>
      </c>
      <c r="M26" s="95">
        <v>998</v>
      </c>
      <c r="N26" s="118" t="s">
        <v>20</v>
      </c>
      <c r="O26" s="118" t="s">
        <v>20</v>
      </c>
      <c r="P26" s="115"/>
    </row>
    <row r="27" spans="3:16" ht="22.5" customHeight="1">
      <c r="C27" s="111" t="s">
        <v>119</v>
      </c>
      <c r="D27" s="112">
        <v>6</v>
      </c>
      <c r="E27" s="95">
        <v>3816</v>
      </c>
      <c r="F27" s="95">
        <v>1839</v>
      </c>
      <c r="G27" s="95">
        <v>1977</v>
      </c>
      <c r="H27" s="95">
        <v>652</v>
      </c>
      <c r="I27" s="95">
        <v>665</v>
      </c>
      <c r="J27" s="95">
        <v>608</v>
      </c>
      <c r="K27" s="95">
        <v>634</v>
      </c>
      <c r="L27" s="95">
        <v>579</v>
      </c>
      <c r="M27" s="95">
        <v>678</v>
      </c>
      <c r="N27" s="118" t="s">
        <v>20</v>
      </c>
      <c r="O27" s="118" t="s">
        <v>20</v>
      </c>
      <c r="P27" s="115"/>
    </row>
    <row r="28" spans="3:16" ht="22.5" customHeight="1">
      <c r="C28" s="111" t="s">
        <v>121</v>
      </c>
      <c r="D28" s="112">
        <v>2</v>
      </c>
      <c r="E28" s="95">
        <v>521</v>
      </c>
      <c r="F28" s="95">
        <v>521</v>
      </c>
      <c r="G28" s="118" t="s">
        <v>20</v>
      </c>
      <c r="H28" s="95">
        <v>192</v>
      </c>
      <c r="I28" s="118" t="s">
        <v>20</v>
      </c>
      <c r="J28" s="95">
        <v>167</v>
      </c>
      <c r="K28" s="118" t="s">
        <v>20</v>
      </c>
      <c r="L28" s="95">
        <v>162</v>
      </c>
      <c r="M28" s="118" t="s">
        <v>20</v>
      </c>
      <c r="N28" s="118" t="s">
        <v>20</v>
      </c>
      <c r="O28" s="118" t="s">
        <v>20</v>
      </c>
      <c r="P28" s="115"/>
    </row>
    <row r="29" spans="3:16" ht="22.5" customHeight="1">
      <c r="C29" s="111" t="s">
        <v>122</v>
      </c>
      <c r="D29" s="112">
        <v>3</v>
      </c>
      <c r="E29" s="95">
        <v>617</v>
      </c>
      <c r="F29" s="95">
        <v>299</v>
      </c>
      <c r="G29" s="95">
        <v>318</v>
      </c>
      <c r="H29" s="95">
        <v>99</v>
      </c>
      <c r="I29" s="95">
        <v>99</v>
      </c>
      <c r="J29" s="95">
        <v>116</v>
      </c>
      <c r="K29" s="95">
        <v>119</v>
      </c>
      <c r="L29" s="95">
        <v>84</v>
      </c>
      <c r="M29" s="95">
        <v>100</v>
      </c>
      <c r="N29" s="118" t="s">
        <v>20</v>
      </c>
      <c r="O29" s="118" t="s">
        <v>20</v>
      </c>
      <c r="P29" s="115"/>
    </row>
    <row r="30" spans="3:16" ht="22.5" customHeight="1">
      <c r="C30" s="111" t="s">
        <v>124</v>
      </c>
      <c r="D30" s="112">
        <v>1</v>
      </c>
      <c r="E30" s="95">
        <v>347</v>
      </c>
      <c r="F30" s="95">
        <v>53</v>
      </c>
      <c r="G30" s="95">
        <v>294</v>
      </c>
      <c r="H30" s="95">
        <v>17</v>
      </c>
      <c r="I30" s="95">
        <v>107</v>
      </c>
      <c r="J30" s="95">
        <v>15</v>
      </c>
      <c r="K30" s="95">
        <v>89</v>
      </c>
      <c r="L30" s="95">
        <v>21</v>
      </c>
      <c r="M30" s="95">
        <v>98</v>
      </c>
      <c r="N30" s="118" t="s">
        <v>20</v>
      </c>
      <c r="O30" s="118" t="s">
        <v>20</v>
      </c>
      <c r="P30" s="115"/>
    </row>
    <row r="31" spans="3:16" ht="22.5" customHeight="1">
      <c r="C31" s="111" t="s">
        <v>125</v>
      </c>
      <c r="D31" s="112">
        <v>1</v>
      </c>
      <c r="E31" s="95">
        <v>134</v>
      </c>
      <c r="F31" s="95">
        <v>11</v>
      </c>
      <c r="G31" s="95">
        <v>123</v>
      </c>
      <c r="H31" s="95">
        <v>2</v>
      </c>
      <c r="I31" s="95">
        <v>49</v>
      </c>
      <c r="J31" s="95">
        <v>6</v>
      </c>
      <c r="K31" s="95">
        <v>42</v>
      </c>
      <c r="L31" s="95">
        <v>3</v>
      </c>
      <c r="M31" s="95">
        <v>32</v>
      </c>
      <c r="N31" s="118" t="s">
        <v>20</v>
      </c>
      <c r="O31" s="118" t="s">
        <v>20</v>
      </c>
      <c r="P31" s="115"/>
    </row>
    <row r="32" spans="3:16" ht="22.5" customHeight="1">
      <c r="C32" s="111" t="s">
        <v>126</v>
      </c>
      <c r="D32" s="112">
        <v>3</v>
      </c>
      <c r="E32" s="95">
        <v>317</v>
      </c>
      <c r="F32" s="95">
        <v>44</v>
      </c>
      <c r="G32" s="95">
        <v>273</v>
      </c>
      <c r="H32" s="95">
        <v>12</v>
      </c>
      <c r="I32" s="95">
        <v>98</v>
      </c>
      <c r="J32" s="95">
        <v>19</v>
      </c>
      <c r="K32" s="95">
        <v>85</v>
      </c>
      <c r="L32" s="95">
        <v>13</v>
      </c>
      <c r="M32" s="95">
        <v>90</v>
      </c>
      <c r="N32" s="118" t="s">
        <v>20</v>
      </c>
      <c r="O32" s="118" t="s">
        <v>20</v>
      </c>
      <c r="P32" s="115"/>
    </row>
    <row r="33" spans="3:16" ht="22.5" customHeight="1">
      <c r="C33" s="122"/>
      <c r="D33" s="112"/>
      <c r="E33" s="95"/>
      <c r="F33" s="95"/>
      <c r="G33" s="95"/>
      <c r="H33" s="95"/>
      <c r="I33" s="95"/>
      <c r="J33" s="95"/>
      <c r="K33" s="95"/>
      <c r="L33" s="95"/>
      <c r="M33" s="95"/>
      <c r="N33" s="118"/>
      <c r="O33" s="118"/>
      <c r="P33" s="115"/>
    </row>
    <row r="34" spans="2:16" ht="22.5" customHeight="1">
      <c r="B34" s="445" t="s">
        <v>130</v>
      </c>
      <c r="C34" s="446"/>
      <c r="D34" s="112">
        <v>1</v>
      </c>
      <c r="E34" s="95">
        <v>252</v>
      </c>
      <c r="F34" s="95">
        <v>158</v>
      </c>
      <c r="G34" s="95">
        <v>94</v>
      </c>
      <c r="H34" s="95">
        <v>59</v>
      </c>
      <c r="I34" s="95">
        <v>39</v>
      </c>
      <c r="J34" s="95">
        <v>46</v>
      </c>
      <c r="K34" s="95">
        <v>30</v>
      </c>
      <c r="L34" s="95">
        <v>53</v>
      </c>
      <c r="M34" s="95">
        <v>25</v>
      </c>
      <c r="N34" s="118" t="s">
        <v>20</v>
      </c>
      <c r="O34" s="118" t="s">
        <v>20</v>
      </c>
      <c r="P34" s="115"/>
    </row>
    <row r="35" spans="2:16" ht="22.5" customHeight="1">
      <c r="B35" s="123"/>
      <c r="C35" s="124" t="s">
        <v>127</v>
      </c>
      <c r="D35" s="125">
        <v>1</v>
      </c>
      <c r="E35" s="101">
        <v>252</v>
      </c>
      <c r="F35" s="101">
        <v>158</v>
      </c>
      <c r="G35" s="101">
        <v>94</v>
      </c>
      <c r="H35" s="101">
        <v>59</v>
      </c>
      <c r="I35" s="101">
        <v>39</v>
      </c>
      <c r="J35" s="101">
        <v>46</v>
      </c>
      <c r="K35" s="101">
        <v>30</v>
      </c>
      <c r="L35" s="101">
        <v>53</v>
      </c>
      <c r="M35" s="101">
        <v>25</v>
      </c>
      <c r="N35" s="102" t="s">
        <v>20</v>
      </c>
      <c r="O35" s="102" t="s">
        <v>20</v>
      </c>
      <c r="P35" s="115"/>
    </row>
    <row r="36" ht="21" customHeight="1">
      <c r="B36" s="126" t="s">
        <v>108</v>
      </c>
    </row>
    <row r="37" ht="18.75" customHeight="1"/>
  </sheetData>
  <sheetProtection/>
  <mergeCells count="16">
    <mergeCell ref="E4:O4"/>
    <mergeCell ref="E5:G5"/>
    <mergeCell ref="H5:I5"/>
    <mergeCell ref="J5:K5"/>
    <mergeCell ref="L5:M5"/>
    <mergeCell ref="N5:O5"/>
    <mergeCell ref="B34:C34"/>
    <mergeCell ref="A1:E1"/>
    <mergeCell ref="B7:C7"/>
    <mergeCell ref="B8:C8"/>
    <mergeCell ref="B9:C9"/>
    <mergeCell ref="B11:C11"/>
    <mergeCell ref="B22:C22"/>
    <mergeCell ref="B26:C26"/>
    <mergeCell ref="C2:O2"/>
    <mergeCell ref="D4:D6"/>
  </mergeCells>
  <hyperlinks>
    <hyperlink ref="A1:E1" location="'20教育'!A1" display="20　教　育"/>
  </hyperlinks>
  <printOptions/>
  <pageMargins left="0.5905511811023623" right="0.3937007874015748" top="0.3937007874015748" bottom="0.3937007874015748" header="0.5118110236220472" footer="0.5118110236220472"/>
  <pageSetup blackAndWhite="1" fitToHeight="1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showGridLines="0" zoomScale="95" zoomScaleNormal="95" zoomScaleSheetLayoutView="90" zoomScalePageLayoutView="0" workbookViewId="0" topLeftCell="A1">
      <selection activeCell="A1" sqref="A1:E1"/>
    </sheetView>
  </sheetViews>
  <sheetFormatPr defaultColWidth="9.140625" defaultRowHeight="15"/>
  <cols>
    <col min="1" max="1" width="11.00390625" style="128" customWidth="1"/>
    <col min="2" max="16" width="7.421875" style="128" customWidth="1"/>
    <col min="17" max="16384" width="9.00390625" style="128" customWidth="1"/>
  </cols>
  <sheetData>
    <row r="1" spans="1:5" ht="13.5">
      <c r="A1" s="396" t="s">
        <v>431</v>
      </c>
      <c r="B1" s="396"/>
      <c r="C1" s="396"/>
      <c r="D1" s="396"/>
      <c r="E1" s="396"/>
    </row>
    <row r="2" spans="1:15" ht="17.25">
      <c r="A2" s="461" t="s">
        <v>131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</row>
    <row r="3" ht="15.75" customHeight="1" thickBot="1">
      <c r="P3" s="129"/>
    </row>
    <row r="4" spans="1:16" ht="22.5" customHeight="1" thickTop="1">
      <c r="A4" s="130"/>
      <c r="B4" s="462" t="s">
        <v>105</v>
      </c>
      <c r="C4" s="463"/>
      <c r="D4" s="463"/>
      <c r="E4" s="463"/>
      <c r="F4" s="464"/>
      <c r="G4" s="462" t="s">
        <v>106</v>
      </c>
      <c r="H4" s="463"/>
      <c r="I4" s="463"/>
      <c r="J4" s="463"/>
      <c r="K4" s="465"/>
      <c r="L4" s="463" t="s">
        <v>107</v>
      </c>
      <c r="M4" s="463"/>
      <c r="N4" s="463"/>
      <c r="O4" s="463"/>
      <c r="P4" s="464"/>
    </row>
    <row r="5" spans="1:17" ht="22.5" customHeight="1">
      <c r="A5" s="131"/>
      <c r="B5" s="132" t="s">
        <v>42</v>
      </c>
      <c r="C5" s="132" t="s">
        <v>132</v>
      </c>
      <c r="D5" s="132" t="s">
        <v>133</v>
      </c>
      <c r="E5" s="132" t="s">
        <v>134</v>
      </c>
      <c r="F5" s="132" t="s">
        <v>135</v>
      </c>
      <c r="G5" s="132" t="s">
        <v>42</v>
      </c>
      <c r="H5" s="132" t="s">
        <v>132</v>
      </c>
      <c r="I5" s="132" t="s">
        <v>133</v>
      </c>
      <c r="J5" s="132" t="s">
        <v>134</v>
      </c>
      <c r="K5" s="132" t="s">
        <v>135</v>
      </c>
      <c r="L5" s="133" t="s">
        <v>42</v>
      </c>
      <c r="M5" s="133" t="s">
        <v>132</v>
      </c>
      <c r="N5" s="133" t="s">
        <v>133</v>
      </c>
      <c r="O5" s="134" t="s">
        <v>134</v>
      </c>
      <c r="P5" s="135" t="s">
        <v>135</v>
      </c>
      <c r="Q5" s="136"/>
    </row>
    <row r="6" spans="1:16" ht="22.5" customHeight="1">
      <c r="A6" s="137" t="s">
        <v>3</v>
      </c>
      <c r="B6" s="138">
        <f>SUM(C6:F6)</f>
        <v>35</v>
      </c>
      <c r="C6" s="95">
        <v>1</v>
      </c>
      <c r="D6" s="95">
        <v>6</v>
      </c>
      <c r="E6" s="95">
        <v>8</v>
      </c>
      <c r="F6" s="95">
        <v>20</v>
      </c>
      <c r="G6" s="95">
        <f>SUM(H6:K6)</f>
        <v>35</v>
      </c>
      <c r="H6" s="95">
        <v>13</v>
      </c>
      <c r="I6" s="95">
        <v>9</v>
      </c>
      <c r="J6" s="95">
        <v>6</v>
      </c>
      <c r="K6" s="95">
        <v>7</v>
      </c>
      <c r="L6" s="95">
        <f>SUM(M6:P6)</f>
        <v>753</v>
      </c>
      <c r="M6" s="95">
        <v>3</v>
      </c>
      <c r="N6" s="95">
        <v>259</v>
      </c>
      <c r="O6" s="95">
        <v>191</v>
      </c>
      <c r="P6" s="139">
        <v>300</v>
      </c>
    </row>
    <row r="7" spans="1:16" ht="22.5" customHeight="1">
      <c r="A7" s="140">
        <v>16</v>
      </c>
      <c r="B7" s="138">
        <f>SUM(C7:F7)</f>
        <v>36</v>
      </c>
      <c r="C7" s="95">
        <v>1</v>
      </c>
      <c r="D7" s="95">
        <v>6</v>
      </c>
      <c r="E7" s="95">
        <v>4</v>
      </c>
      <c r="F7" s="95">
        <v>25</v>
      </c>
      <c r="G7" s="95">
        <f>SUM(H7:K7)</f>
        <v>42</v>
      </c>
      <c r="H7" s="95">
        <v>14</v>
      </c>
      <c r="I7" s="95">
        <v>13</v>
      </c>
      <c r="J7" s="95">
        <v>7</v>
      </c>
      <c r="K7" s="95">
        <v>8</v>
      </c>
      <c r="L7" s="95">
        <f>SUM(M7:P7)</f>
        <v>753</v>
      </c>
      <c r="M7" s="95">
        <v>1</v>
      </c>
      <c r="N7" s="95">
        <v>243</v>
      </c>
      <c r="O7" s="95">
        <v>186</v>
      </c>
      <c r="P7" s="139">
        <v>323</v>
      </c>
    </row>
    <row r="8" spans="1:16" s="127" customFormat="1" ht="22.5" customHeight="1">
      <c r="A8" s="141">
        <v>17</v>
      </c>
      <c r="B8" s="142">
        <v>35</v>
      </c>
      <c r="C8" s="143">
        <v>1</v>
      </c>
      <c r="D8" s="143">
        <v>6</v>
      </c>
      <c r="E8" s="143">
        <v>3</v>
      </c>
      <c r="F8" s="143">
        <v>25</v>
      </c>
      <c r="G8" s="143">
        <v>38</v>
      </c>
      <c r="H8" s="143">
        <v>8</v>
      </c>
      <c r="I8" s="143">
        <v>16</v>
      </c>
      <c r="J8" s="143">
        <v>7</v>
      </c>
      <c r="K8" s="143">
        <v>7</v>
      </c>
      <c r="L8" s="143">
        <v>780</v>
      </c>
      <c r="M8" s="143">
        <v>1</v>
      </c>
      <c r="N8" s="143">
        <v>258</v>
      </c>
      <c r="O8" s="143">
        <v>174</v>
      </c>
      <c r="P8" s="144">
        <v>347</v>
      </c>
    </row>
    <row r="9" ht="22.5" customHeight="1">
      <c r="A9" s="145" t="s">
        <v>108</v>
      </c>
    </row>
  </sheetData>
  <sheetProtection/>
  <mergeCells count="5">
    <mergeCell ref="A2:O2"/>
    <mergeCell ref="B4:F4"/>
    <mergeCell ref="G4:K4"/>
    <mergeCell ref="L4:P4"/>
    <mergeCell ref="A1:E1"/>
  </mergeCells>
  <hyperlinks>
    <hyperlink ref="A1:E1" location="'20教育'!A1" display="20　教　育"/>
  </hyperlinks>
  <printOptions/>
  <pageMargins left="0.5905511811023623" right="0.3937007874015748" top="0.3937007874015748" bottom="0.3937007874015748" header="0.5118110236220472" footer="0.5118110236220472"/>
  <pageSetup blackAndWhite="1"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zoomScale="85" zoomScaleNormal="85" zoomScaleSheetLayoutView="75" zoomScalePageLayoutView="0" workbookViewId="0" topLeftCell="A1">
      <selection activeCell="H19" sqref="H19"/>
    </sheetView>
  </sheetViews>
  <sheetFormatPr defaultColWidth="9.140625" defaultRowHeight="15"/>
  <cols>
    <col min="1" max="1" width="11.8515625" style="147" customWidth="1"/>
    <col min="2" max="10" width="9.00390625" style="147" customWidth="1"/>
    <col min="11" max="19" width="9.57421875" style="147" customWidth="1"/>
    <col min="20" max="16384" width="9.00390625" style="147" customWidth="1"/>
  </cols>
  <sheetData>
    <row r="1" spans="1:5" ht="13.5">
      <c r="A1" s="396" t="s">
        <v>431</v>
      </c>
      <c r="B1" s="396"/>
      <c r="C1" s="396"/>
      <c r="D1" s="396"/>
      <c r="E1" s="396"/>
    </row>
    <row r="2" spans="1:19" ht="17.25">
      <c r="A2" s="470" t="s">
        <v>136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</row>
    <row r="3" ht="16.5" customHeight="1" thickBot="1"/>
    <row r="4" spans="1:20" ht="18" thickTop="1">
      <c r="A4" s="148"/>
      <c r="B4" s="471" t="s">
        <v>137</v>
      </c>
      <c r="C4" s="472"/>
      <c r="D4" s="472"/>
      <c r="E4" s="472"/>
      <c r="F4" s="472"/>
      <c r="G4" s="472"/>
      <c r="H4" s="472"/>
      <c r="I4" s="472"/>
      <c r="J4" s="473"/>
      <c r="K4" s="472" t="s">
        <v>138</v>
      </c>
      <c r="L4" s="472"/>
      <c r="M4" s="472"/>
      <c r="N4" s="472"/>
      <c r="O4" s="472"/>
      <c r="P4" s="473"/>
      <c r="Q4" s="471" t="s">
        <v>34</v>
      </c>
      <c r="R4" s="472"/>
      <c r="S4" s="472"/>
      <c r="T4" s="149"/>
    </row>
    <row r="5" spans="1:19" ht="19.5" customHeight="1">
      <c r="A5" s="150"/>
      <c r="B5" s="474" t="s">
        <v>6</v>
      </c>
      <c r="C5" s="466"/>
      <c r="D5" s="475"/>
      <c r="E5" s="474" t="s">
        <v>7</v>
      </c>
      <c r="F5" s="466"/>
      <c r="G5" s="475"/>
      <c r="H5" s="466" t="s">
        <v>8</v>
      </c>
      <c r="I5" s="467"/>
      <c r="J5" s="476"/>
      <c r="K5" s="466" t="s">
        <v>7</v>
      </c>
      <c r="L5" s="466"/>
      <c r="M5" s="475"/>
      <c r="N5" s="466" t="s">
        <v>8</v>
      </c>
      <c r="O5" s="467"/>
      <c r="P5" s="467"/>
      <c r="Q5" s="468" t="s">
        <v>6</v>
      </c>
      <c r="R5" s="469"/>
      <c r="S5" s="469"/>
    </row>
    <row r="6" spans="1:19" ht="19.5" customHeight="1">
      <c r="A6" s="152"/>
      <c r="B6" s="153" t="s">
        <v>49</v>
      </c>
      <c r="C6" s="153" t="s">
        <v>15</v>
      </c>
      <c r="D6" s="153" t="s">
        <v>16</v>
      </c>
      <c r="E6" s="153" t="s">
        <v>49</v>
      </c>
      <c r="F6" s="153" t="s">
        <v>15</v>
      </c>
      <c r="G6" s="153" t="s">
        <v>16</v>
      </c>
      <c r="H6" s="153" t="s">
        <v>49</v>
      </c>
      <c r="I6" s="153" t="s">
        <v>15</v>
      </c>
      <c r="J6" s="153" t="s">
        <v>16</v>
      </c>
      <c r="K6" s="154" t="s">
        <v>49</v>
      </c>
      <c r="L6" s="153" t="s">
        <v>15</v>
      </c>
      <c r="M6" s="153" t="s">
        <v>16</v>
      </c>
      <c r="N6" s="153" t="s">
        <v>49</v>
      </c>
      <c r="O6" s="153" t="s">
        <v>15</v>
      </c>
      <c r="P6" s="151" t="s">
        <v>16</v>
      </c>
      <c r="Q6" s="153" t="s">
        <v>49</v>
      </c>
      <c r="R6" s="153" t="s">
        <v>15</v>
      </c>
      <c r="S6" s="151" t="s">
        <v>16</v>
      </c>
    </row>
    <row r="7" spans="1:19" ht="19.5" customHeight="1">
      <c r="A7" s="155" t="s">
        <v>3</v>
      </c>
      <c r="B7" s="72">
        <v>5241</v>
      </c>
      <c r="C7" s="156">
        <v>3639</v>
      </c>
      <c r="D7" s="156">
        <v>1602</v>
      </c>
      <c r="E7" s="73">
        <v>1748</v>
      </c>
      <c r="F7" s="156">
        <v>747</v>
      </c>
      <c r="G7" s="156">
        <v>1001</v>
      </c>
      <c r="H7" s="73">
        <v>3706</v>
      </c>
      <c r="I7" s="73">
        <v>3138</v>
      </c>
      <c r="J7" s="73">
        <v>568</v>
      </c>
      <c r="K7" s="77" t="s">
        <v>139</v>
      </c>
      <c r="L7" s="77" t="s">
        <v>139</v>
      </c>
      <c r="M7" s="77" t="s">
        <v>139</v>
      </c>
      <c r="N7" s="73">
        <v>1145</v>
      </c>
      <c r="O7" s="156">
        <v>71</v>
      </c>
      <c r="P7" s="73">
        <v>1074</v>
      </c>
      <c r="Q7" s="73">
        <v>1068</v>
      </c>
      <c r="R7" s="156">
        <v>866</v>
      </c>
      <c r="S7" s="73">
        <v>202</v>
      </c>
    </row>
    <row r="8" spans="1:19" ht="19.5" customHeight="1">
      <c r="A8" s="157">
        <v>16</v>
      </c>
      <c r="B8" s="72">
        <f>SUM(C8:D8)</f>
        <v>5287</v>
      </c>
      <c r="C8" s="73">
        <v>3698</v>
      </c>
      <c r="D8" s="73">
        <v>1589</v>
      </c>
      <c r="E8" s="73">
        <f>SUM(F8:G8)</f>
        <v>1746</v>
      </c>
      <c r="F8" s="73">
        <v>754</v>
      </c>
      <c r="G8" s="73">
        <v>992</v>
      </c>
      <c r="H8" s="73">
        <f>SUM(I8:J8)</f>
        <v>3712</v>
      </c>
      <c r="I8" s="73">
        <v>3059</v>
      </c>
      <c r="J8" s="73">
        <v>653</v>
      </c>
      <c r="K8" s="77" t="s">
        <v>139</v>
      </c>
      <c r="L8" s="77" t="s">
        <v>139</v>
      </c>
      <c r="M8" s="77" t="s">
        <v>139</v>
      </c>
      <c r="N8" s="73">
        <f>SUM(O8:P8)</f>
        <v>1120</v>
      </c>
      <c r="O8" s="73">
        <v>76</v>
      </c>
      <c r="P8" s="73">
        <v>1044</v>
      </c>
      <c r="Q8" s="73">
        <f>SUM(R8:S8)</f>
        <v>1064</v>
      </c>
      <c r="R8" s="73">
        <v>872</v>
      </c>
      <c r="S8" s="73">
        <v>192</v>
      </c>
    </row>
    <row r="9" spans="1:19" s="146" customFormat="1" ht="19.5" customHeight="1">
      <c r="A9" s="158">
        <v>17</v>
      </c>
      <c r="B9" s="159">
        <f>SUM(C9:D9)</f>
        <v>4117</v>
      </c>
      <c r="C9" s="160">
        <v>2822</v>
      </c>
      <c r="D9" s="160">
        <v>1295</v>
      </c>
      <c r="E9" s="160">
        <f>SUM(F9:G9)</f>
        <v>1588</v>
      </c>
      <c r="F9" s="160">
        <v>707</v>
      </c>
      <c r="G9" s="160">
        <v>881</v>
      </c>
      <c r="H9" s="160">
        <f>SUM(I9:J9)</f>
        <v>3568</v>
      </c>
      <c r="I9" s="160">
        <v>2949</v>
      </c>
      <c r="J9" s="160">
        <v>619</v>
      </c>
      <c r="K9" s="161" t="s">
        <v>139</v>
      </c>
      <c r="L9" s="161" t="s">
        <v>139</v>
      </c>
      <c r="M9" s="161" t="s">
        <v>139</v>
      </c>
      <c r="N9" s="160">
        <f>SUM(O9:P9)</f>
        <v>1058</v>
      </c>
      <c r="O9" s="160">
        <v>79</v>
      </c>
      <c r="P9" s="160">
        <v>979</v>
      </c>
      <c r="Q9" s="160">
        <f>SUM(R9:S9)</f>
        <v>993</v>
      </c>
      <c r="R9" s="160">
        <v>810</v>
      </c>
      <c r="S9" s="160">
        <v>183</v>
      </c>
    </row>
    <row r="10" ht="20.25" customHeight="1">
      <c r="A10" s="162" t="s">
        <v>140</v>
      </c>
    </row>
    <row r="15" ht="13.5">
      <c r="G15" s="149"/>
    </row>
  </sheetData>
  <sheetProtection/>
  <mergeCells count="11">
    <mergeCell ref="K5:M5"/>
    <mergeCell ref="N5:P5"/>
    <mergeCell ref="Q5:S5"/>
    <mergeCell ref="A1:E1"/>
    <mergeCell ref="A2:S2"/>
    <mergeCell ref="B4:J4"/>
    <mergeCell ref="K4:P4"/>
    <mergeCell ref="Q4:S4"/>
    <mergeCell ref="B5:D5"/>
    <mergeCell ref="E5:G5"/>
    <mergeCell ref="H5:J5"/>
  </mergeCells>
  <hyperlinks>
    <hyperlink ref="A1:E1" location="'20教育'!A1" display="20　教　育"/>
  </hyperlinks>
  <printOptions/>
  <pageMargins left="0.5905511811023623" right="0.3937007874015748" top="0.3937007874015748" bottom="0.3937007874015748" header="0.5118110236220472" footer="0.5118110236220472"/>
  <pageSetup blackAndWhite="1"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2010-06-04T05:56:42Z</cp:lastPrinted>
  <dcterms:created xsi:type="dcterms:W3CDTF">2010-05-21T00:14:11Z</dcterms:created>
  <dcterms:modified xsi:type="dcterms:W3CDTF">2011-03-24T11:07:06Z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