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90" windowWidth="19200" windowHeight="8265" activeTab="0"/>
  </bookViews>
  <sheets>
    <sheet name="10電気・ガス・水道目次" sheetId="1" r:id="rId1"/>
    <sheet name="10-1" sheetId="2" r:id="rId2"/>
    <sheet name="10-2" sheetId="3" r:id="rId3"/>
    <sheet name="10-3" sheetId="4" r:id="rId4"/>
    <sheet name="10-4" sheetId="5" r:id="rId5"/>
    <sheet name="10-5" sheetId="6" r:id="rId6"/>
    <sheet name="10-6" sheetId="7" r:id="rId7"/>
    <sheet name="10-7" sheetId="8" r:id="rId8"/>
    <sheet name="10-8" sheetId="9" r:id="rId9"/>
  </sheets>
  <definedNames>
    <definedName name="_xlnm.Print_Area" localSheetId="1">'10-1'!$A$1:$V$62</definedName>
    <definedName name="_xlnm.Print_Area" localSheetId="3">'10-3'!$A$1:$K$32</definedName>
    <definedName name="_xlnm.Print_Area" localSheetId="4">'10-4'!$A$1:$N$25</definedName>
    <definedName name="_xlnm.Print_Area" localSheetId="7">'10-7'!$A$1:$J$29</definedName>
  </definedNames>
  <calcPr fullCalcOnLoad="1"/>
</workbook>
</file>

<file path=xl/sharedStrings.xml><?xml version="1.0" encoding="utf-8"?>
<sst xmlns="http://schemas.openxmlformats.org/spreadsheetml/2006/main" count="870" uniqueCount="448">
  <si>
    <t>10　電気・ガス・水道</t>
  </si>
  <si>
    <t>１　発　　　電　　　所</t>
  </si>
  <si>
    <t>平成19年3月31日現在</t>
  </si>
  <si>
    <t>事業所名</t>
  </si>
  <si>
    <t>発電所名</t>
  </si>
  <si>
    <t>所在地</t>
  </si>
  <si>
    <t>原動力</t>
  </si>
  <si>
    <t>河川名</t>
  </si>
  <si>
    <t>有効落差</t>
  </si>
  <si>
    <t>使用水量</t>
  </si>
  <si>
    <t>認可出力</t>
  </si>
  <si>
    <t>原動機</t>
  </si>
  <si>
    <t>発電機</t>
  </si>
  <si>
    <t>使用認可</t>
  </si>
  <si>
    <t>最大</t>
  </si>
  <si>
    <t>常時</t>
  </si>
  <si>
    <t>出力及び個数</t>
  </si>
  <si>
    <t>回転数</t>
  </si>
  <si>
    <t>電圧</t>
  </si>
  <si>
    <t>年  月  日</t>
  </si>
  <si>
    <t>ｍ</t>
  </si>
  <si>
    <t>ｋＷ</t>
  </si>
  <si>
    <t>ｒｐｍ</t>
  </si>
  <si>
    <t>ｋＶＡ</t>
  </si>
  <si>
    <t>ｋＶ</t>
  </si>
  <si>
    <t>北陸電力株式会社</t>
  </si>
  <si>
    <t>持　越</t>
  </si>
  <si>
    <t xml:space="preserve"> 今立郡池田町持越3字坂ノ後13番2</t>
  </si>
  <si>
    <t>水　力</t>
  </si>
  <si>
    <t>足羽川</t>
  </si>
  <si>
    <t>×</t>
  </si>
  <si>
    <t>1</t>
  </si>
  <si>
    <t>明42.8</t>
  </si>
  <si>
    <t>白　粟</t>
  </si>
  <si>
    <t xml:space="preserve"> 今立郡池田町松ヶ谷字第39字細尾口3番1</t>
  </si>
  <si>
    <t>〃</t>
  </si>
  <si>
    <t>昭4.7</t>
  </si>
  <si>
    <t>足　羽</t>
  </si>
  <si>
    <t xml:space="preserve"> 福井市東天田町第19号字太石63番地</t>
  </si>
  <si>
    <t>昭24.12</t>
  </si>
  <si>
    <t>小和清水</t>
  </si>
  <si>
    <t xml:space="preserve"> 福井市小和清水町6字木石32番1</t>
  </si>
  <si>
    <t>明44.11</t>
  </si>
  <si>
    <t>蒲　生</t>
  </si>
  <si>
    <t xml:space="preserve"> 福井市蒲生町19字北城ヶ脇19番1</t>
  </si>
  <si>
    <t>大味川</t>
  </si>
  <si>
    <t>2</t>
  </si>
  <si>
    <t>3</t>
  </si>
  <si>
    <t>大9.9</t>
  </si>
  <si>
    <t>疋　田</t>
  </si>
  <si>
    <t xml:space="preserve"> 敦賀市鳩原3-2-6</t>
  </si>
  <si>
    <t>笙の川</t>
  </si>
  <si>
    <t>大12.9</t>
  </si>
  <si>
    <t>平泉寺第一</t>
  </si>
  <si>
    <t xml:space="preserve"> 勝山市平泉寺町大字平泉寺202字西揚原13番地</t>
  </si>
  <si>
    <t>女神川</t>
  </si>
  <si>
    <t>昭9.5</t>
  </si>
  <si>
    <t>平泉寺第二</t>
  </si>
  <si>
    <t xml:space="preserve"> 勝山市平泉寺町大字平泉寺123字弁慶岩8番地</t>
  </si>
  <si>
    <t>女神川・不動川</t>
  </si>
  <si>
    <t>昭11.5</t>
  </si>
  <si>
    <t>西勝原第一</t>
  </si>
  <si>
    <t xml:space="preserve"> 大野市西勝原38字落合平1番5</t>
  </si>
  <si>
    <t>九頭竜川</t>
  </si>
  <si>
    <t>大12.10</t>
  </si>
  <si>
    <t>西勝原第二</t>
  </si>
  <si>
    <t xml:space="preserve"> 大野市西勝原23字勝原腹第9号の1番地</t>
  </si>
  <si>
    <t>大8.12</t>
  </si>
  <si>
    <t>西勝原第三</t>
  </si>
  <si>
    <t xml:space="preserve"> 大野市西勝原大字第40字三熊1の2</t>
  </si>
  <si>
    <t>昭43.5</t>
  </si>
  <si>
    <t>下打波</t>
  </si>
  <si>
    <t xml:space="preserve"> 大野市下打波26字上ノ洞山1番16</t>
  </si>
  <si>
    <t>打波川</t>
  </si>
  <si>
    <t>昭14.11</t>
  </si>
  <si>
    <t>上打波</t>
  </si>
  <si>
    <t xml:space="preserve"> 大野市上打波182字三出ヶ平1の2</t>
  </si>
  <si>
    <t>昭33.12</t>
  </si>
  <si>
    <t>東勝原</t>
  </si>
  <si>
    <t xml:space="preserve"> 大野市東勝原大字22号字大平7番3</t>
  </si>
  <si>
    <t>昭12.12</t>
  </si>
  <si>
    <t>壁　倉</t>
  </si>
  <si>
    <t xml:space="preserve"> 勝山市平泉寺町大字壁倉18字上河原1</t>
  </si>
  <si>
    <t>九頭竜川・真名川</t>
  </si>
  <si>
    <t>昭33.9</t>
  </si>
  <si>
    <t>富　田</t>
  </si>
  <si>
    <t xml:space="preserve"> 大野市下唯野5字窪田石原13番地</t>
  </si>
  <si>
    <t>昭33.9</t>
  </si>
  <si>
    <t>五条方</t>
  </si>
  <si>
    <t xml:space="preserve"> 大野市五条方大字38字地林58-1</t>
  </si>
  <si>
    <t>真名川</t>
  </si>
  <si>
    <t>昭28.1</t>
  </si>
  <si>
    <t>福井火力</t>
  </si>
  <si>
    <t xml:space="preserve"> 坂井郡三国町新保第57号1番地6</t>
  </si>
  <si>
    <t>火　力</t>
  </si>
  <si>
    <t>－</t>
  </si>
  <si>
    <t>　　　－</t>
  </si>
  <si>
    <t>昭53.9.3</t>
  </si>
  <si>
    <t>敦賀火力</t>
  </si>
  <si>
    <t xml:space="preserve"> 敦賀市泉171号5-7</t>
  </si>
  <si>
    <t>平3.10.1</t>
  </si>
  <si>
    <t>平12.9.28</t>
  </si>
  <si>
    <t>関西電力株式会社</t>
  </si>
  <si>
    <t>熊　川</t>
  </si>
  <si>
    <t xml:space="preserve"> 三方上中郡若狭町熊川75</t>
  </si>
  <si>
    <t>北川（河内川）</t>
  </si>
  <si>
    <t>大8.9</t>
  </si>
  <si>
    <t>耳　川</t>
  </si>
  <si>
    <t xml:space="preserve"> 三方郡美浜町新庄162-1</t>
  </si>
  <si>
    <t>耳川</t>
  </si>
  <si>
    <r>
      <t>昭37.10.24　</t>
    </r>
    <r>
      <rPr>
        <sz val="11"/>
        <rFont val="ＭＳ 明朝"/>
        <family val="1"/>
      </rPr>
      <t>　（出力増加）</t>
    </r>
  </si>
  <si>
    <t>市荒川</t>
  </si>
  <si>
    <t xml:space="preserve"> 吉田郡永平寺町大字市荒川19-15</t>
  </si>
  <si>
    <t>昭19.7</t>
  </si>
  <si>
    <t>美　浜</t>
  </si>
  <si>
    <t xml:space="preserve"> 三方郡美浜町丹生</t>
  </si>
  <si>
    <t>原子力</t>
  </si>
  <si>
    <t>昭45.11</t>
  </si>
  <si>
    <t>昭47.7</t>
  </si>
  <si>
    <t>昭51.12</t>
  </si>
  <si>
    <t>高　浜</t>
  </si>
  <si>
    <t xml:space="preserve"> 大飯郡高浜町田ノ浦</t>
  </si>
  <si>
    <t>昭49.11</t>
  </si>
  <si>
    <t>昭50.11</t>
  </si>
  <si>
    <t>昭60.1</t>
  </si>
  <si>
    <t>昭60.6</t>
  </si>
  <si>
    <t>大　飯　</t>
  </si>
  <si>
    <t xml:space="preserve"> 大飯郡おおい町大島</t>
  </si>
  <si>
    <t>昭54.3</t>
  </si>
  <si>
    <t>昭54.12</t>
  </si>
  <si>
    <t>平3.12</t>
  </si>
  <si>
    <t>平5.2</t>
  </si>
  <si>
    <t>福         井         県</t>
  </si>
  <si>
    <t>中　島</t>
  </si>
  <si>
    <t xml:space="preserve"> 大野市中島</t>
  </si>
  <si>
    <t>昭32.2.15</t>
  </si>
  <si>
    <t>中島第二</t>
  </si>
  <si>
    <t xml:space="preserve"> 大野市中島南大雲谷</t>
  </si>
  <si>
    <t>大雲谷川</t>
  </si>
  <si>
    <t>平4.12.17</t>
  </si>
  <si>
    <t>滝波川第一</t>
  </si>
  <si>
    <t xml:space="preserve"> 勝山市北谷町木根橋</t>
  </si>
  <si>
    <t>滝波川</t>
  </si>
  <si>
    <t>昭40.2.1</t>
  </si>
  <si>
    <t>真名川</t>
  </si>
  <si>
    <t xml:space="preserve"> 大野市五条方</t>
  </si>
  <si>
    <t>昭52.4.1</t>
  </si>
  <si>
    <t>山　口</t>
  </si>
  <si>
    <t xml:space="preserve"> 坂井市丸岡町上竹田</t>
  </si>
  <si>
    <t>竹田川</t>
  </si>
  <si>
    <t>平元.6.23</t>
  </si>
  <si>
    <t>広　野</t>
  </si>
  <si>
    <t xml:space="preserve"> 南条郡南越前町広野</t>
  </si>
  <si>
    <t>日野川</t>
  </si>
  <si>
    <t>平8.12.20</t>
  </si>
  <si>
    <t>国見岳風力</t>
  </si>
  <si>
    <t xml:space="preserve"> 福井市国見元町</t>
  </si>
  <si>
    <t>風　力</t>
  </si>
  <si>
    <t>　　　　－</t>
  </si>
  <si>
    <t>14.9/22.4</t>
  </si>
  <si>
    <t xml:space="preserve">200/900 </t>
  </si>
  <si>
    <t>平14.12.1</t>
  </si>
  <si>
    <t>日本原子力発電株式会社</t>
  </si>
  <si>
    <t>敦　賀</t>
  </si>
  <si>
    <t xml:space="preserve"> 敦賀市明神町1</t>
  </si>
  <si>
    <t>昭43.3.14</t>
  </si>
  <si>
    <t>昭62.2.17</t>
  </si>
  <si>
    <t>電源開発株式会社</t>
  </si>
  <si>
    <t>長　野</t>
  </si>
  <si>
    <t xml:space="preserve"> 大野市長野36-17</t>
  </si>
  <si>
    <t>昭43.5.25</t>
  </si>
  <si>
    <t>湯　上</t>
  </si>
  <si>
    <t xml:space="preserve"> 大野市西勝原37</t>
  </si>
  <si>
    <t>昭43.5.19</t>
  </si>
  <si>
    <t>独立行政法人日本原子力研究開発機構</t>
  </si>
  <si>
    <t>新型転換炉</t>
  </si>
  <si>
    <t xml:space="preserve"> 敦賀市明神町3</t>
  </si>
  <si>
    <t>　　　－</t>
  </si>
  <si>
    <t>昭54.3.20</t>
  </si>
  <si>
    <t>ふげん</t>
  </si>
  <si>
    <t>平15.3.29</t>
  </si>
  <si>
    <t>（運転終了）</t>
  </si>
  <si>
    <t>日本海発電株式会社</t>
  </si>
  <si>
    <t>新薬師</t>
  </si>
  <si>
    <t xml:space="preserve"> 勝山市野向町薬師神谷36字2-3</t>
  </si>
  <si>
    <t>滝波川・杉山川</t>
  </si>
  <si>
    <t>　平7.5.19</t>
  </si>
  <si>
    <t>資　料：北陸電力㈱福井支店、関西電力㈱原子力事業本部、福井県企業局電気課、日本原子力発電㈱、</t>
  </si>
  <si>
    <t>　　　　電源開発㈱、(独)日本原子力研究開発機構、日本海発電㈱</t>
  </si>
  <si>
    <t>２　月別発電量および供給電力量</t>
  </si>
  <si>
    <r>
      <t>（単位：10</t>
    </r>
    <r>
      <rPr>
        <vertAlign val="superscript"/>
        <sz val="11"/>
        <rFont val="ＭＳ Ｐゴシック"/>
        <family val="3"/>
      </rPr>
      <t>3</t>
    </r>
    <r>
      <rPr>
        <sz val="11"/>
        <color theme="1"/>
        <rFont val="Calibri"/>
        <family val="3"/>
      </rPr>
      <t>kＷｈ）</t>
    </r>
  </si>
  <si>
    <t>　　　　発　　　　　　　　　　　　　　　　　　　　　　電</t>
  </si>
  <si>
    <t>量</t>
  </si>
  <si>
    <t>　　　　　　　　　　　　　　発　　　　　　　　　　　電</t>
  </si>
  <si>
    <t>県内供給量</t>
  </si>
  <si>
    <t>総計</t>
  </si>
  <si>
    <t>北陸電力</t>
  </si>
  <si>
    <t>関西電力</t>
  </si>
  <si>
    <t>県営発電所</t>
  </si>
  <si>
    <t>日本原子力発電</t>
  </si>
  <si>
    <t>福井共同火力</t>
  </si>
  <si>
    <t>電源開発</t>
  </si>
  <si>
    <t>原子力機構</t>
  </si>
  <si>
    <t>日本海発電</t>
  </si>
  <si>
    <t>自家発電</t>
  </si>
  <si>
    <t>計</t>
  </si>
  <si>
    <t>水力</t>
  </si>
  <si>
    <t>火力</t>
  </si>
  <si>
    <t>風力</t>
  </si>
  <si>
    <t>水力</t>
  </si>
  <si>
    <t>平成16年度　</t>
  </si>
  <si>
    <t>　　　　　 　－</t>
  </si>
  <si>
    <t>　　　　　　 －</t>
  </si>
  <si>
    <t xml:space="preserve">   　  17</t>
  </si>
  <si>
    <t xml:space="preserve">    　 18</t>
  </si>
  <si>
    <t>　　　　　　 －</t>
  </si>
  <si>
    <t xml:space="preserve">  </t>
  </si>
  <si>
    <t>Ｈ16.3.31</t>
  </si>
  <si>
    <t>Ｈ15.3.29</t>
  </si>
  <si>
    <t>北陸電力㈱へ吸収合併</t>
  </si>
  <si>
    <t>ふげん運転終了</t>
  </si>
  <si>
    <t>18年4月</t>
  </si>
  <si>
    <t xml:space="preserve">   5</t>
  </si>
  <si>
    <t xml:space="preserve">   6</t>
  </si>
  <si>
    <t xml:space="preserve">   7</t>
  </si>
  <si>
    <t xml:space="preserve">   8</t>
  </si>
  <si>
    <t xml:space="preserve">   9</t>
  </si>
  <si>
    <t xml:space="preserve">   10</t>
  </si>
  <si>
    <t xml:space="preserve">   11</t>
  </si>
  <si>
    <t xml:space="preserve">   12</t>
  </si>
  <si>
    <t>19年1月</t>
  </si>
  <si>
    <t xml:space="preserve">   2</t>
  </si>
  <si>
    <t xml:space="preserve">   3</t>
  </si>
  <si>
    <t>(注)月別に四捨五入しているため、月別の合計と平成１８年度の数値は一致しない。</t>
  </si>
  <si>
    <t>資　料：北陸電力㈱福井支店、関西電力㈱原子力事業本部、福井県企業局電気課、日本原子力発電㈱、電源開発㈱、</t>
  </si>
  <si>
    <t>　　　　核燃料サイクル開発機構、日本海発電㈱、中部経済産業局電力・ガス事業北陸支局（自家発電）</t>
  </si>
  <si>
    <t>８　水　道　普　及　状　況</t>
  </si>
  <si>
    <t>平成19年3月31日</t>
  </si>
  <si>
    <t>人口</t>
  </si>
  <si>
    <t>上水道</t>
  </si>
  <si>
    <t>簡易水道</t>
  </si>
  <si>
    <t>専用水道</t>
  </si>
  <si>
    <t>飲料水給水施設</t>
  </si>
  <si>
    <t>合計</t>
  </si>
  <si>
    <t>普及率（％）</t>
  </si>
  <si>
    <t>個数（箇所）</t>
  </si>
  <si>
    <t>給水人口</t>
  </si>
  <si>
    <t>個  数（箇所）</t>
  </si>
  <si>
    <t>平成16年度</t>
  </si>
  <si>
    <t>17</t>
  </si>
  <si>
    <t>18</t>
  </si>
  <si>
    <t>福井市</t>
  </si>
  <si>
    <t xml:space="preserve"> (注1）258,180 </t>
  </si>
  <si>
    <t xml:space="preserve">  （注2）682 </t>
  </si>
  <si>
    <t>敦賀市</t>
  </si>
  <si>
    <t xml:space="preserve"> （注3） - </t>
  </si>
  <si>
    <t>小浜市</t>
  </si>
  <si>
    <t xml:space="preserve"> - </t>
  </si>
  <si>
    <t>大野市</t>
  </si>
  <si>
    <t xml:space="preserve">  （注2）357 </t>
  </si>
  <si>
    <t>勝山市</t>
  </si>
  <si>
    <t xml:space="preserve"> （注2）  2</t>
  </si>
  <si>
    <t>あわら市</t>
  </si>
  <si>
    <t>越前市</t>
  </si>
  <si>
    <t>坂井市</t>
  </si>
  <si>
    <t>市計</t>
  </si>
  <si>
    <t>永平寺町</t>
  </si>
  <si>
    <t>池田町</t>
  </si>
  <si>
    <t>南越前町</t>
  </si>
  <si>
    <t>越前町</t>
  </si>
  <si>
    <t>美浜町</t>
  </si>
  <si>
    <t xml:space="preserve">  （注2）418 </t>
  </si>
  <si>
    <t>高浜町</t>
  </si>
  <si>
    <t>おおい町</t>
  </si>
  <si>
    <t>若狭町</t>
  </si>
  <si>
    <t>町計</t>
  </si>
  <si>
    <t>(注2）：自己水源（井戸等）のみを水源とする専用水道施設であり、常時居住人口のみを計上している。</t>
  </si>
  <si>
    <t>(注3）：上水道等の他の水道からの浄水受水による専用水道（自己水源との併用も含む）であるため、給水人口の合計には含まない。</t>
  </si>
  <si>
    <t>人口は3月31日現在の住民基本台帳による。</t>
  </si>
  <si>
    <t>資　料：福井県食品安全・衛生課</t>
  </si>
  <si>
    <t>（単位：ＭＷｈ）</t>
  </si>
  <si>
    <t>４　産業別、月別電力供給量</t>
  </si>
  <si>
    <t>総　計</t>
  </si>
  <si>
    <t>食料品</t>
  </si>
  <si>
    <t>繊維</t>
  </si>
  <si>
    <t>紙・パルプ</t>
  </si>
  <si>
    <t>化学</t>
  </si>
  <si>
    <t>窯業・土石</t>
  </si>
  <si>
    <t>鉄鋼</t>
  </si>
  <si>
    <t>非鉄金属</t>
  </si>
  <si>
    <t>機械</t>
  </si>
  <si>
    <t>その他製造業</t>
  </si>
  <si>
    <t>鉄道</t>
  </si>
  <si>
    <t>その他</t>
  </si>
  <si>
    <t>（内訳不明分を含む）</t>
  </si>
  <si>
    <t>17　</t>
  </si>
  <si>
    <t>18</t>
  </si>
  <si>
    <t xml:space="preserve">  </t>
  </si>
  <si>
    <t xml:space="preserve">   5</t>
  </si>
  <si>
    <t xml:space="preserve">   6</t>
  </si>
  <si>
    <t xml:space="preserve">   7</t>
  </si>
  <si>
    <t xml:space="preserve">   8</t>
  </si>
  <si>
    <t xml:space="preserve">   9</t>
  </si>
  <si>
    <t xml:space="preserve">   10</t>
  </si>
  <si>
    <t xml:space="preserve">   11</t>
  </si>
  <si>
    <t xml:space="preserve">   12</t>
  </si>
  <si>
    <t xml:space="preserve">   2</t>
  </si>
  <si>
    <t xml:space="preserve">   3</t>
  </si>
  <si>
    <t>（注）一部内訳が不明なものがある。</t>
  </si>
  <si>
    <t>資　料：北陸電力㈱福井支店、関西電力㈱原子力事業本部</t>
  </si>
  <si>
    <t>７　上　水　道　の　現　況</t>
  </si>
  <si>
    <t>施設数</t>
  </si>
  <si>
    <t>現在給水人口</t>
  </si>
  <si>
    <t>計画1人1日</t>
  </si>
  <si>
    <t>年間給水量</t>
  </si>
  <si>
    <t>1日当たりの給水量</t>
  </si>
  <si>
    <t>最大給水量</t>
  </si>
  <si>
    <t>給水量</t>
  </si>
  <si>
    <t>有収水量</t>
  </si>
  <si>
    <t>有収率</t>
  </si>
  <si>
    <t>人</t>
  </si>
  <si>
    <t>ℓ</t>
  </si>
  <si>
    <t>千㎥</t>
  </si>
  <si>
    <t>％</t>
  </si>
  <si>
    <t>福井市</t>
  </si>
  <si>
    <t>敦賀市</t>
  </si>
  <si>
    <t>小浜市</t>
  </si>
  <si>
    <t>大野市</t>
  </si>
  <si>
    <t>勝山市</t>
  </si>
  <si>
    <t>あわら市</t>
  </si>
  <si>
    <t>越前市</t>
  </si>
  <si>
    <t>坂井市</t>
  </si>
  <si>
    <t>永平寺町</t>
  </si>
  <si>
    <t>越前町</t>
  </si>
  <si>
    <t>美浜町</t>
  </si>
  <si>
    <t>高浜町</t>
  </si>
  <si>
    <t>若狭町</t>
  </si>
  <si>
    <t>（注）芦原温泉上水道財産区水道事業はあわら市に含む。</t>
  </si>
  <si>
    <t>資　料：福井県食品安全・衛生課</t>
  </si>
  <si>
    <t>３　月別使用電灯電力量</t>
  </si>
  <si>
    <t>電　　灯</t>
  </si>
  <si>
    <t>電 力 計
(内訳不明分を含む)</t>
  </si>
  <si>
    <t>特定規模需要以外</t>
  </si>
  <si>
    <t>特定規模需要</t>
  </si>
  <si>
    <t>大口電力
＜再掲＞</t>
  </si>
  <si>
    <t>特定規模需要以外計</t>
  </si>
  <si>
    <t>特定規模需要計</t>
  </si>
  <si>
    <t>低圧電力</t>
  </si>
  <si>
    <t>その他の電力</t>
  </si>
  <si>
    <t>業務用</t>
  </si>
  <si>
    <t>産業用</t>
  </si>
  <si>
    <t>　平成16年度　</t>
  </si>
  <si>
    <t>－</t>
  </si>
  <si>
    <t xml:space="preserve">      17</t>
  </si>
  <si>
    <t xml:space="preserve">      18</t>
  </si>
  <si>
    <t xml:space="preserve">  </t>
  </si>
  <si>
    <t>　　18年4月</t>
  </si>
  <si>
    <t xml:space="preserve">      5</t>
  </si>
  <si>
    <t xml:space="preserve">      6</t>
  </si>
  <si>
    <t xml:space="preserve">      7</t>
  </si>
  <si>
    <t xml:space="preserve">      8</t>
  </si>
  <si>
    <t xml:space="preserve">      9</t>
  </si>
  <si>
    <t xml:space="preserve">      10</t>
  </si>
  <si>
    <t xml:space="preserve">      11</t>
  </si>
  <si>
    <t xml:space="preserve">      12</t>
  </si>
  <si>
    <t>　　19年1月</t>
  </si>
  <si>
    <t xml:space="preserve">      2</t>
  </si>
  <si>
    <t xml:space="preserve">      3</t>
  </si>
  <si>
    <t>（注）１．一部内訳が不明なものがある。(関西電力㈱の電力量は電力計の項目に一括して含まれている。）</t>
  </si>
  <si>
    <t>　　　２．＜＞は再掲を示す。</t>
  </si>
  <si>
    <t>　　　３．「特定規模需要」…自由化対象利用者(H17.4～ 高圧供給の利用者全数）</t>
  </si>
  <si>
    <t>　　　４．「特定規模需要以外」…非自由化対象利用者(H17.4～ 低圧供給の利用者全数)</t>
  </si>
  <si>
    <t>　　　５．平成17年4月に、自由化対象となる特定規模需要の範囲が高圧供給の利用者全数まで拡大されたため以下の通り変更。</t>
  </si>
  <si>
    <t>　　　　　・「高圧電力Ａ」は、特定規模需要に含まれるため、欄を廃止。</t>
  </si>
  <si>
    <t>　　　　　・「電力」欄の「その他電力」は、低圧供給している利用者のみを集約。</t>
  </si>
  <si>
    <t>６　燃料油販売量</t>
  </si>
  <si>
    <t>（単位：ｋｌ）</t>
  </si>
  <si>
    <t>総数</t>
  </si>
  <si>
    <t>ガソリン</t>
  </si>
  <si>
    <t>ナフサ</t>
  </si>
  <si>
    <t>ジェット</t>
  </si>
  <si>
    <t>灯油</t>
  </si>
  <si>
    <t>軽油</t>
  </si>
  <si>
    <t>重油</t>
  </si>
  <si>
    <t>燃料油</t>
  </si>
  <si>
    <t>Ａ</t>
  </si>
  <si>
    <t>Ｂ・Ｃ</t>
  </si>
  <si>
    <t>平成16年</t>
  </si>
  <si>
    <t xml:space="preserve">     17</t>
  </si>
  <si>
    <t xml:space="preserve">     18</t>
  </si>
  <si>
    <t>資　料：経済産業省「平成18年 資源・エネルギー統計年報」</t>
  </si>
  <si>
    <t>５　ガスの生産、供給および施設</t>
  </si>
  <si>
    <t>（２）1日平均ガス供給量および施設</t>
  </si>
  <si>
    <t>一日平均ガス供給量</t>
  </si>
  <si>
    <t>取付メーター器</t>
  </si>
  <si>
    <t>年末供給導管総延長</t>
  </si>
  <si>
    <t>平成18年</t>
  </si>
  <si>
    <t>千ＭＪ</t>
  </si>
  <si>
    <t>個</t>
  </si>
  <si>
    <t>資　料：福井市企業局経営企画課、敦賀ガス株式会社、越前市水道部ガス事業譲渡室、越前エネライン株式会社</t>
  </si>
  <si>
    <t>（１）月別生産供給量</t>
  </si>
  <si>
    <t>（単位：1,000ＭＪ）</t>
  </si>
  <si>
    <t>ガス生産量</t>
  </si>
  <si>
    <t>使用原料</t>
  </si>
  <si>
    <t>供給戸数</t>
  </si>
  <si>
    <t>ガス供給量</t>
  </si>
  <si>
    <t>ブタン(㎏)</t>
  </si>
  <si>
    <t>ＬＮＧ(㎏)</t>
  </si>
  <si>
    <t>プロパン(㎏)</t>
  </si>
  <si>
    <t>（戸）</t>
  </si>
  <si>
    <t>家庭用</t>
  </si>
  <si>
    <t>商業用</t>
  </si>
  <si>
    <t xml:space="preserve">  平成16年　</t>
  </si>
  <si>
    <t xml:space="preserve">      17</t>
  </si>
  <si>
    <t xml:space="preserve">      18</t>
  </si>
  <si>
    <t>　　18年1月</t>
  </si>
  <si>
    <t xml:space="preserve">      2</t>
  </si>
  <si>
    <t xml:space="preserve">      4</t>
  </si>
  <si>
    <t>（３）ガス生産量内訳</t>
  </si>
  <si>
    <t>発生ガス</t>
  </si>
  <si>
    <t>改質ガス</t>
  </si>
  <si>
    <t>ＬＰＧ－ＡＩＲガス</t>
  </si>
  <si>
    <t>オイルその他のガス</t>
  </si>
  <si>
    <t>鯖江市</t>
  </si>
  <si>
    <t>鯖江市</t>
  </si>
  <si>
    <t>(注1）：福井市の給水人口には鯖江市からの給水需要者（205人）が含まれる。</t>
  </si>
  <si>
    <t>m3/Ｓ</t>
  </si>
  <si>
    <t>ｍ</t>
  </si>
  <si>
    <t>１０　電気・ガス・水道</t>
  </si>
  <si>
    <t>10-1</t>
  </si>
  <si>
    <t>発電所</t>
  </si>
  <si>
    <t>10-2</t>
  </si>
  <si>
    <t>月別発電量および供給電力量</t>
  </si>
  <si>
    <t>10-3</t>
  </si>
  <si>
    <t>月別使用電灯電力量</t>
  </si>
  <si>
    <t>10-4</t>
  </si>
  <si>
    <t>産業別、月別電力供給量</t>
  </si>
  <si>
    <t>ガスの生産、供給および施設(1)月別生産供給量</t>
  </si>
  <si>
    <t>ガスの生産、供給および施設(2)１日平均ガス供給量および施設</t>
  </si>
  <si>
    <t>ガスの生産、供給および施設(3)ガス生産量内訳</t>
  </si>
  <si>
    <t>10-6</t>
  </si>
  <si>
    <t>燃料油販売量</t>
  </si>
  <si>
    <t>10-7</t>
  </si>
  <si>
    <t>上水道の現況</t>
  </si>
  <si>
    <t>10-8</t>
  </si>
  <si>
    <t>水道普及状況</t>
  </si>
  <si>
    <t>平成18年福井県統計年鑑</t>
  </si>
  <si>
    <t>10-5</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</si>
</sst>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0.000_);[Red]\(0.000\)"/>
    <numFmt numFmtId="178" formatCode="0.00_);[Red]\(0.00\)"/>
    <numFmt numFmtId="179" formatCode="#,##0.000_);[Red]\(#,##0.000\)"/>
    <numFmt numFmtId="180" formatCode="#,##0_ "/>
    <numFmt numFmtId="181" formatCode="0.0_ "/>
    <numFmt numFmtId="182" formatCode="#,##0.0_ "/>
    <numFmt numFmtId="183" formatCode="#,##0,"/>
    <numFmt numFmtId="184" formatCode="#,##0.0_);[Red]\(#,##0.0\)"/>
    <numFmt numFmtId="185" formatCode="#,##0;\-#,##0;&quot;-&quot;"/>
    <numFmt numFmtId="186" formatCode="0_ "/>
  </numFmts>
  <fonts count="63">
    <font>
      <sz val="11"/>
      <color theme="1"/>
      <name val="Calibri"/>
      <family val="3"/>
    </font>
    <font>
      <sz val="11"/>
      <color indexed="8"/>
      <name val="ＭＳ Ｐゴシック"/>
      <family val="3"/>
    </font>
    <font>
      <sz val="6"/>
      <name val="ＭＳ Ｐゴシック"/>
      <family val="3"/>
    </font>
    <font>
      <sz val="11"/>
      <name val="ＭＳ Ｐゴシック"/>
      <family val="3"/>
    </font>
    <font>
      <sz val="11"/>
      <name val="ＭＳ ゴシック"/>
      <family val="3"/>
    </font>
    <font>
      <sz val="12"/>
      <name val="ＭＳ Ｐゴシック"/>
      <family val="3"/>
    </font>
    <font>
      <sz val="14"/>
      <name val="ＭＳ Ｐゴシック"/>
      <family val="3"/>
    </font>
    <font>
      <sz val="14"/>
      <name val="ＭＳ 明朝"/>
      <family val="1"/>
    </font>
    <font>
      <sz val="11"/>
      <name val="ＭＳ 明朝"/>
      <family val="1"/>
    </font>
    <font>
      <sz val="12"/>
      <name val="ＭＳ 明朝"/>
      <family val="1"/>
    </font>
    <font>
      <sz val="13"/>
      <name val="ＭＳ 明朝"/>
      <family val="1"/>
    </font>
    <font>
      <vertAlign val="superscript"/>
      <sz val="11"/>
      <name val="ＭＳ Ｐゴシック"/>
      <family val="3"/>
    </font>
    <font>
      <sz val="12"/>
      <name val="ＭＳ ゴシック"/>
      <family val="3"/>
    </font>
    <font>
      <sz val="10"/>
      <name val="ＭＳ 明朝"/>
      <family val="1"/>
    </font>
    <font>
      <sz val="9"/>
      <name val="ＭＳ 明朝"/>
      <family val="1"/>
    </font>
    <font>
      <sz val="10"/>
      <name val="ＭＳ ゴシック"/>
      <family val="3"/>
    </font>
    <font>
      <sz val="14"/>
      <name val="ＭＳ ゴシック"/>
      <family val="3"/>
    </font>
    <font>
      <sz val="11"/>
      <color indexed="12"/>
      <name val="ＭＳ 明朝"/>
      <family val="1"/>
    </font>
    <font>
      <sz val="10"/>
      <name val="ＭＳ Ｐゴシック"/>
      <family val="3"/>
    </font>
    <font>
      <b/>
      <sz val="16"/>
      <name val="ＭＳ Ｐゴシック"/>
      <family val="3"/>
    </font>
    <font>
      <u val="single"/>
      <sz val="11"/>
      <name val="ＭＳ Ｐゴシック"/>
      <family val="3"/>
    </font>
    <font>
      <sz val="10"/>
      <color indexed="8"/>
      <name val="Arial"/>
      <family val="2"/>
    </font>
    <font>
      <b/>
      <sz val="12"/>
      <name val="Arial"/>
      <family val="2"/>
    </font>
    <font>
      <sz val="10"/>
      <name val="Arial"/>
      <family val="2"/>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1"/>
      <color indexed="12"/>
      <name val="ＭＳ Ｐゴシック"/>
      <family val="3"/>
    </font>
    <font>
      <u val="single"/>
      <sz val="11"/>
      <color indexed="20"/>
      <name val="ＭＳ Ｐゴシック"/>
      <family val="3"/>
    </font>
    <font>
      <sz val="11"/>
      <color indexed="12"/>
      <name val="ＭＳ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u val="single"/>
      <sz val="11"/>
      <color rgb="FF0000FF"/>
      <name val="ＭＳ Ｐゴシック"/>
      <family val="3"/>
    </font>
    <font>
      <sz val="11"/>
      <color theme="10"/>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6">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tted"/>
      <right style="dotted"/>
      <top style="dotted"/>
      <bottom style="dotted"/>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thin"/>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double"/>
    </border>
    <border>
      <left style="thin"/>
      <right>
        <color indexed="63"/>
      </right>
      <top style="thin"/>
      <bottom>
        <color indexed="63"/>
      </bottom>
    </border>
    <border>
      <left style="thin"/>
      <right>
        <color indexed="63"/>
      </right>
      <top style="double"/>
      <bottom style="thin"/>
    </border>
    <border>
      <left>
        <color indexed="63"/>
      </left>
      <right>
        <color indexed="63"/>
      </right>
      <top style="double"/>
      <bottom>
        <color indexed="63"/>
      </bottom>
    </border>
    <border>
      <left style="thin"/>
      <right style="thin"/>
      <top style="double"/>
      <bottom>
        <color indexed="63"/>
      </bottom>
    </border>
    <border>
      <left>
        <color indexed="63"/>
      </left>
      <right style="thin"/>
      <top style="thin"/>
      <bottom>
        <color indexed="63"/>
      </bottom>
    </border>
    <border>
      <left>
        <color indexed="63"/>
      </left>
      <right style="thin"/>
      <top style="double"/>
      <bottom style="thin"/>
    </border>
    <border>
      <left style="thin"/>
      <right style="thin"/>
      <top style="double"/>
      <bottom style="thin"/>
    </border>
    <border>
      <left>
        <color indexed="63"/>
      </left>
      <right>
        <color indexed="63"/>
      </right>
      <top style="double"/>
      <bottom style="thin"/>
    </border>
    <border>
      <left>
        <color indexed="63"/>
      </left>
      <right style="thin"/>
      <top style="double"/>
      <bottom>
        <color indexed="63"/>
      </bottom>
    </border>
    <border>
      <left style="thin"/>
      <right>
        <color indexed="63"/>
      </right>
      <top style="double"/>
      <bottom>
        <color indexed="63"/>
      </bottom>
    </border>
  </borders>
  <cellStyleXfs count="7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185" fontId="21" fillId="0" borderId="0" applyFill="0" applyBorder="0" applyAlignment="0">
      <protection/>
    </xf>
    <xf numFmtId="0" fontId="12" fillId="0" borderId="0" applyNumberFormat="0" applyFont="0" applyBorder="0" applyAlignment="0" applyProtection="0"/>
    <xf numFmtId="0" fontId="22" fillId="0" borderId="1" applyNumberFormat="0" applyAlignment="0" applyProtection="0"/>
    <xf numFmtId="0" fontId="22" fillId="0" borderId="2">
      <alignment horizontal="left" vertical="center"/>
      <protection/>
    </xf>
    <xf numFmtId="0" fontId="23" fillId="0" borderId="0">
      <alignment/>
      <protection/>
    </xf>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3"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0" fillId="28" borderId="4" applyNumberFormat="0" applyFont="0" applyAlignment="0" applyProtection="0"/>
    <xf numFmtId="0" fontId="48" fillId="0" borderId="5" applyNumberFormat="0" applyFill="0" applyAlignment="0" applyProtection="0"/>
    <xf numFmtId="0" fontId="49" fillId="29" borderId="0" applyNumberFormat="0" applyBorder="0" applyAlignment="0" applyProtection="0"/>
    <xf numFmtId="0" fontId="50" fillId="30" borderId="6"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38" fontId="8" fillId="0" borderId="0" applyFont="0" applyFill="0" applyBorder="0" applyAlignment="0" applyProtection="0"/>
    <xf numFmtId="0" fontId="52" fillId="0" borderId="7" applyNumberFormat="0" applyFill="0" applyAlignment="0" applyProtection="0"/>
    <xf numFmtId="0" fontId="53" fillId="0" borderId="8" applyNumberFormat="0" applyFill="0" applyAlignment="0" applyProtection="0"/>
    <xf numFmtId="0" fontId="54" fillId="0" borderId="9" applyNumberFormat="0" applyFill="0" applyAlignment="0" applyProtection="0"/>
    <xf numFmtId="0" fontId="54" fillId="0" borderId="0" applyNumberFormat="0" applyFill="0" applyBorder="0" applyAlignment="0" applyProtection="0"/>
    <xf numFmtId="0" fontId="55" fillId="0" borderId="10" applyNumberFormat="0" applyFill="0" applyAlignment="0" applyProtection="0"/>
    <xf numFmtId="0" fontId="56" fillId="30" borderId="11"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6" applyNumberFormat="0" applyAlignment="0" applyProtection="0"/>
    <xf numFmtId="186" fontId="5" fillId="0" borderId="12" applyNumberFormat="0" applyFont="0" applyAlignment="0" applyProtection="0"/>
    <xf numFmtId="0" fontId="3" fillId="0" borderId="0">
      <alignment/>
      <protection/>
    </xf>
    <xf numFmtId="0" fontId="3" fillId="0" borderId="0">
      <alignment/>
      <protection/>
    </xf>
    <xf numFmtId="0" fontId="3" fillId="0" borderId="0">
      <alignment/>
      <protection/>
    </xf>
    <xf numFmtId="0" fontId="59" fillId="0" borderId="0" applyNumberFormat="0" applyFill="0" applyBorder="0" applyAlignment="0" applyProtection="0"/>
    <xf numFmtId="0" fontId="60" fillId="32" borderId="0" applyNumberFormat="0" applyBorder="0" applyAlignment="0" applyProtection="0"/>
  </cellStyleXfs>
  <cellXfs count="536">
    <xf numFmtId="0" fontId="0" fillId="0" borderId="0" xfId="0" applyFont="1" applyAlignment="1">
      <alignment vertical="center"/>
    </xf>
    <xf numFmtId="0" fontId="5" fillId="0" borderId="0" xfId="69" applyFont="1" applyFill="1">
      <alignment/>
      <protection/>
    </xf>
    <xf numFmtId="0" fontId="3" fillId="0" borderId="0" xfId="69" applyFill="1">
      <alignment/>
      <protection/>
    </xf>
    <xf numFmtId="0" fontId="6" fillId="0" borderId="0" xfId="69" applyFont="1" applyFill="1">
      <alignment/>
      <protection/>
    </xf>
    <xf numFmtId="0" fontId="7" fillId="0" borderId="0" xfId="69" applyFont="1" applyFill="1" applyBorder="1" applyAlignment="1">
      <alignment horizontal="center"/>
      <protection/>
    </xf>
    <xf numFmtId="0" fontId="9" fillId="0" borderId="0" xfId="69" applyFont="1" applyFill="1" applyBorder="1">
      <alignment/>
      <protection/>
    </xf>
    <xf numFmtId="0" fontId="9" fillId="0" borderId="0" xfId="69" applyFont="1" applyFill="1">
      <alignment/>
      <protection/>
    </xf>
    <xf numFmtId="0" fontId="7" fillId="0" borderId="13" xfId="69" applyFont="1" applyFill="1" applyBorder="1" applyAlignment="1">
      <alignment horizontal="distributed" vertical="center"/>
      <protection/>
    </xf>
    <xf numFmtId="0" fontId="7" fillId="0" borderId="14" xfId="69" applyFont="1" applyFill="1" applyBorder="1" applyAlignment="1">
      <alignment horizontal="distributed" vertical="center"/>
      <protection/>
    </xf>
    <xf numFmtId="0" fontId="7" fillId="0" borderId="15" xfId="69" applyFont="1" applyFill="1" applyBorder="1" applyAlignment="1">
      <alignment horizontal="distributed" vertical="center"/>
      <protection/>
    </xf>
    <xf numFmtId="0" fontId="7" fillId="0" borderId="16" xfId="69" applyFont="1" applyFill="1" applyBorder="1" applyAlignment="1">
      <alignment horizontal="distributed" vertical="center"/>
      <protection/>
    </xf>
    <xf numFmtId="49" fontId="7" fillId="0" borderId="0" xfId="69" applyNumberFormat="1" applyFont="1" applyFill="1" applyBorder="1" applyAlignment="1">
      <alignment horizontal="left"/>
      <protection/>
    </xf>
    <xf numFmtId="41" fontId="7" fillId="0" borderId="17" xfId="69" applyNumberFormat="1" applyFont="1" applyFill="1" applyBorder="1">
      <alignment/>
      <protection/>
    </xf>
    <xf numFmtId="41" fontId="7" fillId="0" borderId="18" xfId="69" applyNumberFormat="1" applyFont="1" applyFill="1" applyBorder="1">
      <alignment/>
      <protection/>
    </xf>
    <xf numFmtId="41" fontId="7" fillId="0" borderId="0" xfId="69" applyNumberFormat="1" applyFont="1" applyFill="1" applyBorder="1">
      <alignment/>
      <protection/>
    </xf>
    <xf numFmtId="49" fontId="7" fillId="0" borderId="17" xfId="69" applyNumberFormat="1" applyFont="1" applyFill="1" applyBorder="1" applyAlignment="1">
      <alignment horizontal="right" vertical="center"/>
      <protection/>
    </xf>
    <xf numFmtId="49" fontId="7" fillId="0" borderId="19" xfId="69" applyNumberFormat="1" applyFont="1" applyFill="1" applyBorder="1" applyAlignment="1">
      <alignment horizontal="right" vertical="center"/>
      <protection/>
    </xf>
    <xf numFmtId="41" fontId="7" fillId="0" borderId="0" xfId="69" applyNumberFormat="1" applyFont="1" applyFill="1" applyBorder="1" applyAlignment="1">
      <alignment horizontal="left"/>
      <protection/>
    </xf>
    <xf numFmtId="0" fontId="8" fillId="0" borderId="0" xfId="69" applyFont="1" applyFill="1" applyBorder="1">
      <alignment/>
      <protection/>
    </xf>
    <xf numFmtId="0" fontId="8" fillId="0" borderId="0" xfId="69" applyFont="1" applyFill="1">
      <alignment/>
      <protection/>
    </xf>
    <xf numFmtId="49" fontId="7" fillId="0" borderId="19" xfId="69" applyNumberFormat="1" applyFont="1" applyFill="1" applyBorder="1" applyAlignment="1">
      <alignment horizontal="distributed" vertical="center"/>
      <protection/>
    </xf>
    <xf numFmtId="49" fontId="7" fillId="0" borderId="19" xfId="69" applyNumberFormat="1" applyFont="1" applyFill="1" applyBorder="1" applyAlignment="1">
      <alignment horizontal="left" vertical="center"/>
      <protection/>
    </xf>
    <xf numFmtId="40" fontId="7" fillId="0" borderId="19" xfId="69" applyNumberFormat="1" applyFont="1" applyFill="1" applyBorder="1" applyAlignment="1">
      <alignment vertical="center"/>
      <protection/>
    </xf>
    <xf numFmtId="40" fontId="7" fillId="0" borderId="17" xfId="69" applyNumberFormat="1" applyFont="1" applyFill="1" applyBorder="1" applyAlignment="1">
      <alignment vertical="center"/>
      <protection/>
    </xf>
    <xf numFmtId="40" fontId="7" fillId="0" borderId="20" xfId="69" applyNumberFormat="1" applyFont="1" applyFill="1" applyBorder="1" applyAlignment="1">
      <alignment vertical="center"/>
      <protection/>
    </xf>
    <xf numFmtId="38" fontId="7" fillId="0" borderId="19" xfId="69" applyNumberFormat="1" applyFont="1" applyFill="1" applyBorder="1" applyAlignment="1">
      <alignment vertical="center"/>
      <protection/>
    </xf>
    <xf numFmtId="38" fontId="7" fillId="0" borderId="17" xfId="69" applyNumberFormat="1" applyFont="1" applyFill="1" applyBorder="1" applyAlignment="1">
      <alignment vertical="center"/>
      <protection/>
    </xf>
    <xf numFmtId="40" fontId="7" fillId="0" borderId="0" xfId="69" applyNumberFormat="1" applyFont="1" applyFill="1" applyBorder="1" applyAlignment="1">
      <alignment horizontal="center" vertical="center"/>
      <protection/>
    </xf>
    <xf numFmtId="49" fontId="7" fillId="0" borderId="0" xfId="69" applyNumberFormat="1" applyFont="1" applyFill="1" applyBorder="1" applyAlignment="1">
      <alignment horizontal="center" vertical="center"/>
      <protection/>
    </xf>
    <xf numFmtId="176" fontId="7" fillId="0" borderId="17" xfId="69" applyNumberFormat="1" applyFont="1" applyFill="1" applyBorder="1" applyAlignment="1">
      <alignment vertical="center"/>
      <protection/>
    </xf>
    <xf numFmtId="49" fontId="7" fillId="0" borderId="0" xfId="69" applyNumberFormat="1" applyFont="1" applyFill="1" applyBorder="1" applyAlignment="1">
      <alignment horizontal="left" vertical="center"/>
      <protection/>
    </xf>
    <xf numFmtId="49" fontId="7" fillId="0" borderId="0" xfId="69" applyNumberFormat="1" applyFont="1" applyFill="1" applyBorder="1" applyAlignment="1">
      <alignment horizontal="distributed" vertical="center"/>
      <protection/>
    </xf>
    <xf numFmtId="49" fontId="7" fillId="0" borderId="17" xfId="69" applyNumberFormat="1" applyFont="1" applyFill="1" applyBorder="1" applyAlignment="1">
      <alignment horizontal="distributed" vertical="center"/>
      <protection/>
    </xf>
    <xf numFmtId="49" fontId="7" fillId="0" borderId="20" xfId="69" applyNumberFormat="1" applyFont="1" applyFill="1" applyBorder="1" applyAlignment="1">
      <alignment horizontal="center" vertical="center"/>
      <protection/>
    </xf>
    <xf numFmtId="177" fontId="7" fillId="0" borderId="20" xfId="69" applyNumberFormat="1" applyFont="1" applyFill="1" applyBorder="1" applyAlignment="1">
      <alignment vertical="center"/>
      <protection/>
    </xf>
    <xf numFmtId="176" fontId="7" fillId="0" borderId="19" xfId="69" applyNumberFormat="1" applyFont="1" applyFill="1" applyBorder="1" applyAlignment="1">
      <alignment vertical="center"/>
      <protection/>
    </xf>
    <xf numFmtId="0" fontId="7" fillId="0" borderId="17" xfId="69" applyFont="1" applyFill="1" applyBorder="1" applyAlignment="1">
      <alignment vertical="center"/>
      <protection/>
    </xf>
    <xf numFmtId="0" fontId="7" fillId="0" borderId="0" xfId="69" applyFont="1" applyFill="1" applyBorder="1" applyAlignment="1">
      <alignment horizontal="left" vertical="center"/>
      <protection/>
    </xf>
    <xf numFmtId="177" fontId="7" fillId="0" borderId="19" xfId="69" applyNumberFormat="1" applyFont="1" applyFill="1" applyBorder="1" applyAlignment="1">
      <alignment vertical="center"/>
      <protection/>
    </xf>
    <xf numFmtId="49" fontId="10" fillId="0" borderId="19" xfId="69" applyNumberFormat="1" applyFont="1" applyFill="1" applyBorder="1" applyAlignment="1">
      <alignment horizontal="left" vertical="center"/>
      <protection/>
    </xf>
    <xf numFmtId="0" fontId="7" fillId="0" borderId="19" xfId="69" applyFont="1" applyFill="1" applyBorder="1" applyAlignment="1">
      <alignment horizontal="distributed" vertical="center"/>
      <protection/>
    </xf>
    <xf numFmtId="49" fontId="8" fillId="0" borderId="19" xfId="69" applyNumberFormat="1" applyFont="1" applyFill="1" applyBorder="1" applyAlignment="1">
      <alignment horizontal="distributed" vertical="center" shrinkToFit="1"/>
      <protection/>
    </xf>
    <xf numFmtId="179" fontId="7" fillId="0" borderId="17" xfId="69" applyNumberFormat="1" applyFont="1" applyFill="1" applyBorder="1" applyAlignment="1">
      <alignment vertical="center"/>
      <protection/>
    </xf>
    <xf numFmtId="49" fontId="7" fillId="0" borderId="0" xfId="69" applyNumberFormat="1" applyFont="1" applyFill="1" applyBorder="1" applyAlignment="1">
      <alignment horizontal="center" vertical="center"/>
      <protection/>
    </xf>
    <xf numFmtId="49" fontId="7" fillId="0" borderId="0" xfId="69" applyNumberFormat="1" applyFont="1" applyFill="1" applyBorder="1" applyAlignment="1">
      <alignment horizontal="distributed" vertical="center"/>
      <protection/>
    </xf>
    <xf numFmtId="179" fontId="7" fillId="0" borderId="20" xfId="69" applyNumberFormat="1" applyFont="1" applyFill="1" applyBorder="1" applyAlignment="1">
      <alignment vertical="center"/>
      <protection/>
    </xf>
    <xf numFmtId="179" fontId="7" fillId="0" borderId="19" xfId="69" applyNumberFormat="1" applyFont="1" applyFill="1" applyBorder="1" applyAlignment="1">
      <alignment vertical="center"/>
      <protection/>
    </xf>
    <xf numFmtId="49" fontId="9" fillId="0" borderId="0" xfId="69" applyNumberFormat="1" applyFont="1" applyFill="1" applyBorder="1" applyAlignment="1">
      <alignment horizontal="left" vertical="center" wrapText="1"/>
      <protection/>
    </xf>
    <xf numFmtId="49" fontId="7" fillId="0" borderId="17" xfId="69" applyNumberFormat="1" applyFont="1" applyFill="1" applyBorder="1" applyAlignment="1">
      <alignment vertical="center"/>
      <protection/>
    </xf>
    <xf numFmtId="49" fontId="7" fillId="0" borderId="17" xfId="69" applyNumberFormat="1" applyFont="1" applyFill="1" applyBorder="1" applyAlignment="1">
      <alignment horizontal="center" vertical="center" shrinkToFit="1"/>
      <protection/>
    </xf>
    <xf numFmtId="49" fontId="7" fillId="0" borderId="17" xfId="69" applyNumberFormat="1" applyFont="1" applyFill="1" applyBorder="1" applyAlignment="1">
      <alignment horizontal="distributed" vertical="center" shrinkToFit="1"/>
      <protection/>
    </xf>
    <xf numFmtId="49" fontId="7" fillId="0" borderId="17" xfId="69" applyNumberFormat="1" applyFont="1" applyFill="1" applyBorder="1" applyAlignment="1">
      <alignment horizontal="distributed" vertical="center" shrinkToFit="1"/>
      <protection/>
    </xf>
    <xf numFmtId="49" fontId="7" fillId="0" borderId="21" xfId="69" applyNumberFormat="1" applyFont="1" applyFill="1" applyBorder="1" applyAlignment="1">
      <alignment horizontal="distributed" vertical="center"/>
      <protection/>
    </xf>
    <xf numFmtId="49" fontId="7" fillId="0" borderId="16" xfId="69" applyNumberFormat="1" applyFont="1" applyFill="1" applyBorder="1" applyAlignment="1">
      <alignment horizontal="distributed" vertical="center"/>
      <protection/>
    </xf>
    <xf numFmtId="49" fontId="7" fillId="0" borderId="22" xfId="69" applyNumberFormat="1" applyFont="1" applyFill="1" applyBorder="1" applyAlignment="1">
      <alignment horizontal="left" vertical="center"/>
      <protection/>
    </xf>
    <xf numFmtId="49" fontId="7" fillId="0" borderId="21" xfId="69" applyNumberFormat="1" applyFont="1" applyFill="1" applyBorder="1" applyAlignment="1">
      <alignment horizontal="center" vertical="center"/>
      <protection/>
    </xf>
    <xf numFmtId="49" fontId="7" fillId="0" borderId="22" xfId="69" applyNumberFormat="1" applyFont="1" applyFill="1" applyBorder="1" applyAlignment="1">
      <alignment horizontal="distributed" vertical="center"/>
      <protection/>
    </xf>
    <xf numFmtId="40" fontId="7" fillId="0" borderId="16" xfId="69" applyNumberFormat="1" applyFont="1" applyFill="1" applyBorder="1" applyAlignment="1">
      <alignment vertical="center"/>
      <protection/>
    </xf>
    <xf numFmtId="40" fontId="7" fillId="0" borderId="23" xfId="69" applyNumberFormat="1" applyFont="1" applyFill="1" applyBorder="1" applyAlignment="1">
      <alignment vertical="center"/>
      <protection/>
    </xf>
    <xf numFmtId="38" fontId="7" fillId="0" borderId="22" xfId="69" applyNumberFormat="1" applyFont="1" applyFill="1" applyBorder="1" applyAlignment="1">
      <alignment vertical="center"/>
      <protection/>
    </xf>
    <xf numFmtId="38" fontId="7" fillId="0" borderId="16" xfId="69" applyNumberFormat="1" applyFont="1" applyFill="1" applyBorder="1" applyAlignment="1">
      <alignment vertical="center"/>
      <protection/>
    </xf>
    <xf numFmtId="40" fontId="7" fillId="0" borderId="21" xfId="69" applyNumberFormat="1" applyFont="1" applyFill="1" applyBorder="1" applyAlignment="1">
      <alignment horizontal="center" vertical="center"/>
      <protection/>
    </xf>
    <xf numFmtId="49" fontId="7" fillId="0" borderId="23" xfId="69" applyNumberFormat="1" applyFont="1" applyFill="1" applyBorder="1" applyAlignment="1">
      <alignment horizontal="center" vertical="center"/>
      <protection/>
    </xf>
    <xf numFmtId="176" fontId="7" fillId="0" borderId="16" xfId="69" applyNumberFormat="1" applyFont="1" applyFill="1" applyBorder="1" applyAlignment="1">
      <alignment vertical="center"/>
      <protection/>
    </xf>
    <xf numFmtId="49" fontId="7" fillId="0" borderId="21" xfId="69" applyNumberFormat="1" applyFont="1" applyFill="1" applyBorder="1" applyAlignment="1">
      <alignment horizontal="left" vertical="center" wrapText="1"/>
      <protection/>
    </xf>
    <xf numFmtId="0" fontId="7" fillId="0" borderId="24" xfId="69" applyFont="1" applyFill="1" applyBorder="1" applyAlignment="1">
      <alignment/>
      <protection/>
    </xf>
    <xf numFmtId="0" fontId="7" fillId="0" borderId="0" xfId="69" applyFont="1" applyFill="1" applyBorder="1" applyAlignment="1">
      <alignment horizontal="left"/>
      <protection/>
    </xf>
    <xf numFmtId="0" fontId="9" fillId="0" borderId="0" xfId="69" applyFont="1" applyFill="1" applyBorder="1" applyAlignment="1">
      <alignment horizontal="left"/>
      <protection/>
    </xf>
    <xf numFmtId="0" fontId="7" fillId="0" borderId="0" xfId="69" applyFont="1" applyFill="1">
      <alignment/>
      <protection/>
    </xf>
    <xf numFmtId="0" fontId="5" fillId="0" borderId="0" xfId="69" applyFont="1" applyFill="1" applyBorder="1">
      <alignment/>
      <protection/>
    </xf>
    <xf numFmtId="0" fontId="3" fillId="0" borderId="0" xfId="69" applyFill="1" applyBorder="1">
      <alignment/>
      <protection/>
    </xf>
    <xf numFmtId="49" fontId="8" fillId="0" borderId="25" xfId="69" applyNumberFormat="1" applyFont="1" applyFill="1" applyBorder="1" applyAlignment="1">
      <alignment horizontal="right"/>
      <protection/>
    </xf>
    <xf numFmtId="0" fontId="8" fillId="0" borderId="25" xfId="69" applyFont="1" applyFill="1" applyBorder="1">
      <alignment/>
      <protection/>
    </xf>
    <xf numFmtId="0" fontId="3" fillId="0" borderId="25" xfId="69" applyFill="1" applyBorder="1">
      <alignment/>
      <protection/>
    </xf>
    <xf numFmtId="0" fontId="8" fillId="0" borderId="0" xfId="69" applyFont="1" applyFill="1" applyAlignment="1">
      <alignment horizontal="center" vertical="center"/>
      <protection/>
    </xf>
    <xf numFmtId="0" fontId="9" fillId="0" borderId="15" xfId="69" applyFont="1" applyFill="1" applyBorder="1" applyAlignment="1">
      <alignment horizontal="distributed" vertical="center"/>
      <protection/>
    </xf>
    <xf numFmtId="0" fontId="9" fillId="0" borderId="13" xfId="69" applyFont="1" applyFill="1" applyBorder="1" applyAlignment="1">
      <alignment horizontal="distributed" vertical="center"/>
      <protection/>
    </xf>
    <xf numFmtId="0" fontId="9" fillId="0" borderId="14" xfId="69" applyFont="1" applyFill="1" applyBorder="1" applyAlignment="1">
      <alignment horizontal="distributed" vertical="center"/>
      <protection/>
    </xf>
    <xf numFmtId="49" fontId="9" fillId="0" borderId="20" xfId="69" applyNumberFormat="1" applyFont="1" applyFill="1" applyBorder="1" applyAlignment="1">
      <alignment horizontal="center" vertical="center"/>
      <protection/>
    </xf>
    <xf numFmtId="0" fontId="9" fillId="0" borderId="15" xfId="69" applyFont="1" applyFill="1" applyBorder="1" applyAlignment="1">
      <alignment horizontal="distributed" vertical="center" shrinkToFit="1"/>
      <protection/>
    </xf>
    <xf numFmtId="0" fontId="9" fillId="0" borderId="15" xfId="69" applyFont="1" applyFill="1" applyBorder="1" applyAlignment="1">
      <alignment horizontal="center" vertical="center" shrinkToFit="1"/>
      <protection/>
    </xf>
    <xf numFmtId="0" fontId="9" fillId="0" borderId="15" xfId="69" applyFont="1" applyFill="1" applyBorder="1" applyAlignment="1">
      <alignment horizontal="center" vertical="center"/>
      <protection/>
    </xf>
    <xf numFmtId="0" fontId="9" fillId="0" borderId="13" xfId="69" applyFont="1" applyFill="1" applyBorder="1" applyAlignment="1">
      <alignment horizontal="distributed" vertical="center" shrinkToFit="1"/>
      <protection/>
    </xf>
    <xf numFmtId="0" fontId="8" fillId="0" borderId="0" xfId="69" applyFont="1" applyFill="1" applyBorder="1" applyAlignment="1">
      <alignment horizontal="center" vertical="center"/>
      <protection/>
    </xf>
    <xf numFmtId="49" fontId="9" fillId="0" borderId="23" xfId="69" applyNumberFormat="1" applyFont="1" applyFill="1" applyBorder="1" applyAlignment="1">
      <alignment horizontal="center" vertical="center"/>
      <protection/>
    </xf>
    <xf numFmtId="49" fontId="9" fillId="0" borderId="20" xfId="69" applyNumberFormat="1" applyFont="1" applyFill="1" applyBorder="1" applyAlignment="1">
      <alignment horizontal="distributed" vertical="center"/>
      <protection/>
    </xf>
    <xf numFmtId="38" fontId="9" fillId="0" borderId="17" xfId="69" applyNumberFormat="1" applyFont="1" applyFill="1" applyBorder="1" applyAlignment="1">
      <alignment vertical="center"/>
      <protection/>
    </xf>
    <xf numFmtId="38" fontId="9" fillId="0" borderId="0" xfId="69" applyNumberFormat="1" applyFont="1" applyFill="1" applyBorder="1" applyAlignment="1">
      <alignment vertical="center"/>
      <protection/>
    </xf>
    <xf numFmtId="0" fontId="8" fillId="0" borderId="0" xfId="69" applyFont="1" applyFill="1" applyBorder="1" applyAlignment="1">
      <alignment vertical="center"/>
      <protection/>
    </xf>
    <xf numFmtId="0" fontId="8" fillId="0" borderId="0" xfId="69" applyFont="1" applyFill="1" applyAlignment="1">
      <alignment vertical="center"/>
      <protection/>
    </xf>
    <xf numFmtId="49" fontId="9" fillId="0" borderId="20" xfId="69" applyNumberFormat="1" applyFont="1" applyFill="1" applyBorder="1" applyAlignment="1">
      <alignment horizontal="left" vertical="center"/>
      <protection/>
    </xf>
    <xf numFmtId="49" fontId="12" fillId="0" borderId="20" xfId="69" applyNumberFormat="1" applyFont="1" applyFill="1" applyBorder="1" applyAlignment="1">
      <alignment horizontal="left" vertical="center"/>
      <protection/>
    </xf>
    <xf numFmtId="38" fontId="12" fillId="0" borderId="17" xfId="69" applyNumberFormat="1" applyFont="1" applyFill="1" applyBorder="1" applyAlignment="1">
      <alignment vertical="center"/>
      <protection/>
    </xf>
    <xf numFmtId="38" fontId="12" fillId="0" borderId="0" xfId="69" applyNumberFormat="1" applyFont="1" applyFill="1" applyBorder="1" applyAlignment="1">
      <alignment vertical="center"/>
      <protection/>
    </xf>
    <xf numFmtId="0" fontId="4" fillId="0" borderId="0" xfId="69" applyFont="1" applyFill="1" applyBorder="1" applyAlignment="1">
      <alignment vertical="center"/>
      <protection/>
    </xf>
    <xf numFmtId="0" fontId="4" fillId="0" borderId="0" xfId="69" applyFont="1" applyFill="1" applyAlignment="1">
      <alignment vertical="center"/>
      <protection/>
    </xf>
    <xf numFmtId="38" fontId="8" fillId="0" borderId="0" xfId="69" applyNumberFormat="1" applyFont="1" applyFill="1" applyBorder="1" applyAlignment="1">
      <alignment vertical="center"/>
      <protection/>
    </xf>
    <xf numFmtId="49" fontId="8" fillId="0" borderId="0" xfId="69" applyNumberFormat="1" applyFont="1" applyFill="1" applyBorder="1" applyAlignment="1">
      <alignment horizontal="center" vertical="center"/>
      <protection/>
    </xf>
    <xf numFmtId="49" fontId="8" fillId="0" borderId="0" xfId="69" applyNumberFormat="1" applyFont="1" applyFill="1" applyBorder="1" applyAlignment="1">
      <alignment horizontal="center" vertical="center" wrapText="1"/>
      <protection/>
    </xf>
    <xf numFmtId="0" fontId="13" fillId="0" borderId="0" xfId="69" applyFont="1" applyFill="1" applyAlignment="1">
      <alignment horizontal="center" vertical="center"/>
      <protection/>
    </xf>
    <xf numFmtId="49" fontId="8" fillId="0" borderId="0" xfId="69" applyNumberFormat="1" applyFont="1" applyFill="1" applyAlignment="1">
      <alignment horizontal="center" vertical="center"/>
      <protection/>
    </xf>
    <xf numFmtId="38" fontId="9" fillId="0" borderId="16" xfId="69" applyNumberFormat="1" applyFont="1" applyFill="1" applyBorder="1" applyAlignment="1">
      <alignment vertical="center"/>
      <protection/>
    </xf>
    <xf numFmtId="38" fontId="9" fillId="0" borderId="21" xfId="69" applyNumberFormat="1" applyFont="1" applyFill="1" applyBorder="1" applyAlignment="1">
      <alignment vertical="center"/>
      <protection/>
    </xf>
    <xf numFmtId="49" fontId="9" fillId="0" borderId="24" xfId="69" applyNumberFormat="1" applyFont="1" applyFill="1" applyBorder="1" applyAlignment="1">
      <alignment horizontal="left" vertical="center"/>
      <protection/>
    </xf>
    <xf numFmtId="38" fontId="9" fillId="0" borderId="24" xfId="69" applyNumberFormat="1" applyFont="1" applyFill="1" applyBorder="1" applyAlignment="1">
      <alignment vertical="center"/>
      <protection/>
    </xf>
    <xf numFmtId="49" fontId="9" fillId="0" borderId="0" xfId="69" applyNumberFormat="1" applyFont="1" applyFill="1" applyBorder="1" applyAlignment="1">
      <alignment/>
      <protection/>
    </xf>
    <xf numFmtId="49" fontId="8" fillId="0" borderId="0" xfId="69" applyNumberFormat="1" applyFont="1" applyFill="1" applyAlignment="1">
      <alignment horizontal="right"/>
      <protection/>
    </xf>
    <xf numFmtId="0" fontId="3" fillId="0" borderId="0" xfId="69">
      <alignment/>
      <protection/>
    </xf>
    <xf numFmtId="0" fontId="3" fillId="0" borderId="0" xfId="71">
      <alignment/>
      <protection/>
    </xf>
    <xf numFmtId="0" fontId="7" fillId="0" borderId="0" xfId="71" applyFont="1" applyBorder="1" applyAlignment="1">
      <alignment horizontal="center"/>
      <protection/>
    </xf>
    <xf numFmtId="49" fontId="8" fillId="0" borderId="0" xfId="71" applyNumberFormat="1" applyFont="1" applyBorder="1" applyAlignment="1">
      <alignment horizontal="center"/>
      <protection/>
    </xf>
    <xf numFmtId="0" fontId="5" fillId="0" borderId="0" xfId="71" applyFont="1">
      <alignment/>
      <protection/>
    </xf>
    <xf numFmtId="0" fontId="3" fillId="0" borderId="25" xfId="71" applyBorder="1">
      <alignment/>
      <protection/>
    </xf>
    <xf numFmtId="0" fontId="3" fillId="0" borderId="0" xfId="71" applyFont="1">
      <alignment/>
      <protection/>
    </xf>
    <xf numFmtId="49" fontId="8" fillId="0" borderId="0" xfId="71" applyNumberFormat="1" applyFont="1" applyBorder="1" applyAlignment="1">
      <alignment horizontal="distributed" vertical="center"/>
      <protection/>
    </xf>
    <xf numFmtId="49" fontId="8" fillId="0" borderId="20" xfId="71" applyNumberFormat="1" applyFont="1" applyBorder="1" applyAlignment="1">
      <alignment horizontal="distributed" vertical="center"/>
      <protection/>
    </xf>
    <xf numFmtId="0" fontId="3" fillId="0" borderId="0" xfId="71" applyBorder="1">
      <alignment/>
      <protection/>
    </xf>
    <xf numFmtId="0" fontId="3" fillId="0" borderId="21" xfId="71" applyBorder="1">
      <alignment/>
      <protection/>
    </xf>
    <xf numFmtId="49" fontId="8" fillId="0" borderId="23" xfId="71" applyNumberFormat="1" applyFont="1" applyBorder="1" applyAlignment="1">
      <alignment horizontal="distributed" vertical="center"/>
      <protection/>
    </xf>
    <xf numFmtId="0" fontId="8" fillId="0" borderId="15" xfId="71" applyFont="1" applyBorder="1" applyAlignment="1">
      <alignment horizontal="center" vertical="center"/>
      <protection/>
    </xf>
    <xf numFmtId="0" fontId="8" fillId="0" borderId="15" xfId="71" applyFont="1" applyBorder="1" applyAlignment="1">
      <alignment horizontal="distributed" vertical="center"/>
      <protection/>
    </xf>
    <xf numFmtId="0" fontId="8" fillId="0" borderId="22" xfId="71" applyFont="1" applyBorder="1" applyAlignment="1">
      <alignment horizontal="center" vertical="center" shrinkToFit="1"/>
      <protection/>
    </xf>
    <xf numFmtId="0" fontId="8" fillId="0" borderId="16" xfId="71" applyFont="1" applyBorder="1" applyAlignment="1">
      <alignment horizontal="distributed" vertical="center" shrinkToFit="1"/>
      <protection/>
    </xf>
    <xf numFmtId="0" fontId="8" fillId="0" borderId="14" xfId="71" applyFont="1" applyBorder="1" applyAlignment="1">
      <alignment horizontal="center" vertical="center"/>
      <protection/>
    </xf>
    <xf numFmtId="0" fontId="8" fillId="0" borderId="0" xfId="71" applyFont="1">
      <alignment/>
      <protection/>
    </xf>
    <xf numFmtId="49" fontId="8" fillId="0" borderId="0" xfId="71" applyNumberFormat="1" applyFont="1" applyBorder="1" applyAlignment="1">
      <alignment horizontal="left"/>
      <protection/>
    </xf>
    <xf numFmtId="180" fontId="8" fillId="0" borderId="26" xfId="71" applyNumberFormat="1" applyFont="1" applyBorder="1">
      <alignment/>
      <protection/>
    </xf>
    <xf numFmtId="41" fontId="8" fillId="0" borderId="24" xfId="71" applyNumberFormat="1" applyFont="1" applyBorder="1">
      <alignment/>
      <protection/>
    </xf>
    <xf numFmtId="41" fontId="8" fillId="0" borderId="0" xfId="71" applyNumberFormat="1" applyFont="1" applyBorder="1">
      <alignment/>
      <protection/>
    </xf>
    <xf numFmtId="180" fontId="8" fillId="0" borderId="24" xfId="71" applyNumberFormat="1" applyFont="1" applyBorder="1">
      <alignment/>
      <protection/>
    </xf>
    <xf numFmtId="181" fontId="8" fillId="0" borderId="0" xfId="71" applyNumberFormat="1" applyFont="1" applyBorder="1">
      <alignment/>
      <protection/>
    </xf>
    <xf numFmtId="49" fontId="8" fillId="0" borderId="0" xfId="71" applyNumberFormat="1" applyFont="1" applyBorder="1" applyAlignment="1">
      <alignment horizontal="center" vertical="center"/>
      <protection/>
    </xf>
    <xf numFmtId="180" fontId="8" fillId="0" borderId="17" xfId="71" applyNumberFormat="1" applyFont="1" applyBorder="1">
      <alignment/>
      <protection/>
    </xf>
    <xf numFmtId="180" fontId="8" fillId="0" borderId="0" xfId="71" applyNumberFormat="1" applyFont="1" applyBorder="1">
      <alignment/>
      <protection/>
    </xf>
    <xf numFmtId="0" fontId="4" fillId="0" borderId="0" xfId="71" applyFont="1">
      <alignment/>
      <protection/>
    </xf>
    <xf numFmtId="49" fontId="4" fillId="0" borderId="0" xfId="71" applyNumberFormat="1" applyFont="1" applyBorder="1" applyAlignment="1">
      <alignment horizontal="center" vertical="center"/>
      <protection/>
    </xf>
    <xf numFmtId="49" fontId="4" fillId="0" borderId="0" xfId="71" applyNumberFormat="1" applyFont="1" applyBorder="1" applyAlignment="1">
      <alignment horizontal="left"/>
      <protection/>
    </xf>
    <xf numFmtId="41" fontId="4" fillId="0" borderId="17" xfId="71" applyNumberFormat="1" applyFont="1" applyBorder="1">
      <alignment/>
      <protection/>
    </xf>
    <xf numFmtId="41" fontId="4" fillId="0" borderId="0" xfId="71" applyNumberFormat="1" applyFont="1" applyBorder="1">
      <alignment/>
      <protection/>
    </xf>
    <xf numFmtId="181" fontId="4" fillId="0" borderId="0" xfId="71" applyNumberFormat="1" applyFont="1" applyFill="1" applyBorder="1">
      <alignment/>
      <protection/>
    </xf>
    <xf numFmtId="49" fontId="4" fillId="0" borderId="0" xfId="71" applyNumberFormat="1" applyFont="1" applyBorder="1" applyAlignment="1">
      <alignment horizontal="left" vertical="center"/>
      <protection/>
    </xf>
    <xf numFmtId="41" fontId="8" fillId="0" borderId="0" xfId="71" applyNumberFormat="1" applyFont="1" applyFill="1" applyBorder="1">
      <alignment/>
      <protection/>
    </xf>
    <xf numFmtId="180" fontId="8" fillId="0" borderId="0" xfId="71" applyNumberFormat="1" applyFont="1" applyFill="1" applyBorder="1">
      <alignment/>
      <protection/>
    </xf>
    <xf numFmtId="181" fontId="8" fillId="0" borderId="0" xfId="71" applyNumberFormat="1" applyFont="1" applyFill="1" applyBorder="1">
      <alignment/>
      <protection/>
    </xf>
    <xf numFmtId="49" fontId="8" fillId="0" borderId="0" xfId="71" applyNumberFormat="1" applyFont="1" applyBorder="1" applyAlignment="1">
      <alignment horizontal="distributed"/>
      <protection/>
    </xf>
    <xf numFmtId="41" fontId="8" fillId="0" borderId="0" xfId="71" applyNumberFormat="1" applyFont="1" applyFill="1" applyBorder="1" applyAlignment="1">
      <alignment horizontal="left"/>
      <protection/>
    </xf>
    <xf numFmtId="41" fontId="8" fillId="0" borderId="0" xfId="71" applyNumberFormat="1" applyFont="1" applyBorder="1" applyAlignment="1">
      <alignment horizontal="center"/>
      <protection/>
    </xf>
    <xf numFmtId="41" fontId="8" fillId="0" borderId="0" xfId="71" applyNumberFormat="1" applyFont="1" applyBorder="1" applyAlignment="1">
      <alignment horizontal="right"/>
      <protection/>
    </xf>
    <xf numFmtId="49" fontId="8" fillId="0" borderId="0" xfId="71" applyNumberFormat="1" applyFont="1" applyFill="1" applyBorder="1" applyAlignment="1">
      <alignment horizontal="distributed" vertical="center"/>
      <protection/>
    </xf>
    <xf numFmtId="41" fontId="8" fillId="0" borderId="0" xfId="71" applyNumberFormat="1" applyFont="1" applyFill="1" applyBorder="1" applyAlignment="1">
      <alignment horizontal="right"/>
      <protection/>
    </xf>
    <xf numFmtId="49" fontId="4" fillId="0" borderId="0" xfId="71" applyNumberFormat="1" applyFont="1" applyBorder="1" applyAlignment="1">
      <alignment horizontal="distributed" vertical="center"/>
      <protection/>
    </xf>
    <xf numFmtId="49" fontId="4" fillId="0" borderId="0" xfId="71" applyNumberFormat="1" applyFont="1" applyBorder="1" applyAlignment="1">
      <alignment horizontal="distributed"/>
      <protection/>
    </xf>
    <xf numFmtId="182" fontId="8" fillId="0" borderId="0" xfId="71" applyNumberFormat="1" applyFont="1" applyBorder="1">
      <alignment/>
      <protection/>
    </xf>
    <xf numFmtId="0" fontId="4" fillId="0" borderId="21" xfId="71" applyFont="1" applyBorder="1">
      <alignment/>
      <protection/>
    </xf>
    <xf numFmtId="49" fontId="4" fillId="0" borderId="21" xfId="71" applyNumberFormat="1" applyFont="1" applyBorder="1" applyAlignment="1">
      <alignment horizontal="distributed" vertical="center"/>
      <protection/>
    </xf>
    <xf numFmtId="49" fontId="4" fillId="0" borderId="21" xfId="71" applyNumberFormat="1" applyFont="1" applyBorder="1" applyAlignment="1">
      <alignment horizontal="distributed"/>
      <protection/>
    </xf>
    <xf numFmtId="180" fontId="4" fillId="0" borderId="16" xfId="71" applyNumberFormat="1" applyFont="1" applyBorder="1">
      <alignment/>
      <protection/>
    </xf>
    <xf numFmtId="180" fontId="4" fillId="0" borderId="21" xfId="71" applyNumberFormat="1" applyFont="1" applyBorder="1">
      <alignment/>
      <protection/>
    </xf>
    <xf numFmtId="181" fontId="4" fillId="0" borderId="21" xfId="71" applyNumberFormat="1" applyFont="1" applyBorder="1">
      <alignment/>
      <protection/>
    </xf>
    <xf numFmtId="0" fontId="4" fillId="0" borderId="24" xfId="71" applyFont="1" applyBorder="1">
      <alignment/>
      <protection/>
    </xf>
    <xf numFmtId="49" fontId="14" fillId="0" borderId="24" xfId="71" applyNumberFormat="1" applyFont="1" applyBorder="1" applyAlignment="1">
      <alignment horizontal="left"/>
      <protection/>
    </xf>
    <xf numFmtId="49" fontId="8" fillId="0" borderId="24" xfId="71" applyNumberFormat="1" applyFont="1" applyBorder="1" applyAlignment="1">
      <alignment horizontal="left"/>
      <protection/>
    </xf>
    <xf numFmtId="0" fontId="8" fillId="0" borderId="24" xfId="71" applyFont="1" applyBorder="1" applyAlignment="1">
      <alignment/>
      <protection/>
    </xf>
    <xf numFmtId="0" fontId="14" fillId="0" borderId="0" xfId="71" applyFont="1" applyBorder="1" applyAlignment="1">
      <alignment/>
      <protection/>
    </xf>
    <xf numFmtId="0" fontId="8" fillId="0" borderId="0" xfId="71" applyFont="1" applyBorder="1" applyAlignment="1">
      <alignment/>
      <protection/>
    </xf>
    <xf numFmtId="0" fontId="3" fillId="0" borderId="0" xfId="71" applyBorder="1" applyAlignment="1">
      <alignment/>
      <protection/>
    </xf>
    <xf numFmtId="0" fontId="3" fillId="0" borderId="0" xfId="71" applyAlignment="1">
      <alignment/>
      <protection/>
    </xf>
    <xf numFmtId="0" fontId="8" fillId="0" borderId="0" xfId="71" applyFont="1" applyAlignment="1">
      <alignment horizontal="left"/>
      <protection/>
    </xf>
    <xf numFmtId="0" fontId="14" fillId="0" borderId="0" xfId="71" applyFont="1" applyAlignment="1">
      <alignment horizontal="left"/>
      <protection/>
    </xf>
    <xf numFmtId="49" fontId="8" fillId="0" borderId="0" xfId="71" applyNumberFormat="1" applyFont="1" applyAlignment="1">
      <alignment horizontal="left"/>
      <protection/>
    </xf>
    <xf numFmtId="49" fontId="14" fillId="0" borderId="0" xfId="71" applyNumberFormat="1" applyFont="1" applyAlignment="1">
      <alignment horizontal="left"/>
      <protection/>
    </xf>
    <xf numFmtId="49" fontId="8" fillId="0" borderId="0" xfId="71" applyNumberFormat="1" applyFont="1" applyAlignment="1">
      <alignment horizontal="right"/>
      <protection/>
    </xf>
    <xf numFmtId="0" fontId="4" fillId="0" borderId="0" xfId="69" applyFont="1" applyAlignment="1">
      <alignment horizontal="left"/>
      <protection/>
    </xf>
    <xf numFmtId="0" fontId="7" fillId="0" borderId="0" xfId="69" applyFont="1" applyBorder="1" applyAlignment="1">
      <alignment horizontal="center"/>
      <protection/>
    </xf>
    <xf numFmtId="0" fontId="9" fillId="0" borderId="0" xfId="69" applyFont="1" applyBorder="1" applyAlignment="1">
      <alignment horizontal="center"/>
      <protection/>
    </xf>
    <xf numFmtId="0" fontId="5" fillId="0" borderId="0" xfId="69" applyFont="1">
      <alignment/>
      <protection/>
    </xf>
    <xf numFmtId="49" fontId="8" fillId="0" borderId="25" xfId="69" applyNumberFormat="1" applyFont="1" applyBorder="1" applyAlignment="1">
      <alignment horizontal="right"/>
      <protection/>
    </xf>
    <xf numFmtId="0" fontId="8" fillId="0" borderId="25" xfId="69" applyFont="1" applyBorder="1">
      <alignment/>
      <protection/>
    </xf>
    <xf numFmtId="0" fontId="3" fillId="0" borderId="25" xfId="69" applyBorder="1">
      <alignment/>
      <protection/>
    </xf>
    <xf numFmtId="0" fontId="8" fillId="0" borderId="0" xfId="69" applyFont="1" applyBorder="1" applyAlignment="1">
      <alignment/>
      <protection/>
    </xf>
    <xf numFmtId="49" fontId="13" fillId="0" borderId="20" xfId="69" applyNumberFormat="1" applyFont="1" applyBorder="1" applyAlignment="1">
      <alignment horizontal="center" vertical="center"/>
      <protection/>
    </xf>
    <xf numFmtId="0" fontId="13" fillId="0" borderId="20" xfId="69" applyFont="1" applyBorder="1" applyAlignment="1">
      <alignment horizontal="distributed" vertical="center" shrinkToFit="1"/>
      <protection/>
    </xf>
    <xf numFmtId="0" fontId="13" fillId="0" borderId="27" xfId="69" applyFont="1" applyBorder="1" applyAlignment="1">
      <alignment horizontal="distributed" vertical="center"/>
      <protection/>
    </xf>
    <xf numFmtId="0" fontId="8" fillId="0" borderId="0" xfId="69" applyFont="1" applyBorder="1" applyAlignment="1">
      <alignment horizontal="center" vertical="center"/>
      <protection/>
    </xf>
    <xf numFmtId="0" fontId="8" fillId="0" borderId="0" xfId="69" applyFont="1" applyAlignment="1">
      <alignment horizontal="center" vertical="center"/>
      <protection/>
    </xf>
    <xf numFmtId="0" fontId="13" fillId="0" borderId="23" xfId="69" applyFont="1" applyBorder="1" applyAlignment="1">
      <alignment horizontal="center" vertical="center" shrinkToFit="1"/>
      <protection/>
    </xf>
    <xf numFmtId="49" fontId="13" fillId="0" borderId="20" xfId="69" applyNumberFormat="1" applyFont="1" applyBorder="1" applyAlignment="1">
      <alignment horizontal="distributed" vertical="center"/>
      <protection/>
    </xf>
    <xf numFmtId="3" fontId="13" fillId="0" borderId="17" xfId="69" applyNumberFormat="1" applyFont="1" applyBorder="1" applyAlignment="1">
      <alignment vertical="center"/>
      <protection/>
    </xf>
    <xf numFmtId="3" fontId="13" fillId="0" borderId="24" xfId="69" applyNumberFormat="1" applyFont="1" applyBorder="1" applyAlignment="1">
      <alignment vertical="center"/>
      <protection/>
    </xf>
    <xf numFmtId="3" fontId="13" fillId="0" borderId="0" xfId="69" applyNumberFormat="1" applyFont="1" applyBorder="1" applyAlignment="1">
      <alignment vertical="center"/>
      <protection/>
    </xf>
    <xf numFmtId="0" fontId="8" fillId="0" borderId="0" xfId="69" applyFont="1" applyBorder="1" applyAlignment="1">
      <alignment vertical="center"/>
      <protection/>
    </xf>
    <xf numFmtId="0" fontId="8" fillId="0" borderId="0" xfId="69" applyFont="1" applyAlignment="1">
      <alignment vertical="center"/>
      <protection/>
    </xf>
    <xf numFmtId="49" fontId="15" fillId="0" borderId="20" xfId="69" applyNumberFormat="1" applyFont="1" applyBorder="1" applyAlignment="1">
      <alignment horizontal="distributed" vertical="center"/>
      <protection/>
    </xf>
    <xf numFmtId="183" fontId="15" fillId="0" borderId="17" xfId="69" applyNumberFormat="1" applyFont="1" applyBorder="1" applyAlignment="1">
      <alignment vertical="center"/>
      <protection/>
    </xf>
    <xf numFmtId="183" fontId="15" fillId="0" borderId="0" xfId="69" applyNumberFormat="1" applyFont="1" applyBorder="1" applyAlignment="1">
      <alignment vertical="center"/>
      <protection/>
    </xf>
    <xf numFmtId="0" fontId="4" fillId="0" borderId="0" xfId="69" applyFont="1" applyBorder="1" applyAlignment="1">
      <alignment vertical="center"/>
      <protection/>
    </xf>
    <xf numFmtId="0" fontId="4" fillId="0" borderId="0" xfId="69" applyFont="1" applyAlignment="1">
      <alignment vertical="center"/>
      <protection/>
    </xf>
    <xf numFmtId="183" fontId="13" fillId="0" borderId="17" xfId="69" applyNumberFormat="1" applyFont="1" applyBorder="1" applyAlignment="1">
      <alignment vertical="center"/>
      <protection/>
    </xf>
    <xf numFmtId="183" fontId="13" fillId="0" borderId="0" xfId="69" applyNumberFormat="1" applyFont="1" applyBorder="1" applyAlignment="1">
      <alignment vertical="center"/>
      <protection/>
    </xf>
    <xf numFmtId="183" fontId="13" fillId="0" borderId="0" xfId="69" applyNumberFormat="1" applyFont="1" applyAlignment="1">
      <alignment vertical="center"/>
      <protection/>
    </xf>
    <xf numFmtId="183" fontId="13" fillId="0" borderId="21" xfId="69" applyNumberFormat="1" applyFont="1" applyBorder="1" applyAlignment="1">
      <alignment vertical="center"/>
      <protection/>
    </xf>
    <xf numFmtId="38" fontId="13" fillId="0" borderId="24" xfId="69" applyNumberFormat="1" applyFont="1" applyBorder="1" applyAlignment="1">
      <alignment vertical="center"/>
      <protection/>
    </xf>
    <xf numFmtId="38" fontId="13" fillId="0" borderId="0" xfId="69" applyNumberFormat="1" applyFont="1" applyBorder="1" applyAlignment="1">
      <alignment vertical="center"/>
      <protection/>
    </xf>
    <xf numFmtId="38" fontId="8" fillId="0" borderId="0" xfId="69" applyNumberFormat="1" applyFont="1" applyBorder="1" applyAlignment="1">
      <alignment vertical="center"/>
      <protection/>
    </xf>
    <xf numFmtId="0" fontId="13" fillId="0" borderId="0" xfId="69" applyFont="1">
      <alignment/>
      <protection/>
    </xf>
    <xf numFmtId="0" fontId="8" fillId="0" borderId="0" xfId="69" applyFont="1">
      <alignment/>
      <protection/>
    </xf>
    <xf numFmtId="49" fontId="8" fillId="0" borderId="0" xfId="69" applyNumberFormat="1" applyFont="1" applyAlignment="1">
      <alignment horizontal="right"/>
      <protection/>
    </xf>
    <xf numFmtId="0" fontId="3" fillId="0" borderId="0" xfId="70">
      <alignment/>
      <protection/>
    </xf>
    <xf numFmtId="0" fontId="5" fillId="0" borderId="0" xfId="70" applyFont="1">
      <alignment/>
      <protection/>
    </xf>
    <xf numFmtId="49" fontId="8" fillId="0" borderId="28" xfId="70" applyNumberFormat="1" applyFont="1" applyBorder="1" applyAlignment="1">
      <alignment horizontal="distributed" vertical="center"/>
      <protection/>
    </xf>
    <xf numFmtId="0" fontId="9" fillId="0" borderId="29" xfId="70" applyFont="1" applyBorder="1" applyAlignment="1">
      <alignment horizontal="center" vertical="center"/>
      <protection/>
    </xf>
    <xf numFmtId="0" fontId="3" fillId="0" borderId="0" xfId="70" applyBorder="1">
      <alignment/>
      <protection/>
    </xf>
    <xf numFmtId="49" fontId="8" fillId="0" borderId="21" xfId="70" applyNumberFormat="1" applyFont="1" applyBorder="1" applyAlignment="1">
      <alignment horizontal="distributed" vertical="center"/>
      <protection/>
    </xf>
    <xf numFmtId="0" fontId="9" fillId="0" borderId="22" xfId="70" applyFont="1" applyBorder="1" applyAlignment="1">
      <alignment horizontal="center" vertical="center" shrinkToFit="1"/>
      <protection/>
    </xf>
    <xf numFmtId="0" fontId="9" fillId="0" borderId="15" xfId="70" applyFont="1" applyBorder="1" applyAlignment="1">
      <alignment horizontal="distributed" vertical="center"/>
      <protection/>
    </xf>
    <xf numFmtId="0" fontId="9" fillId="0" borderId="22" xfId="70" applyFont="1" applyBorder="1" applyAlignment="1">
      <alignment horizontal="distributed" vertical="center" shrinkToFit="1"/>
      <protection/>
    </xf>
    <xf numFmtId="0" fontId="9" fillId="0" borderId="16" xfId="70" applyFont="1" applyBorder="1" applyAlignment="1">
      <alignment horizontal="distributed" vertical="center" shrinkToFit="1"/>
      <protection/>
    </xf>
    <xf numFmtId="49" fontId="8" fillId="0" borderId="0" xfId="70" applyNumberFormat="1" applyFont="1" applyBorder="1" applyAlignment="1">
      <alignment horizontal="right" vertical="center"/>
      <protection/>
    </xf>
    <xf numFmtId="49" fontId="9" fillId="0" borderId="17" xfId="70" applyNumberFormat="1" applyFont="1" applyBorder="1" applyAlignment="1">
      <alignment horizontal="right" vertical="center"/>
      <protection/>
    </xf>
    <xf numFmtId="49" fontId="9" fillId="0" borderId="24" xfId="70" applyNumberFormat="1" applyFont="1" applyBorder="1" applyAlignment="1">
      <alignment horizontal="right" vertical="center"/>
      <protection/>
    </xf>
    <xf numFmtId="49" fontId="9" fillId="0" borderId="24" xfId="70" applyNumberFormat="1" applyFont="1" applyBorder="1" applyAlignment="1">
      <alignment horizontal="right" vertical="center" shrinkToFit="1"/>
      <protection/>
    </xf>
    <xf numFmtId="49" fontId="9" fillId="0" borderId="0" xfId="70" applyNumberFormat="1" applyFont="1" applyBorder="1" applyAlignment="1">
      <alignment horizontal="right" vertical="center"/>
      <protection/>
    </xf>
    <xf numFmtId="0" fontId="3" fillId="0" borderId="0" xfId="70" applyBorder="1" applyAlignment="1">
      <alignment vertical="center"/>
      <protection/>
    </xf>
    <xf numFmtId="0" fontId="3" fillId="0" borderId="0" xfId="70" applyAlignment="1">
      <alignment vertical="center"/>
      <protection/>
    </xf>
    <xf numFmtId="49" fontId="8" fillId="0" borderId="0" xfId="70" applyNumberFormat="1" applyFont="1" applyBorder="1" applyAlignment="1">
      <alignment horizontal="distributed" vertical="center"/>
      <protection/>
    </xf>
    <xf numFmtId="0" fontId="8" fillId="0" borderId="17" xfId="70" applyFont="1" applyBorder="1" applyAlignment="1">
      <alignment horizontal="center" vertical="center"/>
      <protection/>
    </xf>
    <xf numFmtId="0" fontId="8" fillId="0" borderId="0" xfId="70" applyFont="1" applyBorder="1" applyAlignment="1">
      <alignment horizontal="distributed" vertical="center"/>
      <protection/>
    </xf>
    <xf numFmtId="0" fontId="8" fillId="0" borderId="0" xfId="70" applyFont="1" applyBorder="1" applyAlignment="1">
      <alignment horizontal="center" vertical="center" shrinkToFit="1"/>
      <protection/>
    </xf>
    <xf numFmtId="49" fontId="9" fillId="0" borderId="0" xfId="70" applyNumberFormat="1" applyFont="1" applyBorder="1" applyAlignment="1">
      <alignment horizontal="distributed" vertical="center"/>
      <protection/>
    </xf>
    <xf numFmtId="38" fontId="7" fillId="0" borderId="17" xfId="70" applyNumberFormat="1" applyFont="1" applyBorder="1" applyAlignment="1">
      <alignment vertical="center"/>
      <protection/>
    </xf>
    <xf numFmtId="38" fontId="7" fillId="0" borderId="0" xfId="70" applyNumberFormat="1" applyFont="1" applyBorder="1" applyAlignment="1">
      <alignment vertical="center"/>
      <protection/>
    </xf>
    <xf numFmtId="176" fontId="7" fillId="0" borderId="0" xfId="70" applyNumberFormat="1" applyFont="1" applyBorder="1" applyAlignment="1">
      <alignment vertical="center"/>
      <protection/>
    </xf>
    <xf numFmtId="0" fontId="8" fillId="0" borderId="0" xfId="70" applyFont="1" applyAlignment="1">
      <alignment vertical="center"/>
      <protection/>
    </xf>
    <xf numFmtId="49" fontId="9" fillId="0" borderId="0" xfId="70" applyNumberFormat="1" applyFont="1" applyBorder="1" applyAlignment="1">
      <alignment horizontal="center" vertical="center"/>
      <protection/>
    </xf>
    <xf numFmtId="49" fontId="12" fillId="0" borderId="0" xfId="70" applyNumberFormat="1" applyFont="1" applyBorder="1" applyAlignment="1">
      <alignment horizontal="center" vertical="center"/>
      <protection/>
    </xf>
    <xf numFmtId="38" fontId="16" fillId="0" borderId="17" xfId="70" applyNumberFormat="1" applyFont="1" applyBorder="1" applyAlignment="1">
      <alignment vertical="center"/>
      <protection/>
    </xf>
    <xf numFmtId="38" fontId="16" fillId="0" borderId="0" xfId="70" applyNumberFormat="1" applyFont="1" applyFill="1" applyBorder="1" applyAlignment="1">
      <alignment vertical="center"/>
      <protection/>
    </xf>
    <xf numFmtId="38" fontId="16" fillId="0" borderId="0" xfId="70" applyNumberFormat="1" applyFont="1" applyBorder="1" applyAlignment="1">
      <alignment vertical="center"/>
      <protection/>
    </xf>
    <xf numFmtId="176" fontId="16" fillId="0" borderId="0" xfId="70" applyNumberFormat="1" applyFont="1" applyBorder="1" applyAlignment="1">
      <alignment vertical="center"/>
      <protection/>
    </xf>
    <xf numFmtId="0" fontId="4" fillId="0" borderId="0" xfId="70" applyFont="1" applyAlignment="1">
      <alignment vertical="center"/>
      <protection/>
    </xf>
    <xf numFmtId="49" fontId="16" fillId="0" borderId="0" xfId="70" applyNumberFormat="1" applyFont="1" applyBorder="1" applyAlignment="1">
      <alignment horizontal="left" vertical="center"/>
      <protection/>
    </xf>
    <xf numFmtId="49" fontId="7" fillId="0" borderId="0" xfId="70" applyNumberFormat="1" applyFont="1" applyBorder="1" applyAlignment="1">
      <alignment horizontal="distributed" vertical="center"/>
      <protection/>
    </xf>
    <xf numFmtId="38" fontId="7" fillId="0" borderId="0" xfId="70" applyNumberFormat="1" applyFont="1" applyFill="1" applyBorder="1" applyAlignment="1">
      <alignment vertical="center"/>
      <protection/>
    </xf>
    <xf numFmtId="49" fontId="7" fillId="0" borderId="0" xfId="70" applyNumberFormat="1" applyFont="1" applyFill="1" applyBorder="1" applyAlignment="1">
      <alignment horizontal="distributed" vertical="center"/>
      <protection/>
    </xf>
    <xf numFmtId="38" fontId="7" fillId="0" borderId="17" xfId="70" applyNumberFormat="1" applyFont="1" applyFill="1" applyBorder="1" applyAlignment="1">
      <alignment vertical="center"/>
      <protection/>
    </xf>
    <xf numFmtId="49" fontId="7" fillId="0" borderId="21" xfId="70" applyNumberFormat="1" applyFont="1" applyBorder="1" applyAlignment="1">
      <alignment horizontal="distributed" vertical="center"/>
      <protection/>
    </xf>
    <xf numFmtId="38" fontId="7" fillId="0" borderId="21" xfId="70" applyNumberFormat="1" applyFont="1" applyBorder="1" applyAlignment="1">
      <alignment vertical="center"/>
      <protection/>
    </xf>
    <xf numFmtId="38" fontId="7" fillId="0" borderId="21" xfId="70" applyNumberFormat="1" applyFont="1" applyFill="1" applyBorder="1" applyAlignment="1">
      <alignment vertical="center"/>
      <protection/>
    </xf>
    <xf numFmtId="176" fontId="7" fillId="0" borderId="21" xfId="70" applyNumberFormat="1" applyFont="1" applyBorder="1" applyAlignment="1">
      <alignment vertical="center"/>
      <protection/>
    </xf>
    <xf numFmtId="0" fontId="8" fillId="0" borderId="0" xfId="70" applyFont="1">
      <alignment/>
      <protection/>
    </xf>
    <xf numFmtId="0" fontId="9" fillId="0" borderId="0" xfId="70" applyFont="1" applyAlignment="1">
      <alignment horizontal="left"/>
      <protection/>
    </xf>
    <xf numFmtId="49" fontId="9" fillId="0" borderId="0" xfId="70" applyNumberFormat="1" applyFont="1" applyAlignment="1">
      <alignment horizontal="left"/>
      <protection/>
    </xf>
    <xf numFmtId="38" fontId="9" fillId="0" borderId="0" xfId="70" applyNumberFormat="1" applyFont="1" applyAlignment="1">
      <alignment horizontal="left"/>
      <protection/>
    </xf>
    <xf numFmtId="49" fontId="8" fillId="0" borderId="0" xfId="70" applyNumberFormat="1" applyFont="1" applyAlignment="1">
      <alignment horizontal="right"/>
      <protection/>
    </xf>
    <xf numFmtId="38" fontId="8" fillId="0" borderId="0" xfId="70" applyNumberFormat="1" applyFont="1">
      <alignment/>
      <protection/>
    </xf>
    <xf numFmtId="0" fontId="8" fillId="0" borderId="0" xfId="69" applyFont="1" applyBorder="1" applyAlignment="1">
      <alignment horizontal="right"/>
      <protection/>
    </xf>
    <xf numFmtId="0" fontId="3" fillId="0" borderId="0" xfId="69" applyBorder="1">
      <alignment/>
      <protection/>
    </xf>
    <xf numFmtId="49" fontId="8" fillId="0" borderId="0" xfId="69" applyNumberFormat="1" applyFont="1" applyBorder="1" applyAlignment="1">
      <alignment horizontal="center" vertical="center"/>
      <protection/>
    </xf>
    <xf numFmtId="0" fontId="8" fillId="0" borderId="0" xfId="69" applyFont="1" applyBorder="1" applyAlignment="1">
      <alignment vertical="center" shrinkToFit="1"/>
      <protection/>
    </xf>
    <xf numFmtId="0" fontId="8" fillId="0" borderId="2" xfId="69" applyFont="1" applyBorder="1" applyAlignment="1">
      <alignment horizontal="center" vertical="center"/>
      <protection/>
    </xf>
    <xf numFmtId="0" fontId="8" fillId="0" borderId="14" xfId="69" applyFont="1" applyBorder="1" applyAlignment="1">
      <alignment horizontal="center" vertical="center"/>
      <protection/>
    </xf>
    <xf numFmtId="0" fontId="8" fillId="0" borderId="24" xfId="69" applyFont="1" applyBorder="1" applyAlignment="1">
      <alignment horizontal="center" vertical="center"/>
      <protection/>
    </xf>
    <xf numFmtId="0" fontId="8" fillId="0" borderId="30" xfId="69" applyFont="1" applyBorder="1" applyAlignment="1">
      <alignment horizontal="center" vertical="center"/>
      <protection/>
    </xf>
    <xf numFmtId="49" fontId="8" fillId="0" borderId="21" xfId="69" applyNumberFormat="1" applyFont="1" applyBorder="1" applyAlignment="1">
      <alignment horizontal="center" vertical="center"/>
      <protection/>
    </xf>
    <xf numFmtId="0" fontId="8" fillId="0" borderId="22" xfId="69" applyFont="1" applyBorder="1" applyAlignment="1">
      <alignment horizontal="center" vertical="center" shrinkToFit="1"/>
      <protection/>
    </xf>
    <xf numFmtId="0" fontId="8" fillId="0" borderId="15" xfId="69" applyFont="1" applyBorder="1" applyAlignment="1">
      <alignment horizontal="center" vertical="center"/>
      <protection/>
    </xf>
    <xf numFmtId="0" fontId="8" fillId="0" borderId="13" xfId="69" applyFont="1" applyBorder="1" applyAlignment="1">
      <alignment horizontal="center" vertical="center"/>
      <protection/>
    </xf>
    <xf numFmtId="38" fontId="8" fillId="0" borderId="17" xfId="69" applyNumberFormat="1" applyFont="1" applyBorder="1" applyAlignment="1">
      <alignment vertical="center"/>
      <protection/>
    </xf>
    <xf numFmtId="38" fontId="8" fillId="0" borderId="24" xfId="69" applyNumberFormat="1" applyFont="1" applyBorder="1" applyAlignment="1">
      <alignment vertical="center"/>
      <protection/>
    </xf>
    <xf numFmtId="38" fontId="8" fillId="0" borderId="0" xfId="69" applyNumberFormat="1" applyFont="1" applyAlignment="1">
      <alignment horizontal="right" vertical="center"/>
      <protection/>
    </xf>
    <xf numFmtId="3" fontId="8" fillId="0" borderId="0" xfId="69" applyNumberFormat="1" applyFont="1" applyAlignment="1">
      <alignment horizontal="right" vertical="center"/>
      <protection/>
    </xf>
    <xf numFmtId="3" fontId="8" fillId="0" borderId="0" xfId="69" applyNumberFormat="1" applyFont="1" applyBorder="1" applyAlignment="1">
      <alignment horizontal="right" vertical="center"/>
      <protection/>
    </xf>
    <xf numFmtId="3" fontId="8" fillId="0" borderId="0" xfId="69" applyNumberFormat="1" applyFont="1" applyBorder="1" applyAlignment="1">
      <alignment vertical="center"/>
      <protection/>
    </xf>
    <xf numFmtId="3" fontId="8" fillId="0" borderId="24" xfId="69" applyNumberFormat="1" applyFont="1" applyBorder="1" applyAlignment="1">
      <alignment horizontal="right" vertical="center"/>
      <protection/>
    </xf>
    <xf numFmtId="49" fontId="8" fillId="0" borderId="0" xfId="69" applyNumberFormat="1" applyFont="1" applyBorder="1" applyAlignment="1">
      <alignment horizontal="left" vertical="center"/>
      <protection/>
    </xf>
    <xf numFmtId="49" fontId="4" fillId="0" borderId="0" xfId="69" applyNumberFormat="1" applyFont="1" applyBorder="1" applyAlignment="1">
      <alignment horizontal="left" vertical="center"/>
      <protection/>
    </xf>
    <xf numFmtId="38" fontId="4" fillId="0" borderId="17" xfId="69" applyNumberFormat="1" applyFont="1" applyBorder="1" applyAlignment="1">
      <alignment vertical="center"/>
      <protection/>
    </xf>
    <xf numFmtId="38" fontId="4" fillId="0" borderId="0" xfId="69" applyNumberFormat="1" applyFont="1" applyBorder="1" applyAlignment="1">
      <alignment vertical="center"/>
      <protection/>
    </xf>
    <xf numFmtId="38" fontId="4" fillId="0" borderId="0" xfId="69" applyNumberFormat="1" applyFont="1" applyAlignment="1">
      <alignment horizontal="right" vertical="center"/>
      <protection/>
    </xf>
    <xf numFmtId="183" fontId="4" fillId="0" borderId="0" xfId="69" applyNumberFormat="1" applyFont="1" applyBorder="1" applyAlignment="1">
      <alignment vertical="center"/>
      <protection/>
    </xf>
    <xf numFmtId="49" fontId="8" fillId="0" borderId="20" xfId="69" applyNumberFormat="1" applyFont="1" applyBorder="1" applyAlignment="1">
      <alignment horizontal="center" vertical="center"/>
      <protection/>
    </xf>
    <xf numFmtId="183" fontId="8" fillId="0" borderId="0" xfId="69" applyNumberFormat="1" applyFont="1" applyBorder="1" applyAlignment="1">
      <alignment horizontal="right" vertical="center"/>
      <protection/>
    </xf>
    <xf numFmtId="183" fontId="8" fillId="0" borderId="0" xfId="69" applyNumberFormat="1" applyFont="1" applyBorder="1" applyAlignment="1">
      <alignment vertical="center"/>
      <protection/>
    </xf>
    <xf numFmtId="183" fontId="8" fillId="0" borderId="0" xfId="56" applyNumberFormat="1" applyFont="1" applyBorder="1" applyAlignment="1">
      <alignment vertical="center"/>
    </xf>
    <xf numFmtId="38" fontId="8" fillId="0" borderId="21" xfId="69" applyNumberFormat="1" applyFont="1" applyBorder="1" applyAlignment="1">
      <alignment vertical="center"/>
      <protection/>
    </xf>
    <xf numFmtId="183" fontId="8" fillId="0" borderId="21" xfId="56" applyNumberFormat="1" applyFont="1" applyBorder="1" applyAlignment="1">
      <alignment vertical="center"/>
    </xf>
    <xf numFmtId="183" fontId="8" fillId="0" borderId="21" xfId="69" applyNumberFormat="1" applyFont="1" applyBorder="1" applyAlignment="1">
      <alignment vertical="center"/>
      <protection/>
    </xf>
    <xf numFmtId="49" fontId="13" fillId="0" borderId="24" xfId="69" applyNumberFormat="1" applyFont="1" applyBorder="1" applyAlignment="1">
      <alignment vertical="center"/>
      <protection/>
    </xf>
    <xf numFmtId="49" fontId="8" fillId="0" borderId="24" xfId="69" applyNumberFormat="1" applyFont="1" applyBorder="1" applyAlignment="1">
      <alignment vertical="center"/>
      <protection/>
    </xf>
    <xf numFmtId="49" fontId="13" fillId="0" borderId="0" xfId="69" applyNumberFormat="1" applyFont="1" applyBorder="1" applyAlignment="1">
      <alignment vertical="center"/>
      <protection/>
    </xf>
    <xf numFmtId="49" fontId="8" fillId="0" borderId="0" xfId="69" applyNumberFormat="1" applyFont="1" applyBorder="1" applyAlignment="1">
      <alignment vertical="center"/>
      <protection/>
    </xf>
    <xf numFmtId="49" fontId="13" fillId="0" borderId="0" xfId="69" applyNumberFormat="1" applyFont="1" applyBorder="1" applyAlignment="1">
      <alignment horizontal="left" vertical="center"/>
      <protection/>
    </xf>
    <xf numFmtId="49" fontId="13" fillId="0" borderId="0" xfId="69" applyNumberFormat="1" applyFont="1" applyBorder="1" applyAlignment="1">
      <alignment/>
      <protection/>
    </xf>
    <xf numFmtId="49" fontId="8" fillId="0" borderId="0" xfId="69" applyNumberFormat="1" applyFont="1" applyBorder="1" applyAlignment="1">
      <alignment/>
      <protection/>
    </xf>
    <xf numFmtId="0" fontId="8" fillId="0" borderId="0" xfId="69" applyFont="1" applyBorder="1" applyAlignment="1">
      <alignment horizontal="distributed" vertical="center"/>
      <protection/>
    </xf>
    <xf numFmtId="0" fontId="8" fillId="0" borderId="0" xfId="69" applyFont="1" applyBorder="1" applyAlignment="1">
      <alignment vertical="center" shrinkToFit="1"/>
      <protection/>
    </xf>
    <xf numFmtId="49" fontId="8" fillId="0" borderId="25" xfId="69" applyNumberFormat="1" applyFont="1" applyBorder="1" applyAlignment="1">
      <alignment horizontal="left"/>
      <protection/>
    </xf>
    <xf numFmtId="49" fontId="9" fillId="0" borderId="0" xfId="69" applyNumberFormat="1" applyFont="1" applyBorder="1" applyAlignment="1">
      <alignment horizontal="center" vertical="center"/>
      <protection/>
    </xf>
    <xf numFmtId="0" fontId="9" fillId="0" borderId="29" xfId="69" applyFont="1" applyBorder="1" applyAlignment="1">
      <alignment horizontal="distributed" vertical="center"/>
      <protection/>
    </xf>
    <xf numFmtId="0" fontId="9" fillId="0" borderId="0" xfId="69" applyFont="1" applyBorder="1" applyAlignment="1">
      <alignment horizontal="center" vertical="center"/>
      <protection/>
    </xf>
    <xf numFmtId="0" fontId="9" fillId="0" borderId="0" xfId="69" applyFont="1" applyAlignment="1">
      <alignment horizontal="center" vertical="center"/>
      <protection/>
    </xf>
    <xf numFmtId="0" fontId="9" fillId="0" borderId="19" xfId="69" applyFont="1" applyBorder="1" applyAlignment="1">
      <alignment horizontal="distributed" vertical="center"/>
      <protection/>
    </xf>
    <xf numFmtId="0" fontId="9" fillId="0" borderId="20" xfId="69" applyFont="1" applyBorder="1" applyAlignment="1">
      <alignment horizontal="center" vertical="center" shrinkToFit="1"/>
      <protection/>
    </xf>
    <xf numFmtId="0" fontId="9" fillId="0" borderId="15" xfId="69" applyFont="1" applyBorder="1" applyAlignment="1">
      <alignment horizontal="center" vertical="center" shrinkToFit="1"/>
      <protection/>
    </xf>
    <xf numFmtId="0" fontId="9" fillId="0" borderId="13" xfId="69" applyFont="1" applyBorder="1" applyAlignment="1">
      <alignment horizontal="center" vertical="center" shrinkToFit="1"/>
      <protection/>
    </xf>
    <xf numFmtId="38" fontId="9" fillId="0" borderId="17" xfId="69" applyNumberFormat="1" applyFont="1" applyBorder="1" applyAlignment="1">
      <alignment vertical="center"/>
      <protection/>
    </xf>
    <xf numFmtId="38" fontId="9" fillId="0" borderId="0" xfId="69" applyNumberFormat="1" applyFont="1" applyBorder="1" applyAlignment="1">
      <alignment vertical="center"/>
      <protection/>
    </xf>
    <xf numFmtId="38" fontId="9" fillId="0" borderId="24" xfId="69" applyNumberFormat="1" applyFont="1" applyBorder="1" applyAlignment="1">
      <alignment vertical="center"/>
      <protection/>
    </xf>
    <xf numFmtId="0" fontId="9" fillId="0" borderId="0" xfId="69" applyFont="1" applyBorder="1" applyAlignment="1">
      <alignment vertical="center"/>
      <protection/>
    </xf>
    <xf numFmtId="0" fontId="9" fillId="0" borderId="0" xfId="69" applyFont="1" applyAlignment="1">
      <alignment vertical="center"/>
      <protection/>
    </xf>
    <xf numFmtId="49" fontId="9" fillId="0" borderId="20" xfId="69" applyNumberFormat="1" applyFont="1" applyBorder="1" applyAlignment="1">
      <alignment horizontal="left" vertical="center"/>
      <protection/>
    </xf>
    <xf numFmtId="49" fontId="12" fillId="0" borderId="23" xfId="69" applyNumberFormat="1" applyFont="1" applyBorder="1" applyAlignment="1">
      <alignment horizontal="left" vertical="center"/>
      <protection/>
    </xf>
    <xf numFmtId="38" fontId="12" fillId="0" borderId="16" xfId="69" applyNumberFormat="1" applyFont="1" applyBorder="1" applyAlignment="1">
      <alignment vertical="center"/>
      <protection/>
    </xf>
    <xf numFmtId="38" fontId="12" fillId="0" borderId="21" xfId="69" applyNumberFormat="1" applyFont="1" applyBorder="1" applyAlignment="1">
      <alignment vertical="center"/>
      <protection/>
    </xf>
    <xf numFmtId="0" fontId="12" fillId="0" borderId="0" xfId="69" applyFont="1" applyBorder="1" applyAlignment="1">
      <alignment vertical="center"/>
      <protection/>
    </xf>
    <xf numFmtId="0" fontId="12" fillId="0" borderId="0" xfId="69" applyFont="1" applyAlignment="1">
      <alignment vertical="center"/>
      <protection/>
    </xf>
    <xf numFmtId="49" fontId="9" fillId="0" borderId="0" xfId="69" applyNumberFormat="1" applyFont="1" applyBorder="1" applyAlignment="1">
      <alignment horizontal="left"/>
      <protection/>
    </xf>
    <xf numFmtId="0" fontId="9" fillId="0" borderId="0" xfId="69" applyFont="1">
      <alignment/>
      <protection/>
    </xf>
    <xf numFmtId="38" fontId="8" fillId="0" borderId="0" xfId="69" applyNumberFormat="1" applyFont="1">
      <alignment/>
      <protection/>
    </xf>
    <xf numFmtId="49" fontId="9" fillId="0" borderId="25" xfId="69" applyNumberFormat="1" applyFont="1" applyBorder="1" applyAlignment="1">
      <alignment horizontal="left"/>
      <protection/>
    </xf>
    <xf numFmtId="0" fontId="13" fillId="0" borderId="27" xfId="69" applyFont="1" applyBorder="1" applyAlignment="1">
      <alignment horizontal="distributed" vertical="center" shrinkToFit="1"/>
      <protection/>
    </xf>
    <xf numFmtId="49" fontId="15" fillId="0" borderId="21" xfId="69" applyNumberFormat="1" applyFont="1" applyBorder="1" applyAlignment="1">
      <alignment horizontal="center" vertical="center"/>
      <protection/>
    </xf>
    <xf numFmtId="0" fontId="3" fillId="0" borderId="0" xfId="69" applyBorder="1" applyAlignment="1">
      <alignment/>
      <protection/>
    </xf>
    <xf numFmtId="0" fontId="8" fillId="0" borderId="0" xfId="69" applyFont="1" applyBorder="1" applyAlignment="1">
      <alignment horizontal="distributed" vertical="center"/>
      <protection/>
    </xf>
    <xf numFmtId="49" fontId="8" fillId="0" borderId="0" xfId="69" applyNumberFormat="1" applyFont="1" applyBorder="1" applyAlignment="1">
      <alignment horizontal="left"/>
      <protection/>
    </xf>
    <xf numFmtId="180" fontId="8" fillId="0" borderId="0" xfId="69" applyNumberFormat="1" applyFont="1" applyBorder="1" applyAlignment="1">
      <alignment/>
      <protection/>
    </xf>
    <xf numFmtId="0" fontId="8" fillId="0" borderId="19" xfId="69" applyFont="1" applyBorder="1" applyAlignment="1">
      <alignment horizontal="distributed" vertical="center"/>
      <protection/>
    </xf>
    <xf numFmtId="0" fontId="8" fillId="0" borderId="16" xfId="69" applyFont="1" applyBorder="1" applyAlignment="1">
      <alignment horizontal="center" vertical="center" shrinkToFit="1"/>
      <protection/>
    </xf>
    <xf numFmtId="0" fontId="8" fillId="0" borderId="22" xfId="69" applyFont="1" applyBorder="1" applyAlignment="1">
      <alignment horizontal="center" vertical="center"/>
      <protection/>
    </xf>
    <xf numFmtId="0" fontId="8" fillId="0" borderId="23" xfId="69" applyFont="1" applyBorder="1" applyAlignment="1">
      <alignment horizontal="distributed" vertical="center" shrinkToFit="1"/>
      <protection/>
    </xf>
    <xf numFmtId="0" fontId="8" fillId="0" borderId="22" xfId="69" applyFont="1" applyBorder="1" applyAlignment="1">
      <alignment horizontal="distributed" vertical="center" shrinkToFit="1"/>
      <protection/>
    </xf>
    <xf numFmtId="0" fontId="8" fillId="0" borderId="16" xfId="69" applyFont="1" applyBorder="1" applyAlignment="1">
      <alignment horizontal="distributed" vertical="center" shrinkToFit="1"/>
      <protection/>
    </xf>
    <xf numFmtId="49" fontId="4" fillId="0" borderId="20" xfId="69" applyNumberFormat="1" applyFont="1" applyBorder="1" applyAlignment="1">
      <alignment horizontal="left" vertical="center"/>
      <protection/>
    </xf>
    <xf numFmtId="0" fontId="8" fillId="0" borderId="0" xfId="69" applyFont="1" applyFill="1" applyBorder="1" applyAlignment="1">
      <alignment horizontal="right"/>
      <protection/>
    </xf>
    <xf numFmtId="0" fontId="8" fillId="0" borderId="0" xfId="69" applyFont="1" applyFill="1" applyBorder="1" applyAlignment="1">
      <alignment horizontal="distributed" vertical="center"/>
      <protection/>
    </xf>
    <xf numFmtId="38" fontId="4" fillId="0" borderId="0" xfId="69" applyNumberFormat="1" applyFont="1" applyFill="1" applyBorder="1" applyAlignment="1">
      <alignment vertical="center"/>
      <protection/>
    </xf>
    <xf numFmtId="38" fontId="17" fillId="0" borderId="0" xfId="69" applyNumberFormat="1" applyFont="1" applyBorder="1" applyAlignment="1">
      <alignment vertical="center"/>
      <protection/>
    </xf>
    <xf numFmtId="38" fontId="17" fillId="0" borderId="0" xfId="69" applyNumberFormat="1" applyFont="1" applyFill="1" applyBorder="1" applyAlignment="1">
      <alignment vertical="center"/>
      <protection/>
    </xf>
    <xf numFmtId="38" fontId="3" fillId="0" borderId="0" xfId="69" applyNumberFormat="1" applyBorder="1" applyAlignment="1">
      <alignment/>
      <protection/>
    </xf>
    <xf numFmtId="38" fontId="8" fillId="0" borderId="0" xfId="69" applyNumberFormat="1" applyFont="1" applyBorder="1" applyAlignment="1">
      <alignment horizontal="center" vertical="center"/>
      <protection/>
    </xf>
    <xf numFmtId="180" fontId="3" fillId="0" borderId="0" xfId="69" applyNumberFormat="1">
      <alignment/>
      <protection/>
    </xf>
    <xf numFmtId="0" fontId="18" fillId="0" borderId="0" xfId="69" applyFont="1">
      <alignment/>
      <protection/>
    </xf>
    <xf numFmtId="49" fontId="13" fillId="0" borderId="25" xfId="69" applyNumberFormat="1" applyFont="1" applyBorder="1" applyAlignment="1">
      <alignment horizontal="left"/>
      <protection/>
    </xf>
    <xf numFmtId="0" fontId="13" fillId="0" borderId="25" xfId="69" applyFont="1" applyBorder="1">
      <alignment/>
      <protection/>
    </xf>
    <xf numFmtId="49" fontId="13" fillId="0" borderId="31" xfId="69" applyNumberFormat="1" applyFont="1" applyBorder="1" applyAlignment="1">
      <alignment horizontal="center" vertical="center"/>
      <protection/>
    </xf>
    <xf numFmtId="0" fontId="13" fillId="0" borderId="0" xfId="69" applyFont="1" applyBorder="1" applyAlignment="1">
      <alignment horizontal="center" vertical="center"/>
      <protection/>
    </xf>
    <xf numFmtId="0" fontId="15" fillId="0" borderId="0" xfId="69" applyFont="1" applyBorder="1" applyAlignment="1">
      <alignment vertical="center"/>
      <protection/>
    </xf>
    <xf numFmtId="49" fontId="8" fillId="0" borderId="0" xfId="69" applyNumberFormat="1" applyFont="1" applyFill="1" applyBorder="1" applyAlignment="1">
      <alignment/>
      <protection/>
    </xf>
    <xf numFmtId="49" fontId="7" fillId="0" borderId="20" xfId="69" applyNumberFormat="1" applyFont="1" applyFill="1" applyBorder="1" applyAlignment="1">
      <alignment horizontal="right" vertical="center"/>
      <protection/>
    </xf>
    <xf numFmtId="40" fontId="7" fillId="0" borderId="22" xfId="69" applyNumberFormat="1" applyFont="1" applyFill="1" applyBorder="1" applyAlignment="1">
      <alignment vertical="center"/>
      <protection/>
    </xf>
    <xf numFmtId="49" fontId="9" fillId="0" borderId="0" xfId="69" applyNumberFormat="1" applyFont="1" applyFill="1" applyAlignment="1">
      <alignment wrapText="1"/>
      <protection/>
    </xf>
    <xf numFmtId="49" fontId="9" fillId="0" borderId="0" xfId="69" applyNumberFormat="1" applyFont="1" applyFill="1" applyAlignment="1">
      <alignment/>
      <protection/>
    </xf>
    <xf numFmtId="38" fontId="4" fillId="0" borderId="16" xfId="69" applyNumberFormat="1" applyFont="1" applyBorder="1" applyAlignment="1">
      <alignment vertical="center"/>
      <protection/>
    </xf>
    <xf numFmtId="49" fontId="8" fillId="0" borderId="21" xfId="69" applyNumberFormat="1" applyFont="1" applyBorder="1" applyAlignment="1">
      <alignment horizontal="left" vertical="center"/>
      <protection/>
    </xf>
    <xf numFmtId="41" fontId="4" fillId="0" borderId="2" xfId="69" applyNumberFormat="1" applyFont="1" applyBorder="1" applyAlignment="1">
      <alignment vertical="center"/>
      <protection/>
    </xf>
    <xf numFmtId="184" fontId="4" fillId="0" borderId="2" xfId="69" applyNumberFormat="1" applyFont="1" applyBorder="1" applyAlignment="1">
      <alignment vertical="center"/>
      <protection/>
    </xf>
    <xf numFmtId="0" fontId="14" fillId="0" borderId="32" xfId="69" applyFont="1" applyBorder="1" applyAlignment="1">
      <alignment horizontal="center" vertical="center" shrinkToFit="1"/>
      <protection/>
    </xf>
    <xf numFmtId="0" fontId="14" fillId="0" borderId="33" xfId="69" applyFont="1" applyBorder="1" applyAlignment="1">
      <alignment horizontal="center" vertical="center" shrinkToFit="1"/>
      <protection/>
    </xf>
    <xf numFmtId="38" fontId="4" fillId="0" borderId="16" xfId="69" applyNumberFormat="1" applyFont="1" applyBorder="1" applyAlignment="1">
      <alignment horizontal="center" vertical="center"/>
      <protection/>
    </xf>
    <xf numFmtId="38" fontId="4" fillId="0" borderId="21" xfId="69" applyNumberFormat="1" applyFont="1" applyBorder="1" applyAlignment="1">
      <alignment horizontal="center" vertical="center"/>
      <protection/>
    </xf>
    <xf numFmtId="49" fontId="4" fillId="0" borderId="21" xfId="69" applyNumberFormat="1" applyFont="1" applyBorder="1" applyAlignment="1">
      <alignment horizontal="center" vertical="center"/>
      <protection/>
    </xf>
    <xf numFmtId="49" fontId="14" fillId="0" borderId="24" xfId="69" applyNumberFormat="1" applyFont="1" applyBorder="1" applyAlignment="1">
      <alignment/>
      <protection/>
    </xf>
    <xf numFmtId="49" fontId="14" fillId="0" borderId="0" xfId="69" applyNumberFormat="1" applyFont="1" applyBorder="1" applyAlignment="1">
      <alignment/>
      <protection/>
    </xf>
    <xf numFmtId="0" fontId="19" fillId="0" borderId="0" xfId="69" applyFont="1" applyFill="1">
      <alignment/>
      <protection/>
    </xf>
    <xf numFmtId="0" fontId="3" fillId="0" borderId="0" xfId="69" applyFont="1" applyFill="1">
      <alignment/>
      <protection/>
    </xf>
    <xf numFmtId="0" fontId="61" fillId="0" borderId="0" xfId="48" applyFont="1" applyFill="1" applyAlignment="1" applyProtection="1" quotePrefix="1">
      <alignment/>
      <protection/>
    </xf>
    <xf numFmtId="0" fontId="20" fillId="0" borderId="0" xfId="48" applyFont="1" applyFill="1" applyAlignment="1" applyProtection="1" quotePrefix="1">
      <alignment/>
      <protection/>
    </xf>
    <xf numFmtId="0" fontId="47" fillId="0" borderId="0" xfId="48" applyFill="1" applyAlignment="1" applyProtection="1" quotePrefix="1">
      <alignment/>
      <protection/>
    </xf>
    <xf numFmtId="49" fontId="7" fillId="0" borderId="34" xfId="69" applyNumberFormat="1" applyFont="1" applyFill="1" applyBorder="1" applyAlignment="1">
      <alignment horizontal="distributed" vertical="center"/>
      <protection/>
    </xf>
    <xf numFmtId="49" fontId="7" fillId="0" borderId="23" xfId="69" applyNumberFormat="1" applyFont="1" applyFill="1" applyBorder="1" applyAlignment="1">
      <alignment horizontal="distributed" vertical="center"/>
      <protection/>
    </xf>
    <xf numFmtId="0" fontId="7" fillId="0" borderId="35" xfId="69" applyFont="1" applyFill="1" applyBorder="1" applyAlignment="1">
      <alignment horizontal="center" vertical="center"/>
      <protection/>
    </xf>
    <xf numFmtId="0" fontId="7" fillId="0" borderId="16" xfId="69" applyFont="1" applyFill="1" applyBorder="1" applyAlignment="1">
      <alignment horizontal="center" vertical="center"/>
      <protection/>
    </xf>
    <xf numFmtId="0" fontId="7" fillId="0" borderId="29" xfId="69" applyFont="1" applyFill="1" applyBorder="1" applyAlignment="1">
      <alignment horizontal="distributed" vertical="center"/>
      <protection/>
    </xf>
    <xf numFmtId="0" fontId="7" fillId="0" borderId="22" xfId="69" applyFont="1" applyFill="1" applyBorder="1" applyAlignment="1">
      <alignment horizontal="distributed" vertical="center"/>
      <protection/>
    </xf>
    <xf numFmtId="0" fontId="7" fillId="0" borderId="28" xfId="69" applyFont="1" applyFill="1" applyBorder="1" applyAlignment="1">
      <alignment horizontal="center" vertical="center"/>
      <protection/>
    </xf>
    <xf numFmtId="0" fontId="7" fillId="0" borderId="21" xfId="69" applyFont="1" applyFill="1" applyBorder="1" applyAlignment="1">
      <alignment horizontal="center" vertical="center"/>
      <protection/>
    </xf>
    <xf numFmtId="0" fontId="7" fillId="0" borderId="27" xfId="69" applyFont="1" applyFill="1" applyBorder="1" applyAlignment="1">
      <alignment horizontal="distributed" vertical="center"/>
      <protection/>
    </xf>
    <xf numFmtId="0" fontId="7" fillId="0" borderId="31" xfId="69" applyFont="1" applyFill="1" applyBorder="1" applyAlignment="1">
      <alignment horizontal="distributed" vertical="center"/>
      <protection/>
    </xf>
    <xf numFmtId="0" fontId="7" fillId="0" borderId="33" xfId="69" applyFont="1" applyFill="1" applyBorder="1" applyAlignment="1">
      <alignment horizontal="distributed" vertical="center"/>
      <protection/>
    </xf>
    <xf numFmtId="0" fontId="7" fillId="0" borderId="35" xfId="69" applyFont="1" applyFill="1" applyBorder="1" applyAlignment="1">
      <alignment horizontal="distributed" vertical="center"/>
      <protection/>
    </xf>
    <xf numFmtId="0" fontId="7" fillId="0" borderId="28" xfId="69" applyFont="1" applyFill="1" applyBorder="1" applyAlignment="1">
      <alignment horizontal="distributed" vertical="center"/>
      <protection/>
    </xf>
    <xf numFmtId="0" fontId="7" fillId="0" borderId="13" xfId="69" applyFont="1" applyFill="1" applyBorder="1" applyAlignment="1">
      <alignment horizontal="distributed" vertical="center"/>
      <protection/>
    </xf>
    <xf numFmtId="0" fontId="7" fillId="0" borderId="2" xfId="69" applyFont="1" applyFill="1" applyBorder="1" applyAlignment="1">
      <alignment horizontal="distributed" vertical="center"/>
      <protection/>
    </xf>
    <xf numFmtId="0" fontId="7" fillId="0" borderId="14" xfId="69" applyFont="1" applyFill="1" applyBorder="1" applyAlignment="1">
      <alignment horizontal="distributed" vertical="center"/>
      <protection/>
    </xf>
    <xf numFmtId="0" fontId="7" fillId="0" borderId="16" xfId="69" applyFont="1" applyFill="1" applyBorder="1" applyAlignment="1">
      <alignment horizontal="distributed" vertical="center"/>
      <protection/>
    </xf>
    <xf numFmtId="0" fontId="7" fillId="0" borderId="21" xfId="69" applyFont="1" applyFill="1" applyBorder="1" applyAlignment="1">
      <alignment horizontal="distributed" vertical="center"/>
      <protection/>
    </xf>
    <xf numFmtId="49" fontId="7" fillId="0" borderId="26" xfId="69" applyNumberFormat="1" applyFont="1" applyFill="1" applyBorder="1" applyAlignment="1">
      <alignment horizontal="right" vertical="center"/>
      <protection/>
    </xf>
    <xf numFmtId="49" fontId="7" fillId="0" borderId="24" xfId="69" applyNumberFormat="1" applyFont="1" applyFill="1" applyBorder="1" applyAlignment="1">
      <alignment horizontal="right" vertical="center"/>
      <protection/>
    </xf>
    <xf numFmtId="49" fontId="7" fillId="0" borderId="30" xfId="69" applyNumberFormat="1" applyFont="1" applyFill="1" applyBorder="1" applyAlignment="1">
      <alignment horizontal="right" vertical="center"/>
      <protection/>
    </xf>
    <xf numFmtId="49" fontId="7" fillId="0" borderId="20" xfId="69" applyNumberFormat="1" applyFont="1" applyFill="1" applyBorder="1" applyAlignment="1">
      <alignment horizontal="distributed" vertical="center"/>
      <protection/>
    </xf>
    <xf numFmtId="49" fontId="7" fillId="0" borderId="19" xfId="69" applyNumberFormat="1" applyFont="1" applyFill="1" applyBorder="1" applyAlignment="1">
      <alignment horizontal="distributed" vertical="center"/>
      <protection/>
    </xf>
    <xf numFmtId="49" fontId="7" fillId="0" borderId="19" xfId="69" applyNumberFormat="1" applyFont="1" applyFill="1" applyBorder="1" applyAlignment="1">
      <alignment horizontal="left" vertical="center"/>
      <protection/>
    </xf>
    <xf numFmtId="49" fontId="7" fillId="0" borderId="19" xfId="69" applyNumberFormat="1" applyFont="1" applyFill="1" applyBorder="1" applyAlignment="1">
      <alignment horizontal="center" vertical="center"/>
      <protection/>
    </xf>
    <xf numFmtId="40" fontId="7" fillId="0" borderId="19" xfId="69" applyNumberFormat="1" applyFont="1" applyFill="1" applyBorder="1" applyAlignment="1">
      <alignment vertical="center"/>
      <protection/>
    </xf>
    <xf numFmtId="40" fontId="7" fillId="0" borderId="20" xfId="69" applyNumberFormat="1" applyFont="1" applyFill="1" applyBorder="1" applyAlignment="1">
      <alignment vertical="center"/>
      <protection/>
    </xf>
    <xf numFmtId="38" fontId="7" fillId="0" borderId="19" xfId="69" applyNumberFormat="1" applyFont="1" applyFill="1" applyBorder="1" applyAlignment="1">
      <alignment vertical="center"/>
      <protection/>
    </xf>
    <xf numFmtId="49" fontId="7" fillId="0" borderId="0" xfId="69" applyNumberFormat="1" applyFont="1" applyFill="1" applyBorder="1" applyAlignment="1">
      <alignment horizontal="left" vertical="center"/>
      <protection/>
    </xf>
    <xf numFmtId="38" fontId="7" fillId="0" borderId="17" xfId="69" applyNumberFormat="1" applyFont="1" applyFill="1" applyBorder="1" applyAlignment="1">
      <alignment vertical="center"/>
      <protection/>
    </xf>
    <xf numFmtId="0" fontId="7" fillId="0" borderId="17" xfId="69" applyFont="1" applyFill="1" applyBorder="1" applyAlignment="1">
      <alignment vertical="center"/>
      <protection/>
    </xf>
    <xf numFmtId="49" fontId="7" fillId="0" borderId="20" xfId="69" applyNumberFormat="1" applyFont="1" applyFill="1" applyBorder="1" applyAlignment="1">
      <alignment horizontal="center" vertical="center"/>
      <protection/>
    </xf>
    <xf numFmtId="49" fontId="7" fillId="0" borderId="19" xfId="69" applyNumberFormat="1" applyFont="1" applyFill="1" applyBorder="1" applyAlignment="1">
      <alignment horizontal="center" vertical="center"/>
      <protection/>
    </xf>
    <xf numFmtId="0" fontId="7" fillId="0" borderId="19" xfId="69" applyFont="1" applyFill="1" applyBorder="1" applyAlignment="1">
      <alignment vertical="center"/>
      <protection/>
    </xf>
    <xf numFmtId="178" fontId="7" fillId="0" borderId="19" xfId="69" applyNumberFormat="1" applyFont="1" applyFill="1" applyBorder="1" applyAlignment="1">
      <alignment vertical="center"/>
      <protection/>
    </xf>
    <xf numFmtId="177" fontId="7" fillId="0" borderId="20" xfId="69" applyNumberFormat="1" applyFont="1" applyFill="1" applyBorder="1" applyAlignment="1">
      <alignment vertical="center"/>
      <protection/>
    </xf>
    <xf numFmtId="40" fontId="7" fillId="0" borderId="0" xfId="69" applyNumberFormat="1" applyFont="1" applyFill="1" applyBorder="1" applyAlignment="1">
      <alignment horizontal="center" vertical="center"/>
      <protection/>
    </xf>
    <xf numFmtId="0" fontId="7" fillId="0" borderId="0" xfId="69" applyFont="1" applyFill="1" applyBorder="1" applyAlignment="1">
      <alignment vertical="center"/>
      <protection/>
    </xf>
    <xf numFmtId="0" fontId="7" fillId="0" borderId="20" xfId="69" applyFont="1" applyFill="1" applyBorder="1" applyAlignment="1">
      <alignment vertical="center"/>
      <protection/>
    </xf>
    <xf numFmtId="176" fontId="7" fillId="0" borderId="19" xfId="69" applyNumberFormat="1" applyFont="1" applyFill="1" applyBorder="1" applyAlignment="1">
      <alignment vertical="center"/>
      <protection/>
    </xf>
    <xf numFmtId="0" fontId="7" fillId="0" borderId="0" xfId="69" applyFont="1" applyFill="1" applyBorder="1" applyAlignment="1">
      <alignment horizontal="left" vertical="center"/>
      <protection/>
    </xf>
    <xf numFmtId="0" fontId="7" fillId="0" borderId="19" xfId="69" applyFont="1" applyFill="1" applyBorder="1" applyAlignment="1">
      <alignment horizontal="distributed" vertical="center"/>
      <protection/>
    </xf>
    <xf numFmtId="49" fontId="7" fillId="0" borderId="20" xfId="69" applyNumberFormat="1" applyFont="1" applyFill="1" applyBorder="1" applyAlignment="1">
      <alignment horizontal="distributed" vertical="center"/>
      <protection/>
    </xf>
    <xf numFmtId="178" fontId="7" fillId="0" borderId="20" xfId="69" applyNumberFormat="1" applyFont="1" applyFill="1" applyBorder="1" applyAlignment="1">
      <alignment vertical="center"/>
      <protection/>
    </xf>
    <xf numFmtId="0" fontId="7" fillId="0" borderId="19" xfId="69" applyFont="1" applyFill="1" applyBorder="1" applyAlignment="1">
      <alignment/>
      <protection/>
    </xf>
    <xf numFmtId="0" fontId="7" fillId="0" borderId="20" xfId="69" applyFont="1" applyFill="1" applyBorder="1" applyAlignment="1">
      <alignment/>
      <protection/>
    </xf>
    <xf numFmtId="49" fontId="9" fillId="0" borderId="20" xfId="69" applyNumberFormat="1" applyFont="1" applyFill="1" applyBorder="1" applyAlignment="1">
      <alignment horizontal="distributed" vertical="center"/>
      <protection/>
    </xf>
    <xf numFmtId="49" fontId="7" fillId="0" borderId="0" xfId="69" applyNumberFormat="1" applyFont="1" applyFill="1" applyBorder="1" applyAlignment="1">
      <alignment horizontal="center" vertical="center"/>
      <protection/>
    </xf>
    <xf numFmtId="40" fontId="7" fillId="0" borderId="17" xfId="69" applyNumberFormat="1" applyFont="1" applyFill="1" applyBorder="1" applyAlignment="1">
      <alignment vertical="center"/>
      <protection/>
    </xf>
    <xf numFmtId="0" fontId="7" fillId="0" borderId="20" xfId="69" applyFont="1" applyFill="1" applyBorder="1" applyAlignment="1">
      <alignment horizontal="distributed" vertical="center"/>
      <protection/>
    </xf>
    <xf numFmtId="176" fontId="7" fillId="0" borderId="17" xfId="69" applyNumberFormat="1" applyFont="1" applyFill="1" applyBorder="1" applyAlignment="1">
      <alignment vertical="center"/>
      <protection/>
    </xf>
    <xf numFmtId="49" fontId="7" fillId="0" borderId="0" xfId="69" applyNumberFormat="1" applyFont="1" applyFill="1" applyAlignment="1">
      <alignment horizontal="left" wrapText="1"/>
      <protection/>
    </xf>
    <xf numFmtId="49" fontId="8" fillId="0" borderId="34" xfId="69" applyNumberFormat="1" applyFont="1" applyFill="1" applyBorder="1" applyAlignment="1">
      <alignment horizontal="center" vertical="center"/>
      <protection/>
    </xf>
    <xf numFmtId="49" fontId="8" fillId="0" borderId="20" xfId="69" applyNumberFormat="1" applyFont="1" applyFill="1" applyBorder="1" applyAlignment="1">
      <alignment horizontal="center" vertical="center"/>
      <protection/>
    </xf>
    <xf numFmtId="49" fontId="8" fillId="0" borderId="23" xfId="69" applyNumberFormat="1" applyFont="1" applyFill="1" applyBorder="1" applyAlignment="1">
      <alignment horizontal="center" vertical="center"/>
      <protection/>
    </xf>
    <xf numFmtId="0" fontId="9" fillId="0" borderId="27" xfId="69" applyFont="1" applyFill="1" applyBorder="1" applyAlignment="1">
      <alignment horizontal="distributed" vertical="center" shrinkToFit="1"/>
      <protection/>
    </xf>
    <xf numFmtId="0" fontId="9" fillId="0" borderId="33" xfId="69" applyFont="1" applyFill="1" applyBorder="1" applyAlignment="1">
      <alignment horizontal="distributed" vertical="center" shrinkToFit="1"/>
      <protection/>
    </xf>
    <xf numFmtId="0" fontId="9" fillId="0" borderId="33" xfId="69" applyFont="1" applyFill="1" applyBorder="1" applyAlignment="1">
      <alignment horizontal="center" vertical="center" shrinkToFit="1"/>
      <protection/>
    </xf>
    <xf numFmtId="0" fontId="9" fillId="0" borderId="31" xfId="69" applyFont="1" applyFill="1" applyBorder="1" applyAlignment="1">
      <alignment horizontal="center" vertical="center" shrinkToFit="1"/>
      <protection/>
    </xf>
    <xf numFmtId="0" fontId="9" fillId="0" borderId="27" xfId="69" applyFont="1" applyFill="1" applyBorder="1" applyAlignment="1">
      <alignment horizontal="distributed" vertical="center"/>
      <protection/>
    </xf>
    <xf numFmtId="0" fontId="9" fillId="0" borderId="33" xfId="69" applyFont="1" applyFill="1" applyBorder="1" applyAlignment="1">
      <alignment horizontal="distributed" vertical="center"/>
      <protection/>
    </xf>
    <xf numFmtId="0" fontId="9" fillId="0" borderId="15" xfId="69" applyFont="1" applyFill="1" applyBorder="1" applyAlignment="1">
      <alignment horizontal="distributed" vertical="center"/>
      <protection/>
    </xf>
    <xf numFmtId="0" fontId="9" fillId="0" borderId="13" xfId="69" applyFont="1" applyFill="1" applyBorder="1" applyAlignment="1">
      <alignment horizontal="distributed" vertical="center"/>
      <protection/>
    </xf>
    <xf numFmtId="0" fontId="9" fillId="0" borderId="14" xfId="69" applyFont="1" applyFill="1" applyBorder="1" applyAlignment="1">
      <alignment horizontal="distributed" vertical="center"/>
      <protection/>
    </xf>
    <xf numFmtId="0" fontId="9" fillId="0" borderId="15" xfId="69" applyFont="1" applyFill="1" applyBorder="1" applyAlignment="1">
      <alignment horizontal="distributed" vertical="center" shrinkToFit="1"/>
      <protection/>
    </xf>
    <xf numFmtId="0" fontId="9" fillId="0" borderId="30" xfId="69" applyFont="1" applyFill="1" applyBorder="1" applyAlignment="1">
      <alignment horizontal="center" vertical="center"/>
      <protection/>
    </xf>
    <xf numFmtId="0" fontId="9" fillId="0" borderId="23" xfId="69" applyFont="1" applyFill="1" applyBorder="1" applyAlignment="1">
      <alignment horizontal="center" vertical="center"/>
      <protection/>
    </xf>
    <xf numFmtId="0" fontId="9" fillId="0" borderId="18" xfId="69" applyFont="1" applyFill="1" applyBorder="1" applyAlignment="1">
      <alignment horizontal="distributed" vertical="center"/>
      <protection/>
    </xf>
    <xf numFmtId="0" fontId="9" fillId="0" borderId="22" xfId="69" applyFont="1" applyFill="1" applyBorder="1" applyAlignment="1">
      <alignment horizontal="distributed" vertical="center"/>
      <protection/>
    </xf>
    <xf numFmtId="0" fontId="9" fillId="0" borderId="26" xfId="69" applyFont="1" applyFill="1" applyBorder="1" applyAlignment="1">
      <alignment horizontal="distributed" vertical="center"/>
      <protection/>
    </xf>
    <xf numFmtId="0" fontId="9" fillId="0" borderId="16" xfId="69" applyFont="1" applyFill="1" applyBorder="1" applyAlignment="1">
      <alignment horizontal="distributed" vertical="center"/>
      <protection/>
    </xf>
    <xf numFmtId="49" fontId="9" fillId="0" borderId="20" xfId="69" applyNumberFormat="1" applyFont="1" applyFill="1" applyBorder="1" applyAlignment="1">
      <alignment horizontal="center" vertical="center"/>
      <protection/>
    </xf>
    <xf numFmtId="0" fontId="5" fillId="0" borderId="20" xfId="69" applyFont="1" applyFill="1" applyBorder="1" applyAlignment="1">
      <alignment vertical="center"/>
      <protection/>
    </xf>
    <xf numFmtId="38" fontId="9" fillId="0" borderId="17" xfId="69" applyNumberFormat="1" applyFont="1" applyFill="1" applyBorder="1" applyAlignment="1">
      <alignment vertical="center"/>
      <protection/>
    </xf>
    <xf numFmtId="0" fontId="5" fillId="0" borderId="17" xfId="69" applyFont="1" applyFill="1" applyBorder="1" applyAlignment="1">
      <alignment vertical="center"/>
      <protection/>
    </xf>
    <xf numFmtId="38" fontId="9" fillId="0" borderId="0" xfId="69" applyNumberFormat="1" applyFont="1" applyFill="1" applyBorder="1" applyAlignment="1">
      <alignment vertical="center"/>
      <protection/>
    </xf>
    <xf numFmtId="0" fontId="5" fillId="0" borderId="0" xfId="69" applyFont="1" applyFill="1" applyAlignment="1">
      <alignment vertical="center"/>
      <protection/>
    </xf>
    <xf numFmtId="49" fontId="8" fillId="0" borderId="0" xfId="69" applyNumberFormat="1" applyFont="1" applyBorder="1" applyAlignment="1">
      <alignment horizontal="center" vertical="center"/>
      <protection/>
    </xf>
    <xf numFmtId="49" fontId="8" fillId="0" borderId="21" xfId="69" applyNumberFormat="1" applyFont="1" applyBorder="1" applyAlignment="1">
      <alignment horizontal="center" vertical="center"/>
      <protection/>
    </xf>
    <xf numFmtId="0" fontId="8" fillId="0" borderId="29" xfId="69" applyFont="1" applyBorder="1" applyAlignment="1">
      <alignment horizontal="center" vertical="center" shrinkToFit="1"/>
      <protection/>
    </xf>
    <xf numFmtId="0" fontId="8" fillId="0" borderId="19" xfId="69" applyFont="1" applyBorder="1" applyAlignment="1">
      <alignment horizontal="center" vertical="center" shrinkToFit="1"/>
      <protection/>
    </xf>
    <xf numFmtId="0" fontId="8" fillId="0" borderId="22" xfId="69" applyFont="1" applyBorder="1" applyAlignment="1">
      <alignment horizontal="center" vertical="center" shrinkToFit="1"/>
      <protection/>
    </xf>
    <xf numFmtId="0" fontId="8" fillId="0" borderId="29" xfId="69" applyFont="1" applyBorder="1" applyAlignment="1">
      <alignment horizontal="center" vertical="center" wrapText="1" shrinkToFit="1"/>
      <protection/>
    </xf>
    <xf numFmtId="0" fontId="3" fillId="0" borderId="19" xfId="69" applyBorder="1">
      <alignment/>
      <protection/>
    </xf>
    <xf numFmtId="0" fontId="8" fillId="0" borderId="29" xfId="69" applyFont="1" applyBorder="1" applyAlignment="1">
      <alignment horizontal="center" vertical="center" wrapText="1" shrinkToFit="1"/>
      <protection/>
    </xf>
    <xf numFmtId="0" fontId="8" fillId="0" borderId="19" xfId="69" applyFont="1" applyBorder="1" applyAlignment="1">
      <alignment horizontal="center" vertical="center" wrapText="1" shrinkToFit="1"/>
      <protection/>
    </xf>
    <xf numFmtId="0" fontId="8" fillId="0" borderId="22" xfId="69" applyFont="1" applyBorder="1" applyAlignment="1">
      <alignment horizontal="center" vertical="center" wrapText="1" shrinkToFit="1"/>
      <protection/>
    </xf>
    <xf numFmtId="0" fontId="8" fillId="0" borderId="27" xfId="69" applyFont="1" applyBorder="1" applyAlignment="1">
      <alignment horizontal="center" vertical="center" wrapText="1" shrinkToFit="1"/>
      <protection/>
    </xf>
    <xf numFmtId="0" fontId="8" fillId="0" borderId="33" xfId="69" applyFont="1" applyBorder="1" applyAlignment="1">
      <alignment horizontal="center" vertical="center" wrapText="1" shrinkToFit="1"/>
      <protection/>
    </xf>
    <xf numFmtId="0" fontId="8" fillId="0" borderId="31" xfId="69" applyFont="1" applyBorder="1" applyAlignment="1">
      <alignment horizontal="center" vertical="center" wrapText="1" shrinkToFit="1"/>
      <protection/>
    </xf>
    <xf numFmtId="0" fontId="8" fillId="0" borderId="27" xfId="69" applyFont="1" applyBorder="1" applyAlignment="1">
      <alignment horizontal="distributed" vertical="center" indent="5" shrinkToFit="1"/>
      <protection/>
    </xf>
    <xf numFmtId="0" fontId="8" fillId="0" borderId="33" xfId="69" applyFont="1" applyBorder="1" applyAlignment="1">
      <alignment horizontal="distributed" vertical="center" indent="5" shrinkToFit="1"/>
      <protection/>
    </xf>
    <xf numFmtId="0" fontId="8" fillId="0" borderId="31" xfId="69" applyFont="1" applyBorder="1" applyAlignment="1">
      <alignment horizontal="distributed" vertical="center" indent="5" shrinkToFit="1"/>
      <protection/>
    </xf>
    <xf numFmtId="0" fontId="8" fillId="0" borderId="35" xfId="69" applyFont="1" applyBorder="1" applyAlignment="1">
      <alignment horizontal="center" vertical="center" wrapText="1"/>
      <protection/>
    </xf>
    <xf numFmtId="0" fontId="8" fillId="0" borderId="17" xfId="69" applyFont="1" applyBorder="1" applyAlignment="1">
      <alignment horizontal="center" vertical="center"/>
      <protection/>
    </xf>
    <xf numFmtId="0" fontId="8" fillId="0" borderId="16" xfId="69" applyFont="1" applyBorder="1" applyAlignment="1">
      <alignment horizontal="center" vertical="center"/>
      <protection/>
    </xf>
    <xf numFmtId="0" fontId="8" fillId="0" borderId="18" xfId="69" applyFont="1" applyBorder="1" applyAlignment="1">
      <alignment horizontal="center" vertical="center" wrapText="1" shrinkToFit="1"/>
      <protection/>
    </xf>
    <xf numFmtId="0" fontId="8" fillId="0" borderId="26" xfId="69" applyFont="1" applyBorder="1" applyAlignment="1">
      <alignment horizontal="center" vertical="center"/>
      <protection/>
    </xf>
    <xf numFmtId="0" fontId="8" fillId="0" borderId="16" xfId="69" applyFont="1" applyBorder="1" applyAlignment="1">
      <alignment horizontal="center" vertical="center"/>
      <protection/>
    </xf>
    <xf numFmtId="0" fontId="8" fillId="0" borderId="21" xfId="69" applyFont="1" applyBorder="1" applyAlignment="1">
      <alignment horizontal="distributed" vertical="center" shrinkToFit="1"/>
      <protection/>
    </xf>
    <xf numFmtId="0" fontId="8" fillId="0" borderId="24" xfId="69" applyFont="1" applyBorder="1" applyAlignment="1">
      <alignment horizontal="distributed" vertical="center" shrinkToFit="1"/>
      <protection/>
    </xf>
    <xf numFmtId="49" fontId="8" fillId="0" borderId="0" xfId="69" applyNumberFormat="1" applyFont="1" applyAlignment="1">
      <alignment horizontal="left"/>
      <protection/>
    </xf>
    <xf numFmtId="0" fontId="8" fillId="0" borderId="0" xfId="69" applyFont="1" applyBorder="1" applyAlignment="1">
      <alignment horizontal="center"/>
      <protection/>
    </xf>
    <xf numFmtId="49" fontId="13" fillId="0" borderId="20" xfId="69" applyNumberFormat="1" applyFont="1" applyBorder="1" applyAlignment="1">
      <alignment horizontal="center" vertical="center"/>
      <protection/>
    </xf>
    <xf numFmtId="49" fontId="13" fillId="0" borderId="23" xfId="69" applyNumberFormat="1" applyFont="1" applyBorder="1" applyAlignment="1">
      <alignment horizontal="center" vertical="center"/>
      <protection/>
    </xf>
    <xf numFmtId="0" fontId="13" fillId="0" borderId="22" xfId="69" applyFont="1" applyBorder="1" applyAlignment="1">
      <alignment horizontal="distributed" vertical="center"/>
      <protection/>
    </xf>
    <xf numFmtId="0" fontId="13" fillId="0" borderId="15" xfId="69" applyFont="1" applyBorder="1" applyAlignment="1">
      <alignment horizontal="distributed" vertical="center"/>
      <protection/>
    </xf>
    <xf numFmtId="0" fontId="13" fillId="0" borderId="14" xfId="69" applyFont="1" applyBorder="1" applyAlignment="1">
      <alignment horizontal="distributed" vertical="center" shrinkToFit="1"/>
      <protection/>
    </xf>
    <xf numFmtId="0" fontId="13" fillId="0" borderId="29" xfId="69" applyFont="1" applyBorder="1" applyAlignment="1">
      <alignment horizontal="center" vertical="center"/>
      <protection/>
    </xf>
    <xf numFmtId="0" fontId="13" fillId="0" borderId="22" xfId="69" applyFont="1" applyBorder="1" applyAlignment="1">
      <alignment horizontal="center" vertical="center"/>
      <protection/>
    </xf>
    <xf numFmtId="0" fontId="13" fillId="0" borderId="32" xfId="69" applyFont="1" applyBorder="1" applyAlignment="1">
      <alignment horizontal="distributed" vertical="center"/>
      <protection/>
    </xf>
    <xf numFmtId="0" fontId="13" fillId="0" borderId="34" xfId="69" applyFont="1" applyBorder="1" applyAlignment="1">
      <alignment horizontal="center" vertical="center"/>
      <protection/>
    </xf>
    <xf numFmtId="0" fontId="13" fillId="0" borderId="23" xfId="69" applyFont="1" applyBorder="1" applyAlignment="1">
      <alignment horizontal="center" vertical="center"/>
      <protection/>
    </xf>
    <xf numFmtId="0" fontId="13" fillId="0" borderId="15" xfId="69" applyFont="1" applyBorder="1" applyAlignment="1">
      <alignment horizontal="distributed" vertical="center" shrinkToFit="1"/>
      <protection/>
    </xf>
    <xf numFmtId="0" fontId="13" fillId="0" borderId="13" xfId="69" applyFont="1" applyBorder="1" applyAlignment="1">
      <alignment horizontal="distributed" vertical="center"/>
      <protection/>
    </xf>
    <xf numFmtId="0" fontId="13" fillId="0" borderId="35" xfId="69" applyFont="1" applyBorder="1" applyAlignment="1">
      <alignment horizontal="distributed" vertical="center"/>
      <protection/>
    </xf>
    <xf numFmtId="0" fontId="13" fillId="0" borderId="16" xfId="69" applyFont="1" applyBorder="1" applyAlignment="1">
      <alignment horizontal="distributed" vertical="center"/>
      <protection/>
    </xf>
    <xf numFmtId="49" fontId="13" fillId="0" borderId="24" xfId="69" applyNumberFormat="1" applyFont="1" applyBorder="1" applyAlignment="1">
      <alignment horizontal="left" vertical="center"/>
      <protection/>
    </xf>
    <xf numFmtId="49" fontId="13" fillId="0" borderId="0" xfId="69" applyNumberFormat="1" applyFont="1" applyBorder="1" applyAlignment="1">
      <alignment horizontal="left"/>
      <protection/>
    </xf>
    <xf numFmtId="49" fontId="9" fillId="0" borderId="0" xfId="69" applyNumberFormat="1" applyFont="1" applyBorder="1" applyAlignment="1">
      <alignment horizontal="left"/>
      <protection/>
    </xf>
    <xf numFmtId="0" fontId="8" fillId="0" borderId="27" xfId="69" applyFont="1" applyBorder="1" applyAlignment="1">
      <alignment horizontal="center" vertical="center" shrinkToFit="1"/>
      <protection/>
    </xf>
    <xf numFmtId="0" fontId="8" fillId="0" borderId="31" xfId="69" applyFont="1" applyBorder="1" applyAlignment="1">
      <alignment horizontal="center" vertical="center" shrinkToFit="1"/>
      <protection/>
    </xf>
    <xf numFmtId="0" fontId="8" fillId="0" borderId="27" xfId="69" applyFont="1" applyBorder="1" applyAlignment="1">
      <alignment horizontal="distributed" vertical="center" shrinkToFit="1"/>
      <protection/>
    </xf>
    <xf numFmtId="0" fontId="8" fillId="0" borderId="31" xfId="69" applyFont="1" applyBorder="1" applyAlignment="1">
      <alignment horizontal="distributed" vertical="center" shrinkToFit="1"/>
      <protection/>
    </xf>
    <xf numFmtId="0" fontId="8" fillId="0" borderId="27" xfId="69" applyFont="1" applyBorder="1" applyAlignment="1">
      <alignment horizontal="center" vertical="center"/>
      <protection/>
    </xf>
    <xf numFmtId="0" fontId="8" fillId="0" borderId="33" xfId="69" applyFont="1" applyBorder="1" applyAlignment="1">
      <alignment horizontal="center" vertical="center"/>
      <protection/>
    </xf>
    <xf numFmtId="49" fontId="8" fillId="0" borderId="0" xfId="69" applyNumberFormat="1" applyFont="1" applyBorder="1" applyAlignment="1">
      <alignment horizontal="right"/>
      <protection/>
    </xf>
    <xf numFmtId="49" fontId="8" fillId="0" borderId="24" xfId="69" applyNumberFormat="1" applyFont="1" applyBorder="1" applyAlignment="1">
      <alignment horizontal="left"/>
      <protection/>
    </xf>
    <xf numFmtId="0" fontId="7" fillId="0" borderId="0" xfId="69" applyFont="1" applyBorder="1" applyAlignment="1">
      <alignment horizontal="center"/>
      <protection/>
    </xf>
    <xf numFmtId="0" fontId="8" fillId="0" borderId="0" xfId="69" applyFont="1" applyBorder="1" applyAlignment="1">
      <alignment horizontal="right"/>
      <protection/>
    </xf>
    <xf numFmtId="49" fontId="9" fillId="0" borderId="0" xfId="69" applyNumberFormat="1" applyFont="1" applyBorder="1" applyAlignment="1">
      <alignment horizontal="center" vertical="center"/>
      <protection/>
    </xf>
    <xf numFmtId="49" fontId="9" fillId="0" borderId="21" xfId="69" applyNumberFormat="1" applyFont="1" applyBorder="1" applyAlignment="1">
      <alignment horizontal="center" vertical="center"/>
      <protection/>
    </xf>
    <xf numFmtId="0" fontId="8" fillId="0" borderId="32" xfId="69" applyFont="1" applyBorder="1" applyAlignment="1">
      <alignment horizontal="distributed" vertical="center"/>
      <protection/>
    </xf>
    <xf numFmtId="0" fontId="8" fillId="0" borderId="15" xfId="69" applyFont="1" applyBorder="1" applyAlignment="1">
      <alignment horizontal="distributed" vertical="center"/>
      <protection/>
    </xf>
    <xf numFmtId="0" fontId="8" fillId="0" borderId="33" xfId="69" applyFont="1" applyBorder="1" applyAlignment="1">
      <alignment horizontal="distributed" vertical="center" shrinkToFit="1"/>
      <protection/>
    </xf>
    <xf numFmtId="0" fontId="9" fillId="0" borderId="32" xfId="69" applyFont="1" applyBorder="1" applyAlignment="1">
      <alignment horizontal="distributed" vertical="center"/>
      <protection/>
    </xf>
    <xf numFmtId="0" fontId="9" fillId="0" borderId="18" xfId="69" applyFont="1" applyBorder="1" applyAlignment="1">
      <alignment horizontal="distributed" vertical="center"/>
      <protection/>
    </xf>
    <xf numFmtId="0" fontId="9" fillId="0" borderId="29" xfId="69" applyFont="1" applyBorder="1" applyAlignment="1">
      <alignment horizontal="distributed" vertical="center"/>
      <protection/>
    </xf>
    <xf numFmtId="0" fontId="9" fillId="0" borderId="19" xfId="69" applyFont="1" applyBorder="1" applyAlignment="1">
      <alignment horizontal="distributed" vertical="center"/>
      <protection/>
    </xf>
    <xf numFmtId="0" fontId="9" fillId="0" borderId="27" xfId="69" applyFont="1" applyBorder="1" applyAlignment="1">
      <alignment horizontal="distributed" vertical="center" shrinkToFit="1"/>
      <protection/>
    </xf>
    <xf numFmtId="0" fontId="9" fillId="0" borderId="33" xfId="69" applyFont="1" applyBorder="1" applyAlignment="1">
      <alignment horizontal="distributed" vertical="center" shrinkToFit="1"/>
      <protection/>
    </xf>
    <xf numFmtId="0" fontId="8" fillId="0" borderId="25" xfId="69" applyFont="1" applyBorder="1" applyAlignment="1">
      <alignment horizontal="right"/>
      <protection/>
    </xf>
    <xf numFmtId="0" fontId="9" fillId="0" borderId="15" xfId="69" applyFont="1" applyBorder="1" applyAlignment="1">
      <alignment horizontal="distributed" vertical="center"/>
      <protection/>
    </xf>
    <xf numFmtId="0" fontId="9" fillId="0" borderId="29" xfId="69" applyFont="1" applyBorder="1" applyAlignment="1">
      <alignment horizontal="center" vertical="center"/>
      <protection/>
    </xf>
    <xf numFmtId="0" fontId="9" fillId="0" borderId="22" xfId="69" applyFont="1" applyBorder="1" applyAlignment="1">
      <alignment horizontal="center" vertical="center"/>
      <protection/>
    </xf>
    <xf numFmtId="0" fontId="9" fillId="0" borderId="24" xfId="70" applyFont="1" applyBorder="1" applyAlignment="1">
      <alignment horizontal="left"/>
      <protection/>
    </xf>
    <xf numFmtId="0" fontId="5" fillId="0" borderId="24" xfId="70" applyFont="1" applyBorder="1" applyAlignment="1">
      <alignment horizontal="left"/>
      <protection/>
    </xf>
    <xf numFmtId="0" fontId="9" fillId="0" borderId="0" xfId="70" applyFont="1" applyAlignment="1">
      <alignment horizontal="left"/>
      <protection/>
    </xf>
    <xf numFmtId="0" fontId="7" fillId="0" borderId="0" xfId="70" applyFont="1" applyBorder="1" applyAlignment="1">
      <alignment horizontal="center"/>
      <protection/>
    </xf>
    <xf numFmtId="49" fontId="8" fillId="0" borderId="0" xfId="70" applyNumberFormat="1" applyFont="1" applyBorder="1" applyAlignment="1">
      <alignment horizontal="center"/>
      <protection/>
    </xf>
    <xf numFmtId="0" fontId="9" fillId="0" borderId="29" xfId="70" applyFont="1" applyBorder="1" applyAlignment="1">
      <alignment horizontal="distributed" vertical="center"/>
      <protection/>
    </xf>
    <xf numFmtId="0" fontId="9" fillId="0" borderId="22" xfId="70" applyFont="1" applyBorder="1" applyAlignment="1">
      <alignment horizontal="distributed" vertical="center"/>
      <protection/>
    </xf>
    <xf numFmtId="0" fontId="9" fillId="0" borderId="29" xfId="70" applyFont="1" applyBorder="1" applyAlignment="1">
      <alignment horizontal="center" vertical="center" shrinkToFit="1"/>
      <protection/>
    </xf>
    <xf numFmtId="0" fontId="9" fillId="0" borderId="22" xfId="70" applyFont="1" applyBorder="1" applyAlignment="1">
      <alignment horizontal="center" vertical="center" shrinkToFit="1"/>
      <protection/>
    </xf>
    <xf numFmtId="0" fontId="9" fillId="0" borderId="27" xfId="70" applyFont="1" applyBorder="1" applyAlignment="1">
      <alignment horizontal="distributed" vertical="center"/>
      <protection/>
    </xf>
    <xf numFmtId="0" fontId="9" fillId="0" borderId="33" xfId="70" applyFont="1" applyBorder="1" applyAlignment="1">
      <alignment horizontal="distributed" vertical="center"/>
      <protection/>
    </xf>
    <xf numFmtId="0" fontId="9" fillId="0" borderId="31" xfId="70" applyFont="1" applyBorder="1" applyAlignment="1">
      <alignment horizontal="distributed" vertical="center"/>
      <protection/>
    </xf>
    <xf numFmtId="0" fontId="9" fillId="0" borderId="27" xfId="70" applyFont="1" applyBorder="1" applyAlignment="1">
      <alignment horizontal="center" vertical="center"/>
      <protection/>
    </xf>
    <xf numFmtId="0" fontId="9" fillId="0" borderId="33" xfId="70" applyFont="1" applyBorder="1" applyAlignment="1">
      <alignment horizontal="center" vertical="center"/>
      <protection/>
    </xf>
    <xf numFmtId="0" fontId="8" fillId="0" borderId="27" xfId="71" applyFont="1" applyBorder="1" applyAlignment="1">
      <alignment horizontal="distributed" vertical="center"/>
      <protection/>
    </xf>
    <xf numFmtId="0" fontId="8" fillId="0" borderId="33" xfId="71" applyFont="1" applyBorder="1" applyAlignment="1">
      <alignment horizontal="distributed" vertical="center"/>
      <protection/>
    </xf>
    <xf numFmtId="0" fontId="8" fillId="0" borderId="35" xfId="71" applyFont="1" applyBorder="1" applyAlignment="1">
      <alignment horizontal="center" vertical="center"/>
      <protection/>
    </xf>
    <xf numFmtId="0" fontId="8" fillId="0" borderId="16" xfId="71" applyFont="1" applyBorder="1" applyAlignment="1">
      <alignment horizontal="center" vertical="center"/>
      <protection/>
    </xf>
    <xf numFmtId="49" fontId="8" fillId="0" borderId="0" xfId="71" applyNumberFormat="1" applyFont="1" applyBorder="1" applyAlignment="1">
      <alignment horizontal="distributed" vertical="center"/>
      <protection/>
    </xf>
    <xf numFmtId="49" fontId="8" fillId="0" borderId="21" xfId="71" applyNumberFormat="1" applyFont="1" applyBorder="1" applyAlignment="1">
      <alignment horizontal="distributed" vertical="center"/>
      <protection/>
    </xf>
    <xf numFmtId="0" fontId="8" fillId="0" borderId="19" xfId="71" applyFont="1" applyBorder="1" applyAlignment="1">
      <alignment horizontal="distributed" vertical="center"/>
      <protection/>
    </xf>
    <xf numFmtId="0" fontId="8" fillId="0" borderId="22" xfId="71" applyFont="1" applyBorder="1" applyAlignment="1">
      <alignment horizontal="distributed" vertical="center"/>
      <protection/>
    </xf>
    <xf numFmtId="0" fontId="62" fillId="0" borderId="0" xfId="48" applyFont="1" applyFill="1" applyAlignment="1" applyProtection="1">
      <alignment/>
      <protection/>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COMP定番表書式" xfId="34"/>
    <cellStyle name="Header1" xfId="35"/>
    <cellStyle name="Header2" xfId="36"/>
    <cellStyle name="Normal_#18-Internet" xfId="37"/>
    <cellStyle name="アクセント 1" xfId="38"/>
    <cellStyle name="アクセント 2" xfId="39"/>
    <cellStyle name="アクセント 3" xfId="40"/>
    <cellStyle name="アクセント 4" xfId="41"/>
    <cellStyle name="アクセント 5" xfId="42"/>
    <cellStyle name="アクセント 6" xfId="43"/>
    <cellStyle name="タイトル" xfId="44"/>
    <cellStyle name="チェック セル" xfId="45"/>
    <cellStyle name="どちらでもない" xfId="46"/>
    <cellStyle name="Percent" xfId="47"/>
    <cellStyle name="Hyperlink" xfId="48"/>
    <cellStyle name="メモ" xfId="49"/>
    <cellStyle name="リンク セル" xfId="50"/>
    <cellStyle name="悪い" xfId="51"/>
    <cellStyle name="計算" xfId="52"/>
    <cellStyle name="警告文" xfId="53"/>
    <cellStyle name="Comma [0]" xfId="54"/>
    <cellStyle name="Comma" xfId="55"/>
    <cellStyle name="桁区切り 2" xfId="56"/>
    <cellStyle name="桁区切り 3" xfId="57"/>
    <cellStyle name="見出し 1" xfId="58"/>
    <cellStyle name="見出し 2" xfId="59"/>
    <cellStyle name="見出し 3" xfId="60"/>
    <cellStyle name="見出し 4" xfId="61"/>
    <cellStyle name="集計" xfId="62"/>
    <cellStyle name="出力" xfId="63"/>
    <cellStyle name="説明文" xfId="64"/>
    <cellStyle name="Currency [0]" xfId="65"/>
    <cellStyle name="Currency" xfId="66"/>
    <cellStyle name="入力" xfId="67"/>
    <cellStyle name="破線" xfId="68"/>
    <cellStyle name="標準 2" xfId="69"/>
    <cellStyle name="標準_7　上水道の現況" xfId="70"/>
    <cellStyle name="標準_8　水道普及状況" xfId="71"/>
    <cellStyle name="Followed Hyperlink" xfId="72"/>
    <cellStyle name="良い"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514350</xdr:colOff>
      <xdr:row>7</xdr:row>
      <xdr:rowOff>28575</xdr:rowOff>
    </xdr:from>
    <xdr:to>
      <xdr:col>12</xdr:col>
      <xdr:colOff>581025</xdr:colOff>
      <xdr:row>10</xdr:row>
      <xdr:rowOff>0</xdr:rowOff>
    </xdr:to>
    <xdr:sp>
      <xdr:nvSpPr>
        <xdr:cNvPr id="1" name="AutoShape 1"/>
        <xdr:cNvSpPr>
          <a:spLocks/>
        </xdr:cNvSpPr>
      </xdr:nvSpPr>
      <xdr:spPr>
        <a:xfrm>
          <a:off x="14887575" y="1571625"/>
          <a:ext cx="66675" cy="42862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514350</xdr:colOff>
      <xdr:row>13</xdr:row>
      <xdr:rowOff>66675</xdr:rowOff>
    </xdr:from>
    <xdr:to>
      <xdr:col>12</xdr:col>
      <xdr:colOff>581025</xdr:colOff>
      <xdr:row>14</xdr:row>
      <xdr:rowOff>180975</xdr:rowOff>
    </xdr:to>
    <xdr:sp>
      <xdr:nvSpPr>
        <xdr:cNvPr id="2" name="AutoShape 2"/>
        <xdr:cNvSpPr>
          <a:spLocks/>
        </xdr:cNvSpPr>
      </xdr:nvSpPr>
      <xdr:spPr>
        <a:xfrm>
          <a:off x="14887575" y="3067050"/>
          <a:ext cx="66675" cy="3429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85725</xdr:colOff>
      <xdr:row>29</xdr:row>
      <xdr:rowOff>47625</xdr:rowOff>
    </xdr:from>
    <xdr:to>
      <xdr:col>10</xdr:col>
      <xdr:colOff>152400</xdr:colOff>
      <xdr:row>30</xdr:row>
      <xdr:rowOff>190500</xdr:rowOff>
    </xdr:to>
    <xdr:sp>
      <xdr:nvSpPr>
        <xdr:cNvPr id="3" name="AutoShape 4"/>
        <xdr:cNvSpPr>
          <a:spLocks/>
        </xdr:cNvSpPr>
      </xdr:nvSpPr>
      <xdr:spPr>
        <a:xfrm>
          <a:off x="12458700" y="7962900"/>
          <a:ext cx="66675" cy="37147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85725</xdr:colOff>
      <xdr:row>29</xdr:row>
      <xdr:rowOff>47625</xdr:rowOff>
    </xdr:from>
    <xdr:to>
      <xdr:col>11</xdr:col>
      <xdr:colOff>152400</xdr:colOff>
      <xdr:row>30</xdr:row>
      <xdr:rowOff>190500</xdr:rowOff>
    </xdr:to>
    <xdr:sp>
      <xdr:nvSpPr>
        <xdr:cNvPr id="4" name="AutoShape 5"/>
        <xdr:cNvSpPr>
          <a:spLocks/>
        </xdr:cNvSpPr>
      </xdr:nvSpPr>
      <xdr:spPr>
        <a:xfrm>
          <a:off x="13458825" y="7962900"/>
          <a:ext cx="66675" cy="37147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180975</xdr:colOff>
      <xdr:row>29</xdr:row>
      <xdr:rowOff>47625</xdr:rowOff>
    </xdr:from>
    <xdr:to>
      <xdr:col>12</xdr:col>
      <xdr:colOff>247650</xdr:colOff>
      <xdr:row>30</xdr:row>
      <xdr:rowOff>190500</xdr:rowOff>
    </xdr:to>
    <xdr:sp>
      <xdr:nvSpPr>
        <xdr:cNvPr id="5" name="AutoShape 6"/>
        <xdr:cNvSpPr>
          <a:spLocks/>
        </xdr:cNvSpPr>
      </xdr:nvSpPr>
      <xdr:spPr>
        <a:xfrm>
          <a:off x="14554200" y="7962900"/>
          <a:ext cx="66675" cy="37147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209550</xdr:colOff>
      <xdr:row>34</xdr:row>
      <xdr:rowOff>66675</xdr:rowOff>
    </xdr:from>
    <xdr:to>
      <xdr:col>12</xdr:col>
      <xdr:colOff>238125</xdr:colOff>
      <xdr:row>36</xdr:row>
      <xdr:rowOff>133350</xdr:rowOff>
    </xdr:to>
    <xdr:sp>
      <xdr:nvSpPr>
        <xdr:cNvPr id="6" name="AutoShape 7"/>
        <xdr:cNvSpPr>
          <a:spLocks/>
        </xdr:cNvSpPr>
      </xdr:nvSpPr>
      <xdr:spPr>
        <a:xfrm>
          <a:off x="14582775" y="9620250"/>
          <a:ext cx="38100" cy="58102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209550</xdr:colOff>
      <xdr:row>37</xdr:row>
      <xdr:rowOff>38100</xdr:rowOff>
    </xdr:from>
    <xdr:to>
      <xdr:col>12</xdr:col>
      <xdr:colOff>257175</xdr:colOff>
      <xdr:row>40</xdr:row>
      <xdr:rowOff>133350</xdr:rowOff>
    </xdr:to>
    <xdr:sp>
      <xdr:nvSpPr>
        <xdr:cNvPr id="7" name="AutoShape 8"/>
        <xdr:cNvSpPr>
          <a:spLocks/>
        </xdr:cNvSpPr>
      </xdr:nvSpPr>
      <xdr:spPr>
        <a:xfrm>
          <a:off x="14582775" y="10363200"/>
          <a:ext cx="47625" cy="86677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85725</xdr:colOff>
      <xdr:row>41</xdr:row>
      <xdr:rowOff>38100</xdr:rowOff>
    </xdr:from>
    <xdr:to>
      <xdr:col>12</xdr:col>
      <xdr:colOff>133350</xdr:colOff>
      <xdr:row>44</xdr:row>
      <xdr:rowOff>133350</xdr:rowOff>
    </xdr:to>
    <xdr:sp>
      <xdr:nvSpPr>
        <xdr:cNvPr id="8" name="AutoShape 9"/>
        <xdr:cNvSpPr>
          <a:spLocks/>
        </xdr:cNvSpPr>
      </xdr:nvSpPr>
      <xdr:spPr>
        <a:xfrm>
          <a:off x="14458950" y="11391900"/>
          <a:ext cx="47625" cy="86677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15</xdr:col>
      <xdr:colOff>333375</xdr:colOff>
      <xdr:row>34</xdr:row>
      <xdr:rowOff>66675</xdr:rowOff>
    </xdr:from>
    <xdr:to>
      <xdr:col>15</xdr:col>
      <xdr:colOff>361950</xdr:colOff>
      <xdr:row>36</xdr:row>
      <xdr:rowOff>133350</xdr:rowOff>
    </xdr:to>
    <xdr:sp>
      <xdr:nvSpPr>
        <xdr:cNvPr id="9" name="AutoShape 10"/>
        <xdr:cNvSpPr>
          <a:spLocks/>
        </xdr:cNvSpPr>
      </xdr:nvSpPr>
      <xdr:spPr>
        <a:xfrm>
          <a:off x="16811625" y="9620250"/>
          <a:ext cx="28575" cy="58102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16</xdr:col>
      <xdr:colOff>209550</xdr:colOff>
      <xdr:row>34</xdr:row>
      <xdr:rowOff>66675</xdr:rowOff>
    </xdr:from>
    <xdr:to>
      <xdr:col>16</xdr:col>
      <xdr:colOff>238125</xdr:colOff>
      <xdr:row>36</xdr:row>
      <xdr:rowOff>133350</xdr:rowOff>
    </xdr:to>
    <xdr:sp>
      <xdr:nvSpPr>
        <xdr:cNvPr id="10" name="AutoShape 11"/>
        <xdr:cNvSpPr>
          <a:spLocks/>
        </xdr:cNvSpPr>
      </xdr:nvSpPr>
      <xdr:spPr>
        <a:xfrm>
          <a:off x="17649825" y="9620250"/>
          <a:ext cx="38100" cy="58102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15</xdr:col>
      <xdr:colOff>304800</xdr:colOff>
      <xdr:row>37</xdr:row>
      <xdr:rowOff>38100</xdr:rowOff>
    </xdr:from>
    <xdr:to>
      <xdr:col>15</xdr:col>
      <xdr:colOff>352425</xdr:colOff>
      <xdr:row>40</xdr:row>
      <xdr:rowOff>133350</xdr:rowOff>
    </xdr:to>
    <xdr:sp>
      <xdr:nvSpPr>
        <xdr:cNvPr id="11" name="AutoShape 12"/>
        <xdr:cNvSpPr>
          <a:spLocks/>
        </xdr:cNvSpPr>
      </xdr:nvSpPr>
      <xdr:spPr>
        <a:xfrm>
          <a:off x="16783050" y="10363200"/>
          <a:ext cx="47625" cy="86677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16</xdr:col>
      <xdr:colOff>209550</xdr:colOff>
      <xdr:row>37</xdr:row>
      <xdr:rowOff>38100</xdr:rowOff>
    </xdr:from>
    <xdr:to>
      <xdr:col>16</xdr:col>
      <xdr:colOff>257175</xdr:colOff>
      <xdr:row>40</xdr:row>
      <xdr:rowOff>133350</xdr:rowOff>
    </xdr:to>
    <xdr:sp>
      <xdr:nvSpPr>
        <xdr:cNvPr id="12" name="AutoShape 13"/>
        <xdr:cNvSpPr>
          <a:spLocks/>
        </xdr:cNvSpPr>
      </xdr:nvSpPr>
      <xdr:spPr>
        <a:xfrm>
          <a:off x="17649825" y="10363200"/>
          <a:ext cx="47625" cy="86677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15</xdr:col>
      <xdr:colOff>314325</xdr:colOff>
      <xdr:row>41</xdr:row>
      <xdr:rowOff>38100</xdr:rowOff>
    </xdr:from>
    <xdr:to>
      <xdr:col>15</xdr:col>
      <xdr:colOff>361950</xdr:colOff>
      <xdr:row>44</xdr:row>
      <xdr:rowOff>133350</xdr:rowOff>
    </xdr:to>
    <xdr:sp>
      <xdr:nvSpPr>
        <xdr:cNvPr id="13" name="AutoShape 14"/>
        <xdr:cNvSpPr>
          <a:spLocks/>
        </xdr:cNvSpPr>
      </xdr:nvSpPr>
      <xdr:spPr>
        <a:xfrm>
          <a:off x="16792575" y="11391900"/>
          <a:ext cx="47625" cy="86677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16</xdr:col>
      <xdr:colOff>57150</xdr:colOff>
      <xdr:row>41</xdr:row>
      <xdr:rowOff>57150</xdr:rowOff>
    </xdr:from>
    <xdr:to>
      <xdr:col>16</xdr:col>
      <xdr:colOff>104775</xdr:colOff>
      <xdr:row>45</xdr:row>
      <xdr:rowOff>0</xdr:rowOff>
    </xdr:to>
    <xdr:sp>
      <xdr:nvSpPr>
        <xdr:cNvPr id="14" name="AutoShape 15"/>
        <xdr:cNvSpPr>
          <a:spLocks/>
        </xdr:cNvSpPr>
      </xdr:nvSpPr>
      <xdr:spPr>
        <a:xfrm>
          <a:off x="17497425" y="11410950"/>
          <a:ext cx="47625" cy="97155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66675</xdr:colOff>
      <xdr:row>52</xdr:row>
      <xdr:rowOff>47625</xdr:rowOff>
    </xdr:from>
    <xdr:to>
      <xdr:col>12</xdr:col>
      <xdr:colOff>95250</xdr:colOff>
      <xdr:row>53</xdr:row>
      <xdr:rowOff>190500</xdr:rowOff>
    </xdr:to>
    <xdr:sp>
      <xdr:nvSpPr>
        <xdr:cNvPr id="15" name="AutoShape 16"/>
        <xdr:cNvSpPr>
          <a:spLocks/>
        </xdr:cNvSpPr>
      </xdr:nvSpPr>
      <xdr:spPr>
        <a:xfrm>
          <a:off x="14439900" y="14763750"/>
          <a:ext cx="28575" cy="40005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15</xdr:col>
      <xdr:colOff>333375</xdr:colOff>
      <xdr:row>52</xdr:row>
      <xdr:rowOff>47625</xdr:rowOff>
    </xdr:from>
    <xdr:to>
      <xdr:col>15</xdr:col>
      <xdr:colOff>361950</xdr:colOff>
      <xdr:row>53</xdr:row>
      <xdr:rowOff>190500</xdr:rowOff>
    </xdr:to>
    <xdr:sp>
      <xdr:nvSpPr>
        <xdr:cNvPr id="16" name="AutoShape 17"/>
        <xdr:cNvSpPr>
          <a:spLocks/>
        </xdr:cNvSpPr>
      </xdr:nvSpPr>
      <xdr:spPr>
        <a:xfrm>
          <a:off x="16811625" y="14763750"/>
          <a:ext cx="28575" cy="40005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16</xdr:col>
      <xdr:colOff>66675</xdr:colOff>
      <xdr:row>52</xdr:row>
      <xdr:rowOff>47625</xdr:rowOff>
    </xdr:from>
    <xdr:to>
      <xdr:col>16</xdr:col>
      <xdr:colOff>104775</xdr:colOff>
      <xdr:row>53</xdr:row>
      <xdr:rowOff>190500</xdr:rowOff>
    </xdr:to>
    <xdr:sp>
      <xdr:nvSpPr>
        <xdr:cNvPr id="17" name="AutoShape 18"/>
        <xdr:cNvSpPr>
          <a:spLocks/>
        </xdr:cNvSpPr>
      </xdr:nvSpPr>
      <xdr:spPr>
        <a:xfrm>
          <a:off x="17506950" y="14763750"/>
          <a:ext cx="38100" cy="40005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266700</xdr:colOff>
      <xdr:row>52</xdr:row>
      <xdr:rowOff>66675</xdr:rowOff>
    </xdr:from>
    <xdr:to>
      <xdr:col>19</xdr:col>
      <xdr:colOff>295275</xdr:colOff>
      <xdr:row>53</xdr:row>
      <xdr:rowOff>209550</xdr:rowOff>
    </xdr:to>
    <xdr:sp>
      <xdr:nvSpPr>
        <xdr:cNvPr id="18" name="AutoShape 19"/>
        <xdr:cNvSpPr>
          <a:spLocks/>
        </xdr:cNvSpPr>
      </xdr:nvSpPr>
      <xdr:spPr>
        <a:xfrm>
          <a:off x="19802475" y="14782800"/>
          <a:ext cx="38100" cy="40005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180975</xdr:colOff>
      <xdr:row>52</xdr:row>
      <xdr:rowOff>57150</xdr:rowOff>
    </xdr:from>
    <xdr:to>
      <xdr:col>20</xdr:col>
      <xdr:colOff>219075</xdr:colOff>
      <xdr:row>53</xdr:row>
      <xdr:rowOff>200025</xdr:rowOff>
    </xdr:to>
    <xdr:sp>
      <xdr:nvSpPr>
        <xdr:cNvPr id="19" name="AutoShape 20"/>
        <xdr:cNvSpPr>
          <a:spLocks/>
        </xdr:cNvSpPr>
      </xdr:nvSpPr>
      <xdr:spPr>
        <a:xfrm>
          <a:off x="20574000" y="14773275"/>
          <a:ext cx="38100" cy="40005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180975</xdr:colOff>
      <xdr:row>56</xdr:row>
      <xdr:rowOff>57150</xdr:rowOff>
    </xdr:from>
    <xdr:to>
      <xdr:col>20</xdr:col>
      <xdr:colOff>219075</xdr:colOff>
      <xdr:row>57</xdr:row>
      <xdr:rowOff>200025</xdr:rowOff>
    </xdr:to>
    <xdr:sp>
      <xdr:nvSpPr>
        <xdr:cNvPr id="20" name="AutoShape 21"/>
        <xdr:cNvSpPr>
          <a:spLocks/>
        </xdr:cNvSpPr>
      </xdr:nvSpPr>
      <xdr:spPr>
        <a:xfrm>
          <a:off x="20574000" y="15954375"/>
          <a:ext cx="38100" cy="37147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304800</xdr:colOff>
      <xdr:row>34</xdr:row>
      <xdr:rowOff>47625</xdr:rowOff>
    </xdr:from>
    <xdr:to>
      <xdr:col>19</xdr:col>
      <xdr:colOff>342900</xdr:colOff>
      <xdr:row>36</xdr:row>
      <xdr:rowOff>114300</xdr:rowOff>
    </xdr:to>
    <xdr:sp>
      <xdr:nvSpPr>
        <xdr:cNvPr id="21" name="AutoShape 22"/>
        <xdr:cNvSpPr>
          <a:spLocks/>
        </xdr:cNvSpPr>
      </xdr:nvSpPr>
      <xdr:spPr>
        <a:xfrm>
          <a:off x="19840575" y="9601200"/>
          <a:ext cx="38100" cy="58102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190500</xdr:colOff>
      <xdr:row>34</xdr:row>
      <xdr:rowOff>57150</xdr:rowOff>
    </xdr:from>
    <xdr:to>
      <xdr:col>20</xdr:col>
      <xdr:colOff>228600</xdr:colOff>
      <xdr:row>36</xdr:row>
      <xdr:rowOff>123825</xdr:rowOff>
    </xdr:to>
    <xdr:sp>
      <xdr:nvSpPr>
        <xdr:cNvPr id="22" name="AutoShape 23"/>
        <xdr:cNvSpPr>
          <a:spLocks/>
        </xdr:cNvSpPr>
      </xdr:nvSpPr>
      <xdr:spPr>
        <a:xfrm>
          <a:off x="20583525" y="9610725"/>
          <a:ext cx="38100" cy="58102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295275</xdr:colOff>
      <xdr:row>37</xdr:row>
      <xdr:rowOff>28575</xdr:rowOff>
    </xdr:from>
    <xdr:to>
      <xdr:col>19</xdr:col>
      <xdr:colOff>342900</xdr:colOff>
      <xdr:row>40</xdr:row>
      <xdr:rowOff>123825</xdr:rowOff>
    </xdr:to>
    <xdr:sp>
      <xdr:nvSpPr>
        <xdr:cNvPr id="23" name="AutoShape 24"/>
        <xdr:cNvSpPr>
          <a:spLocks/>
        </xdr:cNvSpPr>
      </xdr:nvSpPr>
      <xdr:spPr>
        <a:xfrm>
          <a:off x="19831050" y="10353675"/>
          <a:ext cx="47625" cy="86677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180975</xdr:colOff>
      <xdr:row>37</xdr:row>
      <xdr:rowOff>38100</xdr:rowOff>
    </xdr:from>
    <xdr:to>
      <xdr:col>20</xdr:col>
      <xdr:colOff>228600</xdr:colOff>
      <xdr:row>40</xdr:row>
      <xdr:rowOff>133350</xdr:rowOff>
    </xdr:to>
    <xdr:sp>
      <xdr:nvSpPr>
        <xdr:cNvPr id="24" name="AutoShape 25"/>
        <xdr:cNvSpPr>
          <a:spLocks/>
        </xdr:cNvSpPr>
      </xdr:nvSpPr>
      <xdr:spPr>
        <a:xfrm>
          <a:off x="20574000" y="10363200"/>
          <a:ext cx="47625" cy="86677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276225</xdr:colOff>
      <xdr:row>41</xdr:row>
      <xdr:rowOff>47625</xdr:rowOff>
    </xdr:from>
    <xdr:to>
      <xdr:col>19</xdr:col>
      <xdr:colOff>323850</xdr:colOff>
      <xdr:row>44</xdr:row>
      <xdr:rowOff>142875</xdr:rowOff>
    </xdr:to>
    <xdr:sp>
      <xdr:nvSpPr>
        <xdr:cNvPr id="25" name="AutoShape 26"/>
        <xdr:cNvSpPr>
          <a:spLocks/>
        </xdr:cNvSpPr>
      </xdr:nvSpPr>
      <xdr:spPr>
        <a:xfrm>
          <a:off x="19812000" y="11401425"/>
          <a:ext cx="47625" cy="86677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171450</xdr:colOff>
      <xdr:row>41</xdr:row>
      <xdr:rowOff>47625</xdr:rowOff>
    </xdr:from>
    <xdr:to>
      <xdr:col>20</xdr:col>
      <xdr:colOff>219075</xdr:colOff>
      <xdr:row>44</xdr:row>
      <xdr:rowOff>142875</xdr:rowOff>
    </xdr:to>
    <xdr:sp>
      <xdr:nvSpPr>
        <xdr:cNvPr id="26" name="AutoShape 27"/>
        <xdr:cNvSpPr>
          <a:spLocks/>
        </xdr:cNvSpPr>
      </xdr:nvSpPr>
      <xdr:spPr>
        <a:xfrm>
          <a:off x="20564475" y="11401425"/>
          <a:ext cx="47625" cy="86677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15</xdr:col>
      <xdr:colOff>476250</xdr:colOff>
      <xdr:row>7</xdr:row>
      <xdr:rowOff>47625</xdr:rowOff>
    </xdr:from>
    <xdr:to>
      <xdr:col>15</xdr:col>
      <xdr:colOff>542925</xdr:colOff>
      <xdr:row>10</xdr:row>
      <xdr:rowOff>19050</xdr:rowOff>
    </xdr:to>
    <xdr:sp>
      <xdr:nvSpPr>
        <xdr:cNvPr id="27" name="AutoShape 28"/>
        <xdr:cNvSpPr>
          <a:spLocks/>
        </xdr:cNvSpPr>
      </xdr:nvSpPr>
      <xdr:spPr>
        <a:xfrm>
          <a:off x="16954500" y="1590675"/>
          <a:ext cx="66675" cy="42862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16</xdr:col>
      <xdr:colOff>381000</xdr:colOff>
      <xdr:row>7</xdr:row>
      <xdr:rowOff>19050</xdr:rowOff>
    </xdr:from>
    <xdr:to>
      <xdr:col>16</xdr:col>
      <xdr:colOff>447675</xdr:colOff>
      <xdr:row>9</xdr:row>
      <xdr:rowOff>142875</xdr:rowOff>
    </xdr:to>
    <xdr:sp>
      <xdr:nvSpPr>
        <xdr:cNvPr id="28" name="AutoShape 29"/>
        <xdr:cNvSpPr>
          <a:spLocks/>
        </xdr:cNvSpPr>
      </xdr:nvSpPr>
      <xdr:spPr>
        <a:xfrm>
          <a:off x="17821275" y="1562100"/>
          <a:ext cx="66675" cy="42862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314325</xdr:colOff>
      <xdr:row>7</xdr:row>
      <xdr:rowOff>38100</xdr:rowOff>
    </xdr:from>
    <xdr:to>
      <xdr:col>19</xdr:col>
      <xdr:colOff>381000</xdr:colOff>
      <xdr:row>10</xdr:row>
      <xdr:rowOff>9525</xdr:rowOff>
    </xdr:to>
    <xdr:sp>
      <xdr:nvSpPr>
        <xdr:cNvPr id="29" name="AutoShape 30"/>
        <xdr:cNvSpPr>
          <a:spLocks/>
        </xdr:cNvSpPr>
      </xdr:nvSpPr>
      <xdr:spPr>
        <a:xfrm>
          <a:off x="19850100" y="1581150"/>
          <a:ext cx="66675" cy="42862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15</xdr:col>
      <xdr:colOff>485775</xdr:colOff>
      <xdr:row>13</xdr:row>
      <xdr:rowOff>85725</xdr:rowOff>
    </xdr:from>
    <xdr:to>
      <xdr:col>15</xdr:col>
      <xdr:colOff>504825</xdr:colOff>
      <xdr:row>14</xdr:row>
      <xdr:rowOff>200025</xdr:rowOff>
    </xdr:to>
    <xdr:sp>
      <xdr:nvSpPr>
        <xdr:cNvPr id="30" name="AutoShape 31"/>
        <xdr:cNvSpPr>
          <a:spLocks/>
        </xdr:cNvSpPr>
      </xdr:nvSpPr>
      <xdr:spPr>
        <a:xfrm>
          <a:off x="16964025" y="3086100"/>
          <a:ext cx="28575" cy="3429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16</xdr:col>
      <xdr:colOff>209550</xdr:colOff>
      <xdr:row>29</xdr:row>
      <xdr:rowOff>66675</xdr:rowOff>
    </xdr:from>
    <xdr:to>
      <xdr:col>16</xdr:col>
      <xdr:colOff>257175</xdr:colOff>
      <xdr:row>30</xdr:row>
      <xdr:rowOff>171450</xdr:rowOff>
    </xdr:to>
    <xdr:sp>
      <xdr:nvSpPr>
        <xdr:cNvPr id="31" name="AutoShape 32"/>
        <xdr:cNvSpPr>
          <a:spLocks/>
        </xdr:cNvSpPr>
      </xdr:nvSpPr>
      <xdr:spPr>
        <a:xfrm>
          <a:off x="17649825" y="7981950"/>
          <a:ext cx="47625" cy="33337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180975</xdr:colOff>
      <xdr:row>29</xdr:row>
      <xdr:rowOff>76200</xdr:rowOff>
    </xdr:from>
    <xdr:to>
      <xdr:col>20</xdr:col>
      <xdr:colOff>247650</xdr:colOff>
      <xdr:row>30</xdr:row>
      <xdr:rowOff>180975</xdr:rowOff>
    </xdr:to>
    <xdr:sp>
      <xdr:nvSpPr>
        <xdr:cNvPr id="32" name="AutoShape 33"/>
        <xdr:cNvSpPr>
          <a:spLocks/>
        </xdr:cNvSpPr>
      </xdr:nvSpPr>
      <xdr:spPr>
        <a:xfrm>
          <a:off x="20574000" y="7991475"/>
          <a:ext cx="66675" cy="33337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228600</xdr:colOff>
      <xdr:row>29</xdr:row>
      <xdr:rowOff>57150</xdr:rowOff>
    </xdr:from>
    <xdr:to>
      <xdr:col>19</xdr:col>
      <xdr:colOff>285750</xdr:colOff>
      <xdr:row>30</xdr:row>
      <xdr:rowOff>161925</xdr:rowOff>
    </xdr:to>
    <xdr:sp>
      <xdr:nvSpPr>
        <xdr:cNvPr id="33" name="AutoShape 34"/>
        <xdr:cNvSpPr>
          <a:spLocks/>
        </xdr:cNvSpPr>
      </xdr:nvSpPr>
      <xdr:spPr>
        <a:xfrm>
          <a:off x="19764375" y="7972425"/>
          <a:ext cx="47625" cy="33337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180975</xdr:colOff>
      <xdr:row>56</xdr:row>
      <xdr:rowOff>57150</xdr:rowOff>
    </xdr:from>
    <xdr:to>
      <xdr:col>20</xdr:col>
      <xdr:colOff>219075</xdr:colOff>
      <xdr:row>57</xdr:row>
      <xdr:rowOff>200025</xdr:rowOff>
    </xdr:to>
    <xdr:sp>
      <xdr:nvSpPr>
        <xdr:cNvPr id="34" name="AutoShape 35"/>
        <xdr:cNvSpPr>
          <a:spLocks/>
        </xdr:cNvSpPr>
      </xdr:nvSpPr>
      <xdr:spPr>
        <a:xfrm>
          <a:off x="20574000" y="15954375"/>
          <a:ext cx="38100" cy="37147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514350</xdr:colOff>
      <xdr:row>62</xdr:row>
      <xdr:rowOff>0</xdr:rowOff>
    </xdr:from>
    <xdr:to>
      <xdr:col>12</xdr:col>
      <xdr:colOff>581025</xdr:colOff>
      <xdr:row>62</xdr:row>
      <xdr:rowOff>0</xdr:rowOff>
    </xdr:to>
    <xdr:sp>
      <xdr:nvSpPr>
        <xdr:cNvPr id="35" name="AutoShape 176"/>
        <xdr:cNvSpPr>
          <a:spLocks/>
        </xdr:cNvSpPr>
      </xdr:nvSpPr>
      <xdr:spPr>
        <a:xfrm>
          <a:off x="14887575" y="17430750"/>
          <a:ext cx="66675"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514350</xdr:colOff>
      <xdr:row>62</xdr:row>
      <xdr:rowOff>0</xdr:rowOff>
    </xdr:from>
    <xdr:to>
      <xdr:col>12</xdr:col>
      <xdr:colOff>581025</xdr:colOff>
      <xdr:row>62</xdr:row>
      <xdr:rowOff>0</xdr:rowOff>
    </xdr:to>
    <xdr:sp>
      <xdr:nvSpPr>
        <xdr:cNvPr id="36" name="AutoShape 177"/>
        <xdr:cNvSpPr>
          <a:spLocks/>
        </xdr:cNvSpPr>
      </xdr:nvSpPr>
      <xdr:spPr>
        <a:xfrm>
          <a:off x="14887575" y="17430750"/>
          <a:ext cx="66675"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314325</xdr:colOff>
      <xdr:row>62</xdr:row>
      <xdr:rowOff>0</xdr:rowOff>
    </xdr:from>
    <xdr:to>
      <xdr:col>12</xdr:col>
      <xdr:colOff>381000</xdr:colOff>
      <xdr:row>62</xdr:row>
      <xdr:rowOff>0</xdr:rowOff>
    </xdr:to>
    <xdr:sp>
      <xdr:nvSpPr>
        <xdr:cNvPr id="37" name="AutoShape 178"/>
        <xdr:cNvSpPr>
          <a:spLocks/>
        </xdr:cNvSpPr>
      </xdr:nvSpPr>
      <xdr:spPr>
        <a:xfrm>
          <a:off x="14687550" y="17430750"/>
          <a:ext cx="66675"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85725</xdr:colOff>
      <xdr:row>62</xdr:row>
      <xdr:rowOff>0</xdr:rowOff>
    </xdr:from>
    <xdr:to>
      <xdr:col>10</xdr:col>
      <xdr:colOff>152400</xdr:colOff>
      <xdr:row>62</xdr:row>
      <xdr:rowOff>0</xdr:rowOff>
    </xdr:to>
    <xdr:sp>
      <xdr:nvSpPr>
        <xdr:cNvPr id="38" name="AutoShape 179"/>
        <xdr:cNvSpPr>
          <a:spLocks/>
        </xdr:cNvSpPr>
      </xdr:nvSpPr>
      <xdr:spPr>
        <a:xfrm>
          <a:off x="12458700" y="17430750"/>
          <a:ext cx="66675"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85725</xdr:colOff>
      <xdr:row>62</xdr:row>
      <xdr:rowOff>0</xdr:rowOff>
    </xdr:from>
    <xdr:to>
      <xdr:col>11</xdr:col>
      <xdr:colOff>152400</xdr:colOff>
      <xdr:row>62</xdr:row>
      <xdr:rowOff>0</xdr:rowOff>
    </xdr:to>
    <xdr:sp>
      <xdr:nvSpPr>
        <xdr:cNvPr id="39" name="AutoShape 180"/>
        <xdr:cNvSpPr>
          <a:spLocks/>
        </xdr:cNvSpPr>
      </xdr:nvSpPr>
      <xdr:spPr>
        <a:xfrm>
          <a:off x="13458825" y="17430750"/>
          <a:ext cx="66675"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180975</xdr:colOff>
      <xdr:row>62</xdr:row>
      <xdr:rowOff>0</xdr:rowOff>
    </xdr:from>
    <xdr:to>
      <xdr:col>12</xdr:col>
      <xdr:colOff>247650</xdr:colOff>
      <xdr:row>62</xdr:row>
      <xdr:rowOff>0</xdr:rowOff>
    </xdr:to>
    <xdr:sp>
      <xdr:nvSpPr>
        <xdr:cNvPr id="40" name="AutoShape 181"/>
        <xdr:cNvSpPr>
          <a:spLocks/>
        </xdr:cNvSpPr>
      </xdr:nvSpPr>
      <xdr:spPr>
        <a:xfrm>
          <a:off x="14554200" y="17430750"/>
          <a:ext cx="66675"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209550</xdr:colOff>
      <xdr:row>62</xdr:row>
      <xdr:rowOff>0</xdr:rowOff>
    </xdr:from>
    <xdr:to>
      <xdr:col>12</xdr:col>
      <xdr:colOff>238125</xdr:colOff>
      <xdr:row>62</xdr:row>
      <xdr:rowOff>0</xdr:rowOff>
    </xdr:to>
    <xdr:sp>
      <xdr:nvSpPr>
        <xdr:cNvPr id="41" name="AutoShape 182"/>
        <xdr:cNvSpPr>
          <a:spLocks/>
        </xdr:cNvSpPr>
      </xdr:nvSpPr>
      <xdr:spPr>
        <a:xfrm>
          <a:off x="14582775" y="17430750"/>
          <a:ext cx="381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209550</xdr:colOff>
      <xdr:row>62</xdr:row>
      <xdr:rowOff>0</xdr:rowOff>
    </xdr:from>
    <xdr:to>
      <xdr:col>12</xdr:col>
      <xdr:colOff>257175</xdr:colOff>
      <xdr:row>62</xdr:row>
      <xdr:rowOff>0</xdr:rowOff>
    </xdr:to>
    <xdr:sp>
      <xdr:nvSpPr>
        <xdr:cNvPr id="42" name="AutoShape 183"/>
        <xdr:cNvSpPr>
          <a:spLocks/>
        </xdr:cNvSpPr>
      </xdr:nvSpPr>
      <xdr:spPr>
        <a:xfrm>
          <a:off x="14582775" y="17430750"/>
          <a:ext cx="47625"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85725</xdr:colOff>
      <xdr:row>62</xdr:row>
      <xdr:rowOff>0</xdr:rowOff>
    </xdr:from>
    <xdr:to>
      <xdr:col>12</xdr:col>
      <xdr:colOff>133350</xdr:colOff>
      <xdr:row>62</xdr:row>
      <xdr:rowOff>0</xdr:rowOff>
    </xdr:to>
    <xdr:sp>
      <xdr:nvSpPr>
        <xdr:cNvPr id="43" name="AutoShape 184"/>
        <xdr:cNvSpPr>
          <a:spLocks/>
        </xdr:cNvSpPr>
      </xdr:nvSpPr>
      <xdr:spPr>
        <a:xfrm>
          <a:off x="14458950" y="17430750"/>
          <a:ext cx="47625"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15</xdr:col>
      <xdr:colOff>333375</xdr:colOff>
      <xdr:row>62</xdr:row>
      <xdr:rowOff>0</xdr:rowOff>
    </xdr:from>
    <xdr:to>
      <xdr:col>15</xdr:col>
      <xdr:colOff>361950</xdr:colOff>
      <xdr:row>62</xdr:row>
      <xdr:rowOff>0</xdr:rowOff>
    </xdr:to>
    <xdr:sp>
      <xdr:nvSpPr>
        <xdr:cNvPr id="44" name="AutoShape 185"/>
        <xdr:cNvSpPr>
          <a:spLocks/>
        </xdr:cNvSpPr>
      </xdr:nvSpPr>
      <xdr:spPr>
        <a:xfrm>
          <a:off x="16811625" y="17430750"/>
          <a:ext cx="28575"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16</xdr:col>
      <xdr:colOff>209550</xdr:colOff>
      <xdr:row>62</xdr:row>
      <xdr:rowOff>0</xdr:rowOff>
    </xdr:from>
    <xdr:to>
      <xdr:col>16</xdr:col>
      <xdr:colOff>238125</xdr:colOff>
      <xdr:row>62</xdr:row>
      <xdr:rowOff>0</xdr:rowOff>
    </xdr:to>
    <xdr:sp>
      <xdr:nvSpPr>
        <xdr:cNvPr id="45" name="AutoShape 186"/>
        <xdr:cNvSpPr>
          <a:spLocks/>
        </xdr:cNvSpPr>
      </xdr:nvSpPr>
      <xdr:spPr>
        <a:xfrm>
          <a:off x="17649825" y="17430750"/>
          <a:ext cx="381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15</xdr:col>
      <xdr:colOff>304800</xdr:colOff>
      <xdr:row>62</xdr:row>
      <xdr:rowOff>0</xdr:rowOff>
    </xdr:from>
    <xdr:to>
      <xdr:col>15</xdr:col>
      <xdr:colOff>352425</xdr:colOff>
      <xdr:row>62</xdr:row>
      <xdr:rowOff>0</xdr:rowOff>
    </xdr:to>
    <xdr:sp>
      <xdr:nvSpPr>
        <xdr:cNvPr id="46" name="AutoShape 187"/>
        <xdr:cNvSpPr>
          <a:spLocks/>
        </xdr:cNvSpPr>
      </xdr:nvSpPr>
      <xdr:spPr>
        <a:xfrm>
          <a:off x="16783050" y="17430750"/>
          <a:ext cx="47625"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16</xdr:col>
      <xdr:colOff>209550</xdr:colOff>
      <xdr:row>62</xdr:row>
      <xdr:rowOff>0</xdr:rowOff>
    </xdr:from>
    <xdr:to>
      <xdr:col>16</xdr:col>
      <xdr:colOff>257175</xdr:colOff>
      <xdr:row>62</xdr:row>
      <xdr:rowOff>0</xdr:rowOff>
    </xdr:to>
    <xdr:sp>
      <xdr:nvSpPr>
        <xdr:cNvPr id="47" name="AutoShape 188"/>
        <xdr:cNvSpPr>
          <a:spLocks/>
        </xdr:cNvSpPr>
      </xdr:nvSpPr>
      <xdr:spPr>
        <a:xfrm>
          <a:off x="17649825" y="17430750"/>
          <a:ext cx="47625"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15</xdr:col>
      <xdr:colOff>314325</xdr:colOff>
      <xdr:row>62</xdr:row>
      <xdr:rowOff>0</xdr:rowOff>
    </xdr:from>
    <xdr:to>
      <xdr:col>15</xdr:col>
      <xdr:colOff>361950</xdr:colOff>
      <xdr:row>62</xdr:row>
      <xdr:rowOff>0</xdr:rowOff>
    </xdr:to>
    <xdr:sp>
      <xdr:nvSpPr>
        <xdr:cNvPr id="48" name="AutoShape 189"/>
        <xdr:cNvSpPr>
          <a:spLocks/>
        </xdr:cNvSpPr>
      </xdr:nvSpPr>
      <xdr:spPr>
        <a:xfrm>
          <a:off x="16792575" y="17430750"/>
          <a:ext cx="47625"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16</xdr:col>
      <xdr:colOff>57150</xdr:colOff>
      <xdr:row>62</xdr:row>
      <xdr:rowOff>0</xdr:rowOff>
    </xdr:from>
    <xdr:to>
      <xdr:col>16</xdr:col>
      <xdr:colOff>104775</xdr:colOff>
      <xdr:row>62</xdr:row>
      <xdr:rowOff>0</xdr:rowOff>
    </xdr:to>
    <xdr:sp>
      <xdr:nvSpPr>
        <xdr:cNvPr id="49" name="AutoShape 190"/>
        <xdr:cNvSpPr>
          <a:spLocks/>
        </xdr:cNvSpPr>
      </xdr:nvSpPr>
      <xdr:spPr>
        <a:xfrm>
          <a:off x="17497425" y="17430750"/>
          <a:ext cx="47625"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66675</xdr:colOff>
      <xdr:row>62</xdr:row>
      <xdr:rowOff>0</xdr:rowOff>
    </xdr:from>
    <xdr:to>
      <xdr:col>12</xdr:col>
      <xdr:colOff>104775</xdr:colOff>
      <xdr:row>62</xdr:row>
      <xdr:rowOff>0</xdr:rowOff>
    </xdr:to>
    <xdr:sp>
      <xdr:nvSpPr>
        <xdr:cNvPr id="50" name="AutoShape 191"/>
        <xdr:cNvSpPr>
          <a:spLocks/>
        </xdr:cNvSpPr>
      </xdr:nvSpPr>
      <xdr:spPr>
        <a:xfrm>
          <a:off x="14439900" y="17430750"/>
          <a:ext cx="381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15</xdr:col>
      <xdr:colOff>333375</xdr:colOff>
      <xdr:row>62</xdr:row>
      <xdr:rowOff>0</xdr:rowOff>
    </xdr:from>
    <xdr:to>
      <xdr:col>15</xdr:col>
      <xdr:colOff>361950</xdr:colOff>
      <xdr:row>62</xdr:row>
      <xdr:rowOff>0</xdr:rowOff>
    </xdr:to>
    <xdr:sp>
      <xdr:nvSpPr>
        <xdr:cNvPr id="51" name="AutoShape 192"/>
        <xdr:cNvSpPr>
          <a:spLocks/>
        </xdr:cNvSpPr>
      </xdr:nvSpPr>
      <xdr:spPr>
        <a:xfrm>
          <a:off x="16811625" y="17430750"/>
          <a:ext cx="28575"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16</xdr:col>
      <xdr:colOff>66675</xdr:colOff>
      <xdr:row>62</xdr:row>
      <xdr:rowOff>0</xdr:rowOff>
    </xdr:from>
    <xdr:to>
      <xdr:col>16</xdr:col>
      <xdr:colOff>104775</xdr:colOff>
      <xdr:row>62</xdr:row>
      <xdr:rowOff>0</xdr:rowOff>
    </xdr:to>
    <xdr:sp>
      <xdr:nvSpPr>
        <xdr:cNvPr id="52" name="AutoShape 193"/>
        <xdr:cNvSpPr>
          <a:spLocks/>
        </xdr:cNvSpPr>
      </xdr:nvSpPr>
      <xdr:spPr>
        <a:xfrm>
          <a:off x="17506950" y="17430750"/>
          <a:ext cx="381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15</xdr:col>
      <xdr:colOff>476250</xdr:colOff>
      <xdr:row>62</xdr:row>
      <xdr:rowOff>0</xdr:rowOff>
    </xdr:from>
    <xdr:to>
      <xdr:col>15</xdr:col>
      <xdr:colOff>542925</xdr:colOff>
      <xdr:row>62</xdr:row>
      <xdr:rowOff>0</xdr:rowOff>
    </xdr:to>
    <xdr:sp>
      <xdr:nvSpPr>
        <xdr:cNvPr id="53" name="AutoShape 203"/>
        <xdr:cNvSpPr>
          <a:spLocks/>
        </xdr:cNvSpPr>
      </xdr:nvSpPr>
      <xdr:spPr>
        <a:xfrm>
          <a:off x="16954500" y="17430750"/>
          <a:ext cx="66675"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16</xdr:col>
      <xdr:colOff>381000</xdr:colOff>
      <xdr:row>62</xdr:row>
      <xdr:rowOff>0</xdr:rowOff>
    </xdr:from>
    <xdr:to>
      <xdr:col>16</xdr:col>
      <xdr:colOff>447675</xdr:colOff>
      <xdr:row>62</xdr:row>
      <xdr:rowOff>0</xdr:rowOff>
    </xdr:to>
    <xdr:sp>
      <xdr:nvSpPr>
        <xdr:cNvPr id="54" name="AutoShape 204"/>
        <xdr:cNvSpPr>
          <a:spLocks/>
        </xdr:cNvSpPr>
      </xdr:nvSpPr>
      <xdr:spPr>
        <a:xfrm>
          <a:off x="17821275" y="17430750"/>
          <a:ext cx="66675"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15</xdr:col>
      <xdr:colOff>485775</xdr:colOff>
      <xdr:row>62</xdr:row>
      <xdr:rowOff>0</xdr:rowOff>
    </xdr:from>
    <xdr:to>
      <xdr:col>15</xdr:col>
      <xdr:colOff>504825</xdr:colOff>
      <xdr:row>62</xdr:row>
      <xdr:rowOff>0</xdr:rowOff>
    </xdr:to>
    <xdr:sp>
      <xdr:nvSpPr>
        <xdr:cNvPr id="55" name="AutoShape 206"/>
        <xdr:cNvSpPr>
          <a:spLocks/>
        </xdr:cNvSpPr>
      </xdr:nvSpPr>
      <xdr:spPr>
        <a:xfrm>
          <a:off x="16964025" y="17430750"/>
          <a:ext cx="28575"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16</xdr:col>
      <xdr:colOff>209550</xdr:colOff>
      <xdr:row>62</xdr:row>
      <xdr:rowOff>0</xdr:rowOff>
    </xdr:from>
    <xdr:to>
      <xdr:col>16</xdr:col>
      <xdr:colOff>257175</xdr:colOff>
      <xdr:row>62</xdr:row>
      <xdr:rowOff>0</xdr:rowOff>
    </xdr:to>
    <xdr:sp>
      <xdr:nvSpPr>
        <xdr:cNvPr id="56" name="AutoShape 207"/>
        <xdr:cNvSpPr>
          <a:spLocks/>
        </xdr:cNvSpPr>
      </xdr:nvSpPr>
      <xdr:spPr>
        <a:xfrm>
          <a:off x="17649825" y="17430750"/>
          <a:ext cx="47625"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514350</xdr:colOff>
      <xdr:row>7</xdr:row>
      <xdr:rowOff>28575</xdr:rowOff>
    </xdr:from>
    <xdr:to>
      <xdr:col>12</xdr:col>
      <xdr:colOff>581025</xdr:colOff>
      <xdr:row>10</xdr:row>
      <xdr:rowOff>0</xdr:rowOff>
    </xdr:to>
    <xdr:sp>
      <xdr:nvSpPr>
        <xdr:cNvPr id="57" name="AutoShape 212"/>
        <xdr:cNvSpPr>
          <a:spLocks/>
        </xdr:cNvSpPr>
      </xdr:nvSpPr>
      <xdr:spPr>
        <a:xfrm>
          <a:off x="14887575" y="1571625"/>
          <a:ext cx="66675" cy="42862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514350</xdr:colOff>
      <xdr:row>13</xdr:row>
      <xdr:rowOff>66675</xdr:rowOff>
    </xdr:from>
    <xdr:to>
      <xdr:col>12</xdr:col>
      <xdr:colOff>581025</xdr:colOff>
      <xdr:row>14</xdr:row>
      <xdr:rowOff>180975</xdr:rowOff>
    </xdr:to>
    <xdr:sp>
      <xdr:nvSpPr>
        <xdr:cNvPr id="58" name="AutoShape 213"/>
        <xdr:cNvSpPr>
          <a:spLocks/>
        </xdr:cNvSpPr>
      </xdr:nvSpPr>
      <xdr:spPr>
        <a:xfrm>
          <a:off x="14887575" y="3067050"/>
          <a:ext cx="66675" cy="3429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85725</xdr:colOff>
      <xdr:row>29</xdr:row>
      <xdr:rowOff>47625</xdr:rowOff>
    </xdr:from>
    <xdr:to>
      <xdr:col>10</xdr:col>
      <xdr:colOff>152400</xdr:colOff>
      <xdr:row>30</xdr:row>
      <xdr:rowOff>190500</xdr:rowOff>
    </xdr:to>
    <xdr:sp>
      <xdr:nvSpPr>
        <xdr:cNvPr id="59" name="AutoShape 215"/>
        <xdr:cNvSpPr>
          <a:spLocks/>
        </xdr:cNvSpPr>
      </xdr:nvSpPr>
      <xdr:spPr>
        <a:xfrm>
          <a:off x="12458700" y="7962900"/>
          <a:ext cx="66675" cy="37147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85725</xdr:colOff>
      <xdr:row>29</xdr:row>
      <xdr:rowOff>47625</xdr:rowOff>
    </xdr:from>
    <xdr:to>
      <xdr:col>11</xdr:col>
      <xdr:colOff>152400</xdr:colOff>
      <xdr:row>30</xdr:row>
      <xdr:rowOff>190500</xdr:rowOff>
    </xdr:to>
    <xdr:sp>
      <xdr:nvSpPr>
        <xdr:cNvPr id="60" name="AutoShape 216"/>
        <xdr:cNvSpPr>
          <a:spLocks/>
        </xdr:cNvSpPr>
      </xdr:nvSpPr>
      <xdr:spPr>
        <a:xfrm>
          <a:off x="13458825" y="7962900"/>
          <a:ext cx="66675" cy="37147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180975</xdr:colOff>
      <xdr:row>29</xdr:row>
      <xdr:rowOff>47625</xdr:rowOff>
    </xdr:from>
    <xdr:to>
      <xdr:col>12</xdr:col>
      <xdr:colOff>247650</xdr:colOff>
      <xdr:row>30</xdr:row>
      <xdr:rowOff>190500</xdr:rowOff>
    </xdr:to>
    <xdr:sp>
      <xdr:nvSpPr>
        <xdr:cNvPr id="61" name="AutoShape 217"/>
        <xdr:cNvSpPr>
          <a:spLocks/>
        </xdr:cNvSpPr>
      </xdr:nvSpPr>
      <xdr:spPr>
        <a:xfrm>
          <a:off x="14554200" y="7962900"/>
          <a:ext cx="66675" cy="37147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209550</xdr:colOff>
      <xdr:row>34</xdr:row>
      <xdr:rowOff>66675</xdr:rowOff>
    </xdr:from>
    <xdr:to>
      <xdr:col>12</xdr:col>
      <xdr:colOff>238125</xdr:colOff>
      <xdr:row>36</xdr:row>
      <xdr:rowOff>133350</xdr:rowOff>
    </xdr:to>
    <xdr:sp>
      <xdr:nvSpPr>
        <xdr:cNvPr id="62" name="AutoShape 218"/>
        <xdr:cNvSpPr>
          <a:spLocks/>
        </xdr:cNvSpPr>
      </xdr:nvSpPr>
      <xdr:spPr>
        <a:xfrm>
          <a:off x="14582775" y="9620250"/>
          <a:ext cx="38100" cy="58102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209550</xdr:colOff>
      <xdr:row>37</xdr:row>
      <xdr:rowOff>38100</xdr:rowOff>
    </xdr:from>
    <xdr:to>
      <xdr:col>12</xdr:col>
      <xdr:colOff>257175</xdr:colOff>
      <xdr:row>40</xdr:row>
      <xdr:rowOff>133350</xdr:rowOff>
    </xdr:to>
    <xdr:sp>
      <xdr:nvSpPr>
        <xdr:cNvPr id="63" name="AutoShape 219"/>
        <xdr:cNvSpPr>
          <a:spLocks/>
        </xdr:cNvSpPr>
      </xdr:nvSpPr>
      <xdr:spPr>
        <a:xfrm>
          <a:off x="14582775" y="10363200"/>
          <a:ext cx="47625" cy="86677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85725</xdr:colOff>
      <xdr:row>41</xdr:row>
      <xdr:rowOff>38100</xdr:rowOff>
    </xdr:from>
    <xdr:to>
      <xdr:col>12</xdr:col>
      <xdr:colOff>133350</xdr:colOff>
      <xdr:row>44</xdr:row>
      <xdr:rowOff>133350</xdr:rowOff>
    </xdr:to>
    <xdr:sp>
      <xdr:nvSpPr>
        <xdr:cNvPr id="64" name="AutoShape 220"/>
        <xdr:cNvSpPr>
          <a:spLocks/>
        </xdr:cNvSpPr>
      </xdr:nvSpPr>
      <xdr:spPr>
        <a:xfrm>
          <a:off x="14458950" y="11391900"/>
          <a:ext cx="47625" cy="86677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15</xdr:col>
      <xdr:colOff>333375</xdr:colOff>
      <xdr:row>34</xdr:row>
      <xdr:rowOff>66675</xdr:rowOff>
    </xdr:from>
    <xdr:to>
      <xdr:col>15</xdr:col>
      <xdr:colOff>361950</xdr:colOff>
      <xdr:row>36</xdr:row>
      <xdr:rowOff>133350</xdr:rowOff>
    </xdr:to>
    <xdr:sp>
      <xdr:nvSpPr>
        <xdr:cNvPr id="65" name="AutoShape 221"/>
        <xdr:cNvSpPr>
          <a:spLocks/>
        </xdr:cNvSpPr>
      </xdr:nvSpPr>
      <xdr:spPr>
        <a:xfrm>
          <a:off x="16811625" y="9620250"/>
          <a:ext cx="28575" cy="58102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16</xdr:col>
      <xdr:colOff>209550</xdr:colOff>
      <xdr:row>34</xdr:row>
      <xdr:rowOff>66675</xdr:rowOff>
    </xdr:from>
    <xdr:to>
      <xdr:col>16</xdr:col>
      <xdr:colOff>238125</xdr:colOff>
      <xdr:row>36</xdr:row>
      <xdr:rowOff>133350</xdr:rowOff>
    </xdr:to>
    <xdr:sp>
      <xdr:nvSpPr>
        <xdr:cNvPr id="66" name="AutoShape 222"/>
        <xdr:cNvSpPr>
          <a:spLocks/>
        </xdr:cNvSpPr>
      </xdr:nvSpPr>
      <xdr:spPr>
        <a:xfrm>
          <a:off x="17649825" y="9620250"/>
          <a:ext cx="38100" cy="58102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15</xdr:col>
      <xdr:colOff>304800</xdr:colOff>
      <xdr:row>37</xdr:row>
      <xdr:rowOff>38100</xdr:rowOff>
    </xdr:from>
    <xdr:to>
      <xdr:col>15</xdr:col>
      <xdr:colOff>352425</xdr:colOff>
      <xdr:row>40</xdr:row>
      <xdr:rowOff>133350</xdr:rowOff>
    </xdr:to>
    <xdr:sp>
      <xdr:nvSpPr>
        <xdr:cNvPr id="67" name="AutoShape 223"/>
        <xdr:cNvSpPr>
          <a:spLocks/>
        </xdr:cNvSpPr>
      </xdr:nvSpPr>
      <xdr:spPr>
        <a:xfrm>
          <a:off x="16783050" y="10363200"/>
          <a:ext cx="47625" cy="86677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16</xdr:col>
      <xdr:colOff>209550</xdr:colOff>
      <xdr:row>37</xdr:row>
      <xdr:rowOff>38100</xdr:rowOff>
    </xdr:from>
    <xdr:to>
      <xdr:col>16</xdr:col>
      <xdr:colOff>257175</xdr:colOff>
      <xdr:row>40</xdr:row>
      <xdr:rowOff>133350</xdr:rowOff>
    </xdr:to>
    <xdr:sp>
      <xdr:nvSpPr>
        <xdr:cNvPr id="68" name="AutoShape 224"/>
        <xdr:cNvSpPr>
          <a:spLocks/>
        </xdr:cNvSpPr>
      </xdr:nvSpPr>
      <xdr:spPr>
        <a:xfrm>
          <a:off x="17649825" y="10363200"/>
          <a:ext cx="47625" cy="86677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15</xdr:col>
      <xdr:colOff>314325</xdr:colOff>
      <xdr:row>41</xdr:row>
      <xdr:rowOff>38100</xdr:rowOff>
    </xdr:from>
    <xdr:to>
      <xdr:col>15</xdr:col>
      <xdr:colOff>361950</xdr:colOff>
      <xdr:row>44</xdr:row>
      <xdr:rowOff>133350</xdr:rowOff>
    </xdr:to>
    <xdr:sp>
      <xdr:nvSpPr>
        <xdr:cNvPr id="69" name="AutoShape 225"/>
        <xdr:cNvSpPr>
          <a:spLocks/>
        </xdr:cNvSpPr>
      </xdr:nvSpPr>
      <xdr:spPr>
        <a:xfrm>
          <a:off x="16792575" y="11391900"/>
          <a:ext cx="47625" cy="86677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16</xdr:col>
      <xdr:colOff>57150</xdr:colOff>
      <xdr:row>41</xdr:row>
      <xdr:rowOff>57150</xdr:rowOff>
    </xdr:from>
    <xdr:to>
      <xdr:col>16</xdr:col>
      <xdr:colOff>104775</xdr:colOff>
      <xdr:row>45</xdr:row>
      <xdr:rowOff>0</xdr:rowOff>
    </xdr:to>
    <xdr:sp>
      <xdr:nvSpPr>
        <xdr:cNvPr id="70" name="AutoShape 226"/>
        <xdr:cNvSpPr>
          <a:spLocks/>
        </xdr:cNvSpPr>
      </xdr:nvSpPr>
      <xdr:spPr>
        <a:xfrm>
          <a:off x="17497425" y="11410950"/>
          <a:ext cx="47625" cy="97155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66675</xdr:colOff>
      <xdr:row>52</xdr:row>
      <xdr:rowOff>47625</xdr:rowOff>
    </xdr:from>
    <xdr:to>
      <xdr:col>12</xdr:col>
      <xdr:colOff>95250</xdr:colOff>
      <xdr:row>53</xdr:row>
      <xdr:rowOff>190500</xdr:rowOff>
    </xdr:to>
    <xdr:sp>
      <xdr:nvSpPr>
        <xdr:cNvPr id="71" name="AutoShape 227"/>
        <xdr:cNvSpPr>
          <a:spLocks/>
        </xdr:cNvSpPr>
      </xdr:nvSpPr>
      <xdr:spPr>
        <a:xfrm>
          <a:off x="14439900" y="14763750"/>
          <a:ext cx="28575" cy="40005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15</xdr:col>
      <xdr:colOff>333375</xdr:colOff>
      <xdr:row>52</xdr:row>
      <xdr:rowOff>47625</xdr:rowOff>
    </xdr:from>
    <xdr:to>
      <xdr:col>15</xdr:col>
      <xdr:colOff>361950</xdr:colOff>
      <xdr:row>53</xdr:row>
      <xdr:rowOff>190500</xdr:rowOff>
    </xdr:to>
    <xdr:sp>
      <xdr:nvSpPr>
        <xdr:cNvPr id="72" name="AutoShape 228"/>
        <xdr:cNvSpPr>
          <a:spLocks/>
        </xdr:cNvSpPr>
      </xdr:nvSpPr>
      <xdr:spPr>
        <a:xfrm>
          <a:off x="16811625" y="14763750"/>
          <a:ext cx="28575" cy="40005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16</xdr:col>
      <xdr:colOff>66675</xdr:colOff>
      <xdr:row>52</xdr:row>
      <xdr:rowOff>47625</xdr:rowOff>
    </xdr:from>
    <xdr:to>
      <xdr:col>16</xdr:col>
      <xdr:colOff>104775</xdr:colOff>
      <xdr:row>53</xdr:row>
      <xdr:rowOff>190500</xdr:rowOff>
    </xdr:to>
    <xdr:sp>
      <xdr:nvSpPr>
        <xdr:cNvPr id="73" name="AutoShape 229"/>
        <xdr:cNvSpPr>
          <a:spLocks/>
        </xdr:cNvSpPr>
      </xdr:nvSpPr>
      <xdr:spPr>
        <a:xfrm>
          <a:off x="17506950" y="14763750"/>
          <a:ext cx="38100" cy="40005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266700</xdr:colOff>
      <xdr:row>52</xdr:row>
      <xdr:rowOff>66675</xdr:rowOff>
    </xdr:from>
    <xdr:to>
      <xdr:col>19</xdr:col>
      <xdr:colOff>295275</xdr:colOff>
      <xdr:row>53</xdr:row>
      <xdr:rowOff>209550</xdr:rowOff>
    </xdr:to>
    <xdr:sp>
      <xdr:nvSpPr>
        <xdr:cNvPr id="74" name="AutoShape 230"/>
        <xdr:cNvSpPr>
          <a:spLocks/>
        </xdr:cNvSpPr>
      </xdr:nvSpPr>
      <xdr:spPr>
        <a:xfrm>
          <a:off x="19802475" y="14782800"/>
          <a:ext cx="38100" cy="40005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180975</xdr:colOff>
      <xdr:row>52</xdr:row>
      <xdr:rowOff>57150</xdr:rowOff>
    </xdr:from>
    <xdr:to>
      <xdr:col>20</xdr:col>
      <xdr:colOff>219075</xdr:colOff>
      <xdr:row>53</xdr:row>
      <xdr:rowOff>200025</xdr:rowOff>
    </xdr:to>
    <xdr:sp>
      <xdr:nvSpPr>
        <xdr:cNvPr id="75" name="AutoShape 231"/>
        <xdr:cNvSpPr>
          <a:spLocks/>
        </xdr:cNvSpPr>
      </xdr:nvSpPr>
      <xdr:spPr>
        <a:xfrm>
          <a:off x="20574000" y="14773275"/>
          <a:ext cx="38100" cy="40005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180975</xdr:colOff>
      <xdr:row>56</xdr:row>
      <xdr:rowOff>57150</xdr:rowOff>
    </xdr:from>
    <xdr:to>
      <xdr:col>20</xdr:col>
      <xdr:colOff>219075</xdr:colOff>
      <xdr:row>57</xdr:row>
      <xdr:rowOff>200025</xdr:rowOff>
    </xdr:to>
    <xdr:sp>
      <xdr:nvSpPr>
        <xdr:cNvPr id="76" name="AutoShape 232"/>
        <xdr:cNvSpPr>
          <a:spLocks/>
        </xdr:cNvSpPr>
      </xdr:nvSpPr>
      <xdr:spPr>
        <a:xfrm>
          <a:off x="20574000" y="15954375"/>
          <a:ext cx="38100" cy="37147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304800</xdr:colOff>
      <xdr:row>34</xdr:row>
      <xdr:rowOff>47625</xdr:rowOff>
    </xdr:from>
    <xdr:to>
      <xdr:col>19</xdr:col>
      <xdr:colOff>342900</xdr:colOff>
      <xdr:row>36</xdr:row>
      <xdr:rowOff>114300</xdr:rowOff>
    </xdr:to>
    <xdr:sp>
      <xdr:nvSpPr>
        <xdr:cNvPr id="77" name="AutoShape 233"/>
        <xdr:cNvSpPr>
          <a:spLocks/>
        </xdr:cNvSpPr>
      </xdr:nvSpPr>
      <xdr:spPr>
        <a:xfrm>
          <a:off x="19840575" y="9601200"/>
          <a:ext cx="38100" cy="58102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190500</xdr:colOff>
      <xdr:row>34</xdr:row>
      <xdr:rowOff>57150</xdr:rowOff>
    </xdr:from>
    <xdr:to>
      <xdr:col>20</xdr:col>
      <xdr:colOff>228600</xdr:colOff>
      <xdr:row>36</xdr:row>
      <xdr:rowOff>123825</xdr:rowOff>
    </xdr:to>
    <xdr:sp>
      <xdr:nvSpPr>
        <xdr:cNvPr id="78" name="AutoShape 234"/>
        <xdr:cNvSpPr>
          <a:spLocks/>
        </xdr:cNvSpPr>
      </xdr:nvSpPr>
      <xdr:spPr>
        <a:xfrm>
          <a:off x="20583525" y="9610725"/>
          <a:ext cx="38100" cy="58102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295275</xdr:colOff>
      <xdr:row>37</xdr:row>
      <xdr:rowOff>28575</xdr:rowOff>
    </xdr:from>
    <xdr:to>
      <xdr:col>19</xdr:col>
      <xdr:colOff>342900</xdr:colOff>
      <xdr:row>40</xdr:row>
      <xdr:rowOff>123825</xdr:rowOff>
    </xdr:to>
    <xdr:sp>
      <xdr:nvSpPr>
        <xdr:cNvPr id="79" name="AutoShape 235"/>
        <xdr:cNvSpPr>
          <a:spLocks/>
        </xdr:cNvSpPr>
      </xdr:nvSpPr>
      <xdr:spPr>
        <a:xfrm>
          <a:off x="19831050" y="10353675"/>
          <a:ext cx="47625" cy="86677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180975</xdr:colOff>
      <xdr:row>37</xdr:row>
      <xdr:rowOff>38100</xdr:rowOff>
    </xdr:from>
    <xdr:to>
      <xdr:col>20</xdr:col>
      <xdr:colOff>228600</xdr:colOff>
      <xdr:row>40</xdr:row>
      <xdr:rowOff>133350</xdr:rowOff>
    </xdr:to>
    <xdr:sp>
      <xdr:nvSpPr>
        <xdr:cNvPr id="80" name="AutoShape 236"/>
        <xdr:cNvSpPr>
          <a:spLocks/>
        </xdr:cNvSpPr>
      </xdr:nvSpPr>
      <xdr:spPr>
        <a:xfrm>
          <a:off x="20574000" y="10363200"/>
          <a:ext cx="47625" cy="86677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276225</xdr:colOff>
      <xdr:row>41</xdr:row>
      <xdr:rowOff>47625</xdr:rowOff>
    </xdr:from>
    <xdr:to>
      <xdr:col>19</xdr:col>
      <xdr:colOff>323850</xdr:colOff>
      <xdr:row>44</xdr:row>
      <xdr:rowOff>142875</xdr:rowOff>
    </xdr:to>
    <xdr:sp>
      <xdr:nvSpPr>
        <xdr:cNvPr id="81" name="AutoShape 237"/>
        <xdr:cNvSpPr>
          <a:spLocks/>
        </xdr:cNvSpPr>
      </xdr:nvSpPr>
      <xdr:spPr>
        <a:xfrm>
          <a:off x="19812000" y="11401425"/>
          <a:ext cx="47625" cy="86677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171450</xdr:colOff>
      <xdr:row>41</xdr:row>
      <xdr:rowOff>47625</xdr:rowOff>
    </xdr:from>
    <xdr:to>
      <xdr:col>20</xdr:col>
      <xdr:colOff>219075</xdr:colOff>
      <xdr:row>44</xdr:row>
      <xdr:rowOff>142875</xdr:rowOff>
    </xdr:to>
    <xdr:sp>
      <xdr:nvSpPr>
        <xdr:cNvPr id="82" name="AutoShape 238"/>
        <xdr:cNvSpPr>
          <a:spLocks/>
        </xdr:cNvSpPr>
      </xdr:nvSpPr>
      <xdr:spPr>
        <a:xfrm>
          <a:off x="20564475" y="11401425"/>
          <a:ext cx="47625" cy="86677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15</xdr:col>
      <xdr:colOff>476250</xdr:colOff>
      <xdr:row>7</xdr:row>
      <xdr:rowOff>47625</xdr:rowOff>
    </xdr:from>
    <xdr:to>
      <xdr:col>15</xdr:col>
      <xdr:colOff>542925</xdr:colOff>
      <xdr:row>10</xdr:row>
      <xdr:rowOff>19050</xdr:rowOff>
    </xdr:to>
    <xdr:sp>
      <xdr:nvSpPr>
        <xdr:cNvPr id="83" name="AutoShape 239"/>
        <xdr:cNvSpPr>
          <a:spLocks/>
        </xdr:cNvSpPr>
      </xdr:nvSpPr>
      <xdr:spPr>
        <a:xfrm>
          <a:off x="16954500" y="1590675"/>
          <a:ext cx="66675" cy="42862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16</xdr:col>
      <xdr:colOff>381000</xdr:colOff>
      <xdr:row>7</xdr:row>
      <xdr:rowOff>19050</xdr:rowOff>
    </xdr:from>
    <xdr:to>
      <xdr:col>16</xdr:col>
      <xdr:colOff>447675</xdr:colOff>
      <xdr:row>9</xdr:row>
      <xdr:rowOff>142875</xdr:rowOff>
    </xdr:to>
    <xdr:sp>
      <xdr:nvSpPr>
        <xdr:cNvPr id="84" name="AutoShape 240"/>
        <xdr:cNvSpPr>
          <a:spLocks/>
        </xdr:cNvSpPr>
      </xdr:nvSpPr>
      <xdr:spPr>
        <a:xfrm>
          <a:off x="17821275" y="1562100"/>
          <a:ext cx="66675" cy="42862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314325</xdr:colOff>
      <xdr:row>7</xdr:row>
      <xdr:rowOff>38100</xdr:rowOff>
    </xdr:from>
    <xdr:to>
      <xdr:col>19</xdr:col>
      <xdr:colOff>381000</xdr:colOff>
      <xdr:row>10</xdr:row>
      <xdr:rowOff>9525</xdr:rowOff>
    </xdr:to>
    <xdr:sp>
      <xdr:nvSpPr>
        <xdr:cNvPr id="85" name="AutoShape 241"/>
        <xdr:cNvSpPr>
          <a:spLocks/>
        </xdr:cNvSpPr>
      </xdr:nvSpPr>
      <xdr:spPr>
        <a:xfrm>
          <a:off x="19850100" y="1581150"/>
          <a:ext cx="66675" cy="42862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15</xdr:col>
      <xdr:colOff>485775</xdr:colOff>
      <xdr:row>13</xdr:row>
      <xdr:rowOff>85725</xdr:rowOff>
    </xdr:from>
    <xdr:to>
      <xdr:col>15</xdr:col>
      <xdr:colOff>504825</xdr:colOff>
      <xdr:row>14</xdr:row>
      <xdr:rowOff>200025</xdr:rowOff>
    </xdr:to>
    <xdr:sp>
      <xdr:nvSpPr>
        <xdr:cNvPr id="86" name="AutoShape 242"/>
        <xdr:cNvSpPr>
          <a:spLocks/>
        </xdr:cNvSpPr>
      </xdr:nvSpPr>
      <xdr:spPr>
        <a:xfrm>
          <a:off x="16964025" y="3086100"/>
          <a:ext cx="28575" cy="3429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16</xdr:col>
      <xdr:colOff>209550</xdr:colOff>
      <xdr:row>29</xdr:row>
      <xdr:rowOff>66675</xdr:rowOff>
    </xdr:from>
    <xdr:to>
      <xdr:col>16</xdr:col>
      <xdr:colOff>257175</xdr:colOff>
      <xdr:row>30</xdr:row>
      <xdr:rowOff>171450</xdr:rowOff>
    </xdr:to>
    <xdr:sp>
      <xdr:nvSpPr>
        <xdr:cNvPr id="87" name="AutoShape 243"/>
        <xdr:cNvSpPr>
          <a:spLocks/>
        </xdr:cNvSpPr>
      </xdr:nvSpPr>
      <xdr:spPr>
        <a:xfrm>
          <a:off x="17649825" y="7981950"/>
          <a:ext cx="47625" cy="33337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180975</xdr:colOff>
      <xdr:row>29</xdr:row>
      <xdr:rowOff>76200</xdr:rowOff>
    </xdr:from>
    <xdr:to>
      <xdr:col>20</xdr:col>
      <xdr:colOff>247650</xdr:colOff>
      <xdr:row>30</xdr:row>
      <xdr:rowOff>180975</xdr:rowOff>
    </xdr:to>
    <xdr:sp>
      <xdr:nvSpPr>
        <xdr:cNvPr id="88" name="AutoShape 244"/>
        <xdr:cNvSpPr>
          <a:spLocks/>
        </xdr:cNvSpPr>
      </xdr:nvSpPr>
      <xdr:spPr>
        <a:xfrm>
          <a:off x="20574000" y="7991475"/>
          <a:ext cx="66675" cy="33337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228600</xdr:colOff>
      <xdr:row>29</xdr:row>
      <xdr:rowOff>57150</xdr:rowOff>
    </xdr:from>
    <xdr:to>
      <xdr:col>19</xdr:col>
      <xdr:colOff>285750</xdr:colOff>
      <xdr:row>30</xdr:row>
      <xdr:rowOff>161925</xdr:rowOff>
    </xdr:to>
    <xdr:sp>
      <xdr:nvSpPr>
        <xdr:cNvPr id="89" name="AutoShape 245"/>
        <xdr:cNvSpPr>
          <a:spLocks/>
        </xdr:cNvSpPr>
      </xdr:nvSpPr>
      <xdr:spPr>
        <a:xfrm>
          <a:off x="19764375" y="7972425"/>
          <a:ext cx="47625" cy="33337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180975</xdr:colOff>
      <xdr:row>56</xdr:row>
      <xdr:rowOff>57150</xdr:rowOff>
    </xdr:from>
    <xdr:to>
      <xdr:col>20</xdr:col>
      <xdr:colOff>219075</xdr:colOff>
      <xdr:row>57</xdr:row>
      <xdr:rowOff>200025</xdr:rowOff>
    </xdr:to>
    <xdr:sp>
      <xdr:nvSpPr>
        <xdr:cNvPr id="90" name="AutoShape 246"/>
        <xdr:cNvSpPr>
          <a:spLocks/>
        </xdr:cNvSpPr>
      </xdr:nvSpPr>
      <xdr:spPr>
        <a:xfrm>
          <a:off x="20574000" y="15954375"/>
          <a:ext cx="38100" cy="37147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304800</xdr:colOff>
      <xdr:row>19</xdr:row>
      <xdr:rowOff>47625</xdr:rowOff>
    </xdr:from>
    <xdr:to>
      <xdr:col>12</xdr:col>
      <xdr:colOff>371475</xdr:colOff>
      <xdr:row>20</xdr:row>
      <xdr:rowOff>190500</xdr:rowOff>
    </xdr:to>
    <xdr:sp>
      <xdr:nvSpPr>
        <xdr:cNvPr id="91" name="AutoShape 247"/>
        <xdr:cNvSpPr>
          <a:spLocks/>
        </xdr:cNvSpPr>
      </xdr:nvSpPr>
      <xdr:spPr>
        <a:xfrm>
          <a:off x="14678025" y="4838700"/>
          <a:ext cx="66675" cy="37147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10</xdr:row>
      <xdr:rowOff>0</xdr:rowOff>
    </xdr:from>
    <xdr:to>
      <xdr:col>19</xdr:col>
      <xdr:colOff>38100</xdr:colOff>
      <xdr:row>12</xdr:row>
      <xdr:rowOff>0</xdr:rowOff>
    </xdr:to>
    <xdr:sp>
      <xdr:nvSpPr>
        <xdr:cNvPr id="1" name="AutoShape 1"/>
        <xdr:cNvSpPr>
          <a:spLocks/>
        </xdr:cNvSpPr>
      </xdr:nvSpPr>
      <xdr:spPr>
        <a:xfrm>
          <a:off x="16649700" y="2419350"/>
          <a:ext cx="952500" cy="304800"/>
        </a:xfrm>
        <a:prstGeom prst="bracketPair">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15</xdr:col>
      <xdr:colOff>876300</xdr:colOff>
      <xdr:row>10</xdr:row>
      <xdr:rowOff>0</xdr:rowOff>
    </xdr:from>
    <xdr:to>
      <xdr:col>17</xdr:col>
      <xdr:colOff>133350</xdr:colOff>
      <xdr:row>12</xdr:row>
      <xdr:rowOff>28575</xdr:rowOff>
    </xdr:to>
    <xdr:sp>
      <xdr:nvSpPr>
        <xdr:cNvPr id="2" name="AutoShape 1"/>
        <xdr:cNvSpPr>
          <a:spLocks/>
        </xdr:cNvSpPr>
      </xdr:nvSpPr>
      <xdr:spPr>
        <a:xfrm>
          <a:off x="14782800" y="2419350"/>
          <a:ext cx="1085850" cy="333375"/>
        </a:xfrm>
        <a:prstGeom prst="bracketPair">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19"/>
  <sheetViews>
    <sheetView showGridLines="0" tabSelected="1" zoomScalePageLayoutView="0" workbookViewId="0" topLeftCell="A1">
      <selection activeCell="A1" sqref="A1"/>
    </sheetView>
  </sheetViews>
  <sheetFormatPr defaultColWidth="9.140625" defaultRowHeight="15"/>
  <cols>
    <col min="1" max="1" width="3.421875" style="364" customWidth="1"/>
    <col min="2" max="16384" width="9.00390625" style="364" customWidth="1"/>
  </cols>
  <sheetData>
    <row r="1" ht="18.75">
      <c r="A1" s="363" t="s">
        <v>446</v>
      </c>
    </row>
    <row r="2" ht="18.75">
      <c r="B2" s="363" t="s">
        <v>428</v>
      </c>
    </row>
    <row r="4" spans="2:3" ht="13.5">
      <c r="B4" s="365" t="s">
        <v>429</v>
      </c>
      <c r="C4" s="364" t="s">
        <v>430</v>
      </c>
    </row>
    <row r="5" spans="2:3" ht="13.5">
      <c r="B5" s="365" t="s">
        <v>431</v>
      </c>
      <c r="C5" s="364" t="s">
        <v>432</v>
      </c>
    </row>
    <row r="6" spans="2:3" ht="13.5">
      <c r="B6" s="365" t="s">
        <v>433</v>
      </c>
      <c r="C6" s="364" t="s">
        <v>434</v>
      </c>
    </row>
    <row r="7" spans="2:3" ht="13.5">
      <c r="B7" s="365" t="s">
        <v>435</v>
      </c>
      <c r="C7" s="364" t="s">
        <v>436</v>
      </c>
    </row>
    <row r="8" spans="2:3" ht="13.5">
      <c r="B8" s="367" t="s">
        <v>447</v>
      </c>
      <c r="C8" s="364" t="s">
        <v>437</v>
      </c>
    </row>
    <row r="9" spans="2:3" ht="13.5">
      <c r="B9" s="365"/>
      <c r="C9" s="364" t="s">
        <v>438</v>
      </c>
    </row>
    <row r="10" spans="2:3" ht="13.5">
      <c r="B10" s="365"/>
      <c r="C10" s="364" t="s">
        <v>439</v>
      </c>
    </row>
    <row r="11" spans="2:3" ht="13.5">
      <c r="B11" s="365" t="s">
        <v>440</v>
      </c>
      <c r="C11" s="364" t="s">
        <v>441</v>
      </c>
    </row>
    <row r="12" spans="2:3" ht="13.5">
      <c r="B12" s="365" t="s">
        <v>442</v>
      </c>
      <c r="C12" s="364" t="s">
        <v>443</v>
      </c>
    </row>
    <row r="13" spans="2:3" ht="13.5">
      <c r="B13" s="365" t="s">
        <v>444</v>
      </c>
      <c r="C13" s="364" t="s">
        <v>445</v>
      </c>
    </row>
    <row r="14" ht="13.5">
      <c r="B14" s="366"/>
    </row>
    <row r="15" ht="13.5">
      <c r="B15" s="366"/>
    </row>
    <row r="19" ht="13.5">
      <c r="B19" s="366"/>
    </row>
  </sheetData>
  <sheetProtection/>
  <hyperlinks>
    <hyperlink ref="B4" location="'10-1'!A1" display="10-1"/>
    <hyperlink ref="B5" location="'10-2'!A1" display="10-2"/>
    <hyperlink ref="B6" location="'10-3'!A1" display="10-3"/>
    <hyperlink ref="B7" location="'10-4'!A1" display="10-4"/>
    <hyperlink ref="B8" location="'10-5'!A1" display="10-5"/>
    <hyperlink ref="B11" location="'10-6'!A1" display="10-6"/>
    <hyperlink ref="B12" location="'10-7'!A1" display="10-7"/>
    <hyperlink ref="B13" location="'10-8'!A1" display="10-8"/>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W62"/>
  <sheetViews>
    <sheetView showGridLines="0" zoomScale="70" zoomScaleNormal="70" zoomScalePageLayoutView="0" workbookViewId="0" topLeftCell="A1">
      <pane ySplit="6" topLeftCell="A7" activePane="bottomLeft" state="frozen"/>
      <selection pane="topLeft" activeCell="A1" sqref="A1"/>
      <selection pane="bottomLeft" activeCell="A1" sqref="A1:D1"/>
    </sheetView>
  </sheetViews>
  <sheetFormatPr defaultColWidth="9.140625" defaultRowHeight="15"/>
  <cols>
    <col min="1" max="1" width="1.7109375" style="2" customWidth="1"/>
    <col min="2" max="2" width="39.140625" style="2" customWidth="1"/>
    <col min="3" max="3" width="13.7109375" style="2" customWidth="1"/>
    <col min="4" max="4" width="50.28125" style="2" customWidth="1"/>
    <col min="5" max="5" width="10.57421875" style="1" customWidth="1"/>
    <col min="6" max="6" width="20.421875" style="1" customWidth="1"/>
    <col min="7" max="8" width="12.421875" style="2" customWidth="1"/>
    <col min="9" max="10" width="12.421875" style="3" customWidth="1"/>
    <col min="11" max="12" width="15.00390625" style="3" customWidth="1"/>
    <col min="13" max="13" width="16.140625" style="2" customWidth="1"/>
    <col min="14" max="14" width="6.7109375" style="2" customWidth="1"/>
    <col min="15" max="15" width="8.7109375" style="2" customWidth="1"/>
    <col min="16" max="16" width="14.421875" style="2" customWidth="1"/>
    <col min="17" max="17" width="16.00390625" style="2" customWidth="1"/>
    <col min="18" max="18" width="6.57421875" style="2" customWidth="1"/>
    <col min="19" max="19" width="8.8515625" style="2" customWidth="1"/>
    <col min="20" max="20" width="12.8515625" style="2" customWidth="1"/>
    <col min="21" max="21" width="4.28125" style="2" customWidth="1"/>
    <col min="22" max="22" width="16.421875" style="2" customWidth="1"/>
    <col min="23" max="16384" width="9.00390625" style="2" customWidth="1"/>
  </cols>
  <sheetData>
    <row r="1" spans="1:4" ht="17.25">
      <c r="A1" s="535" t="s">
        <v>0</v>
      </c>
      <c r="B1" s="535"/>
      <c r="C1" s="535"/>
      <c r="D1" s="535"/>
    </row>
    <row r="2" spans="2:22" ht="17.25">
      <c r="B2" s="4"/>
      <c r="C2" s="4" t="s">
        <v>1</v>
      </c>
      <c r="D2" s="4"/>
      <c r="E2" s="4"/>
      <c r="F2" s="4"/>
      <c r="G2" s="4"/>
      <c r="H2" s="4"/>
      <c r="I2" s="4"/>
      <c r="J2" s="4"/>
      <c r="K2" s="4"/>
      <c r="L2" s="4"/>
      <c r="M2" s="4"/>
      <c r="N2" s="4"/>
      <c r="O2" s="4"/>
      <c r="P2" s="4"/>
      <c r="Q2" s="4"/>
      <c r="R2" s="4"/>
      <c r="S2" s="4"/>
      <c r="T2" s="4"/>
      <c r="U2" s="4"/>
      <c r="V2" s="4"/>
    </row>
    <row r="3" spans="3:22" s="1" customFormat="1" ht="14.25">
      <c r="C3" s="347" t="s">
        <v>2</v>
      </c>
      <c r="D3" s="347"/>
      <c r="E3" s="347"/>
      <c r="F3" s="347"/>
      <c r="G3" s="347"/>
      <c r="H3" s="347"/>
      <c r="I3" s="347"/>
      <c r="J3" s="347"/>
      <c r="K3" s="347"/>
      <c r="L3" s="347"/>
      <c r="M3" s="347"/>
      <c r="N3" s="347"/>
      <c r="O3" s="347"/>
      <c r="P3" s="347"/>
      <c r="Q3" s="347"/>
      <c r="R3" s="347"/>
      <c r="S3" s="347"/>
      <c r="T3" s="347"/>
      <c r="U3" s="347"/>
      <c r="V3" s="347"/>
    </row>
    <row r="4" spans="2:22" ht="9" customHeight="1" thickBot="1">
      <c r="B4" s="3"/>
      <c r="C4" s="3"/>
      <c r="D4" s="3"/>
      <c r="E4" s="3"/>
      <c r="F4" s="3"/>
      <c r="G4" s="3"/>
      <c r="H4" s="3"/>
      <c r="M4" s="1"/>
      <c r="N4" s="1"/>
      <c r="O4" s="1"/>
      <c r="P4" s="1"/>
      <c r="Q4" s="1"/>
      <c r="R4" s="1"/>
      <c r="S4" s="1"/>
      <c r="T4" s="1"/>
      <c r="U4" s="1"/>
      <c r="V4" s="1"/>
    </row>
    <row r="5" spans="2:23" s="6" customFormat="1" ht="19.5" customHeight="1" thickTop="1">
      <c r="B5" s="368" t="s">
        <v>3</v>
      </c>
      <c r="C5" s="370" t="s">
        <v>4</v>
      </c>
      <c r="D5" s="372" t="s">
        <v>5</v>
      </c>
      <c r="E5" s="374" t="s">
        <v>6</v>
      </c>
      <c r="F5" s="372" t="s">
        <v>7</v>
      </c>
      <c r="G5" s="376" t="s">
        <v>8</v>
      </c>
      <c r="H5" s="377"/>
      <c r="I5" s="378" t="s">
        <v>9</v>
      </c>
      <c r="J5" s="377"/>
      <c r="K5" s="378" t="s">
        <v>10</v>
      </c>
      <c r="L5" s="378"/>
      <c r="M5" s="376" t="s">
        <v>11</v>
      </c>
      <c r="N5" s="378"/>
      <c r="O5" s="378"/>
      <c r="P5" s="377"/>
      <c r="Q5" s="376" t="s">
        <v>12</v>
      </c>
      <c r="R5" s="378"/>
      <c r="S5" s="378"/>
      <c r="T5" s="377"/>
      <c r="U5" s="379" t="s">
        <v>13</v>
      </c>
      <c r="V5" s="380"/>
      <c r="W5" s="5"/>
    </row>
    <row r="6" spans="2:23" s="6" customFormat="1" ht="19.5" customHeight="1">
      <c r="B6" s="369"/>
      <c r="C6" s="371"/>
      <c r="D6" s="373"/>
      <c r="E6" s="375"/>
      <c r="F6" s="373"/>
      <c r="G6" s="7" t="s">
        <v>14</v>
      </c>
      <c r="H6" s="9" t="s">
        <v>15</v>
      </c>
      <c r="I6" s="8" t="s">
        <v>14</v>
      </c>
      <c r="J6" s="7" t="s">
        <v>15</v>
      </c>
      <c r="K6" s="9" t="s">
        <v>14</v>
      </c>
      <c r="L6" s="7" t="s">
        <v>15</v>
      </c>
      <c r="M6" s="381" t="s">
        <v>16</v>
      </c>
      <c r="N6" s="382"/>
      <c r="O6" s="383"/>
      <c r="P6" s="10" t="s">
        <v>17</v>
      </c>
      <c r="Q6" s="381" t="s">
        <v>16</v>
      </c>
      <c r="R6" s="382"/>
      <c r="S6" s="383"/>
      <c r="T6" s="10" t="s">
        <v>18</v>
      </c>
      <c r="U6" s="384" t="s">
        <v>19</v>
      </c>
      <c r="V6" s="385"/>
      <c r="W6" s="5"/>
    </row>
    <row r="7" spans="2:23" s="19" customFormat="1" ht="24.75" customHeight="1">
      <c r="B7" s="11"/>
      <c r="C7" s="12"/>
      <c r="D7" s="13"/>
      <c r="E7" s="14"/>
      <c r="F7" s="13"/>
      <c r="G7" s="15" t="s">
        <v>20</v>
      </c>
      <c r="H7" s="16" t="s">
        <v>20</v>
      </c>
      <c r="I7" s="348" t="s">
        <v>426</v>
      </c>
      <c r="J7" s="16" t="s">
        <v>426</v>
      </c>
      <c r="K7" s="16" t="s">
        <v>21</v>
      </c>
      <c r="L7" s="16" t="s">
        <v>21</v>
      </c>
      <c r="M7" s="386" t="s">
        <v>21</v>
      </c>
      <c r="N7" s="387"/>
      <c r="O7" s="388"/>
      <c r="P7" s="15" t="s">
        <v>22</v>
      </c>
      <c r="Q7" s="386" t="s">
        <v>23</v>
      </c>
      <c r="R7" s="387"/>
      <c r="S7" s="388"/>
      <c r="T7" s="15" t="s">
        <v>24</v>
      </c>
      <c r="U7" s="15"/>
      <c r="V7" s="17"/>
      <c r="W7" s="18"/>
    </row>
    <row r="8" spans="2:23" s="19" customFormat="1" ht="12" customHeight="1">
      <c r="B8" s="389" t="s">
        <v>25</v>
      </c>
      <c r="C8" s="390" t="s">
        <v>26</v>
      </c>
      <c r="D8" s="391" t="s">
        <v>27</v>
      </c>
      <c r="E8" s="392" t="s">
        <v>28</v>
      </c>
      <c r="F8" s="390" t="s">
        <v>29</v>
      </c>
      <c r="G8" s="393">
        <v>20.48</v>
      </c>
      <c r="H8" s="393">
        <v>21.07</v>
      </c>
      <c r="I8" s="394">
        <v>5.29</v>
      </c>
      <c r="J8" s="393">
        <v>2.09</v>
      </c>
      <c r="K8" s="395">
        <v>860</v>
      </c>
      <c r="L8" s="395">
        <v>320</v>
      </c>
      <c r="M8" s="26">
        <v>353</v>
      </c>
      <c r="N8" s="27" t="s">
        <v>30</v>
      </c>
      <c r="O8" s="28" t="s">
        <v>31</v>
      </c>
      <c r="P8" s="26">
        <v>600</v>
      </c>
      <c r="Q8" s="26">
        <v>360</v>
      </c>
      <c r="R8" s="27" t="s">
        <v>30</v>
      </c>
      <c r="S8" s="33" t="s">
        <v>31</v>
      </c>
      <c r="T8" s="29">
        <v>3.5</v>
      </c>
      <c r="U8" s="29"/>
      <c r="V8" s="396" t="s">
        <v>32</v>
      </c>
      <c r="W8" s="18"/>
    </row>
    <row r="9" spans="2:23" s="19" customFormat="1" ht="12" customHeight="1">
      <c r="B9" s="389"/>
      <c r="C9" s="390"/>
      <c r="D9" s="391"/>
      <c r="E9" s="392"/>
      <c r="F9" s="390"/>
      <c r="G9" s="393"/>
      <c r="H9" s="393"/>
      <c r="I9" s="394"/>
      <c r="J9" s="393"/>
      <c r="K9" s="395"/>
      <c r="L9" s="395"/>
      <c r="M9" s="26">
        <v>313</v>
      </c>
      <c r="N9" s="27" t="s">
        <v>30</v>
      </c>
      <c r="O9" s="28" t="s">
        <v>31</v>
      </c>
      <c r="P9" s="26">
        <v>600</v>
      </c>
      <c r="Q9" s="26">
        <v>350</v>
      </c>
      <c r="R9" s="27" t="s">
        <v>30</v>
      </c>
      <c r="S9" s="33" t="s">
        <v>31</v>
      </c>
      <c r="T9" s="29">
        <v>3.5</v>
      </c>
      <c r="U9" s="29"/>
      <c r="V9" s="396"/>
      <c r="W9" s="18"/>
    </row>
    <row r="10" spans="2:23" s="19" customFormat="1" ht="12" customHeight="1">
      <c r="B10" s="389"/>
      <c r="C10" s="390"/>
      <c r="D10" s="391"/>
      <c r="E10" s="392"/>
      <c r="F10" s="390"/>
      <c r="G10" s="393"/>
      <c r="H10" s="393"/>
      <c r="I10" s="394"/>
      <c r="J10" s="393"/>
      <c r="K10" s="395"/>
      <c r="L10" s="395"/>
      <c r="M10" s="26">
        <v>261</v>
      </c>
      <c r="N10" s="27" t="s">
        <v>30</v>
      </c>
      <c r="O10" s="28" t="s">
        <v>31</v>
      </c>
      <c r="P10" s="26">
        <v>600</v>
      </c>
      <c r="Q10" s="26">
        <v>313</v>
      </c>
      <c r="R10" s="27" t="s">
        <v>30</v>
      </c>
      <c r="S10" s="33" t="s">
        <v>31</v>
      </c>
      <c r="T10" s="29">
        <v>3.5</v>
      </c>
      <c r="U10" s="29"/>
      <c r="V10" s="396"/>
      <c r="W10" s="18"/>
    </row>
    <row r="11" spans="2:23" s="19" customFormat="1" ht="26.25" customHeight="1">
      <c r="B11" s="31"/>
      <c r="C11" s="32" t="s">
        <v>33</v>
      </c>
      <c r="D11" s="21" t="s">
        <v>34</v>
      </c>
      <c r="E11" s="28" t="s">
        <v>35</v>
      </c>
      <c r="F11" s="20" t="s">
        <v>35</v>
      </c>
      <c r="G11" s="23">
        <v>12.31</v>
      </c>
      <c r="H11" s="22">
        <v>12.66</v>
      </c>
      <c r="I11" s="24">
        <v>4.29</v>
      </c>
      <c r="J11" s="23">
        <v>2.09</v>
      </c>
      <c r="K11" s="25">
        <v>400</v>
      </c>
      <c r="L11" s="26">
        <v>180</v>
      </c>
      <c r="M11" s="26">
        <v>522</v>
      </c>
      <c r="N11" s="27" t="s">
        <v>30</v>
      </c>
      <c r="O11" s="28" t="s">
        <v>31</v>
      </c>
      <c r="P11" s="26">
        <v>400</v>
      </c>
      <c r="Q11" s="26">
        <v>625</v>
      </c>
      <c r="R11" s="27" t="s">
        <v>30</v>
      </c>
      <c r="S11" s="33" t="s">
        <v>31</v>
      </c>
      <c r="T11" s="29">
        <v>3.5</v>
      </c>
      <c r="U11" s="29"/>
      <c r="V11" s="30" t="s">
        <v>36</v>
      </c>
      <c r="W11" s="18"/>
    </row>
    <row r="12" spans="2:23" s="19" customFormat="1" ht="26.25" customHeight="1">
      <c r="B12" s="31"/>
      <c r="C12" s="32" t="s">
        <v>37</v>
      </c>
      <c r="D12" s="21" t="s">
        <v>38</v>
      </c>
      <c r="E12" s="28" t="s">
        <v>35</v>
      </c>
      <c r="F12" s="20" t="s">
        <v>35</v>
      </c>
      <c r="G12" s="23">
        <v>42.26</v>
      </c>
      <c r="H12" s="22">
        <v>43.73</v>
      </c>
      <c r="I12" s="24">
        <v>10.5</v>
      </c>
      <c r="J12" s="23">
        <v>2.73</v>
      </c>
      <c r="K12" s="25">
        <v>3000</v>
      </c>
      <c r="L12" s="26">
        <v>630</v>
      </c>
      <c r="M12" s="26">
        <v>3680</v>
      </c>
      <c r="N12" s="27" t="s">
        <v>30</v>
      </c>
      <c r="O12" s="28" t="s">
        <v>31</v>
      </c>
      <c r="P12" s="26">
        <v>360</v>
      </c>
      <c r="Q12" s="26">
        <v>4375</v>
      </c>
      <c r="R12" s="27" t="s">
        <v>30</v>
      </c>
      <c r="S12" s="33" t="s">
        <v>31</v>
      </c>
      <c r="T12" s="29">
        <v>3.3</v>
      </c>
      <c r="U12" s="29"/>
      <c r="V12" s="30" t="s">
        <v>39</v>
      </c>
      <c r="W12" s="18"/>
    </row>
    <row r="13" spans="2:23" s="19" customFormat="1" ht="26.25" customHeight="1">
      <c r="B13" s="31"/>
      <c r="C13" s="32" t="s">
        <v>40</v>
      </c>
      <c r="D13" s="21" t="s">
        <v>41</v>
      </c>
      <c r="E13" s="28" t="s">
        <v>35</v>
      </c>
      <c r="F13" s="20" t="s">
        <v>35</v>
      </c>
      <c r="G13" s="23">
        <v>33.6</v>
      </c>
      <c r="H13" s="22">
        <v>34.69</v>
      </c>
      <c r="I13" s="24">
        <v>5.57</v>
      </c>
      <c r="J13" s="23">
        <v>2.87</v>
      </c>
      <c r="K13" s="25">
        <v>1500</v>
      </c>
      <c r="L13" s="26">
        <v>680</v>
      </c>
      <c r="M13" s="26">
        <v>1600</v>
      </c>
      <c r="N13" s="27" t="s">
        <v>30</v>
      </c>
      <c r="O13" s="28" t="s">
        <v>31</v>
      </c>
      <c r="P13" s="26">
        <v>600</v>
      </c>
      <c r="Q13" s="26">
        <v>1580</v>
      </c>
      <c r="R13" s="27" t="s">
        <v>30</v>
      </c>
      <c r="S13" s="33" t="s">
        <v>31</v>
      </c>
      <c r="T13" s="29">
        <v>6.6</v>
      </c>
      <c r="U13" s="29"/>
      <c r="V13" s="30" t="s">
        <v>42</v>
      </c>
      <c r="W13" s="18"/>
    </row>
    <row r="14" spans="2:23" s="19" customFormat="1" ht="18" customHeight="1">
      <c r="B14" s="399"/>
      <c r="C14" s="390" t="s">
        <v>43</v>
      </c>
      <c r="D14" s="391" t="s">
        <v>44</v>
      </c>
      <c r="E14" s="400" t="s">
        <v>35</v>
      </c>
      <c r="F14" s="390" t="s">
        <v>45</v>
      </c>
      <c r="G14" s="393">
        <v>265.25</v>
      </c>
      <c r="H14" s="393">
        <v>267.23</v>
      </c>
      <c r="I14" s="403">
        <v>0.835</v>
      </c>
      <c r="J14" s="402">
        <v>0.2</v>
      </c>
      <c r="K14" s="395">
        <v>1600</v>
      </c>
      <c r="L14" s="395">
        <v>370</v>
      </c>
      <c r="M14" s="26">
        <v>746</v>
      </c>
      <c r="N14" s="27" t="s">
        <v>30</v>
      </c>
      <c r="O14" s="28" t="s">
        <v>46</v>
      </c>
      <c r="P14" s="26">
        <v>600</v>
      </c>
      <c r="Q14" s="397">
        <v>750</v>
      </c>
      <c r="R14" s="404" t="s">
        <v>30</v>
      </c>
      <c r="S14" s="399" t="s">
        <v>47</v>
      </c>
      <c r="T14" s="407">
        <v>6.6</v>
      </c>
      <c r="U14" s="29"/>
      <c r="V14" s="396" t="s">
        <v>48</v>
      </c>
      <c r="W14" s="18"/>
    </row>
    <row r="15" spans="2:23" s="19" customFormat="1" ht="18" customHeight="1">
      <c r="B15" s="399"/>
      <c r="C15" s="390"/>
      <c r="D15" s="391"/>
      <c r="E15" s="400"/>
      <c r="F15" s="390"/>
      <c r="G15" s="401"/>
      <c r="H15" s="401"/>
      <c r="I15" s="403"/>
      <c r="J15" s="402"/>
      <c r="K15" s="395"/>
      <c r="L15" s="395"/>
      <c r="M15" s="26">
        <v>671</v>
      </c>
      <c r="N15" s="27" t="s">
        <v>30</v>
      </c>
      <c r="O15" s="28" t="s">
        <v>31</v>
      </c>
      <c r="P15" s="26">
        <v>514</v>
      </c>
      <c r="Q15" s="398"/>
      <c r="R15" s="405"/>
      <c r="S15" s="406"/>
      <c r="T15" s="401"/>
      <c r="U15" s="36"/>
      <c r="V15" s="408"/>
      <c r="W15" s="18"/>
    </row>
    <row r="16" spans="2:23" s="19" customFormat="1" ht="26.25" customHeight="1">
      <c r="B16" s="31"/>
      <c r="C16" s="32" t="s">
        <v>49</v>
      </c>
      <c r="D16" s="21" t="s">
        <v>50</v>
      </c>
      <c r="E16" s="28" t="s">
        <v>35</v>
      </c>
      <c r="F16" s="20" t="s">
        <v>51</v>
      </c>
      <c r="G16" s="23">
        <v>36.2</v>
      </c>
      <c r="H16" s="22">
        <v>36.72</v>
      </c>
      <c r="I16" s="34">
        <v>1.948</v>
      </c>
      <c r="J16" s="38">
        <v>0.768</v>
      </c>
      <c r="K16" s="25">
        <v>530</v>
      </c>
      <c r="L16" s="26">
        <v>180</v>
      </c>
      <c r="M16" s="26">
        <v>582</v>
      </c>
      <c r="N16" s="27" t="s">
        <v>30</v>
      </c>
      <c r="O16" s="28" t="s">
        <v>31</v>
      </c>
      <c r="P16" s="26">
        <v>720</v>
      </c>
      <c r="Q16" s="26">
        <v>645</v>
      </c>
      <c r="R16" s="27" t="s">
        <v>30</v>
      </c>
      <c r="S16" s="33" t="s">
        <v>31</v>
      </c>
      <c r="T16" s="29">
        <v>3.5</v>
      </c>
      <c r="U16" s="29"/>
      <c r="V16" s="30" t="s">
        <v>52</v>
      </c>
      <c r="W16" s="18"/>
    </row>
    <row r="17" spans="2:23" s="19" customFormat="1" ht="26.25" customHeight="1">
      <c r="B17" s="31"/>
      <c r="C17" s="32" t="s">
        <v>53</v>
      </c>
      <c r="D17" s="39" t="s">
        <v>54</v>
      </c>
      <c r="E17" s="28" t="s">
        <v>35</v>
      </c>
      <c r="F17" s="20" t="s">
        <v>55</v>
      </c>
      <c r="G17" s="23">
        <v>96.94</v>
      </c>
      <c r="H17" s="22">
        <v>99.25</v>
      </c>
      <c r="I17" s="34">
        <v>0.834</v>
      </c>
      <c r="J17" s="38">
        <v>0.29</v>
      </c>
      <c r="K17" s="25">
        <v>560</v>
      </c>
      <c r="L17" s="26">
        <v>180</v>
      </c>
      <c r="M17" s="26">
        <v>642</v>
      </c>
      <c r="N17" s="27" t="s">
        <v>30</v>
      </c>
      <c r="O17" s="28" t="s">
        <v>31</v>
      </c>
      <c r="P17" s="26">
        <v>900</v>
      </c>
      <c r="Q17" s="26">
        <v>700</v>
      </c>
      <c r="R17" s="27" t="s">
        <v>30</v>
      </c>
      <c r="S17" s="33" t="s">
        <v>31</v>
      </c>
      <c r="T17" s="29">
        <v>3.5</v>
      </c>
      <c r="U17" s="29"/>
      <c r="V17" s="30" t="s">
        <v>56</v>
      </c>
      <c r="W17" s="18"/>
    </row>
    <row r="18" spans="2:23" s="19" customFormat="1" ht="26.25" customHeight="1">
      <c r="B18" s="31"/>
      <c r="C18" s="32" t="s">
        <v>57</v>
      </c>
      <c r="D18" s="39" t="s">
        <v>58</v>
      </c>
      <c r="E18" s="28" t="s">
        <v>35</v>
      </c>
      <c r="F18" s="20" t="s">
        <v>59</v>
      </c>
      <c r="G18" s="23">
        <v>54.55</v>
      </c>
      <c r="H18" s="22">
        <v>56.24</v>
      </c>
      <c r="I18" s="34">
        <v>1.001</v>
      </c>
      <c r="J18" s="38">
        <v>0.37</v>
      </c>
      <c r="K18" s="25">
        <v>420</v>
      </c>
      <c r="L18" s="26">
        <v>130</v>
      </c>
      <c r="M18" s="26">
        <v>450</v>
      </c>
      <c r="N18" s="27" t="s">
        <v>30</v>
      </c>
      <c r="O18" s="28" t="s">
        <v>31</v>
      </c>
      <c r="P18" s="26">
        <v>900</v>
      </c>
      <c r="Q18" s="26">
        <v>450</v>
      </c>
      <c r="R18" s="27" t="s">
        <v>30</v>
      </c>
      <c r="S18" s="33" t="s">
        <v>31</v>
      </c>
      <c r="T18" s="29">
        <v>3.3</v>
      </c>
      <c r="U18" s="29"/>
      <c r="V18" s="30" t="s">
        <v>60</v>
      </c>
      <c r="W18" s="18"/>
    </row>
    <row r="19" spans="2:23" s="19" customFormat="1" ht="26.25" customHeight="1">
      <c r="B19" s="31"/>
      <c r="C19" s="32" t="s">
        <v>61</v>
      </c>
      <c r="D19" s="21" t="s">
        <v>62</v>
      </c>
      <c r="E19" s="28" t="s">
        <v>35</v>
      </c>
      <c r="F19" s="20" t="s">
        <v>63</v>
      </c>
      <c r="G19" s="23">
        <v>117.6</v>
      </c>
      <c r="H19" s="22">
        <v>119.6</v>
      </c>
      <c r="I19" s="24">
        <v>11.13</v>
      </c>
      <c r="J19" s="23">
        <v>1.53</v>
      </c>
      <c r="K19" s="25">
        <v>10900</v>
      </c>
      <c r="L19" s="26">
        <v>1100</v>
      </c>
      <c r="M19" s="26">
        <v>5680</v>
      </c>
      <c r="N19" s="27" t="s">
        <v>30</v>
      </c>
      <c r="O19" s="28" t="s">
        <v>46</v>
      </c>
      <c r="P19" s="26">
        <v>600</v>
      </c>
      <c r="Q19" s="26">
        <v>5770</v>
      </c>
      <c r="R19" s="27" t="s">
        <v>30</v>
      </c>
      <c r="S19" s="33" t="s">
        <v>46</v>
      </c>
      <c r="T19" s="29">
        <v>6.6</v>
      </c>
      <c r="U19" s="29"/>
      <c r="V19" s="30" t="s">
        <v>64</v>
      </c>
      <c r="W19" s="18"/>
    </row>
    <row r="20" spans="2:23" s="19" customFormat="1" ht="18" customHeight="1">
      <c r="B20" s="399"/>
      <c r="C20" s="390" t="s">
        <v>65</v>
      </c>
      <c r="D20" s="391" t="s">
        <v>66</v>
      </c>
      <c r="E20" s="400" t="s">
        <v>35</v>
      </c>
      <c r="F20" s="390" t="s">
        <v>35</v>
      </c>
      <c r="G20" s="402">
        <v>37.24</v>
      </c>
      <c r="H20" s="402">
        <v>38.36</v>
      </c>
      <c r="I20" s="411">
        <v>26.41</v>
      </c>
      <c r="J20" s="402">
        <v>3.88</v>
      </c>
      <c r="K20" s="395">
        <v>7200</v>
      </c>
      <c r="L20" s="395">
        <v>780</v>
      </c>
      <c r="M20" s="26">
        <v>3030</v>
      </c>
      <c r="N20" s="27" t="s">
        <v>30</v>
      </c>
      <c r="O20" s="33" t="s">
        <v>31</v>
      </c>
      <c r="P20" s="395">
        <v>514</v>
      </c>
      <c r="Q20" s="397">
        <v>2820</v>
      </c>
      <c r="R20" s="404" t="s">
        <v>30</v>
      </c>
      <c r="S20" s="399" t="s">
        <v>47</v>
      </c>
      <c r="T20" s="407">
        <v>6.6</v>
      </c>
      <c r="U20" s="29"/>
      <c r="V20" s="396" t="s">
        <v>67</v>
      </c>
      <c r="W20" s="18"/>
    </row>
    <row r="21" spans="2:23" s="19" customFormat="1" ht="18" customHeight="1">
      <c r="B21" s="399"/>
      <c r="C21" s="390"/>
      <c r="D21" s="391"/>
      <c r="E21" s="401"/>
      <c r="F21" s="409"/>
      <c r="G21" s="402"/>
      <c r="H21" s="402"/>
      <c r="I21" s="411"/>
      <c r="J21" s="402"/>
      <c r="K21" s="395"/>
      <c r="L21" s="395"/>
      <c r="M21" s="26">
        <v>2680</v>
      </c>
      <c r="N21" s="27" t="s">
        <v>30</v>
      </c>
      <c r="O21" s="33" t="s">
        <v>46</v>
      </c>
      <c r="P21" s="395"/>
      <c r="Q21" s="398"/>
      <c r="R21" s="405"/>
      <c r="S21" s="406"/>
      <c r="T21" s="407"/>
      <c r="U21" s="29"/>
      <c r="V21" s="396"/>
      <c r="W21" s="18"/>
    </row>
    <row r="22" spans="2:23" s="19" customFormat="1" ht="26.25" customHeight="1">
      <c r="B22" s="31"/>
      <c r="C22" s="32" t="s">
        <v>68</v>
      </c>
      <c r="D22" s="21" t="s">
        <v>69</v>
      </c>
      <c r="E22" s="28" t="s">
        <v>35</v>
      </c>
      <c r="F22" s="20" t="s">
        <v>35</v>
      </c>
      <c r="G22" s="23">
        <v>99</v>
      </c>
      <c r="H22" s="22">
        <v>102.85</v>
      </c>
      <c r="I22" s="24">
        <v>56</v>
      </c>
      <c r="J22" s="23">
        <v>22.02</v>
      </c>
      <c r="K22" s="25">
        <v>48000</v>
      </c>
      <c r="L22" s="26">
        <v>18200</v>
      </c>
      <c r="M22" s="26">
        <v>50000</v>
      </c>
      <c r="N22" s="27" t="s">
        <v>30</v>
      </c>
      <c r="O22" s="28" t="s">
        <v>31</v>
      </c>
      <c r="P22" s="26">
        <v>257</v>
      </c>
      <c r="Q22" s="26">
        <v>53000</v>
      </c>
      <c r="R22" s="27" t="s">
        <v>30</v>
      </c>
      <c r="S22" s="33" t="s">
        <v>31</v>
      </c>
      <c r="T22" s="29">
        <v>13.2</v>
      </c>
      <c r="U22" s="29"/>
      <c r="V22" s="30" t="s">
        <v>70</v>
      </c>
      <c r="W22" s="18"/>
    </row>
    <row r="23" spans="2:23" s="19" customFormat="1" ht="26.25" customHeight="1">
      <c r="B23" s="31"/>
      <c r="C23" s="32" t="s">
        <v>71</v>
      </c>
      <c r="D23" s="21" t="s">
        <v>72</v>
      </c>
      <c r="E23" s="28" t="s">
        <v>35</v>
      </c>
      <c r="F23" s="20" t="s">
        <v>73</v>
      </c>
      <c r="G23" s="23">
        <v>81.37</v>
      </c>
      <c r="H23" s="22">
        <v>82.69</v>
      </c>
      <c r="I23" s="24">
        <v>6.71</v>
      </c>
      <c r="J23" s="23">
        <v>2.25</v>
      </c>
      <c r="K23" s="25">
        <v>4600</v>
      </c>
      <c r="L23" s="26">
        <v>1180</v>
      </c>
      <c r="M23" s="26">
        <v>4750</v>
      </c>
      <c r="N23" s="27" t="s">
        <v>30</v>
      </c>
      <c r="O23" s="28" t="s">
        <v>31</v>
      </c>
      <c r="P23" s="26">
        <v>514</v>
      </c>
      <c r="Q23" s="26">
        <v>4850</v>
      </c>
      <c r="R23" s="27" t="s">
        <v>30</v>
      </c>
      <c r="S23" s="33" t="s">
        <v>31</v>
      </c>
      <c r="T23" s="29">
        <v>11</v>
      </c>
      <c r="U23" s="29"/>
      <c r="V23" s="30" t="s">
        <v>74</v>
      </c>
      <c r="W23" s="18"/>
    </row>
    <row r="24" spans="2:23" s="19" customFormat="1" ht="26.25" customHeight="1">
      <c r="B24" s="31"/>
      <c r="C24" s="32" t="s">
        <v>75</v>
      </c>
      <c r="D24" s="21" t="s">
        <v>76</v>
      </c>
      <c r="E24" s="28" t="s">
        <v>35</v>
      </c>
      <c r="F24" s="20" t="s">
        <v>35</v>
      </c>
      <c r="G24" s="23">
        <v>150.7</v>
      </c>
      <c r="H24" s="22">
        <v>155.5</v>
      </c>
      <c r="I24" s="24">
        <v>8.3</v>
      </c>
      <c r="J24" s="23">
        <v>1.63</v>
      </c>
      <c r="K24" s="25">
        <v>10200</v>
      </c>
      <c r="L24" s="26">
        <v>1700</v>
      </c>
      <c r="M24" s="26">
        <v>5250</v>
      </c>
      <c r="N24" s="27" t="s">
        <v>30</v>
      </c>
      <c r="O24" s="28" t="s">
        <v>46</v>
      </c>
      <c r="P24" s="26">
        <v>720</v>
      </c>
      <c r="Q24" s="26">
        <v>11200</v>
      </c>
      <c r="R24" s="27" t="s">
        <v>30</v>
      </c>
      <c r="S24" s="33" t="s">
        <v>31</v>
      </c>
      <c r="T24" s="29">
        <v>11</v>
      </c>
      <c r="U24" s="29"/>
      <c r="V24" s="30" t="s">
        <v>77</v>
      </c>
      <c r="W24" s="18"/>
    </row>
    <row r="25" spans="2:23" s="19" customFormat="1" ht="26.25" customHeight="1">
      <c r="B25" s="31"/>
      <c r="C25" s="32" t="s">
        <v>78</v>
      </c>
      <c r="D25" s="21" t="s">
        <v>79</v>
      </c>
      <c r="E25" s="28" t="s">
        <v>35</v>
      </c>
      <c r="F25" s="20" t="s">
        <v>35</v>
      </c>
      <c r="G25" s="23">
        <v>37.7</v>
      </c>
      <c r="H25" s="22">
        <v>38.6</v>
      </c>
      <c r="I25" s="24">
        <v>8.6</v>
      </c>
      <c r="J25" s="23">
        <v>2.47</v>
      </c>
      <c r="K25" s="25">
        <v>2610</v>
      </c>
      <c r="L25" s="26">
        <v>560</v>
      </c>
      <c r="M25" s="26">
        <v>2800</v>
      </c>
      <c r="N25" s="27" t="s">
        <v>30</v>
      </c>
      <c r="O25" s="28" t="s">
        <v>31</v>
      </c>
      <c r="P25" s="26">
        <v>360</v>
      </c>
      <c r="Q25" s="26">
        <v>3000</v>
      </c>
      <c r="R25" s="27" t="s">
        <v>30</v>
      </c>
      <c r="S25" s="33" t="s">
        <v>31</v>
      </c>
      <c r="T25" s="29">
        <v>11.5</v>
      </c>
      <c r="U25" s="29"/>
      <c r="V25" s="30" t="s">
        <v>80</v>
      </c>
      <c r="W25" s="18"/>
    </row>
    <row r="26" spans="2:23" s="19" customFormat="1" ht="26.25" customHeight="1">
      <c r="B26" s="31"/>
      <c r="C26" s="32" t="s">
        <v>81</v>
      </c>
      <c r="D26" s="21" t="s">
        <v>82</v>
      </c>
      <c r="E26" s="28" t="s">
        <v>35</v>
      </c>
      <c r="F26" s="41" t="s">
        <v>83</v>
      </c>
      <c r="G26" s="23">
        <v>37.7</v>
      </c>
      <c r="H26" s="22">
        <v>39.4</v>
      </c>
      <c r="I26" s="24">
        <v>80</v>
      </c>
      <c r="J26" s="23">
        <v>9.08</v>
      </c>
      <c r="K26" s="25">
        <v>25600</v>
      </c>
      <c r="L26" s="26">
        <v>2200</v>
      </c>
      <c r="M26" s="26">
        <v>13900</v>
      </c>
      <c r="N26" s="27" t="s">
        <v>30</v>
      </c>
      <c r="O26" s="28" t="s">
        <v>46</v>
      </c>
      <c r="P26" s="26">
        <v>300</v>
      </c>
      <c r="Q26" s="26">
        <v>15000</v>
      </c>
      <c r="R26" s="27" t="s">
        <v>30</v>
      </c>
      <c r="S26" s="33" t="s">
        <v>46</v>
      </c>
      <c r="T26" s="29">
        <v>11</v>
      </c>
      <c r="U26" s="29"/>
      <c r="V26" s="30" t="s">
        <v>84</v>
      </c>
      <c r="W26" s="18"/>
    </row>
    <row r="27" spans="2:23" s="19" customFormat="1" ht="26.25" customHeight="1">
      <c r="B27" s="31"/>
      <c r="C27" s="32" t="s">
        <v>85</v>
      </c>
      <c r="D27" s="21" t="s">
        <v>86</v>
      </c>
      <c r="E27" s="28" t="s">
        <v>35</v>
      </c>
      <c r="F27" s="20" t="s">
        <v>35</v>
      </c>
      <c r="G27" s="23">
        <v>28.2</v>
      </c>
      <c r="H27" s="22">
        <v>30</v>
      </c>
      <c r="I27" s="24">
        <v>80</v>
      </c>
      <c r="J27" s="23">
        <v>12.21</v>
      </c>
      <c r="K27" s="25">
        <v>19200</v>
      </c>
      <c r="L27" s="26">
        <v>1900</v>
      </c>
      <c r="M27" s="26">
        <v>20800</v>
      </c>
      <c r="N27" s="27" t="s">
        <v>30</v>
      </c>
      <c r="O27" s="28" t="s">
        <v>31</v>
      </c>
      <c r="P27" s="26">
        <v>200</v>
      </c>
      <c r="Q27" s="26">
        <v>22500</v>
      </c>
      <c r="R27" s="27" t="s">
        <v>30</v>
      </c>
      <c r="S27" s="33" t="s">
        <v>31</v>
      </c>
      <c r="T27" s="29">
        <v>11</v>
      </c>
      <c r="U27" s="29"/>
      <c r="V27" s="30" t="s">
        <v>87</v>
      </c>
      <c r="W27" s="18"/>
    </row>
    <row r="28" spans="2:23" s="19" customFormat="1" ht="26.25" customHeight="1">
      <c r="B28" s="31"/>
      <c r="C28" s="32" t="s">
        <v>88</v>
      </c>
      <c r="D28" s="21" t="s">
        <v>89</v>
      </c>
      <c r="E28" s="28" t="s">
        <v>35</v>
      </c>
      <c r="F28" s="20" t="s">
        <v>90</v>
      </c>
      <c r="G28" s="23">
        <v>129.95</v>
      </c>
      <c r="H28" s="22">
        <v>130.21</v>
      </c>
      <c r="I28" s="24">
        <v>16</v>
      </c>
      <c r="J28" s="42">
        <v>7.309</v>
      </c>
      <c r="K28" s="25">
        <v>17500</v>
      </c>
      <c r="L28" s="26">
        <v>8100</v>
      </c>
      <c r="M28" s="26">
        <v>9100</v>
      </c>
      <c r="N28" s="27" t="s">
        <v>30</v>
      </c>
      <c r="O28" s="28" t="s">
        <v>46</v>
      </c>
      <c r="P28" s="26">
        <v>600</v>
      </c>
      <c r="Q28" s="26">
        <v>10000</v>
      </c>
      <c r="R28" s="27" t="s">
        <v>30</v>
      </c>
      <c r="S28" s="33" t="s">
        <v>46</v>
      </c>
      <c r="T28" s="29">
        <v>6.6</v>
      </c>
      <c r="U28" s="29"/>
      <c r="V28" s="30" t="s">
        <v>91</v>
      </c>
      <c r="W28" s="18"/>
    </row>
    <row r="29" spans="2:23" s="19" customFormat="1" ht="26.25" customHeight="1">
      <c r="B29" s="31"/>
      <c r="C29" s="32" t="s">
        <v>92</v>
      </c>
      <c r="D29" s="21" t="s">
        <v>93</v>
      </c>
      <c r="E29" s="43" t="s">
        <v>94</v>
      </c>
      <c r="F29" s="20" t="s">
        <v>95</v>
      </c>
      <c r="G29" s="23" t="s">
        <v>96</v>
      </c>
      <c r="H29" s="22" t="s">
        <v>96</v>
      </c>
      <c r="I29" s="24" t="s">
        <v>96</v>
      </c>
      <c r="J29" s="23" t="s">
        <v>96</v>
      </c>
      <c r="K29" s="25">
        <v>250000</v>
      </c>
      <c r="L29" s="26">
        <v>250000</v>
      </c>
      <c r="M29" s="26">
        <v>250000</v>
      </c>
      <c r="N29" s="27" t="s">
        <v>30</v>
      </c>
      <c r="O29" s="28" t="s">
        <v>31</v>
      </c>
      <c r="P29" s="26">
        <v>3600</v>
      </c>
      <c r="Q29" s="26">
        <v>280000</v>
      </c>
      <c r="R29" s="27" t="s">
        <v>30</v>
      </c>
      <c r="S29" s="33" t="s">
        <v>31</v>
      </c>
      <c r="T29" s="29">
        <v>19</v>
      </c>
      <c r="U29" s="29"/>
      <c r="V29" s="30" t="s">
        <v>97</v>
      </c>
      <c r="W29" s="18"/>
    </row>
    <row r="30" spans="2:23" s="19" customFormat="1" ht="18" customHeight="1">
      <c r="B30" s="410"/>
      <c r="C30" s="390" t="s">
        <v>98</v>
      </c>
      <c r="D30" s="391" t="s">
        <v>99</v>
      </c>
      <c r="E30" s="400" t="s">
        <v>35</v>
      </c>
      <c r="F30" s="390" t="s">
        <v>95</v>
      </c>
      <c r="G30" s="393" t="s">
        <v>96</v>
      </c>
      <c r="H30" s="393" t="s">
        <v>96</v>
      </c>
      <c r="I30" s="394" t="s">
        <v>96</v>
      </c>
      <c r="J30" s="393" t="s">
        <v>96</v>
      </c>
      <c r="K30" s="25">
        <v>500000</v>
      </c>
      <c r="L30" s="26">
        <v>500000</v>
      </c>
      <c r="M30" s="26">
        <v>500000</v>
      </c>
      <c r="N30" s="27" t="s">
        <v>30</v>
      </c>
      <c r="O30" s="28" t="s">
        <v>31</v>
      </c>
      <c r="P30" s="395">
        <v>3600</v>
      </c>
      <c r="Q30" s="26">
        <v>556000</v>
      </c>
      <c r="R30" s="27" t="s">
        <v>30</v>
      </c>
      <c r="S30" s="33" t="s">
        <v>31</v>
      </c>
      <c r="T30" s="35">
        <v>20</v>
      </c>
      <c r="U30" s="29"/>
      <c r="V30" s="30" t="s">
        <v>100</v>
      </c>
      <c r="W30" s="18"/>
    </row>
    <row r="31" spans="2:23" s="19" customFormat="1" ht="18" customHeight="1">
      <c r="B31" s="410"/>
      <c r="C31" s="409"/>
      <c r="D31" s="401"/>
      <c r="E31" s="401"/>
      <c r="F31" s="409"/>
      <c r="G31" s="412"/>
      <c r="H31" s="412"/>
      <c r="I31" s="413"/>
      <c r="J31" s="412"/>
      <c r="K31" s="25">
        <v>700000</v>
      </c>
      <c r="L31" s="26">
        <v>700000</v>
      </c>
      <c r="M31" s="26">
        <v>700000</v>
      </c>
      <c r="N31" s="27" t="s">
        <v>30</v>
      </c>
      <c r="O31" s="28" t="s">
        <v>31</v>
      </c>
      <c r="P31" s="401"/>
      <c r="Q31" s="26">
        <v>780000</v>
      </c>
      <c r="R31" s="27" t="s">
        <v>30</v>
      </c>
      <c r="S31" s="33" t="s">
        <v>31</v>
      </c>
      <c r="T31" s="35">
        <v>25</v>
      </c>
      <c r="U31" s="29"/>
      <c r="V31" s="30" t="s">
        <v>101</v>
      </c>
      <c r="W31" s="18"/>
    </row>
    <row r="32" spans="2:23" s="19" customFormat="1" ht="26.25" customHeight="1">
      <c r="B32" s="44" t="s">
        <v>102</v>
      </c>
      <c r="C32" s="32" t="s">
        <v>103</v>
      </c>
      <c r="D32" s="21" t="s">
        <v>104</v>
      </c>
      <c r="E32" s="28" t="s">
        <v>28</v>
      </c>
      <c r="F32" s="20" t="s">
        <v>105</v>
      </c>
      <c r="G32" s="23">
        <v>64.7</v>
      </c>
      <c r="H32" s="22">
        <v>64.7</v>
      </c>
      <c r="I32" s="45">
        <v>0.278</v>
      </c>
      <c r="J32" s="46">
        <v>0.278</v>
      </c>
      <c r="K32" s="25">
        <v>130</v>
      </c>
      <c r="L32" s="26">
        <v>130</v>
      </c>
      <c r="M32" s="26">
        <v>208</v>
      </c>
      <c r="N32" s="27" t="s">
        <v>30</v>
      </c>
      <c r="O32" s="28" t="s">
        <v>31</v>
      </c>
      <c r="P32" s="26">
        <v>900</v>
      </c>
      <c r="Q32" s="26">
        <v>167</v>
      </c>
      <c r="R32" s="27" t="s">
        <v>30</v>
      </c>
      <c r="S32" s="33" t="s">
        <v>31</v>
      </c>
      <c r="T32" s="29">
        <v>3.5</v>
      </c>
      <c r="U32" s="29"/>
      <c r="V32" s="30" t="s">
        <v>106</v>
      </c>
      <c r="W32" s="18"/>
    </row>
    <row r="33" spans="2:23" s="19" customFormat="1" ht="40.5" customHeight="1">
      <c r="B33" s="31"/>
      <c r="C33" s="32" t="s">
        <v>107</v>
      </c>
      <c r="D33" s="21" t="s">
        <v>108</v>
      </c>
      <c r="E33" s="28" t="s">
        <v>35</v>
      </c>
      <c r="F33" s="20" t="s">
        <v>109</v>
      </c>
      <c r="G33" s="23">
        <v>45.4</v>
      </c>
      <c r="H33" s="22">
        <v>45.95</v>
      </c>
      <c r="I33" s="24">
        <v>3.5</v>
      </c>
      <c r="J33" s="23">
        <v>1.32</v>
      </c>
      <c r="K33" s="25">
        <v>1300</v>
      </c>
      <c r="L33" s="26">
        <v>400</v>
      </c>
      <c r="M33" s="26">
        <v>1350</v>
      </c>
      <c r="N33" s="27" t="s">
        <v>30</v>
      </c>
      <c r="O33" s="28" t="s">
        <v>31</v>
      </c>
      <c r="P33" s="26">
        <v>600</v>
      </c>
      <c r="Q33" s="26">
        <v>1500</v>
      </c>
      <c r="R33" s="27" t="s">
        <v>30</v>
      </c>
      <c r="S33" s="33" t="s">
        <v>31</v>
      </c>
      <c r="T33" s="29">
        <v>3.3</v>
      </c>
      <c r="U33" s="29"/>
      <c r="V33" s="47" t="s">
        <v>110</v>
      </c>
      <c r="W33" s="18"/>
    </row>
    <row r="34" spans="2:23" s="19" customFormat="1" ht="26.25" customHeight="1">
      <c r="B34" s="31"/>
      <c r="C34" s="32" t="s">
        <v>111</v>
      </c>
      <c r="D34" s="21" t="s">
        <v>112</v>
      </c>
      <c r="E34" s="28" t="s">
        <v>35</v>
      </c>
      <c r="F34" s="20" t="s">
        <v>63</v>
      </c>
      <c r="G34" s="23">
        <v>69</v>
      </c>
      <c r="H34" s="22">
        <v>70</v>
      </c>
      <c r="I34" s="24">
        <v>80</v>
      </c>
      <c r="J34" s="23">
        <v>20</v>
      </c>
      <c r="K34" s="25">
        <v>45700</v>
      </c>
      <c r="L34" s="26">
        <v>11400</v>
      </c>
      <c r="M34" s="26">
        <v>26000</v>
      </c>
      <c r="N34" s="27" t="s">
        <v>30</v>
      </c>
      <c r="O34" s="28" t="s">
        <v>46</v>
      </c>
      <c r="P34" s="26">
        <v>200</v>
      </c>
      <c r="Q34" s="26">
        <v>30000</v>
      </c>
      <c r="R34" s="27" t="s">
        <v>30</v>
      </c>
      <c r="S34" s="33" t="s">
        <v>46</v>
      </c>
      <c r="T34" s="29">
        <v>11</v>
      </c>
      <c r="U34" s="29"/>
      <c r="V34" s="30" t="s">
        <v>113</v>
      </c>
      <c r="W34" s="18"/>
    </row>
    <row r="35" spans="2:23" s="19" customFormat="1" ht="20.25" customHeight="1">
      <c r="B35" s="410"/>
      <c r="C35" s="390" t="s">
        <v>114</v>
      </c>
      <c r="D35" s="391" t="s">
        <v>115</v>
      </c>
      <c r="E35" s="400" t="s">
        <v>116</v>
      </c>
      <c r="F35" s="390" t="s">
        <v>95</v>
      </c>
      <c r="G35" s="393" t="s">
        <v>96</v>
      </c>
      <c r="H35" s="393" t="s">
        <v>96</v>
      </c>
      <c r="I35" s="394" t="s">
        <v>96</v>
      </c>
      <c r="J35" s="393" t="s">
        <v>96</v>
      </c>
      <c r="K35" s="395">
        <v>1660000</v>
      </c>
      <c r="L35" s="395">
        <v>1660000</v>
      </c>
      <c r="M35" s="26">
        <v>340000</v>
      </c>
      <c r="N35" s="27" t="s">
        <v>30</v>
      </c>
      <c r="O35" s="28" t="s">
        <v>31</v>
      </c>
      <c r="P35" s="26">
        <v>1800</v>
      </c>
      <c r="Q35" s="26">
        <v>400000</v>
      </c>
      <c r="R35" s="27" t="s">
        <v>30</v>
      </c>
      <c r="S35" s="33" t="s">
        <v>31</v>
      </c>
      <c r="T35" s="29">
        <v>17</v>
      </c>
      <c r="U35" s="29"/>
      <c r="V35" s="30" t="s">
        <v>117</v>
      </c>
      <c r="W35" s="18"/>
    </row>
    <row r="36" spans="2:23" s="19" customFormat="1" ht="20.25" customHeight="1">
      <c r="B36" s="410"/>
      <c r="C36" s="409"/>
      <c r="D36" s="401"/>
      <c r="E36" s="401"/>
      <c r="F36" s="409"/>
      <c r="G36" s="401"/>
      <c r="H36" s="401"/>
      <c r="I36" s="406"/>
      <c r="J36" s="401"/>
      <c r="K36" s="401"/>
      <c r="L36" s="401"/>
      <c r="M36" s="26">
        <v>500000</v>
      </c>
      <c r="N36" s="27" t="s">
        <v>30</v>
      </c>
      <c r="O36" s="28" t="s">
        <v>31</v>
      </c>
      <c r="P36" s="26">
        <v>1800</v>
      </c>
      <c r="Q36" s="26">
        <v>560000</v>
      </c>
      <c r="R36" s="27" t="s">
        <v>30</v>
      </c>
      <c r="S36" s="33" t="s">
        <v>31</v>
      </c>
      <c r="T36" s="29">
        <v>17</v>
      </c>
      <c r="U36" s="29"/>
      <c r="V36" s="30" t="s">
        <v>118</v>
      </c>
      <c r="W36" s="18"/>
    </row>
    <row r="37" spans="2:23" s="19" customFormat="1" ht="20.25" customHeight="1">
      <c r="B37" s="410"/>
      <c r="C37" s="409"/>
      <c r="D37" s="401"/>
      <c r="E37" s="401"/>
      <c r="F37" s="409"/>
      <c r="G37" s="401"/>
      <c r="H37" s="401"/>
      <c r="I37" s="406"/>
      <c r="J37" s="401"/>
      <c r="K37" s="401"/>
      <c r="L37" s="401"/>
      <c r="M37" s="26">
        <v>826000</v>
      </c>
      <c r="N37" s="27" t="s">
        <v>30</v>
      </c>
      <c r="O37" s="28" t="s">
        <v>31</v>
      </c>
      <c r="P37" s="26">
        <v>1800</v>
      </c>
      <c r="Q37" s="26">
        <v>920000</v>
      </c>
      <c r="R37" s="27" t="s">
        <v>30</v>
      </c>
      <c r="S37" s="33" t="s">
        <v>31</v>
      </c>
      <c r="T37" s="29">
        <v>22</v>
      </c>
      <c r="U37" s="29"/>
      <c r="V37" s="30" t="s">
        <v>119</v>
      </c>
      <c r="W37" s="18"/>
    </row>
    <row r="38" spans="2:23" s="19" customFormat="1" ht="20.25" customHeight="1">
      <c r="B38" s="410"/>
      <c r="C38" s="390" t="s">
        <v>120</v>
      </c>
      <c r="D38" s="391" t="s">
        <v>121</v>
      </c>
      <c r="E38" s="400" t="s">
        <v>35</v>
      </c>
      <c r="F38" s="390" t="s">
        <v>95</v>
      </c>
      <c r="G38" s="393" t="s">
        <v>96</v>
      </c>
      <c r="H38" s="393" t="s">
        <v>96</v>
      </c>
      <c r="I38" s="394" t="s">
        <v>96</v>
      </c>
      <c r="J38" s="393" t="s">
        <v>96</v>
      </c>
      <c r="K38" s="395">
        <v>3392000</v>
      </c>
      <c r="L38" s="395">
        <v>3392000</v>
      </c>
      <c r="M38" s="26">
        <v>826000</v>
      </c>
      <c r="N38" s="27" t="s">
        <v>30</v>
      </c>
      <c r="O38" s="28" t="s">
        <v>31</v>
      </c>
      <c r="P38" s="26">
        <v>1800</v>
      </c>
      <c r="Q38" s="26">
        <v>920000</v>
      </c>
      <c r="R38" s="27" t="s">
        <v>30</v>
      </c>
      <c r="S38" s="33" t="s">
        <v>31</v>
      </c>
      <c r="T38" s="29">
        <v>22</v>
      </c>
      <c r="U38" s="29"/>
      <c r="V38" s="30" t="s">
        <v>122</v>
      </c>
      <c r="W38" s="18"/>
    </row>
    <row r="39" spans="2:23" s="19" customFormat="1" ht="20.25" customHeight="1">
      <c r="B39" s="410"/>
      <c r="C39" s="409"/>
      <c r="D39" s="401"/>
      <c r="E39" s="401"/>
      <c r="F39" s="409"/>
      <c r="G39" s="401"/>
      <c r="H39" s="401"/>
      <c r="I39" s="406"/>
      <c r="J39" s="401"/>
      <c r="K39" s="401"/>
      <c r="L39" s="401"/>
      <c r="M39" s="26">
        <v>826000</v>
      </c>
      <c r="N39" s="27" t="s">
        <v>30</v>
      </c>
      <c r="O39" s="28" t="s">
        <v>31</v>
      </c>
      <c r="P39" s="26">
        <v>1800</v>
      </c>
      <c r="Q39" s="26">
        <v>920000</v>
      </c>
      <c r="R39" s="27" t="s">
        <v>30</v>
      </c>
      <c r="S39" s="33" t="s">
        <v>31</v>
      </c>
      <c r="T39" s="29">
        <v>22</v>
      </c>
      <c r="U39" s="29"/>
      <c r="V39" s="30" t="s">
        <v>123</v>
      </c>
      <c r="W39" s="18"/>
    </row>
    <row r="40" spans="2:23" s="19" customFormat="1" ht="20.25" customHeight="1">
      <c r="B40" s="410"/>
      <c r="C40" s="409"/>
      <c r="D40" s="401"/>
      <c r="E40" s="401"/>
      <c r="F40" s="409"/>
      <c r="G40" s="401"/>
      <c r="H40" s="401"/>
      <c r="I40" s="406"/>
      <c r="J40" s="401"/>
      <c r="K40" s="401"/>
      <c r="L40" s="401"/>
      <c r="M40" s="26">
        <v>870000</v>
      </c>
      <c r="N40" s="27" t="s">
        <v>30</v>
      </c>
      <c r="O40" s="28" t="s">
        <v>31</v>
      </c>
      <c r="P40" s="26">
        <v>1800</v>
      </c>
      <c r="Q40" s="26">
        <v>970000</v>
      </c>
      <c r="R40" s="27" t="s">
        <v>30</v>
      </c>
      <c r="S40" s="33" t="s">
        <v>31</v>
      </c>
      <c r="T40" s="29">
        <v>23</v>
      </c>
      <c r="U40" s="29"/>
      <c r="V40" s="30" t="s">
        <v>124</v>
      </c>
      <c r="W40" s="18"/>
    </row>
    <row r="41" spans="2:23" s="19" customFormat="1" ht="20.25" customHeight="1">
      <c r="B41" s="410"/>
      <c r="C41" s="409"/>
      <c r="D41" s="401"/>
      <c r="E41" s="401"/>
      <c r="F41" s="409"/>
      <c r="G41" s="401"/>
      <c r="H41" s="401"/>
      <c r="I41" s="406"/>
      <c r="J41" s="401"/>
      <c r="K41" s="401"/>
      <c r="L41" s="401"/>
      <c r="M41" s="26">
        <v>870000</v>
      </c>
      <c r="N41" s="27" t="s">
        <v>30</v>
      </c>
      <c r="O41" s="28" t="s">
        <v>31</v>
      </c>
      <c r="P41" s="26">
        <v>1800</v>
      </c>
      <c r="Q41" s="26">
        <v>970000</v>
      </c>
      <c r="R41" s="27" t="s">
        <v>30</v>
      </c>
      <c r="S41" s="33" t="s">
        <v>31</v>
      </c>
      <c r="T41" s="29">
        <v>23</v>
      </c>
      <c r="U41" s="29"/>
      <c r="V41" s="30" t="s">
        <v>125</v>
      </c>
      <c r="W41" s="18"/>
    </row>
    <row r="42" spans="2:23" s="19" customFormat="1" ht="20.25" customHeight="1">
      <c r="B42" s="410"/>
      <c r="C42" s="390" t="s">
        <v>126</v>
      </c>
      <c r="D42" s="391" t="s">
        <v>127</v>
      </c>
      <c r="E42" s="400" t="s">
        <v>35</v>
      </c>
      <c r="F42" s="390" t="s">
        <v>95</v>
      </c>
      <c r="G42" s="393" t="s">
        <v>96</v>
      </c>
      <c r="H42" s="393" t="s">
        <v>96</v>
      </c>
      <c r="I42" s="394" t="s">
        <v>96</v>
      </c>
      <c r="J42" s="393" t="s">
        <v>96</v>
      </c>
      <c r="K42" s="395">
        <v>4710000</v>
      </c>
      <c r="L42" s="395">
        <v>4710000</v>
      </c>
      <c r="M42" s="26">
        <v>1175000</v>
      </c>
      <c r="N42" s="27" t="s">
        <v>30</v>
      </c>
      <c r="O42" s="28" t="s">
        <v>31</v>
      </c>
      <c r="P42" s="26">
        <v>1800</v>
      </c>
      <c r="Q42" s="26">
        <v>1300000</v>
      </c>
      <c r="R42" s="27" t="s">
        <v>30</v>
      </c>
      <c r="S42" s="33" t="s">
        <v>31</v>
      </c>
      <c r="T42" s="29">
        <v>24</v>
      </c>
      <c r="U42" s="29"/>
      <c r="V42" s="30" t="s">
        <v>128</v>
      </c>
      <c r="W42" s="18"/>
    </row>
    <row r="43" spans="2:23" s="19" customFormat="1" ht="20.25" customHeight="1">
      <c r="B43" s="410"/>
      <c r="C43" s="409"/>
      <c r="D43" s="401"/>
      <c r="E43" s="401"/>
      <c r="F43" s="390"/>
      <c r="G43" s="401"/>
      <c r="H43" s="401"/>
      <c r="I43" s="406"/>
      <c r="J43" s="401"/>
      <c r="K43" s="401"/>
      <c r="L43" s="401"/>
      <c r="M43" s="26">
        <v>1175000</v>
      </c>
      <c r="N43" s="27" t="s">
        <v>30</v>
      </c>
      <c r="O43" s="28" t="s">
        <v>31</v>
      </c>
      <c r="P43" s="26">
        <v>1800</v>
      </c>
      <c r="Q43" s="26">
        <v>1300000</v>
      </c>
      <c r="R43" s="27" t="s">
        <v>30</v>
      </c>
      <c r="S43" s="33" t="s">
        <v>31</v>
      </c>
      <c r="T43" s="29">
        <v>24</v>
      </c>
      <c r="U43" s="29"/>
      <c r="V43" s="30" t="s">
        <v>129</v>
      </c>
      <c r="W43" s="18"/>
    </row>
    <row r="44" spans="2:23" s="19" customFormat="1" ht="20.25" customHeight="1">
      <c r="B44" s="410"/>
      <c r="C44" s="409"/>
      <c r="D44" s="401"/>
      <c r="E44" s="401"/>
      <c r="F44" s="390"/>
      <c r="G44" s="401"/>
      <c r="H44" s="401"/>
      <c r="I44" s="406"/>
      <c r="J44" s="401"/>
      <c r="K44" s="401"/>
      <c r="L44" s="401"/>
      <c r="M44" s="26">
        <v>1180000</v>
      </c>
      <c r="N44" s="27" t="s">
        <v>30</v>
      </c>
      <c r="O44" s="28" t="s">
        <v>31</v>
      </c>
      <c r="P44" s="26">
        <v>1800</v>
      </c>
      <c r="Q44" s="26">
        <v>1310000</v>
      </c>
      <c r="R44" s="27" t="s">
        <v>30</v>
      </c>
      <c r="S44" s="33" t="s">
        <v>31</v>
      </c>
      <c r="T44" s="29">
        <v>24</v>
      </c>
      <c r="U44" s="29"/>
      <c r="V44" s="30" t="s">
        <v>130</v>
      </c>
      <c r="W44" s="18"/>
    </row>
    <row r="45" spans="2:23" s="19" customFormat="1" ht="20.25" customHeight="1">
      <c r="B45" s="410"/>
      <c r="C45" s="409"/>
      <c r="D45" s="401"/>
      <c r="E45" s="401"/>
      <c r="F45" s="390"/>
      <c r="G45" s="401"/>
      <c r="H45" s="401"/>
      <c r="I45" s="406"/>
      <c r="J45" s="401"/>
      <c r="K45" s="401"/>
      <c r="L45" s="401"/>
      <c r="M45" s="26">
        <v>1180000</v>
      </c>
      <c r="N45" s="27" t="s">
        <v>30</v>
      </c>
      <c r="O45" s="28" t="s">
        <v>31</v>
      </c>
      <c r="P45" s="26">
        <v>1800</v>
      </c>
      <c r="Q45" s="26">
        <v>1310000</v>
      </c>
      <c r="R45" s="27" t="s">
        <v>30</v>
      </c>
      <c r="S45" s="33" t="s">
        <v>31</v>
      </c>
      <c r="T45" s="29">
        <v>24</v>
      </c>
      <c r="U45" s="29"/>
      <c r="V45" s="30" t="s">
        <v>131</v>
      </c>
      <c r="W45" s="18"/>
    </row>
    <row r="46" spans="2:23" s="19" customFormat="1" ht="26.25" customHeight="1">
      <c r="B46" s="44" t="s">
        <v>132</v>
      </c>
      <c r="C46" s="32" t="s">
        <v>133</v>
      </c>
      <c r="D46" s="21" t="s">
        <v>134</v>
      </c>
      <c r="E46" s="28" t="s">
        <v>28</v>
      </c>
      <c r="F46" s="20" t="s">
        <v>90</v>
      </c>
      <c r="G46" s="23">
        <v>136.03</v>
      </c>
      <c r="H46" s="22">
        <v>116.1</v>
      </c>
      <c r="I46" s="24">
        <v>16</v>
      </c>
      <c r="J46" s="23">
        <v>7.31</v>
      </c>
      <c r="K46" s="25">
        <v>18000</v>
      </c>
      <c r="L46" s="26">
        <v>6800</v>
      </c>
      <c r="M46" s="26">
        <v>9500</v>
      </c>
      <c r="N46" s="27" t="s">
        <v>30</v>
      </c>
      <c r="O46" s="28" t="s">
        <v>46</v>
      </c>
      <c r="P46" s="26">
        <v>600</v>
      </c>
      <c r="Q46" s="26">
        <v>11000</v>
      </c>
      <c r="R46" s="27" t="s">
        <v>30</v>
      </c>
      <c r="S46" s="33" t="s">
        <v>46</v>
      </c>
      <c r="T46" s="29">
        <v>11</v>
      </c>
      <c r="U46" s="29"/>
      <c r="V46" s="30" t="s">
        <v>135</v>
      </c>
      <c r="W46" s="18"/>
    </row>
    <row r="47" spans="2:23" s="19" customFormat="1" ht="26.25" customHeight="1">
      <c r="B47" s="31"/>
      <c r="C47" s="32" t="s">
        <v>136</v>
      </c>
      <c r="D47" s="21" t="s">
        <v>137</v>
      </c>
      <c r="E47" s="28" t="s">
        <v>35</v>
      </c>
      <c r="F47" s="20" t="s">
        <v>138</v>
      </c>
      <c r="G47" s="23">
        <v>214.82</v>
      </c>
      <c r="H47" s="22">
        <v>218.83</v>
      </c>
      <c r="I47" s="45">
        <v>1.4</v>
      </c>
      <c r="J47" s="46">
        <v>0.205</v>
      </c>
      <c r="K47" s="25">
        <v>2400</v>
      </c>
      <c r="L47" s="26">
        <v>320</v>
      </c>
      <c r="M47" s="26">
        <v>2520</v>
      </c>
      <c r="N47" s="27" t="s">
        <v>30</v>
      </c>
      <c r="O47" s="28" t="s">
        <v>31</v>
      </c>
      <c r="P47" s="26">
        <v>514</v>
      </c>
      <c r="Q47" s="26">
        <v>2500</v>
      </c>
      <c r="R47" s="27" t="s">
        <v>30</v>
      </c>
      <c r="S47" s="33" t="s">
        <v>31</v>
      </c>
      <c r="T47" s="29">
        <v>6.6</v>
      </c>
      <c r="U47" s="29"/>
      <c r="V47" s="30" t="s">
        <v>139</v>
      </c>
      <c r="W47" s="18"/>
    </row>
    <row r="48" spans="2:23" s="19" customFormat="1" ht="26.25" customHeight="1">
      <c r="B48" s="31"/>
      <c r="C48" s="32" t="s">
        <v>140</v>
      </c>
      <c r="D48" s="21" t="s">
        <v>141</v>
      </c>
      <c r="E48" s="28" t="s">
        <v>35</v>
      </c>
      <c r="F48" s="20" t="s">
        <v>142</v>
      </c>
      <c r="G48" s="23">
        <v>298.4</v>
      </c>
      <c r="H48" s="22">
        <v>315.4</v>
      </c>
      <c r="I48" s="24">
        <v>5</v>
      </c>
      <c r="J48" s="23">
        <v>0.57</v>
      </c>
      <c r="K48" s="25">
        <v>12300</v>
      </c>
      <c r="L48" s="26">
        <v>1400</v>
      </c>
      <c r="M48" s="26">
        <v>12800</v>
      </c>
      <c r="N48" s="27" t="s">
        <v>30</v>
      </c>
      <c r="O48" s="28" t="s">
        <v>31</v>
      </c>
      <c r="P48" s="26">
        <v>450</v>
      </c>
      <c r="Q48" s="26">
        <v>13700</v>
      </c>
      <c r="R48" s="27" t="s">
        <v>30</v>
      </c>
      <c r="S48" s="33" t="s">
        <v>31</v>
      </c>
      <c r="T48" s="29">
        <v>6.6</v>
      </c>
      <c r="U48" s="29"/>
      <c r="V48" s="30" t="s">
        <v>143</v>
      </c>
      <c r="W48" s="18"/>
    </row>
    <row r="49" spans="2:23" s="19" customFormat="1" ht="26.25" customHeight="1">
      <c r="B49" s="31"/>
      <c r="C49" s="32" t="s">
        <v>144</v>
      </c>
      <c r="D49" s="21" t="s">
        <v>145</v>
      </c>
      <c r="E49" s="28" t="s">
        <v>35</v>
      </c>
      <c r="F49" s="20" t="s">
        <v>90</v>
      </c>
      <c r="G49" s="23">
        <v>110</v>
      </c>
      <c r="H49" s="22">
        <v>117.1</v>
      </c>
      <c r="I49" s="24">
        <v>15</v>
      </c>
      <c r="J49" s="23">
        <v>4.34</v>
      </c>
      <c r="K49" s="25">
        <v>14000</v>
      </c>
      <c r="L49" s="26">
        <v>2920</v>
      </c>
      <c r="M49" s="26">
        <v>14800</v>
      </c>
      <c r="N49" s="27" t="s">
        <v>30</v>
      </c>
      <c r="O49" s="28" t="s">
        <v>31</v>
      </c>
      <c r="P49" s="26">
        <v>514</v>
      </c>
      <c r="Q49" s="26">
        <v>15600</v>
      </c>
      <c r="R49" s="27" t="s">
        <v>30</v>
      </c>
      <c r="S49" s="33" t="s">
        <v>31</v>
      </c>
      <c r="T49" s="29">
        <v>6.6</v>
      </c>
      <c r="U49" s="29"/>
      <c r="V49" s="30" t="s">
        <v>146</v>
      </c>
      <c r="W49" s="18"/>
    </row>
    <row r="50" spans="2:23" s="19" customFormat="1" ht="26.25" customHeight="1">
      <c r="B50" s="31"/>
      <c r="C50" s="32" t="s">
        <v>147</v>
      </c>
      <c r="D50" s="21" t="s">
        <v>148</v>
      </c>
      <c r="E50" s="28" t="s">
        <v>35</v>
      </c>
      <c r="F50" s="20" t="s">
        <v>149</v>
      </c>
      <c r="G50" s="23">
        <v>52.3</v>
      </c>
      <c r="H50" s="22">
        <v>43.18</v>
      </c>
      <c r="I50" s="24">
        <v>4.5</v>
      </c>
      <c r="J50" s="23">
        <v>0.6</v>
      </c>
      <c r="K50" s="25">
        <v>1900</v>
      </c>
      <c r="L50" s="26">
        <v>39</v>
      </c>
      <c r="M50" s="26">
        <v>2000</v>
      </c>
      <c r="N50" s="27" t="s">
        <v>30</v>
      </c>
      <c r="O50" s="28" t="s">
        <v>31</v>
      </c>
      <c r="P50" s="26">
        <v>600</v>
      </c>
      <c r="Q50" s="26">
        <v>2000</v>
      </c>
      <c r="R50" s="27" t="s">
        <v>30</v>
      </c>
      <c r="S50" s="33" t="s">
        <v>31</v>
      </c>
      <c r="T50" s="29">
        <v>6.6</v>
      </c>
      <c r="U50" s="29"/>
      <c r="V50" s="30" t="s">
        <v>150</v>
      </c>
      <c r="W50" s="18"/>
    </row>
    <row r="51" spans="2:23" s="19" customFormat="1" ht="26.25" customHeight="1">
      <c r="B51" s="31"/>
      <c r="C51" s="32" t="s">
        <v>151</v>
      </c>
      <c r="D51" s="21" t="s">
        <v>152</v>
      </c>
      <c r="E51" s="28" t="s">
        <v>35</v>
      </c>
      <c r="F51" s="20" t="s">
        <v>153</v>
      </c>
      <c r="G51" s="23">
        <v>54.4</v>
      </c>
      <c r="H51" s="22">
        <v>43.62</v>
      </c>
      <c r="I51" s="24">
        <v>3.2</v>
      </c>
      <c r="J51" s="23">
        <v>1.39</v>
      </c>
      <c r="K51" s="25">
        <v>1400</v>
      </c>
      <c r="L51" s="26">
        <v>380</v>
      </c>
      <c r="M51" s="26">
        <v>1490</v>
      </c>
      <c r="N51" s="27" t="s">
        <v>30</v>
      </c>
      <c r="O51" s="28" t="s">
        <v>31</v>
      </c>
      <c r="P51" s="26">
        <v>720</v>
      </c>
      <c r="Q51" s="26">
        <v>1500</v>
      </c>
      <c r="R51" s="27" t="s">
        <v>30</v>
      </c>
      <c r="S51" s="33" t="s">
        <v>31</v>
      </c>
      <c r="T51" s="29">
        <v>6.6</v>
      </c>
      <c r="U51" s="29"/>
      <c r="V51" s="30" t="s">
        <v>154</v>
      </c>
      <c r="W51" s="18"/>
    </row>
    <row r="52" spans="2:23" s="19" customFormat="1" ht="26.25" customHeight="1">
      <c r="B52" s="31"/>
      <c r="C52" s="32" t="s">
        <v>155</v>
      </c>
      <c r="D52" s="21" t="s">
        <v>156</v>
      </c>
      <c r="E52" s="28" t="s">
        <v>157</v>
      </c>
      <c r="F52" s="20" t="s">
        <v>95</v>
      </c>
      <c r="G52" s="23" t="s">
        <v>96</v>
      </c>
      <c r="H52" s="22" t="s">
        <v>96</v>
      </c>
      <c r="I52" s="24" t="s">
        <v>96</v>
      </c>
      <c r="J52" s="23" t="s">
        <v>96</v>
      </c>
      <c r="K52" s="25">
        <v>1800</v>
      </c>
      <c r="L52" s="26" t="s">
        <v>158</v>
      </c>
      <c r="M52" s="26">
        <v>900</v>
      </c>
      <c r="N52" s="27" t="s">
        <v>30</v>
      </c>
      <c r="O52" s="28" t="s">
        <v>46</v>
      </c>
      <c r="P52" s="48" t="s">
        <v>159</v>
      </c>
      <c r="Q52" s="15" t="s">
        <v>160</v>
      </c>
      <c r="R52" s="27" t="s">
        <v>30</v>
      </c>
      <c r="S52" s="33" t="s">
        <v>46</v>
      </c>
      <c r="T52" s="29">
        <v>0.6</v>
      </c>
      <c r="U52" s="29"/>
      <c r="V52" s="30" t="s">
        <v>161</v>
      </c>
      <c r="W52" s="18"/>
    </row>
    <row r="53" spans="2:23" s="19" customFormat="1" ht="20.25" customHeight="1">
      <c r="B53" s="389" t="s">
        <v>162</v>
      </c>
      <c r="C53" s="390" t="s">
        <v>163</v>
      </c>
      <c r="D53" s="391" t="s">
        <v>164</v>
      </c>
      <c r="E53" s="400" t="s">
        <v>116</v>
      </c>
      <c r="F53" s="390" t="s">
        <v>95</v>
      </c>
      <c r="G53" s="393" t="s">
        <v>96</v>
      </c>
      <c r="H53" s="393" t="s">
        <v>96</v>
      </c>
      <c r="I53" s="394" t="s">
        <v>96</v>
      </c>
      <c r="J53" s="393" t="s">
        <v>96</v>
      </c>
      <c r="K53" s="395">
        <v>1517000</v>
      </c>
      <c r="L53" s="395">
        <v>1517000</v>
      </c>
      <c r="M53" s="26">
        <v>357026</v>
      </c>
      <c r="N53" s="27" t="s">
        <v>30</v>
      </c>
      <c r="O53" s="28" t="s">
        <v>31</v>
      </c>
      <c r="P53" s="26">
        <v>1800</v>
      </c>
      <c r="Q53" s="26">
        <v>420000</v>
      </c>
      <c r="R53" s="27" t="s">
        <v>30</v>
      </c>
      <c r="S53" s="33" t="s">
        <v>31</v>
      </c>
      <c r="T53" s="29">
        <v>22</v>
      </c>
      <c r="U53" s="29"/>
      <c r="V53" s="30" t="s">
        <v>165</v>
      </c>
      <c r="W53" s="18"/>
    </row>
    <row r="54" spans="2:23" s="19" customFormat="1" ht="20.25" customHeight="1">
      <c r="B54" s="417"/>
      <c r="C54" s="409"/>
      <c r="D54" s="401"/>
      <c r="E54" s="401"/>
      <c r="F54" s="409"/>
      <c r="G54" s="401"/>
      <c r="H54" s="401"/>
      <c r="I54" s="406"/>
      <c r="J54" s="401"/>
      <c r="K54" s="401"/>
      <c r="L54" s="401"/>
      <c r="M54" s="26">
        <v>1160000</v>
      </c>
      <c r="N54" s="27" t="s">
        <v>30</v>
      </c>
      <c r="O54" s="28" t="s">
        <v>31</v>
      </c>
      <c r="P54" s="26">
        <v>1800</v>
      </c>
      <c r="Q54" s="26">
        <v>1300000</v>
      </c>
      <c r="R54" s="27" t="s">
        <v>30</v>
      </c>
      <c r="S54" s="33" t="s">
        <v>31</v>
      </c>
      <c r="T54" s="29">
        <v>24</v>
      </c>
      <c r="U54" s="29"/>
      <c r="V54" s="30" t="s">
        <v>166</v>
      </c>
      <c r="W54" s="18"/>
    </row>
    <row r="55" spans="2:23" s="19" customFormat="1" ht="26.25" customHeight="1">
      <c r="B55" s="44" t="s">
        <v>167</v>
      </c>
      <c r="C55" s="32" t="s">
        <v>168</v>
      </c>
      <c r="D55" s="21" t="s">
        <v>169</v>
      </c>
      <c r="E55" s="28" t="s">
        <v>28</v>
      </c>
      <c r="F55" s="20" t="s">
        <v>63</v>
      </c>
      <c r="G55" s="23">
        <v>97.5</v>
      </c>
      <c r="H55" s="22">
        <v>88.93</v>
      </c>
      <c r="I55" s="24">
        <v>266</v>
      </c>
      <c r="J55" s="23">
        <v>20.49</v>
      </c>
      <c r="K55" s="25">
        <v>220000</v>
      </c>
      <c r="L55" s="26">
        <v>8000</v>
      </c>
      <c r="M55" s="26">
        <v>113000</v>
      </c>
      <c r="N55" s="27" t="s">
        <v>30</v>
      </c>
      <c r="O55" s="28" t="s">
        <v>46</v>
      </c>
      <c r="P55" s="26">
        <v>150</v>
      </c>
      <c r="Q55" s="26">
        <v>120000</v>
      </c>
      <c r="R55" s="27" t="s">
        <v>30</v>
      </c>
      <c r="S55" s="33" t="s">
        <v>46</v>
      </c>
      <c r="T55" s="29">
        <v>16.5</v>
      </c>
      <c r="U55" s="29"/>
      <c r="V55" s="30" t="s">
        <v>170</v>
      </c>
      <c r="W55" s="18"/>
    </row>
    <row r="56" spans="2:23" s="19" customFormat="1" ht="26.25" customHeight="1">
      <c r="B56" s="31"/>
      <c r="C56" s="32" t="s">
        <v>171</v>
      </c>
      <c r="D56" s="21" t="s">
        <v>172</v>
      </c>
      <c r="E56" s="28" t="s">
        <v>35</v>
      </c>
      <c r="F56" s="20" t="s">
        <v>35</v>
      </c>
      <c r="G56" s="23">
        <v>120.1</v>
      </c>
      <c r="H56" s="22">
        <v>120.55</v>
      </c>
      <c r="I56" s="24">
        <v>53</v>
      </c>
      <c r="J56" s="23">
        <v>21.43</v>
      </c>
      <c r="K56" s="25">
        <v>54000</v>
      </c>
      <c r="L56" s="26">
        <v>18300</v>
      </c>
      <c r="M56" s="26">
        <v>58100</v>
      </c>
      <c r="N56" s="27" t="s">
        <v>30</v>
      </c>
      <c r="O56" s="28" t="s">
        <v>31</v>
      </c>
      <c r="P56" s="26">
        <v>257</v>
      </c>
      <c r="Q56" s="26">
        <v>60000</v>
      </c>
      <c r="R56" s="27" t="s">
        <v>30</v>
      </c>
      <c r="S56" s="33" t="s">
        <v>31</v>
      </c>
      <c r="T56" s="29">
        <v>11</v>
      </c>
      <c r="U56" s="29"/>
      <c r="V56" s="30" t="s">
        <v>173</v>
      </c>
      <c r="W56" s="18"/>
    </row>
    <row r="57" spans="2:23" s="19" customFormat="1" ht="18" customHeight="1">
      <c r="B57" s="414" t="s">
        <v>174</v>
      </c>
      <c r="C57" s="49" t="s">
        <v>175</v>
      </c>
      <c r="D57" s="391" t="s">
        <v>176</v>
      </c>
      <c r="E57" s="415" t="s">
        <v>116</v>
      </c>
      <c r="F57" s="390" t="s">
        <v>95</v>
      </c>
      <c r="G57" s="416" t="s">
        <v>177</v>
      </c>
      <c r="H57" s="393" t="s">
        <v>177</v>
      </c>
      <c r="I57" s="394" t="s">
        <v>177</v>
      </c>
      <c r="J57" s="416" t="s">
        <v>177</v>
      </c>
      <c r="K57" s="395">
        <v>165000</v>
      </c>
      <c r="L57" s="397">
        <v>165000</v>
      </c>
      <c r="M57" s="397">
        <v>165000</v>
      </c>
      <c r="N57" s="404" t="s">
        <v>30</v>
      </c>
      <c r="O57" s="399" t="s">
        <v>31</v>
      </c>
      <c r="P57" s="397">
        <v>3600</v>
      </c>
      <c r="Q57" s="397">
        <v>200000</v>
      </c>
      <c r="R57" s="404" t="s">
        <v>30</v>
      </c>
      <c r="S57" s="399" t="s">
        <v>31</v>
      </c>
      <c r="T57" s="418">
        <v>16</v>
      </c>
      <c r="U57" s="29"/>
      <c r="V57" s="30" t="s">
        <v>178</v>
      </c>
      <c r="W57" s="18"/>
    </row>
    <row r="58" spans="2:23" s="19" customFormat="1" ht="18" customHeight="1">
      <c r="B58" s="414"/>
      <c r="C58" s="50" t="s">
        <v>179</v>
      </c>
      <c r="D58" s="391"/>
      <c r="E58" s="415"/>
      <c r="F58" s="409"/>
      <c r="G58" s="416"/>
      <c r="H58" s="393"/>
      <c r="I58" s="394"/>
      <c r="J58" s="416"/>
      <c r="K58" s="395"/>
      <c r="L58" s="397"/>
      <c r="M58" s="397"/>
      <c r="N58" s="404"/>
      <c r="O58" s="399"/>
      <c r="P58" s="397"/>
      <c r="Q58" s="397"/>
      <c r="R58" s="404"/>
      <c r="S58" s="399"/>
      <c r="T58" s="418"/>
      <c r="U58" s="29"/>
      <c r="V58" s="37" t="s">
        <v>180</v>
      </c>
      <c r="W58" s="18"/>
    </row>
    <row r="59" spans="2:23" s="19" customFormat="1" ht="18" customHeight="1">
      <c r="B59" s="414"/>
      <c r="C59" s="51"/>
      <c r="D59" s="21"/>
      <c r="E59" s="28"/>
      <c r="F59" s="40"/>
      <c r="G59" s="23"/>
      <c r="H59" s="22"/>
      <c r="I59" s="24"/>
      <c r="J59" s="23"/>
      <c r="K59" s="25"/>
      <c r="L59" s="26"/>
      <c r="M59" s="26"/>
      <c r="N59" s="27"/>
      <c r="O59" s="33"/>
      <c r="P59" s="26"/>
      <c r="Q59" s="26"/>
      <c r="R59" s="27"/>
      <c r="S59" s="33"/>
      <c r="T59" s="29"/>
      <c r="U59" s="29"/>
      <c r="V59" s="37" t="s">
        <v>181</v>
      </c>
      <c r="W59" s="18"/>
    </row>
    <row r="60" spans="2:23" s="19" customFormat="1" ht="26.25" customHeight="1">
      <c r="B60" s="52" t="s">
        <v>182</v>
      </c>
      <c r="C60" s="53" t="s">
        <v>183</v>
      </c>
      <c r="D60" s="54" t="s">
        <v>184</v>
      </c>
      <c r="E60" s="55" t="s">
        <v>28</v>
      </c>
      <c r="F60" s="56" t="s">
        <v>185</v>
      </c>
      <c r="G60" s="57">
        <v>97.1</v>
      </c>
      <c r="H60" s="349">
        <v>100.2</v>
      </c>
      <c r="I60" s="58">
        <v>6.3</v>
      </c>
      <c r="J60" s="57">
        <v>1.89</v>
      </c>
      <c r="K60" s="59">
        <v>5000</v>
      </c>
      <c r="L60" s="60">
        <v>1000</v>
      </c>
      <c r="M60" s="60">
        <v>5240</v>
      </c>
      <c r="N60" s="61" t="s">
        <v>30</v>
      </c>
      <c r="O60" s="62" t="s">
        <v>31</v>
      </c>
      <c r="P60" s="60">
        <v>600</v>
      </c>
      <c r="Q60" s="60">
        <v>5500</v>
      </c>
      <c r="R60" s="61" t="s">
        <v>30</v>
      </c>
      <c r="S60" s="62" t="s">
        <v>31</v>
      </c>
      <c r="T60" s="63">
        <v>6.6</v>
      </c>
      <c r="U60" s="63"/>
      <c r="V60" s="64" t="s">
        <v>186</v>
      </c>
      <c r="W60" s="18"/>
    </row>
    <row r="61" spans="2:23" s="19" customFormat="1" ht="20.25" customHeight="1">
      <c r="B61" s="65" t="s">
        <v>187</v>
      </c>
      <c r="C61" s="65"/>
      <c r="D61" s="65"/>
      <c r="E61" s="65"/>
      <c r="F61" s="66"/>
      <c r="G61" s="66"/>
      <c r="H61" s="66"/>
      <c r="I61" s="66"/>
      <c r="J61" s="66"/>
      <c r="K61" s="66"/>
      <c r="L61" s="66"/>
      <c r="M61" s="67"/>
      <c r="N61" s="67"/>
      <c r="O61" s="67"/>
      <c r="P61" s="67"/>
      <c r="Q61" s="67"/>
      <c r="R61" s="67"/>
      <c r="S61" s="67"/>
      <c r="T61" s="67"/>
      <c r="U61" s="67"/>
      <c r="V61" s="67"/>
      <c r="W61" s="18"/>
    </row>
    <row r="62" spans="2:23" s="19" customFormat="1" ht="20.25" customHeight="1">
      <c r="B62" s="419" t="s">
        <v>188</v>
      </c>
      <c r="C62" s="419"/>
      <c r="D62" s="419"/>
      <c r="E62" s="419"/>
      <c r="F62" s="68"/>
      <c r="G62" s="68"/>
      <c r="H62" s="68"/>
      <c r="I62" s="68"/>
      <c r="J62" s="68"/>
      <c r="K62" s="68"/>
      <c r="L62" s="68"/>
      <c r="T62" s="2"/>
      <c r="U62" s="2"/>
      <c r="W62" s="18"/>
    </row>
  </sheetData>
  <sheetProtection/>
  <mergeCells count="135">
    <mergeCell ref="A1:D1"/>
    <mergeCell ref="T57:T58"/>
    <mergeCell ref="B62:E62"/>
    <mergeCell ref="N57:N58"/>
    <mergeCell ref="O57:O58"/>
    <mergeCell ref="P57:P58"/>
    <mergeCell ref="Q57:Q58"/>
    <mergeCell ref="R57:R58"/>
    <mergeCell ref="S57:S58"/>
    <mergeCell ref="H57:H58"/>
    <mergeCell ref="I57:I58"/>
    <mergeCell ref="J57:J58"/>
    <mergeCell ref="K57:K58"/>
    <mergeCell ref="L57:L58"/>
    <mergeCell ref="M57:M58"/>
    <mergeCell ref="H53:H54"/>
    <mergeCell ref="I53:I54"/>
    <mergeCell ref="J53:J54"/>
    <mergeCell ref="K53:K54"/>
    <mergeCell ref="L53:L54"/>
    <mergeCell ref="B57:B59"/>
    <mergeCell ref="D57:D58"/>
    <mergeCell ref="E57:E58"/>
    <mergeCell ref="F57:F58"/>
    <mergeCell ref="G57:G58"/>
    <mergeCell ref="B53:B54"/>
    <mergeCell ref="C53:C54"/>
    <mergeCell ref="D53:D54"/>
    <mergeCell ref="E53:E54"/>
    <mergeCell ref="F53:F54"/>
    <mergeCell ref="G53:G54"/>
    <mergeCell ref="G42:G45"/>
    <mergeCell ref="H42:H45"/>
    <mergeCell ref="I42:I45"/>
    <mergeCell ref="J42:J45"/>
    <mergeCell ref="K42:K45"/>
    <mergeCell ref="L42:L45"/>
    <mergeCell ref="H38:H41"/>
    <mergeCell ref="I38:I41"/>
    <mergeCell ref="J38:J41"/>
    <mergeCell ref="K38:K41"/>
    <mergeCell ref="L38:L41"/>
    <mergeCell ref="B42:B45"/>
    <mergeCell ref="C42:C45"/>
    <mergeCell ref="D42:D45"/>
    <mergeCell ref="E42:E45"/>
    <mergeCell ref="F42:F45"/>
    <mergeCell ref="B38:B41"/>
    <mergeCell ref="C38:C41"/>
    <mergeCell ref="D38:D41"/>
    <mergeCell ref="E38:E41"/>
    <mergeCell ref="F38:F41"/>
    <mergeCell ref="G38:G41"/>
    <mergeCell ref="G35:G37"/>
    <mergeCell ref="H35:H37"/>
    <mergeCell ref="I35:I37"/>
    <mergeCell ref="J35:J37"/>
    <mergeCell ref="K35:K37"/>
    <mergeCell ref="L35:L37"/>
    <mergeCell ref="G30:G31"/>
    <mergeCell ref="H30:H31"/>
    <mergeCell ref="I30:I31"/>
    <mergeCell ref="J30:J31"/>
    <mergeCell ref="P30:P31"/>
    <mergeCell ref="B35:B37"/>
    <mergeCell ref="C35:C37"/>
    <mergeCell ref="D35:D37"/>
    <mergeCell ref="E35:E37"/>
    <mergeCell ref="F35:F37"/>
    <mergeCell ref="Q20:Q21"/>
    <mergeCell ref="I20:I21"/>
    <mergeCell ref="J20:J21"/>
    <mergeCell ref="K20:K21"/>
    <mergeCell ref="L20:L21"/>
    <mergeCell ref="B30:B31"/>
    <mergeCell ref="C30:C31"/>
    <mergeCell ref="D30:D31"/>
    <mergeCell ref="E30:E31"/>
    <mergeCell ref="F30:F31"/>
    <mergeCell ref="H20:H21"/>
    <mergeCell ref="B20:B21"/>
    <mergeCell ref="C20:C21"/>
    <mergeCell ref="D20:D21"/>
    <mergeCell ref="E20:E21"/>
    <mergeCell ref="F20:F21"/>
    <mergeCell ref="R20:R21"/>
    <mergeCell ref="L14:L15"/>
    <mergeCell ref="P20:P21"/>
    <mergeCell ref="R14:R15"/>
    <mergeCell ref="S14:S15"/>
    <mergeCell ref="T14:T15"/>
    <mergeCell ref="V14:V15"/>
    <mergeCell ref="S20:S21"/>
    <mergeCell ref="T20:T21"/>
    <mergeCell ref="V20:V21"/>
    <mergeCell ref="G14:G15"/>
    <mergeCell ref="G20:G21"/>
    <mergeCell ref="H14:H15"/>
    <mergeCell ref="I14:I15"/>
    <mergeCell ref="J14:J15"/>
    <mergeCell ref="K14:K15"/>
    <mergeCell ref="J8:J10"/>
    <mergeCell ref="K8:K10"/>
    <mergeCell ref="L8:L10"/>
    <mergeCell ref="V8:V10"/>
    <mergeCell ref="Q14:Q15"/>
    <mergeCell ref="B14:B15"/>
    <mergeCell ref="C14:C15"/>
    <mergeCell ref="D14:D15"/>
    <mergeCell ref="E14:E15"/>
    <mergeCell ref="F14:F15"/>
    <mergeCell ref="M7:O7"/>
    <mergeCell ref="Q7:S7"/>
    <mergeCell ref="B8:B10"/>
    <mergeCell ref="C8:C10"/>
    <mergeCell ref="D8:D10"/>
    <mergeCell ref="E8:E10"/>
    <mergeCell ref="F8:F10"/>
    <mergeCell ref="G8:G10"/>
    <mergeCell ref="H8:H10"/>
    <mergeCell ref="I8:I10"/>
    <mergeCell ref="I5:J5"/>
    <mergeCell ref="K5:L5"/>
    <mergeCell ref="M5:P5"/>
    <mergeCell ref="Q5:T5"/>
    <mergeCell ref="U5:V5"/>
    <mergeCell ref="M6:O6"/>
    <mergeCell ref="Q6:S6"/>
    <mergeCell ref="U6:V6"/>
    <mergeCell ref="B5:B6"/>
    <mergeCell ref="C5:C6"/>
    <mergeCell ref="D5:D6"/>
    <mergeCell ref="E5:E6"/>
    <mergeCell ref="F5:F6"/>
    <mergeCell ref="G5:H5"/>
  </mergeCells>
  <hyperlinks>
    <hyperlink ref="A1:D1" location="'10電気・ガス・水道目次'!A1" display="10　電気・ガス・水道"/>
  </hyperlinks>
  <printOptions/>
  <pageMargins left="0.5905511811023623" right="0.3937007874015748" top="0.5905511811023623" bottom="0.3937007874015748" header="0.11811023622047245" footer="0.5511811023622047"/>
  <pageSetup fitToWidth="2" fitToHeight="1" horizontalDpi="600" verticalDpi="600" orientation="portrait" paperSize="9" scale="55"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BP32"/>
  <sheetViews>
    <sheetView showGridLines="0" zoomScale="75" zoomScaleNormal="75"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A1" sqref="A1:D1"/>
    </sheetView>
  </sheetViews>
  <sheetFormatPr defaultColWidth="9.140625" defaultRowHeight="15"/>
  <cols>
    <col min="1" max="1" width="16.57421875" style="2" customWidth="1"/>
    <col min="2" max="25" width="13.7109375" style="2" customWidth="1"/>
    <col min="26" max="16384" width="9.00390625" style="2" customWidth="1"/>
  </cols>
  <sheetData>
    <row r="1" spans="1:4" ht="13.5">
      <c r="A1" s="535" t="s">
        <v>0</v>
      </c>
      <c r="B1" s="535"/>
      <c r="C1" s="535"/>
      <c r="D1" s="535"/>
    </row>
    <row r="2" spans="1:25" ht="17.25">
      <c r="A2" s="4"/>
      <c r="B2" s="4"/>
      <c r="C2" s="4"/>
      <c r="D2" s="4" t="s">
        <v>189</v>
      </c>
      <c r="E2" s="4"/>
      <c r="F2" s="4"/>
      <c r="G2" s="4"/>
      <c r="H2" s="4"/>
      <c r="I2" s="4"/>
      <c r="J2" s="4"/>
      <c r="K2" s="4"/>
      <c r="L2" s="4"/>
      <c r="M2" s="4"/>
      <c r="N2" s="4"/>
      <c r="O2" s="4"/>
      <c r="P2" s="4"/>
      <c r="Q2" s="4"/>
      <c r="R2" s="4"/>
      <c r="S2" s="4"/>
      <c r="T2" s="4"/>
      <c r="U2" s="4"/>
      <c r="V2" s="4"/>
      <c r="W2" s="4"/>
      <c r="X2" s="4"/>
      <c r="Y2" s="4"/>
    </row>
    <row r="3" spans="1:25" s="1" customFormat="1" ht="15.75">
      <c r="A3" s="67"/>
      <c r="B3" s="67"/>
      <c r="C3" s="67"/>
      <c r="D3" s="67"/>
      <c r="E3" s="69"/>
      <c r="F3" s="69"/>
      <c r="M3" s="69"/>
      <c r="N3" s="69"/>
      <c r="O3" s="69"/>
      <c r="P3" s="69"/>
      <c r="Q3" s="69"/>
      <c r="R3" s="69"/>
      <c r="Y3" s="70" t="s">
        <v>190</v>
      </c>
    </row>
    <row r="4" spans="1:25" ht="6.75" customHeight="1" thickBot="1">
      <c r="A4" s="71"/>
      <c r="B4" s="72"/>
      <c r="C4" s="72"/>
      <c r="D4" s="72"/>
      <c r="E4" s="72"/>
      <c r="F4" s="72"/>
      <c r="G4" s="73"/>
      <c r="H4" s="73"/>
      <c r="I4" s="73"/>
      <c r="J4" s="73"/>
      <c r="K4" s="73"/>
      <c r="L4" s="73"/>
      <c r="M4" s="72"/>
      <c r="N4" s="72"/>
      <c r="O4" s="72"/>
      <c r="P4" s="72"/>
      <c r="Q4" s="72"/>
      <c r="R4" s="72"/>
      <c r="S4" s="73"/>
      <c r="T4" s="73"/>
      <c r="U4" s="73"/>
      <c r="V4" s="73"/>
      <c r="W4" s="73"/>
      <c r="X4" s="73"/>
      <c r="Y4" s="73"/>
    </row>
    <row r="5" spans="1:25" s="74" customFormat="1" ht="21.75" customHeight="1" thickTop="1">
      <c r="A5" s="420"/>
      <c r="B5" s="423" t="s">
        <v>191</v>
      </c>
      <c r="C5" s="424"/>
      <c r="D5" s="424"/>
      <c r="E5" s="424"/>
      <c r="F5" s="424"/>
      <c r="G5" s="425" t="s">
        <v>192</v>
      </c>
      <c r="H5" s="425"/>
      <c r="I5" s="425"/>
      <c r="J5" s="425"/>
      <c r="K5" s="425"/>
      <c r="L5" s="425"/>
      <c r="M5" s="423" t="s">
        <v>193</v>
      </c>
      <c r="N5" s="424"/>
      <c r="O5" s="424"/>
      <c r="P5" s="424"/>
      <c r="Q5" s="424"/>
      <c r="R5" s="424"/>
      <c r="S5" s="425" t="s">
        <v>192</v>
      </c>
      <c r="T5" s="425"/>
      <c r="U5" s="426"/>
      <c r="V5" s="427" t="s">
        <v>194</v>
      </c>
      <c r="W5" s="428"/>
      <c r="X5" s="428"/>
      <c r="Y5" s="428"/>
    </row>
    <row r="6" spans="1:26" s="74" customFormat="1" ht="21.75" customHeight="1">
      <c r="A6" s="421"/>
      <c r="B6" s="429" t="s">
        <v>195</v>
      </c>
      <c r="C6" s="429"/>
      <c r="D6" s="429"/>
      <c r="E6" s="429"/>
      <c r="F6" s="430"/>
      <c r="G6" s="431" t="s">
        <v>196</v>
      </c>
      <c r="H6" s="429"/>
      <c r="I6" s="429"/>
      <c r="J6" s="429" t="s">
        <v>197</v>
      </c>
      <c r="K6" s="429"/>
      <c r="L6" s="430"/>
      <c r="M6" s="432" t="s">
        <v>198</v>
      </c>
      <c r="N6" s="432"/>
      <c r="O6" s="432"/>
      <c r="P6" s="80" t="s">
        <v>199</v>
      </c>
      <c r="Q6" s="81" t="s">
        <v>200</v>
      </c>
      <c r="R6" s="82" t="s">
        <v>201</v>
      </c>
      <c r="S6" s="77" t="s">
        <v>202</v>
      </c>
      <c r="T6" s="75" t="s">
        <v>203</v>
      </c>
      <c r="U6" s="75" t="s">
        <v>204</v>
      </c>
      <c r="V6" s="433" t="s">
        <v>205</v>
      </c>
      <c r="W6" s="435" t="s">
        <v>196</v>
      </c>
      <c r="X6" s="435" t="s">
        <v>197</v>
      </c>
      <c r="Y6" s="437" t="s">
        <v>204</v>
      </c>
      <c r="Z6" s="83"/>
    </row>
    <row r="7" spans="1:26" s="74" customFormat="1" ht="21.75" customHeight="1">
      <c r="A7" s="422"/>
      <c r="B7" s="79" t="s">
        <v>205</v>
      </c>
      <c r="C7" s="75" t="s">
        <v>206</v>
      </c>
      <c r="D7" s="79" t="s">
        <v>207</v>
      </c>
      <c r="E7" s="75" t="s">
        <v>116</v>
      </c>
      <c r="F7" s="82" t="s">
        <v>208</v>
      </c>
      <c r="G7" s="77" t="s">
        <v>205</v>
      </c>
      <c r="H7" s="75" t="s">
        <v>206</v>
      </c>
      <c r="I7" s="75" t="s">
        <v>207</v>
      </c>
      <c r="J7" s="75" t="s">
        <v>205</v>
      </c>
      <c r="K7" s="75" t="s">
        <v>206</v>
      </c>
      <c r="L7" s="76" t="s">
        <v>116</v>
      </c>
      <c r="M7" s="79" t="s">
        <v>205</v>
      </c>
      <c r="N7" s="75" t="s">
        <v>206</v>
      </c>
      <c r="O7" s="79" t="s">
        <v>208</v>
      </c>
      <c r="P7" s="79" t="s">
        <v>116</v>
      </c>
      <c r="Q7" s="75" t="s">
        <v>207</v>
      </c>
      <c r="R7" s="82" t="s">
        <v>206</v>
      </c>
      <c r="S7" s="77" t="s">
        <v>116</v>
      </c>
      <c r="T7" s="75" t="s">
        <v>209</v>
      </c>
      <c r="U7" s="75" t="s">
        <v>207</v>
      </c>
      <c r="V7" s="434"/>
      <c r="W7" s="436"/>
      <c r="X7" s="436"/>
      <c r="Y7" s="438"/>
      <c r="Z7" s="83"/>
    </row>
    <row r="8" spans="1:68" s="89" customFormat="1" ht="24" customHeight="1">
      <c r="A8" s="85" t="s">
        <v>210</v>
      </c>
      <c r="B8" s="86">
        <v>80364009</v>
      </c>
      <c r="C8" s="87">
        <v>2018730</v>
      </c>
      <c r="D8" s="87">
        <v>7418144</v>
      </c>
      <c r="E8" s="87">
        <v>70924169</v>
      </c>
      <c r="F8" s="87">
        <v>2966</v>
      </c>
      <c r="G8" s="87">
        <v>7710529</v>
      </c>
      <c r="H8" s="87">
        <v>856344</v>
      </c>
      <c r="I8" s="87">
        <v>6854185</v>
      </c>
      <c r="J8" s="87">
        <v>60375344</v>
      </c>
      <c r="K8" s="87">
        <v>341350</v>
      </c>
      <c r="L8" s="87">
        <v>60033994</v>
      </c>
      <c r="M8" s="87">
        <v>286444</v>
      </c>
      <c r="N8" s="87">
        <v>283478</v>
      </c>
      <c r="O8" s="87">
        <v>2966</v>
      </c>
      <c r="P8" s="87">
        <v>10890175</v>
      </c>
      <c r="Q8" s="87" t="s">
        <v>211</v>
      </c>
      <c r="R8" s="87">
        <v>513867</v>
      </c>
      <c r="S8" s="87" t="s">
        <v>212</v>
      </c>
      <c r="T8" s="87">
        <v>23691</v>
      </c>
      <c r="U8" s="87">
        <v>563959</v>
      </c>
      <c r="V8" s="87">
        <v>8899563.899999999</v>
      </c>
      <c r="W8" s="87">
        <v>7853031.899999999</v>
      </c>
      <c r="X8" s="87">
        <v>535767</v>
      </c>
      <c r="Y8" s="87">
        <v>510765</v>
      </c>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8"/>
      <c r="BD8" s="88"/>
      <c r="BE8" s="88"/>
      <c r="BF8" s="88"/>
      <c r="BG8" s="88"/>
      <c r="BH8" s="88"/>
      <c r="BI8" s="88"/>
      <c r="BJ8" s="88"/>
      <c r="BK8" s="88"/>
      <c r="BL8" s="88"/>
      <c r="BM8" s="88"/>
      <c r="BN8" s="88"/>
      <c r="BO8" s="88"/>
      <c r="BP8" s="88"/>
    </row>
    <row r="9" spans="1:68" s="89" customFormat="1" ht="24" customHeight="1">
      <c r="A9" s="90" t="s">
        <v>213</v>
      </c>
      <c r="B9" s="86">
        <v>87300924</v>
      </c>
      <c r="C9" s="87">
        <v>1696263</v>
      </c>
      <c r="D9" s="87">
        <v>8733291</v>
      </c>
      <c r="E9" s="87">
        <v>76868862</v>
      </c>
      <c r="F9" s="87">
        <v>2508</v>
      </c>
      <c r="G9" s="87">
        <v>8919873</v>
      </c>
      <c r="H9" s="87">
        <v>741080</v>
      </c>
      <c r="I9" s="87">
        <v>8178793</v>
      </c>
      <c r="J9" s="87">
        <v>64836503</v>
      </c>
      <c r="K9" s="87">
        <v>292760</v>
      </c>
      <c r="L9" s="87">
        <v>64543743</v>
      </c>
      <c r="M9" s="87">
        <v>234279</v>
      </c>
      <c r="N9" s="87">
        <v>231771</v>
      </c>
      <c r="O9" s="87">
        <v>2508</v>
      </c>
      <c r="P9" s="87">
        <v>12325119</v>
      </c>
      <c r="Q9" s="87" t="s">
        <v>211</v>
      </c>
      <c r="R9" s="87">
        <v>408398</v>
      </c>
      <c r="S9" s="87" t="s">
        <v>212</v>
      </c>
      <c r="T9" s="87">
        <v>22254</v>
      </c>
      <c r="U9" s="87">
        <v>554498</v>
      </c>
      <c r="V9" s="87">
        <v>9247592</v>
      </c>
      <c r="W9" s="87">
        <v>8185946</v>
      </c>
      <c r="X9" s="87">
        <v>553813</v>
      </c>
      <c r="Y9" s="87">
        <v>507833</v>
      </c>
      <c r="Z9" s="88"/>
      <c r="AA9" s="88"/>
      <c r="AB9" s="88"/>
      <c r="AC9" s="88"/>
      <c r="AD9" s="88"/>
      <c r="AE9" s="88"/>
      <c r="AF9" s="88"/>
      <c r="AG9" s="88"/>
      <c r="AH9" s="88"/>
      <c r="AI9" s="88"/>
      <c r="AJ9" s="88"/>
      <c r="AK9" s="88"/>
      <c r="AL9" s="88"/>
      <c r="AM9" s="88"/>
      <c r="AN9" s="88"/>
      <c r="AO9" s="88"/>
      <c r="AP9" s="88"/>
      <c r="AQ9" s="88"/>
      <c r="AR9" s="88"/>
      <c r="AS9" s="88"/>
      <c r="AT9" s="88"/>
      <c r="AU9" s="88"/>
      <c r="AV9" s="88"/>
      <c r="AW9" s="88"/>
      <c r="AX9" s="88"/>
      <c r="AY9" s="88"/>
      <c r="AZ9" s="88"/>
      <c r="BA9" s="88"/>
      <c r="BB9" s="88"/>
      <c r="BC9" s="88"/>
      <c r="BD9" s="88"/>
      <c r="BE9" s="88"/>
      <c r="BF9" s="88"/>
      <c r="BG9" s="88"/>
      <c r="BH9" s="88"/>
      <c r="BI9" s="88"/>
      <c r="BJ9" s="88"/>
      <c r="BK9" s="88"/>
      <c r="BL9" s="88"/>
      <c r="BM9" s="88"/>
      <c r="BN9" s="88"/>
      <c r="BO9" s="88"/>
      <c r="BP9" s="88"/>
    </row>
    <row r="10" spans="1:68" s="95" customFormat="1" ht="24" customHeight="1">
      <c r="A10" s="91" t="s">
        <v>214</v>
      </c>
      <c r="B10" s="92">
        <f>SUM(C10:F10)</f>
        <v>86458657</v>
      </c>
      <c r="C10" s="93">
        <f>SUM(H10,K10,N10,R10,T10)</f>
        <v>1640235</v>
      </c>
      <c r="D10" s="93">
        <f>SUM(I10,U10)</f>
        <v>9747556</v>
      </c>
      <c r="E10" s="93">
        <f>SUM(L10,P10)</f>
        <v>75068158</v>
      </c>
      <c r="F10" s="93">
        <f>SUM(O10)</f>
        <v>2708</v>
      </c>
      <c r="G10" s="93">
        <f>SUM(G13:G24)</f>
        <v>9977938</v>
      </c>
      <c r="H10" s="93">
        <f>SUM(H13:H24)</f>
        <v>699674</v>
      </c>
      <c r="I10" s="93">
        <f>SUM(I13:I24)</f>
        <v>9278264</v>
      </c>
      <c r="J10" s="93">
        <v>66192513</v>
      </c>
      <c r="K10" s="93">
        <v>281739</v>
      </c>
      <c r="L10" s="93">
        <f>SUM(L13:L24)</f>
        <v>65910774</v>
      </c>
      <c r="M10" s="93">
        <f>SUM(M13:M24)</f>
        <v>231806</v>
      </c>
      <c r="N10" s="93">
        <f>SUM(N13:N24)</f>
        <v>229098</v>
      </c>
      <c r="O10" s="93">
        <f>SUM(O13:O24)</f>
        <v>2708</v>
      </c>
      <c r="P10" s="93">
        <f>SUM(P13:P24)</f>
        <v>9157384</v>
      </c>
      <c r="Q10" s="93" t="s">
        <v>215</v>
      </c>
      <c r="R10" s="93">
        <f>SUM(R13:R24)</f>
        <v>405306</v>
      </c>
      <c r="S10" s="93" t="s">
        <v>215</v>
      </c>
      <c r="T10" s="93">
        <f>SUM(T13:T24)</f>
        <v>24418</v>
      </c>
      <c r="U10" s="93">
        <f>SUM(U13:U24)</f>
        <v>469292</v>
      </c>
      <c r="V10" s="93">
        <f>SUM(W10:Y10)</f>
        <v>9432642</v>
      </c>
      <c r="W10" s="93">
        <f>SUM(W13:W24)</f>
        <v>8439379</v>
      </c>
      <c r="X10" s="93">
        <v>573569</v>
      </c>
      <c r="Y10" s="93">
        <f>SUM(Y13:Y24)</f>
        <v>419694</v>
      </c>
      <c r="Z10" s="94"/>
      <c r="AA10" s="94"/>
      <c r="AB10" s="94"/>
      <c r="AC10" s="94"/>
      <c r="AD10" s="94"/>
      <c r="AE10" s="94"/>
      <c r="AF10" s="94"/>
      <c r="AG10" s="94"/>
      <c r="AH10" s="94"/>
      <c r="AI10" s="94"/>
      <c r="AJ10" s="94"/>
      <c r="AK10" s="94"/>
      <c r="AL10" s="94"/>
      <c r="AM10" s="94"/>
      <c r="AN10" s="94"/>
      <c r="AO10" s="94"/>
      <c r="AP10" s="94"/>
      <c r="AQ10" s="94"/>
      <c r="AR10" s="94"/>
      <c r="AS10" s="94"/>
      <c r="AT10" s="94"/>
      <c r="AU10" s="94"/>
      <c r="AV10" s="94"/>
      <c r="AW10" s="94"/>
      <c r="AX10" s="94"/>
      <c r="AY10" s="94"/>
      <c r="AZ10" s="94"/>
      <c r="BA10" s="94"/>
      <c r="BB10" s="94"/>
      <c r="BC10" s="94"/>
      <c r="BD10" s="94"/>
      <c r="BE10" s="94"/>
      <c r="BF10" s="94"/>
      <c r="BG10" s="94"/>
      <c r="BH10" s="94"/>
      <c r="BI10" s="94"/>
      <c r="BJ10" s="94"/>
      <c r="BK10" s="94"/>
      <c r="BL10" s="94"/>
      <c r="BM10" s="94"/>
      <c r="BN10" s="94"/>
      <c r="BO10" s="94"/>
      <c r="BP10" s="94"/>
    </row>
    <row r="11" spans="1:68" s="89" customFormat="1" ht="12" customHeight="1">
      <c r="A11" s="439" t="s">
        <v>216</v>
      </c>
      <c r="B11" s="441"/>
      <c r="C11" s="443"/>
      <c r="D11" s="443"/>
      <c r="E11" s="443"/>
      <c r="F11" s="443"/>
      <c r="G11" s="443"/>
      <c r="H11" s="443"/>
      <c r="I11" s="443"/>
      <c r="J11" s="443"/>
      <c r="K11" s="443"/>
      <c r="L11" s="443"/>
      <c r="M11" s="443"/>
      <c r="N11" s="96"/>
      <c r="O11" s="96"/>
      <c r="P11" s="443"/>
      <c r="Q11" s="97" t="s">
        <v>217</v>
      </c>
      <c r="R11" s="87"/>
      <c r="S11" s="98" t="s">
        <v>218</v>
      </c>
      <c r="T11" s="87"/>
      <c r="U11" s="87"/>
      <c r="V11" s="93"/>
      <c r="W11" s="87"/>
      <c r="X11" s="87"/>
      <c r="Y11" s="87"/>
      <c r="Z11" s="88"/>
      <c r="AA11" s="88"/>
      <c r="AB11" s="88"/>
      <c r="AC11" s="88"/>
      <c r="AD11" s="88"/>
      <c r="AE11" s="88"/>
      <c r="AF11" s="88"/>
      <c r="AG11" s="88"/>
      <c r="AH11" s="88"/>
      <c r="AI11" s="88"/>
      <c r="AJ11" s="88"/>
      <c r="AK11" s="88"/>
      <c r="AL11" s="88"/>
      <c r="AM11" s="88"/>
      <c r="AN11" s="88"/>
      <c r="AO11" s="88"/>
      <c r="AP11" s="88"/>
      <c r="AQ11" s="88"/>
      <c r="AR11" s="88"/>
      <c r="AS11" s="88"/>
      <c r="AT11" s="88"/>
      <c r="AU11" s="88"/>
      <c r="AV11" s="88"/>
      <c r="AW11" s="88"/>
      <c r="AX11" s="88"/>
      <c r="AY11" s="88"/>
      <c r="AZ11" s="88"/>
      <c r="BA11" s="88"/>
      <c r="BB11" s="88"/>
      <c r="BC11" s="88"/>
      <c r="BD11" s="88"/>
      <c r="BE11" s="88"/>
      <c r="BF11" s="88"/>
      <c r="BG11" s="88"/>
      <c r="BH11" s="88"/>
      <c r="BI11" s="88"/>
      <c r="BJ11" s="88"/>
      <c r="BK11" s="88"/>
      <c r="BL11" s="88"/>
      <c r="BM11" s="88"/>
      <c r="BN11" s="88"/>
      <c r="BO11" s="88"/>
      <c r="BP11" s="88"/>
    </row>
    <row r="12" spans="1:68" s="89" customFormat="1" ht="12" customHeight="1">
      <c r="A12" s="440"/>
      <c r="B12" s="442"/>
      <c r="C12" s="444"/>
      <c r="D12" s="444"/>
      <c r="E12" s="444"/>
      <c r="F12" s="444"/>
      <c r="G12" s="444"/>
      <c r="H12" s="444"/>
      <c r="I12" s="444"/>
      <c r="J12" s="444"/>
      <c r="K12" s="443"/>
      <c r="L12" s="443"/>
      <c r="M12" s="443"/>
      <c r="N12" s="96"/>
      <c r="O12" s="96"/>
      <c r="P12" s="443"/>
      <c r="Q12" s="99" t="s">
        <v>219</v>
      </c>
      <c r="R12" s="87"/>
      <c r="S12" s="100" t="s">
        <v>220</v>
      </c>
      <c r="T12" s="87"/>
      <c r="U12" s="87"/>
      <c r="V12" s="93"/>
      <c r="W12" s="87"/>
      <c r="X12" s="87"/>
      <c r="Y12" s="87"/>
      <c r="Z12" s="88"/>
      <c r="AA12" s="88"/>
      <c r="AB12" s="88"/>
      <c r="AC12" s="88"/>
      <c r="AD12" s="88"/>
      <c r="AE12" s="88"/>
      <c r="AF12" s="88"/>
      <c r="AG12" s="88"/>
      <c r="AH12" s="88"/>
      <c r="AI12" s="88"/>
      <c r="AJ12" s="88"/>
      <c r="AK12" s="88"/>
      <c r="AL12" s="88"/>
      <c r="AM12" s="88"/>
      <c r="AN12" s="88"/>
      <c r="AO12" s="88"/>
      <c r="AP12" s="88"/>
      <c r="AQ12" s="88"/>
      <c r="AR12" s="88"/>
      <c r="AS12" s="88"/>
      <c r="AT12" s="88"/>
      <c r="AU12" s="88"/>
      <c r="AV12" s="88"/>
      <c r="AW12" s="88"/>
      <c r="AX12" s="88"/>
      <c r="AY12" s="88"/>
      <c r="AZ12" s="88"/>
      <c r="BA12" s="88"/>
      <c r="BB12" s="88"/>
      <c r="BC12" s="88"/>
      <c r="BD12" s="88"/>
      <c r="BE12" s="88"/>
      <c r="BF12" s="88"/>
      <c r="BG12" s="88"/>
      <c r="BH12" s="88"/>
      <c r="BI12" s="88"/>
      <c r="BJ12" s="88"/>
      <c r="BK12" s="88"/>
      <c r="BL12" s="88"/>
      <c r="BM12" s="88"/>
      <c r="BN12" s="88"/>
      <c r="BO12" s="88"/>
      <c r="BP12" s="88"/>
    </row>
    <row r="13" spans="1:68" s="89" customFormat="1" ht="24" customHeight="1">
      <c r="A13" s="85" t="s">
        <v>221</v>
      </c>
      <c r="B13" s="86">
        <f>SUM(C13:F13)</f>
        <v>7598250</v>
      </c>
      <c r="C13" s="87">
        <f aca="true" t="shared" si="0" ref="C13:C24">H13+K13+N13+R13+T13</f>
        <v>233702</v>
      </c>
      <c r="D13" s="87">
        <f aca="true" t="shared" si="1" ref="D13:D24">I13+U13</f>
        <v>790072</v>
      </c>
      <c r="E13" s="87">
        <f aca="true" t="shared" si="2" ref="E13:E24">L13+P13</f>
        <v>6574128</v>
      </c>
      <c r="F13" s="87">
        <f aca="true" t="shared" si="3" ref="F13:F24">SUM(O13)</f>
        <v>348</v>
      </c>
      <c r="G13" s="87">
        <f>H13+I13</f>
        <v>854101</v>
      </c>
      <c r="H13" s="87">
        <v>106877</v>
      </c>
      <c r="I13" s="87">
        <v>747224</v>
      </c>
      <c r="J13" s="87">
        <f>K13+L13</f>
        <v>5722932</v>
      </c>
      <c r="K13" s="87">
        <v>33235</v>
      </c>
      <c r="L13" s="87">
        <v>5689697</v>
      </c>
      <c r="M13" s="87">
        <f>N13+O13</f>
        <v>36804</v>
      </c>
      <c r="N13" s="87">
        <v>36456</v>
      </c>
      <c r="O13" s="87">
        <v>348</v>
      </c>
      <c r="P13" s="87">
        <v>884431</v>
      </c>
      <c r="Q13" s="87" t="s">
        <v>215</v>
      </c>
      <c r="R13" s="87">
        <v>53704</v>
      </c>
      <c r="S13" s="87" t="s">
        <v>215</v>
      </c>
      <c r="T13" s="87">
        <v>3430</v>
      </c>
      <c r="U13" s="87">
        <v>42848</v>
      </c>
      <c r="V13" s="87">
        <f>SUM(W13:Y13)</f>
        <v>746011</v>
      </c>
      <c r="W13" s="87">
        <v>658686</v>
      </c>
      <c r="X13" s="87">
        <v>48835</v>
      </c>
      <c r="Y13" s="87">
        <v>38490</v>
      </c>
      <c r="Z13" s="88"/>
      <c r="AA13" s="88"/>
      <c r="AB13" s="88"/>
      <c r="AC13" s="88"/>
      <c r="AD13" s="88"/>
      <c r="AE13" s="88"/>
      <c r="AF13" s="88"/>
      <c r="AG13" s="88"/>
      <c r="AH13" s="88"/>
      <c r="AI13" s="88"/>
      <c r="AJ13" s="88"/>
      <c r="AK13" s="88"/>
      <c r="AL13" s="88"/>
      <c r="AM13" s="88"/>
      <c r="AN13" s="88"/>
      <c r="AO13" s="88"/>
      <c r="AP13" s="88"/>
      <c r="AQ13" s="88"/>
      <c r="AR13" s="88"/>
      <c r="AS13" s="88"/>
      <c r="AT13" s="88"/>
      <c r="AU13" s="88"/>
      <c r="AV13" s="88"/>
      <c r="AW13" s="88"/>
      <c r="AX13" s="88"/>
      <c r="AY13" s="88"/>
      <c r="AZ13" s="88"/>
      <c r="BA13" s="88"/>
      <c r="BB13" s="88"/>
      <c r="BC13" s="88"/>
      <c r="BD13" s="88"/>
      <c r="BE13" s="88"/>
      <c r="BF13" s="88"/>
      <c r="BG13" s="88"/>
      <c r="BH13" s="88"/>
      <c r="BI13" s="88"/>
      <c r="BJ13" s="88"/>
      <c r="BK13" s="88"/>
      <c r="BL13" s="88"/>
      <c r="BM13" s="88"/>
      <c r="BN13" s="88"/>
      <c r="BO13" s="88"/>
      <c r="BP13" s="88"/>
    </row>
    <row r="14" spans="1:68" s="89" customFormat="1" ht="24" customHeight="1">
      <c r="A14" s="78" t="s">
        <v>222</v>
      </c>
      <c r="B14" s="86">
        <f aca="true" t="shared" si="4" ref="B14:B24">SUM(C14:F14)</f>
        <v>6076273</v>
      </c>
      <c r="C14" s="87">
        <f t="shared" si="0"/>
        <v>234319</v>
      </c>
      <c r="D14" s="87">
        <f t="shared" si="1"/>
        <v>646328</v>
      </c>
      <c r="E14" s="87">
        <f t="shared" si="2"/>
        <v>5195263</v>
      </c>
      <c r="F14" s="87">
        <f t="shared" si="3"/>
        <v>363</v>
      </c>
      <c r="G14" s="87">
        <f aca="true" t="shared" si="5" ref="G14:G24">H14+I14</f>
        <v>710880</v>
      </c>
      <c r="H14" s="87">
        <v>105763</v>
      </c>
      <c r="I14" s="87">
        <v>605117</v>
      </c>
      <c r="J14" s="87">
        <f aca="true" t="shared" si="6" ref="J14:J24">K14+L14</f>
        <v>4961953</v>
      </c>
      <c r="K14" s="87">
        <v>34319</v>
      </c>
      <c r="L14" s="87">
        <v>4927634</v>
      </c>
      <c r="M14" s="87">
        <f aca="true" t="shared" si="7" ref="M14:M24">N14+O14</f>
        <v>37808</v>
      </c>
      <c r="N14" s="87">
        <v>37445</v>
      </c>
      <c r="O14" s="87">
        <v>363</v>
      </c>
      <c r="P14" s="87">
        <v>267629</v>
      </c>
      <c r="Q14" s="87" t="s">
        <v>215</v>
      </c>
      <c r="R14" s="87">
        <v>53191</v>
      </c>
      <c r="S14" s="87" t="s">
        <v>215</v>
      </c>
      <c r="T14" s="87">
        <v>3601</v>
      </c>
      <c r="U14" s="87">
        <v>41211</v>
      </c>
      <c r="V14" s="87">
        <f aca="true" t="shared" si="8" ref="V14:V24">SUM(W14:Y14)</f>
        <v>705099</v>
      </c>
      <c r="W14" s="87">
        <v>624914</v>
      </c>
      <c r="X14" s="87">
        <v>43368</v>
      </c>
      <c r="Y14" s="87">
        <v>36817</v>
      </c>
      <c r="Z14" s="88"/>
      <c r="AA14" s="88"/>
      <c r="AB14" s="88"/>
      <c r="AC14" s="88"/>
      <c r="AD14" s="88"/>
      <c r="AE14" s="88"/>
      <c r="AF14" s="88"/>
      <c r="AG14" s="88"/>
      <c r="AH14" s="88"/>
      <c r="AI14" s="88"/>
      <c r="AJ14" s="88"/>
      <c r="AK14" s="88"/>
      <c r="AL14" s="88"/>
      <c r="AM14" s="88"/>
      <c r="AN14" s="88"/>
      <c r="AO14" s="88"/>
      <c r="AP14" s="88"/>
      <c r="AQ14" s="88"/>
      <c r="AR14" s="88"/>
      <c r="AS14" s="88"/>
      <c r="AT14" s="88"/>
      <c r="AU14" s="88"/>
      <c r="AV14" s="88"/>
      <c r="AW14" s="88"/>
      <c r="AX14" s="88"/>
      <c r="AY14" s="88"/>
      <c r="AZ14" s="88"/>
      <c r="BA14" s="88"/>
      <c r="BB14" s="88"/>
      <c r="BC14" s="88"/>
      <c r="BD14" s="88"/>
      <c r="BE14" s="88"/>
      <c r="BF14" s="88"/>
      <c r="BG14" s="88"/>
      <c r="BH14" s="88"/>
      <c r="BI14" s="88"/>
      <c r="BJ14" s="88"/>
      <c r="BK14" s="88"/>
      <c r="BL14" s="88"/>
      <c r="BM14" s="88"/>
      <c r="BN14" s="88"/>
      <c r="BO14" s="88"/>
      <c r="BP14" s="88"/>
    </row>
    <row r="15" spans="1:68" s="89" customFormat="1" ht="24" customHeight="1">
      <c r="A15" s="78" t="s">
        <v>223</v>
      </c>
      <c r="B15" s="86">
        <f t="shared" si="4"/>
        <v>5922061</v>
      </c>
      <c r="C15" s="87">
        <f t="shared" si="0"/>
        <v>162772</v>
      </c>
      <c r="D15" s="87">
        <f t="shared" si="1"/>
        <v>494083</v>
      </c>
      <c r="E15" s="87">
        <f t="shared" si="2"/>
        <v>5265059</v>
      </c>
      <c r="F15" s="87">
        <f t="shared" si="3"/>
        <v>147</v>
      </c>
      <c r="G15" s="87">
        <f t="shared" si="5"/>
        <v>516702</v>
      </c>
      <c r="H15" s="87">
        <v>65523</v>
      </c>
      <c r="I15" s="87">
        <v>451179</v>
      </c>
      <c r="J15" s="87">
        <f t="shared" si="6"/>
        <v>5106381</v>
      </c>
      <c r="K15" s="87">
        <v>29030</v>
      </c>
      <c r="L15" s="87">
        <v>5077351</v>
      </c>
      <c r="M15" s="87">
        <f t="shared" si="7"/>
        <v>24667</v>
      </c>
      <c r="N15" s="87">
        <v>24520</v>
      </c>
      <c r="O15" s="87">
        <v>147</v>
      </c>
      <c r="P15" s="87">
        <v>187708</v>
      </c>
      <c r="Q15" s="87" t="s">
        <v>215</v>
      </c>
      <c r="R15" s="87">
        <v>42384</v>
      </c>
      <c r="S15" s="87" t="s">
        <v>215</v>
      </c>
      <c r="T15" s="87">
        <v>1315</v>
      </c>
      <c r="U15" s="87">
        <v>42904</v>
      </c>
      <c r="V15" s="87">
        <f t="shared" si="8"/>
        <v>717930</v>
      </c>
      <c r="W15" s="87">
        <v>638567</v>
      </c>
      <c r="X15" s="87">
        <v>40545</v>
      </c>
      <c r="Y15" s="87">
        <v>38818</v>
      </c>
      <c r="Z15" s="88"/>
      <c r="AA15" s="88"/>
      <c r="AB15" s="88"/>
      <c r="AC15" s="88"/>
      <c r="AD15" s="88"/>
      <c r="AE15" s="88"/>
      <c r="AF15" s="88"/>
      <c r="AG15" s="88"/>
      <c r="AH15" s="88"/>
      <c r="AI15" s="88"/>
      <c r="AJ15" s="88"/>
      <c r="AK15" s="88"/>
      <c r="AL15" s="88"/>
      <c r="AM15" s="88"/>
      <c r="AN15" s="88"/>
      <c r="AO15" s="88"/>
      <c r="AP15" s="88"/>
      <c r="AQ15" s="88"/>
      <c r="AR15" s="88"/>
      <c r="AS15" s="88"/>
      <c r="AT15" s="88"/>
      <c r="AU15" s="88"/>
      <c r="AV15" s="88"/>
      <c r="AW15" s="88"/>
      <c r="AX15" s="88"/>
      <c r="AY15" s="88"/>
      <c r="AZ15" s="88"/>
      <c r="BA15" s="88"/>
      <c r="BB15" s="88"/>
      <c r="BC15" s="88"/>
      <c r="BD15" s="88"/>
      <c r="BE15" s="88"/>
      <c r="BF15" s="88"/>
      <c r="BG15" s="88"/>
      <c r="BH15" s="88"/>
      <c r="BI15" s="88"/>
      <c r="BJ15" s="88"/>
      <c r="BK15" s="88"/>
      <c r="BL15" s="88"/>
      <c r="BM15" s="88"/>
      <c r="BN15" s="88"/>
      <c r="BO15" s="88"/>
      <c r="BP15" s="88"/>
    </row>
    <row r="16" spans="1:68" s="89" customFormat="1" ht="24" customHeight="1">
      <c r="A16" s="78" t="s">
        <v>224</v>
      </c>
      <c r="B16" s="86">
        <f t="shared" si="4"/>
        <v>7302916</v>
      </c>
      <c r="C16" s="87">
        <f t="shared" si="0"/>
        <v>157585</v>
      </c>
      <c r="D16" s="87">
        <f t="shared" si="1"/>
        <v>615819</v>
      </c>
      <c r="E16" s="87">
        <f t="shared" si="2"/>
        <v>6529337</v>
      </c>
      <c r="F16" s="87">
        <f t="shared" si="3"/>
        <v>175</v>
      </c>
      <c r="G16" s="87">
        <f t="shared" si="5"/>
        <v>638091</v>
      </c>
      <c r="H16" s="87">
        <v>68440</v>
      </c>
      <c r="I16" s="87">
        <v>569651</v>
      </c>
      <c r="J16" s="87">
        <f t="shared" si="6"/>
        <v>5871257</v>
      </c>
      <c r="K16" s="87">
        <v>26666</v>
      </c>
      <c r="L16" s="87">
        <v>5844591</v>
      </c>
      <c r="M16" s="87">
        <f t="shared" si="7"/>
        <v>24774</v>
      </c>
      <c r="N16" s="87">
        <v>24599</v>
      </c>
      <c r="O16" s="87">
        <v>175</v>
      </c>
      <c r="P16" s="87">
        <v>684746</v>
      </c>
      <c r="Q16" s="87" t="s">
        <v>215</v>
      </c>
      <c r="R16" s="87">
        <v>35925</v>
      </c>
      <c r="S16" s="87" t="s">
        <v>215</v>
      </c>
      <c r="T16" s="87">
        <v>1955</v>
      </c>
      <c r="U16" s="87">
        <v>46168</v>
      </c>
      <c r="V16" s="87">
        <f t="shared" si="8"/>
        <v>800897</v>
      </c>
      <c r="W16" s="87">
        <v>713017</v>
      </c>
      <c r="X16" s="87">
        <v>46013</v>
      </c>
      <c r="Y16" s="87">
        <v>41867</v>
      </c>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row>
    <row r="17" spans="1:68" s="89" customFormat="1" ht="24" customHeight="1">
      <c r="A17" s="78" t="s">
        <v>225</v>
      </c>
      <c r="B17" s="86">
        <f t="shared" si="4"/>
        <v>8252872</v>
      </c>
      <c r="C17" s="87">
        <f t="shared" si="0"/>
        <v>183770</v>
      </c>
      <c r="D17" s="87">
        <f t="shared" si="1"/>
        <v>887008</v>
      </c>
      <c r="E17" s="87">
        <f t="shared" si="2"/>
        <v>7181997</v>
      </c>
      <c r="F17" s="87">
        <f t="shared" si="3"/>
        <v>97</v>
      </c>
      <c r="G17" s="87">
        <f t="shared" si="5"/>
        <v>916309</v>
      </c>
      <c r="H17" s="87">
        <v>74480</v>
      </c>
      <c r="I17" s="87">
        <v>841829</v>
      </c>
      <c r="J17" s="87">
        <f t="shared" si="6"/>
        <v>6070465</v>
      </c>
      <c r="K17" s="87">
        <v>28284</v>
      </c>
      <c r="L17" s="87">
        <v>6042181</v>
      </c>
      <c r="M17" s="87">
        <f t="shared" si="7"/>
        <v>15066</v>
      </c>
      <c r="N17" s="87">
        <v>14969</v>
      </c>
      <c r="O17" s="87">
        <v>97</v>
      </c>
      <c r="P17" s="87">
        <v>1139816</v>
      </c>
      <c r="Q17" s="87" t="s">
        <v>215</v>
      </c>
      <c r="R17" s="87">
        <v>64896</v>
      </c>
      <c r="S17" s="87" t="s">
        <v>215</v>
      </c>
      <c r="T17" s="87">
        <v>1141</v>
      </c>
      <c r="U17" s="87">
        <v>45179</v>
      </c>
      <c r="V17" s="87">
        <f t="shared" si="8"/>
        <v>877038</v>
      </c>
      <c r="W17" s="87">
        <v>782342</v>
      </c>
      <c r="X17" s="87">
        <v>53483</v>
      </c>
      <c r="Y17" s="87">
        <v>41213</v>
      </c>
      <c r="Z17" s="88"/>
      <c r="AA17" s="88"/>
      <c r="AB17" s="88"/>
      <c r="AC17" s="88"/>
      <c r="AD17" s="88"/>
      <c r="AE17" s="88"/>
      <c r="AF17" s="88"/>
      <c r="AG17" s="88"/>
      <c r="AH17" s="88"/>
      <c r="AI17" s="88"/>
      <c r="AJ17" s="88"/>
      <c r="AK17" s="88"/>
      <c r="AL17" s="88"/>
      <c r="AM17" s="88"/>
      <c r="AN17" s="88"/>
      <c r="AO17" s="88"/>
      <c r="AP17" s="88"/>
      <c r="AQ17" s="88"/>
      <c r="AR17" s="88"/>
      <c r="AS17" s="88"/>
      <c r="AT17" s="88"/>
      <c r="AU17" s="88"/>
      <c r="AV17" s="88"/>
      <c r="AW17" s="88"/>
      <c r="AX17" s="88"/>
      <c r="AY17" s="88"/>
      <c r="AZ17" s="88"/>
      <c r="BA17" s="88"/>
      <c r="BB17" s="88"/>
      <c r="BC17" s="88"/>
      <c r="BD17" s="88"/>
      <c r="BE17" s="88"/>
      <c r="BF17" s="88"/>
      <c r="BG17" s="88"/>
      <c r="BH17" s="88"/>
      <c r="BI17" s="88"/>
      <c r="BJ17" s="88"/>
      <c r="BK17" s="88"/>
      <c r="BL17" s="88"/>
      <c r="BM17" s="88"/>
      <c r="BN17" s="88"/>
      <c r="BO17" s="88"/>
      <c r="BP17" s="88"/>
    </row>
    <row r="18" spans="1:68" s="89" customFormat="1" ht="24" customHeight="1">
      <c r="A18" s="78" t="s">
        <v>226</v>
      </c>
      <c r="B18" s="86">
        <f t="shared" si="4"/>
        <v>7975121</v>
      </c>
      <c r="C18" s="87">
        <f t="shared" si="0"/>
        <v>140671</v>
      </c>
      <c r="D18" s="87">
        <f t="shared" si="1"/>
        <v>888635</v>
      </c>
      <c r="E18" s="87">
        <f t="shared" si="2"/>
        <v>6945651</v>
      </c>
      <c r="F18" s="87">
        <f t="shared" si="3"/>
        <v>164</v>
      </c>
      <c r="G18" s="87">
        <f t="shared" si="5"/>
        <v>906320</v>
      </c>
      <c r="H18" s="87">
        <v>61488</v>
      </c>
      <c r="I18" s="87">
        <v>844832</v>
      </c>
      <c r="J18" s="87">
        <f t="shared" si="6"/>
        <v>5864962</v>
      </c>
      <c r="K18" s="87">
        <v>25441</v>
      </c>
      <c r="L18" s="87">
        <v>5839521</v>
      </c>
      <c r="M18" s="87">
        <f t="shared" si="7"/>
        <v>9424</v>
      </c>
      <c r="N18" s="87">
        <v>9260</v>
      </c>
      <c r="O18" s="87">
        <v>164</v>
      </c>
      <c r="P18" s="87">
        <v>1106130</v>
      </c>
      <c r="Q18" s="87" t="s">
        <v>215</v>
      </c>
      <c r="R18" s="87">
        <v>42758</v>
      </c>
      <c r="S18" s="87" t="s">
        <v>215</v>
      </c>
      <c r="T18" s="87">
        <v>1724</v>
      </c>
      <c r="U18" s="87">
        <v>43803</v>
      </c>
      <c r="V18" s="87">
        <f t="shared" si="8"/>
        <v>767866</v>
      </c>
      <c r="W18" s="87">
        <v>675382</v>
      </c>
      <c r="X18" s="87">
        <v>52798</v>
      </c>
      <c r="Y18" s="87">
        <v>39686</v>
      </c>
      <c r="Z18" s="88"/>
      <c r="AA18" s="88"/>
      <c r="AB18" s="88"/>
      <c r="AC18" s="88"/>
      <c r="AD18" s="88"/>
      <c r="AE18" s="88"/>
      <c r="AF18" s="88"/>
      <c r="AG18" s="88"/>
      <c r="AH18" s="88"/>
      <c r="AI18" s="88"/>
      <c r="AJ18" s="88"/>
      <c r="AK18" s="88"/>
      <c r="AL18" s="88"/>
      <c r="AM18" s="88"/>
      <c r="AN18" s="88"/>
      <c r="AO18" s="88"/>
      <c r="AP18" s="88"/>
      <c r="AQ18" s="88"/>
      <c r="AR18" s="88"/>
      <c r="AS18" s="88"/>
      <c r="AT18" s="88"/>
      <c r="AU18" s="88"/>
      <c r="AV18" s="88"/>
      <c r="AW18" s="88"/>
      <c r="AX18" s="88"/>
      <c r="AY18" s="88"/>
      <c r="AZ18" s="88"/>
      <c r="BA18" s="88"/>
      <c r="BB18" s="88"/>
      <c r="BC18" s="88"/>
      <c r="BD18" s="88"/>
      <c r="BE18" s="88"/>
      <c r="BF18" s="88"/>
      <c r="BG18" s="88"/>
      <c r="BH18" s="88"/>
      <c r="BI18" s="88"/>
      <c r="BJ18" s="88"/>
      <c r="BK18" s="88"/>
      <c r="BL18" s="88"/>
      <c r="BM18" s="88"/>
      <c r="BN18" s="88"/>
      <c r="BO18" s="88"/>
      <c r="BP18" s="88"/>
    </row>
    <row r="19" spans="1:68" s="89" customFormat="1" ht="24" customHeight="1">
      <c r="A19" s="78" t="s">
        <v>227</v>
      </c>
      <c r="B19" s="86">
        <f t="shared" si="4"/>
        <v>6577336</v>
      </c>
      <c r="C19" s="87">
        <f t="shared" si="0"/>
        <v>39068</v>
      </c>
      <c r="D19" s="87">
        <f t="shared" si="1"/>
        <v>870538</v>
      </c>
      <c r="E19" s="87">
        <f t="shared" si="2"/>
        <v>5667562</v>
      </c>
      <c r="F19" s="87">
        <f t="shared" si="3"/>
        <v>168</v>
      </c>
      <c r="G19" s="87">
        <f t="shared" si="5"/>
        <v>848772</v>
      </c>
      <c r="H19" s="87">
        <v>18191</v>
      </c>
      <c r="I19" s="87">
        <v>830581</v>
      </c>
      <c r="J19" s="87">
        <f t="shared" si="6"/>
        <v>5294600</v>
      </c>
      <c r="K19" s="87">
        <v>9199</v>
      </c>
      <c r="L19" s="87">
        <v>5285401</v>
      </c>
      <c r="M19" s="87">
        <f t="shared" si="7"/>
        <v>7391</v>
      </c>
      <c r="N19" s="87">
        <v>7223</v>
      </c>
      <c r="O19" s="87">
        <v>168</v>
      </c>
      <c r="P19" s="87">
        <v>382161</v>
      </c>
      <c r="Q19" s="87" t="s">
        <v>215</v>
      </c>
      <c r="R19" s="87">
        <v>3315</v>
      </c>
      <c r="S19" s="87" t="s">
        <v>215</v>
      </c>
      <c r="T19" s="87">
        <v>1140</v>
      </c>
      <c r="U19" s="87">
        <v>39957</v>
      </c>
      <c r="V19" s="87">
        <f t="shared" si="8"/>
        <v>742582</v>
      </c>
      <c r="W19" s="87">
        <v>663284</v>
      </c>
      <c r="X19" s="87">
        <v>43290</v>
      </c>
      <c r="Y19" s="87">
        <v>36008</v>
      </c>
      <c r="Z19" s="88"/>
      <c r="AA19" s="88"/>
      <c r="AB19" s="88"/>
      <c r="AC19" s="88"/>
      <c r="AD19" s="88"/>
      <c r="AE19" s="88"/>
      <c r="AF19" s="88"/>
      <c r="AG19" s="88"/>
      <c r="AH19" s="88"/>
      <c r="AI19" s="88"/>
      <c r="AJ19" s="88"/>
      <c r="AK19" s="88"/>
      <c r="AL19" s="88"/>
      <c r="AM19" s="88"/>
      <c r="AN19" s="88"/>
      <c r="AO19" s="88"/>
      <c r="AP19" s="88"/>
      <c r="AQ19" s="88"/>
      <c r="AR19" s="88"/>
      <c r="AS19" s="88"/>
      <c r="AT19" s="88"/>
      <c r="AU19" s="88"/>
      <c r="AV19" s="88"/>
      <c r="AW19" s="88"/>
      <c r="AX19" s="88"/>
      <c r="AY19" s="88"/>
      <c r="AZ19" s="88"/>
      <c r="BA19" s="88"/>
      <c r="BB19" s="88"/>
      <c r="BC19" s="88"/>
      <c r="BD19" s="88"/>
      <c r="BE19" s="88"/>
      <c r="BF19" s="88"/>
      <c r="BG19" s="88"/>
      <c r="BH19" s="88"/>
      <c r="BI19" s="88"/>
      <c r="BJ19" s="88"/>
      <c r="BK19" s="88"/>
      <c r="BL19" s="88"/>
      <c r="BM19" s="88"/>
      <c r="BN19" s="88"/>
      <c r="BO19" s="88"/>
      <c r="BP19" s="88"/>
    </row>
    <row r="20" spans="1:68" s="89" customFormat="1" ht="24" customHeight="1">
      <c r="A20" s="78" t="s">
        <v>228</v>
      </c>
      <c r="B20" s="86">
        <f t="shared" si="4"/>
        <v>6257444</v>
      </c>
      <c r="C20" s="87">
        <f t="shared" si="0"/>
        <v>38793</v>
      </c>
      <c r="D20" s="87">
        <f t="shared" si="1"/>
        <v>886692</v>
      </c>
      <c r="E20" s="87">
        <f t="shared" si="2"/>
        <v>5331734</v>
      </c>
      <c r="F20" s="87">
        <f t="shared" si="3"/>
        <v>225</v>
      </c>
      <c r="G20" s="87">
        <f t="shared" si="5"/>
        <v>870076</v>
      </c>
      <c r="H20" s="87">
        <v>18295</v>
      </c>
      <c r="I20" s="87">
        <v>851781</v>
      </c>
      <c r="J20" s="87">
        <f t="shared" si="6"/>
        <v>4928159</v>
      </c>
      <c r="K20" s="87">
        <v>10052</v>
      </c>
      <c r="L20" s="87">
        <v>4918107</v>
      </c>
      <c r="M20" s="87">
        <f t="shared" si="7"/>
        <v>6595</v>
      </c>
      <c r="N20" s="87">
        <v>6370</v>
      </c>
      <c r="O20" s="87">
        <v>225</v>
      </c>
      <c r="P20" s="87">
        <v>413627</v>
      </c>
      <c r="Q20" s="87" t="s">
        <v>215</v>
      </c>
      <c r="R20" s="87">
        <v>2267</v>
      </c>
      <c r="S20" s="87" t="s">
        <v>215</v>
      </c>
      <c r="T20" s="87">
        <v>1809</v>
      </c>
      <c r="U20" s="87">
        <v>34911</v>
      </c>
      <c r="V20" s="87">
        <f t="shared" si="8"/>
        <v>763903</v>
      </c>
      <c r="W20" s="87">
        <v>689981</v>
      </c>
      <c r="X20" s="87">
        <v>43132</v>
      </c>
      <c r="Y20" s="87">
        <v>30790</v>
      </c>
      <c r="Z20" s="88"/>
      <c r="AA20" s="88"/>
      <c r="AB20" s="88"/>
      <c r="AC20" s="88"/>
      <c r="AD20" s="88"/>
      <c r="AE20" s="88"/>
      <c r="AF20" s="88"/>
      <c r="AG20" s="88"/>
      <c r="AH20" s="88"/>
      <c r="AI20" s="88"/>
      <c r="AJ20" s="88"/>
      <c r="AK20" s="88"/>
      <c r="AL20" s="88"/>
      <c r="AM20" s="88"/>
      <c r="AN20" s="88"/>
      <c r="AO20" s="88"/>
      <c r="AP20" s="88"/>
      <c r="AQ20" s="88"/>
      <c r="AR20" s="88"/>
      <c r="AS20" s="88"/>
      <c r="AT20" s="88"/>
      <c r="AU20" s="88"/>
      <c r="AV20" s="88"/>
      <c r="AW20" s="88"/>
      <c r="AX20" s="88"/>
      <c r="AY20" s="88"/>
      <c r="AZ20" s="88"/>
      <c r="BA20" s="88"/>
      <c r="BB20" s="88"/>
      <c r="BC20" s="88"/>
      <c r="BD20" s="88"/>
      <c r="BE20" s="88"/>
      <c r="BF20" s="88"/>
      <c r="BG20" s="88"/>
      <c r="BH20" s="88"/>
      <c r="BI20" s="88"/>
      <c r="BJ20" s="88"/>
      <c r="BK20" s="88"/>
      <c r="BL20" s="88"/>
      <c r="BM20" s="88"/>
      <c r="BN20" s="88"/>
      <c r="BO20" s="88"/>
      <c r="BP20" s="88"/>
    </row>
    <row r="21" spans="1:68" s="89" customFormat="1" ht="24" customHeight="1">
      <c r="A21" s="78" t="s">
        <v>229</v>
      </c>
      <c r="B21" s="86">
        <f t="shared" si="4"/>
        <v>7467489</v>
      </c>
      <c r="C21" s="87">
        <f t="shared" si="0"/>
        <v>64201</v>
      </c>
      <c r="D21" s="87">
        <f t="shared" si="1"/>
        <v>886909</v>
      </c>
      <c r="E21" s="87">
        <f t="shared" si="2"/>
        <v>6516125</v>
      </c>
      <c r="F21" s="87">
        <f t="shared" si="3"/>
        <v>254</v>
      </c>
      <c r="G21" s="87">
        <f t="shared" si="5"/>
        <v>883710</v>
      </c>
      <c r="H21" s="87">
        <v>31198</v>
      </c>
      <c r="I21" s="87">
        <v>852512</v>
      </c>
      <c r="J21" s="87">
        <f t="shared" si="6"/>
        <v>5387041</v>
      </c>
      <c r="K21" s="87">
        <v>14458</v>
      </c>
      <c r="L21" s="87">
        <v>5372583</v>
      </c>
      <c r="M21" s="87">
        <f t="shared" si="7"/>
        <v>13050</v>
      </c>
      <c r="N21" s="87">
        <v>12796</v>
      </c>
      <c r="O21" s="87">
        <v>254</v>
      </c>
      <c r="P21" s="87">
        <v>1143542</v>
      </c>
      <c r="Q21" s="87" t="s">
        <v>215</v>
      </c>
      <c r="R21" s="87">
        <v>3410</v>
      </c>
      <c r="S21" s="87" t="s">
        <v>215</v>
      </c>
      <c r="T21" s="87">
        <v>2339</v>
      </c>
      <c r="U21" s="87">
        <v>34397</v>
      </c>
      <c r="V21" s="87">
        <f t="shared" si="8"/>
        <v>839897</v>
      </c>
      <c r="W21" s="87">
        <v>762240</v>
      </c>
      <c r="X21" s="87">
        <v>47330</v>
      </c>
      <c r="Y21" s="87">
        <v>30327</v>
      </c>
      <c r="Z21" s="88"/>
      <c r="AA21" s="88"/>
      <c r="AB21" s="88"/>
      <c r="AC21" s="88"/>
      <c r="AD21" s="88"/>
      <c r="AE21" s="88"/>
      <c r="AF21" s="88"/>
      <c r="AG21" s="88"/>
      <c r="AH21" s="88"/>
      <c r="AI21" s="88"/>
      <c r="AJ21" s="88"/>
      <c r="AK21" s="88"/>
      <c r="AL21" s="88"/>
      <c r="AM21" s="88"/>
      <c r="AN21" s="88"/>
      <c r="AO21" s="88"/>
      <c r="AP21" s="88"/>
      <c r="AQ21" s="88"/>
      <c r="AR21" s="88"/>
      <c r="AS21" s="88"/>
      <c r="AT21" s="88"/>
      <c r="AU21" s="88"/>
      <c r="AV21" s="88"/>
      <c r="AW21" s="88"/>
      <c r="AX21" s="88"/>
      <c r="AY21" s="88"/>
      <c r="AZ21" s="88"/>
      <c r="BA21" s="88"/>
      <c r="BB21" s="88"/>
      <c r="BC21" s="88"/>
      <c r="BD21" s="88"/>
      <c r="BE21" s="88"/>
      <c r="BF21" s="88"/>
      <c r="BG21" s="88"/>
      <c r="BH21" s="88"/>
      <c r="BI21" s="88"/>
      <c r="BJ21" s="88"/>
      <c r="BK21" s="88"/>
      <c r="BL21" s="88"/>
      <c r="BM21" s="88"/>
      <c r="BN21" s="88"/>
      <c r="BO21" s="88"/>
      <c r="BP21" s="88"/>
    </row>
    <row r="22" spans="1:68" s="89" customFormat="1" ht="24" customHeight="1">
      <c r="A22" s="85" t="s">
        <v>230</v>
      </c>
      <c r="B22" s="86">
        <f t="shared" si="4"/>
        <v>7630403</v>
      </c>
      <c r="C22" s="87">
        <f t="shared" si="0"/>
        <v>110093</v>
      </c>
      <c r="D22" s="87">
        <f t="shared" si="1"/>
        <v>953598</v>
      </c>
      <c r="E22" s="87">
        <f t="shared" si="2"/>
        <v>6566492</v>
      </c>
      <c r="F22" s="87">
        <f t="shared" si="3"/>
        <v>220</v>
      </c>
      <c r="G22" s="87">
        <f t="shared" si="5"/>
        <v>961498</v>
      </c>
      <c r="H22" s="87">
        <v>41090</v>
      </c>
      <c r="I22" s="87">
        <v>920408</v>
      </c>
      <c r="J22" s="87">
        <f t="shared" si="6"/>
        <v>5438701</v>
      </c>
      <c r="K22" s="87">
        <v>17433</v>
      </c>
      <c r="L22" s="87">
        <v>5421268</v>
      </c>
      <c r="M22" s="87">
        <f t="shared" si="7"/>
        <v>13369</v>
      </c>
      <c r="N22" s="87">
        <v>13149</v>
      </c>
      <c r="O22" s="87">
        <v>220</v>
      </c>
      <c r="P22" s="87">
        <v>1145224</v>
      </c>
      <c r="Q22" s="87" t="s">
        <v>215</v>
      </c>
      <c r="R22" s="87">
        <v>36927</v>
      </c>
      <c r="S22" s="87" t="s">
        <v>215</v>
      </c>
      <c r="T22" s="87">
        <v>1494</v>
      </c>
      <c r="U22" s="87">
        <v>33190</v>
      </c>
      <c r="V22" s="87">
        <f t="shared" si="8"/>
        <v>842955</v>
      </c>
      <c r="W22" s="87">
        <v>758916</v>
      </c>
      <c r="X22" s="87">
        <v>54861</v>
      </c>
      <c r="Y22" s="87">
        <v>29178</v>
      </c>
      <c r="Z22" s="88"/>
      <c r="AA22" s="88"/>
      <c r="AB22" s="88"/>
      <c r="AC22" s="88"/>
      <c r="AD22" s="88"/>
      <c r="AE22" s="88"/>
      <c r="AF22" s="88"/>
      <c r="AG22" s="88"/>
      <c r="AH22" s="88"/>
      <c r="AI22" s="88"/>
      <c r="AJ22" s="88"/>
      <c r="AK22" s="88"/>
      <c r="AL22" s="88"/>
      <c r="AM22" s="88"/>
      <c r="AN22" s="88"/>
      <c r="AO22" s="88"/>
      <c r="AP22" s="88"/>
      <c r="AQ22" s="88"/>
      <c r="AR22" s="88"/>
      <c r="AS22" s="88"/>
      <c r="AT22" s="88"/>
      <c r="AU22" s="88"/>
      <c r="AV22" s="88"/>
      <c r="AW22" s="88"/>
      <c r="AX22" s="88"/>
      <c r="AY22" s="88"/>
      <c r="AZ22" s="88"/>
      <c r="BA22" s="88"/>
      <c r="BB22" s="88"/>
      <c r="BC22" s="88"/>
      <c r="BD22" s="88"/>
      <c r="BE22" s="88"/>
      <c r="BF22" s="88"/>
      <c r="BG22" s="88"/>
      <c r="BH22" s="88"/>
      <c r="BI22" s="88"/>
      <c r="BJ22" s="88"/>
      <c r="BK22" s="88"/>
      <c r="BL22" s="88"/>
      <c r="BM22" s="88"/>
      <c r="BN22" s="88"/>
      <c r="BO22" s="88"/>
      <c r="BP22" s="88"/>
    </row>
    <row r="23" spans="1:68" s="89" customFormat="1" ht="24" customHeight="1">
      <c r="A23" s="78" t="s">
        <v>231</v>
      </c>
      <c r="B23" s="86">
        <f t="shared" si="4"/>
        <v>7043470</v>
      </c>
      <c r="C23" s="87">
        <f t="shared" si="0"/>
        <v>118139</v>
      </c>
      <c r="D23" s="87">
        <f t="shared" si="1"/>
        <v>839912</v>
      </c>
      <c r="E23" s="87">
        <f t="shared" si="2"/>
        <v>6085216</v>
      </c>
      <c r="F23" s="87">
        <f t="shared" si="3"/>
        <v>203</v>
      </c>
      <c r="G23" s="87">
        <f t="shared" si="5"/>
        <v>853662</v>
      </c>
      <c r="H23" s="87">
        <v>43949</v>
      </c>
      <c r="I23" s="87">
        <v>809713</v>
      </c>
      <c r="J23" s="87">
        <f t="shared" si="6"/>
        <v>5187690</v>
      </c>
      <c r="K23" s="87">
        <v>25081</v>
      </c>
      <c r="L23" s="87">
        <v>5162609</v>
      </c>
      <c r="M23" s="87">
        <f t="shared" si="7"/>
        <v>15604</v>
      </c>
      <c r="N23" s="87">
        <v>15401</v>
      </c>
      <c r="O23" s="87">
        <v>203</v>
      </c>
      <c r="P23" s="87">
        <v>922607</v>
      </c>
      <c r="Q23" s="87" t="s">
        <v>215</v>
      </c>
      <c r="R23" s="87">
        <v>31838</v>
      </c>
      <c r="S23" s="87" t="s">
        <v>215</v>
      </c>
      <c r="T23" s="87">
        <v>1870</v>
      </c>
      <c r="U23" s="87">
        <v>30199</v>
      </c>
      <c r="V23" s="87">
        <f t="shared" si="8"/>
        <v>780451</v>
      </c>
      <c r="W23" s="87">
        <v>702774</v>
      </c>
      <c r="X23" s="87">
        <v>51273</v>
      </c>
      <c r="Y23" s="87">
        <v>26404</v>
      </c>
      <c r="Z23" s="88"/>
      <c r="AA23" s="88"/>
      <c r="AB23" s="88"/>
      <c r="AC23" s="88"/>
      <c r="AD23" s="88"/>
      <c r="AE23" s="88"/>
      <c r="AF23" s="88"/>
      <c r="AG23" s="88"/>
      <c r="AH23" s="88"/>
      <c r="AI23" s="88"/>
      <c r="AJ23" s="88"/>
      <c r="AK23" s="88"/>
      <c r="AL23" s="88"/>
      <c r="AM23" s="88"/>
      <c r="AN23" s="88"/>
      <c r="AO23" s="88"/>
      <c r="AP23" s="88"/>
      <c r="AQ23" s="88"/>
      <c r="AR23" s="88"/>
      <c r="AS23" s="88"/>
      <c r="AT23" s="88"/>
      <c r="AU23" s="88"/>
      <c r="AV23" s="88"/>
      <c r="AW23" s="88"/>
      <c r="AX23" s="88"/>
      <c r="AY23" s="88"/>
      <c r="AZ23" s="88"/>
      <c r="BA23" s="88"/>
      <c r="BB23" s="88"/>
      <c r="BC23" s="88"/>
      <c r="BD23" s="88"/>
      <c r="BE23" s="88"/>
      <c r="BF23" s="88"/>
      <c r="BG23" s="88"/>
      <c r="BH23" s="88"/>
      <c r="BI23" s="88"/>
      <c r="BJ23" s="88"/>
      <c r="BK23" s="88"/>
      <c r="BL23" s="88"/>
      <c r="BM23" s="88"/>
      <c r="BN23" s="88"/>
      <c r="BO23" s="88"/>
      <c r="BP23" s="88"/>
    </row>
    <row r="24" spans="1:68" s="89" customFormat="1" ht="24" customHeight="1">
      <c r="A24" s="84" t="s">
        <v>232</v>
      </c>
      <c r="B24" s="101">
        <f t="shared" si="4"/>
        <v>8355025</v>
      </c>
      <c r="C24" s="102">
        <f t="shared" si="0"/>
        <v>157125</v>
      </c>
      <c r="D24" s="102">
        <f t="shared" si="1"/>
        <v>987962</v>
      </c>
      <c r="E24" s="102">
        <f t="shared" si="2"/>
        <v>7209594</v>
      </c>
      <c r="F24" s="102">
        <f t="shared" si="3"/>
        <v>344</v>
      </c>
      <c r="G24" s="102">
        <f t="shared" si="5"/>
        <v>1017817</v>
      </c>
      <c r="H24" s="102">
        <v>64380</v>
      </c>
      <c r="I24" s="102">
        <v>953437</v>
      </c>
      <c r="J24" s="102">
        <f t="shared" si="6"/>
        <v>6358375</v>
      </c>
      <c r="K24" s="102">
        <v>28544</v>
      </c>
      <c r="L24" s="102">
        <v>6329831</v>
      </c>
      <c r="M24" s="102">
        <f t="shared" si="7"/>
        <v>27254</v>
      </c>
      <c r="N24" s="102">
        <v>26910</v>
      </c>
      <c r="O24" s="102">
        <v>344</v>
      </c>
      <c r="P24" s="102">
        <v>879763</v>
      </c>
      <c r="Q24" s="102" t="s">
        <v>215</v>
      </c>
      <c r="R24" s="102">
        <v>34691</v>
      </c>
      <c r="S24" s="102" t="s">
        <v>215</v>
      </c>
      <c r="T24" s="102">
        <v>2600</v>
      </c>
      <c r="U24" s="102">
        <v>34525</v>
      </c>
      <c r="V24" s="102">
        <f t="shared" si="8"/>
        <v>848014</v>
      </c>
      <c r="W24" s="102">
        <v>769276</v>
      </c>
      <c r="X24" s="102">
        <v>48642</v>
      </c>
      <c r="Y24" s="102">
        <v>30096</v>
      </c>
      <c r="Z24" s="88"/>
      <c r="AA24" s="88"/>
      <c r="AB24" s="88"/>
      <c r="AC24" s="88"/>
      <c r="AD24" s="88"/>
      <c r="AE24" s="88"/>
      <c r="AF24" s="88"/>
      <c r="AG24" s="88"/>
      <c r="AH24" s="88"/>
      <c r="AI24" s="88"/>
      <c r="AJ24" s="88"/>
      <c r="AK24" s="88"/>
      <c r="AL24" s="88"/>
      <c r="AM24" s="88"/>
      <c r="AN24" s="88"/>
      <c r="AO24" s="88"/>
      <c r="AP24" s="88"/>
      <c r="AQ24" s="88"/>
      <c r="AR24" s="88"/>
      <c r="AS24" s="88"/>
      <c r="AT24" s="88"/>
      <c r="AU24" s="88"/>
      <c r="AV24" s="88"/>
      <c r="AW24" s="88"/>
      <c r="AX24" s="88"/>
      <c r="AY24" s="88"/>
      <c r="AZ24" s="88"/>
      <c r="BA24" s="88"/>
      <c r="BB24" s="88"/>
      <c r="BC24" s="88"/>
      <c r="BD24" s="88"/>
      <c r="BE24" s="88"/>
      <c r="BF24" s="88"/>
      <c r="BG24" s="88"/>
      <c r="BH24" s="88"/>
      <c r="BI24" s="88"/>
      <c r="BJ24" s="88"/>
      <c r="BK24" s="88"/>
      <c r="BL24" s="88"/>
      <c r="BM24" s="88"/>
      <c r="BN24" s="88"/>
      <c r="BO24" s="88"/>
      <c r="BP24" s="88"/>
    </row>
    <row r="25" spans="1:68" s="89" customFormat="1" ht="17.25" customHeight="1">
      <c r="A25" s="103" t="s">
        <v>233</v>
      </c>
      <c r="B25" s="87"/>
      <c r="C25" s="87"/>
      <c r="D25" s="87"/>
      <c r="E25" s="87"/>
      <c r="F25" s="93"/>
      <c r="G25" s="87"/>
      <c r="H25" s="87"/>
      <c r="I25" s="87"/>
      <c r="J25" s="87"/>
      <c r="K25" s="87"/>
      <c r="L25" s="87"/>
      <c r="M25" s="104"/>
      <c r="N25" s="104"/>
      <c r="O25" s="104"/>
      <c r="P25" s="87"/>
      <c r="Q25" s="87"/>
      <c r="R25" s="87"/>
      <c r="S25" s="87"/>
      <c r="T25" s="87"/>
      <c r="U25" s="87"/>
      <c r="V25" s="87"/>
      <c r="W25" s="87"/>
      <c r="X25" s="87"/>
      <c r="Y25" s="87"/>
      <c r="Z25" s="88"/>
      <c r="AA25" s="88"/>
      <c r="AB25" s="88"/>
      <c r="AC25" s="88"/>
      <c r="AD25" s="88"/>
      <c r="AE25" s="88"/>
      <c r="AF25" s="88"/>
      <c r="AG25" s="88"/>
      <c r="AH25" s="88"/>
      <c r="AI25" s="88"/>
      <c r="AJ25" s="88"/>
      <c r="AK25" s="88"/>
      <c r="AL25" s="88"/>
      <c r="AM25" s="88"/>
      <c r="AN25" s="88"/>
      <c r="AO25" s="88"/>
      <c r="AP25" s="88"/>
      <c r="AQ25" s="88"/>
      <c r="AR25" s="88"/>
      <c r="AS25" s="88"/>
      <c r="AT25" s="88"/>
      <c r="AU25" s="88"/>
      <c r="AV25" s="88"/>
      <c r="AW25" s="88"/>
      <c r="AX25" s="88"/>
      <c r="AY25" s="88"/>
      <c r="AZ25" s="88"/>
      <c r="BA25" s="88"/>
      <c r="BB25" s="88"/>
      <c r="BC25" s="88"/>
      <c r="BD25" s="88"/>
      <c r="BE25" s="88"/>
      <c r="BF25" s="88"/>
      <c r="BG25" s="88"/>
      <c r="BH25" s="88"/>
      <c r="BI25" s="88"/>
      <c r="BJ25" s="88"/>
      <c r="BK25" s="88"/>
      <c r="BL25" s="88"/>
      <c r="BM25" s="88"/>
      <c r="BN25" s="88"/>
      <c r="BO25" s="88"/>
      <c r="BP25" s="88"/>
    </row>
    <row r="26" spans="1:18" ht="17.25" customHeight="1">
      <c r="A26" s="105" t="s">
        <v>234</v>
      </c>
      <c r="M26" s="69"/>
      <c r="N26" s="69"/>
      <c r="O26" s="69"/>
      <c r="P26" s="1"/>
      <c r="Q26" s="1"/>
      <c r="R26" s="1"/>
    </row>
    <row r="27" spans="1:18" ht="17.25" customHeight="1">
      <c r="A27" s="351" t="s">
        <v>235</v>
      </c>
      <c r="M27" s="350"/>
      <c r="N27" s="350"/>
      <c r="O27" s="350"/>
      <c r="P27" s="350"/>
      <c r="Q27" s="350"/>
      <c r="R27" s="350"/>
    </row>
    <row r="28" spans="1:18" ht="13.5">
      <c r="A28" s="106"/>
      <c r="B28" s="19"/>
      <c r="C28" s="19"/>
      <c r="D28" s="19"/>
      <c r="E28" s="19"/>
      <c r="F28" s="19"/>
      <c r="M28" s="19"/>
      <c r="N28" s="19"/>
      <c r="O28" s="19"/>
      <c r="P28" s="19"/>
      <c r="Q28" s="19"/>
      <c r="R28" s="19"/>
    </row>
    <row r="29" spans="1:18" ht="13.5">
      <c r="A29" s="106"/>
      <c r="B29" s="19"/>
      <c r="C29" s="19"/>
      <c r="D29" s="19"/>
      <c r="E29" s="19"/>
      <c r="F29" s="19"/>
      <c r="M29" s="19"/>
      <c r="N29" s="19"/>
      <c r="O29" s="19"/>
      <c r="P29" s="19"/>
      <c r="Q29" s="19"/>
      <c r="R29" s="19"/>
    </row>
    <row r="30" spans="1:18" ht="13.5">
      <c r="A30" s="19"/>
      <c r="B30" s="19"/>
      <c r="C30" s="19"/>
      <c r="D30" s="19"/>
      <c r="E30" s="19"/>
      <c r="F30" s="19"/>
      <c r="M30" s="19"/>
      <c r="N30" s="19"/>
      <c r="O30" s="19"/>
      <c r="P30" s="19"/>
      <c r="Q30" s="19"/>
      <c r="R30" s="19"/>
    </row>
    <row r="31" spans="1:18" ht="13.5">
      <c r="A31" s="19"/>
      <c r="B31" s="19"/>
      <c r="C31" s="19"/>
      <c r="D31" s="19"/>
      <c r="E31" s="19"/>
      <c r="F31" s="19"/>
      <c r="M31" s="19"/>
      <c r="N31" s="19"/>
      <c r="O31" s="19"/>
      <c r="P31" s="19"/>
      <c r="Q31" s="19"/>
      <c r="R31" s="19"/>
    </row>
    <row r="32" spans="1:18" ht="13.5">
      <c r="A32" s="19"/>
      <c r="B32" s="19"/>
      <c r="C32" s="19"/>
      <c r="D32" s="19"/>
      <c r="E32" s="19"/>
      <c r="F32" s="19"/>
      <c r="M32" s="19"/>
      <c r="N32" s="19"/>
      <c r="O32" s="19"/>
      <c r="P32" s="19"/>
      <c r="Q32" s="19"/>
      <c r="R32" s="19"/>
    </row>
  </sheetData>
  <sheetProtection/>
  <mergeCells count="29">
    <mergeCell ref="M11:M12"/>
    <mergeCell ref="P11:P12"/>
    <mergeCell ref="G11:G12"/>
    <mergeCell ref="H11:H12"/>
    <mergeCell ref="I11:I12"/>
    <mergeCell ref="J11:J12"/>
    <mergeCell ref="K11:K12"/>
    <mergeCell ref="L11:L12"/>
    <mergeCell ref="A11:A12"/>
    <mergeCell ref="B11:B12"/>
    <mergeCell ref="C11:C12"/>
    <mergeCell ref="D11:D12"/>
    <mergeCell ref="E11:E12"/>
    <mergeCell ref="F11:F12"/>
    <mergeCell ref="V5:Y5"/>
    <mergeCell ref="B6:F6"/>
    <mergeCell ref="G6:I6"/>
    <mergeCell ref="J6:L6"/>
    <mergeCell ref="M6:O6"/>
    <mergeCell ref="V6:V7"/>
    <mergeCell ref="W6:W7"/>
    <mergeCell ref="X6:X7"/>
    <mergeCell ref="Y6:Y7"/>
    <mergeCell ref="A5:A7"/>
    <mergeCell ref="B5:F5"/>
    <mergeCell ref="G5:L5"/>
    <mergeCell ref="M5:R5"/>
    <mergeCell ref="S5:U5"/>
    <mergeCell ref="A1:D1"/>
  </mergeCells>
  <hyperlinks>
    <hyperlink ref="A1:D1" location="'10電気・ガス・水道目次'!A1" display="10　電気・ガス・水道"/>
  </hyperlinks>
  <printOptions/>
  <pageMargins left="0.1968503937007874" right="0.1968503937007874" top="0.5905511811023623" bottom="0.3937007874015748" header="0.5118110236220472" footer="0.5118110236220472"/>
  <pageSetup fitToHeight="1" fitToWidth="1" horizontalDpi="600" verticalDpi="600" orientation="landscape" paperSize="9" scale="41" r:id="rId2"/>
  <colBreaks count="2" manualBreakCount="2">
    <brk id="6" max="65535" man="1"/>
    <brk id="18" max="65535" man="1"/>
  </colBreaks>
  <drawing r:id="rId1"/>
</worksheet>
</file>

<file path=xl/worksheets/sheet4.xml><?xml version="1.0" encoding="utf-8"?>
<worksheet xmlns="http://schemas.openxmlformats.org/spreadsheetml/2006/main" xmlns:r="http://schemas.openxmlformats.org/officeDocument/2006/relationships">
  <sheetPr>
    <pageSetUpPr fitToPage="1"/>
  </sheetPr>
  <dimension ref="A1:AH58"/>
  <sheetViews>
    <sheetView showGridLines="0" zoomScale="75" zoomScaleNormal="75" zoomScaleSheetLayoutView="75" zoomScalePageLayoutView="0" workbookViewId="0" topLeftCell="A1">
      <selection activeCell="A1" sqref="A1:D1"/>
    </sheetView>
  </sheetViews>
  <sheetFormatPr defaultColWidth="9.140625" defaultRowHeight="15"/>
  <cols>
    <col min="1" max="1" width="14.421875" style="107" customWidth="1"/>
    <col min="2" max="4" width="13.421875" style="107" customWidth="1"/>
    <col min="5" max="5" width="21.28125" style="107" bestFit="1" customWidth="1"/>
    <col min="6" max="7" width="14.7109375" style="107" customWidth="1"/>
    <col min="8" max="8" width="16.7109375" style="107" bestFit="1" customWidth="1"/>
    <col min="9" max="11" width="14.7109375" style="107" customWidth="1"/>
    <col min="12" max="14" width="18.421875" style="107" customWidth="1"/>
    <col min="15" max="16384" width="9.00390625" style="107" customWidth="1"/>
  </cols>
  <sheetData>
    <row r="1" spans="1:5" ht="13.5">
      <c r="A1" s="535" t="s">
        <v>0</v>
      </c>
      <c r="B1" s="535"/>
      <c r="C1" s="535"/>
      <c r="D1" s="535"/>
      <c r="E1" s="172"/>
    </row>
    <row r="2" spans="1:14" ht="17.25">
      <c r="A2" s="173"/>
      <c r="B2" s="173"/>
      <c r="C2" s="173" t="s">
        <v>339</v>
      </c>
      <c r="D2" s="173"/>
      <c r="E2" s="173"/>
      <c r="F2" s="173"/>
      <c r="G2" s="173"/>
      <c r="H2" s="173"/>
      <c r="I2" s="173"/>
      <c r="J2" s="173"/>
      <c r="K2" s="173"/>
      <c r="L2" s="173"/>
      <c r="M2" s="173"/>
      <c r="N2" s="173"/>
    </row>
    <row r="3" spans="1:14" s="175" customFormat="1" ht="14.25">
      <c r="A3" s="174"/>
      <c r="B3" s="174"/>
      <c r="C3" s="174"/>
      <c r="D3" s="174"/>
      <c r="E3" s="174"/>
      <c r="F3" s="174"/>
      <c r="G3" s="174"/>
      <c r="H3" s="174"/>
      <c r="I3" s="174"/>
      <c r="J3" s="174"/>
      <c r="K3" s="255" t="s">
        <v>280</v>
      </c>
      <c r="L3" s="174"/>
      <c r="M3" s="174"/>
      <c r="N3" s="174"/>
    </row>
    <row r="4" spans="1:12" ht="6" customHeight="1" thickBot="1">
      <c r="A4" s="176"/>
      <c r="B4" s="177"/>
      <c r="C4" s="177"/>
      <c r="D4" s="177"/>
      <c r="E4" s="177"/>
      <c r="F4" s="177"/>
      <c r="G4" s="177"/>
      <c r="L4" s="256"/>
    </row>
    <row r="5" spans="1:14" s="184" customFormat="1" ht="20.25" customHeight="1" thickTop="1">
      <c r="A5" s="445"/>
      <c r="B5" s="447" t="s">
        <v>195</v>
      </c>
      <c r="C5" s="450" t="s">
        <v>340</v>
      </c>
      <c r="D5" s="452" t="s">
        <v>341</v>
      </c>
      <c r="E5" s="455" t="s">
        <v>342</v>
      </c>
      <c r="F5" s="456"/>
      <c r="G5" s="457"/>
      <c r="H5" s="458" t="s">
        <v>343</v>
      </c>
      <c r="I5" s="459"/>
      <c r="J5" s="460"/>
      <c r="K5" s="461" t="s">
        <v>344</v>
      </c>
      <c r="L5" s="183"/>
      <c r="M5" s="183"/>
      <c r="N5" s="258"/>
    </row>
    <row r="6" spans="1:13" s="184" customFormat="1" ht="13.5" customHeight="1">
      <c r="A6" s="445"/>
      <c r="B6" s="448"/>
      <c r="C6" s="451"/>
      <c r="D6" s="453"/>
      <c r="E6" s="464" t="s">
        <v>345</v>
      </c>
      <c r="F6" s="259"/>
      <c r="G6" s="260"/>
      <c r="H6" s="465" t="s">
        <v>346</v>
      </c>
      <c r="I6" s="261"/>
      <c r="J6" s="262"/>
      <c r="K6" s="462"/>
      <c r="L6" s="258"/>
      <c r="M6" s="183"/>
    </row>
    <row r="7" spans="1:15" s="184" customFormat="1" ht="15.75" customHeight="1">
      <c r="A7" s="446"/>
      <c r="B7" s="449"/>
      <c r="C7" s="451"/>
      <c r="D7" s="454"/>
      <c r="E7" s="454"/>
      <c r="F7" s="260" t="s">
        <v>347</v>
      </c>
      <c r="G7" s="265" t="s">
        <v>348</v>
      </c>
      <c r="H7" s="466"/>
      <c r="I7" s="266" t="s">
        <v>349</v>
      </c>
      <c r="J7" s="265" t="s">
        <v>350</v>
      </c>
      <c r="K7" s="463"/>
      <c r="L7" s="258"/>
      <c r="M7" s="183"/>
      <c r="N7" s="467"/>
      <c r="O7" s="183"/>
    </row>
    <row r="8" spans="1:32" s="191" customFormat="1" ht="15.75" customHeight="1">
      <c r="A8" s="257" t="s">
        <v>351</v>
      </c>
      <c r="B8" s="267">
        <v>7700040</v>
      </c>
      <c r="C8" s="268">
        <v>2003296</v>
      </c>
      <c r="D8" s="269">
        <v>5696744</v>
      </c>
      <c r="E8" s="270">
        <v>486948</v>
      </c>
      <c r="F8" s="271">
        <v>341829</v>
      </c>
      <c r="G8" s="271">
        <v>145119</v>
      </c>
      <c r="H8" s="270" t="s">
        <v>352</v>
      </c>
      <c r="I8" s="272">
        <v>1161632</v>
      </c>
      <c r="J8" s="273" t="s">
        <v>352</v>
      </c>
      <c r="K8" s="272">
        <v>2901025</v>
      </c>
      <c r="L8" s="190"/>
      <c r="M8" s="190"/>
      <c r="N8" s="468"/>
      <c r="O8" s="190"/>
      <c r="P8" s="190"/>
      <c r="Q8" s="190"/>
      <c r="R8" s="190"/>
      <c r="S8" s="190"/>
      <c r="T8" s="190"/>
      <c r="U8" s="190"/>
      <c r="V8" s="190"/>
      <c r="W8" s="190"/>
      <c r="X8" s="190"/>
      <c r="Y8" s="190"/>
      <c r="Z8" s="190"/>
      <c r="AA8" s="190"/>
      <c r="AB8" s="190"/>
      <c r="AC8" s="190"/>
      <c r="AD8" s="190"/>
      <c r="AE8" s="190"/>
      <c r="AF8" s="190"/>
    </row>
    <row r="9" spans="1:32" s="191" customFormat="1" ht="15.75" customHeight="1">
      <c r="A9" s="274" t="s">
        <v>353</v>
      </c>
      <c r="B9" s="267">
        <v>7992087</v>
      </c>
      <c r="C9" s="203">
        <v>2106705</v>
      </c>
      <c r="D9" s="269">
        <v>5885382</v>
      </c>
      <c r="E9" s="270">
        <v>458688</v>
      </c>
      <c r="F9" s="272">
        <v>338309</v>
      </c>
      <c r="G9" s="271">
        <v>120379</v>
      </c>
      <c r="H9" s="270">
        <v>5098102</v>
      </c>
      <c r="I9" s="272">
        <v>1226145</v>
      </c>
      <c r="J9" s="270">
        <v>3871957</v>
      </c>
      <c r="K9" s="272">
        <v>3016653</v>
      </c>
      <c r="L9" s="190"/>
      <c r="M9" s="190"/>
      <c r="N9" s="203"/>
      <c r="O9" s="190"/>
      <c r="P9" s="190"/>
      <c r="Q9" s="190"/>
      <c r="R9" s="190"/>
      <c r="S9" s="190"/>
      <c r="T9" s="190"/>
      <c r="U9" s="190"/>
      <c r="V9" s="190"/>
      <c r="W9" s="190"/>
      <c r="X9" s="190"/>
      <c r="Y9" s="190"/>
      <c r="Z9" s="190"/>
      <c r="AA9" s="190"/>
      <c r="AB9" s="190"/>
      <c r="AC9" s="190"/>
      <c r="AD9" s="190"/>
      <c r="AE9" s="190"/>
      <c r="AF9" s="190"/>
    </row>
    <row r="10" spans="1:32" s="196" customFormat="1" ht="15.75" customHeight="1">
      <c r="A10" s="275" t="s">
        <v>354</v>
      </c>
      <c r="B10" s="276">
        <v>8173707</v>
      </c>
      <c r="C10" s="277">
        <v>2110468</v>
      </c>
      <c r="D10" s="278">
        <v>6063239</v>
      </c>
      <c r="E10" s="279">
        <f aca="true" t="shared" si="0" ref="E10:K10">SUM(E12:E23)</f>
        <v>412370251</v>
      </c>
      <c r="F10" s="279">
        <f t="shared" si="0"/>
        <v>308812195</v>
      </c>
      <c r="G10" s="279">
        <f t="shared" si="0"/>
        <v>103558056</v>
      </c>
      <c r="H10" s="279">
        <f t="shared" si="0"/>
        <v>5302855160</v>
      </c>
      <c r="I10" s="279">
        <f t="shared" si="0"/>
        <v>1228052965</v>
      </c>
      <c r="J10" s="279">
        <f t="shared" si="0"/>
        <v>4074802195</v>
      </c>
      <c r="K10" s="279">
        <f t="shared" si="0"/>
        <v>3257099351</v>
      </c>
      <c r="L10" s="279"/>
      <c r="M10" s="195"/>
      <c r="N10" s="277"/>
      <c r="O10" s="195"/>
      <c r="P10" s="195"/>
      <c r="Q10" s="195"/>
      <c r="R10" s="195"/>
      <c r="S10" s="195"/>
      <c r="T10" s="195"/>
      <c r="U10" s="195"/>
      <c r="V10" s="195"/>
      <c r="W10" s="195"/>
      <c r="X10" s="195"/>
      <c r="Y10" s="195"/>
      <c r="Z10" s="195"/>
      <c r="AA10" s="195"/>
      <c r="AB10" s="195"/>
      <c r="AC10" s="195"/>
      <c r="AD10" s="195"/>
      <c r="AE10" s="195"/>
      <c r="AF10" s="195"/>
    </row>
    <row r="11" spans="1:32" s="191" customFormat="1" ht="15.75" customHeight="1">
      <c r="A11" s="280" t="s">
        <v>355</v>
      </c>
      <c r="B11" s="267"/>
      <c r="C11" s="203"/>
      <c r="D11" s="269"/>
      <c r="E11" s="269"/>
      <c r="F11" s="281"/>
      <c r="G11" s="282"/>
      <c r="H11" s="282"/>
      <c r="I11" s="279"/>
      <c r="J11" s="282"/>
      <c r="K11" s="279"/>
      <c r="L11" s="282"/>
      <c r="M11" s="190"/>
      <c r="N11" s="277"/>
      <c r="O11" s="190"/>
      <c r="P11" s="190"/>
      <c r="Q11" s="190"/>
      <c r="R11" s="190"/>
      <c r="S11" s="190"/>
      <c r="T11" s="190"/>
      <c r="U11" s="190"/>
      <c r="V11" s="190"/>
      <c r="W11" s="190"/>
      <c r="X11" s="190"/>
      <c r="Y11" s="190"/>
      <c r="Z11" s="190"/>
      <c r="AA11" s="190"/>
      <c r="AB11" s="190"/>
      <c r="AC11" s="190"/>
      <c r="AD11" s="190"/>
      <c r="AE11" s="190"/>
      <c r="AF11" s="190"/>
    </row>
    <row r="12" spans="1:32" s="191" customFormat="1" ht="15.75" customHeight="1">
      <c r="A12" s="280" t="s">
        <v>356</v>
      </c>
      <c r="B12" s="267">
        <v>653842</v>
      </c>
      <c r="C12" s="203">
        <v>183334</v>
      </c>
      <c r="D12" s="269">
        <v>470508</v>
      </c>
      <c r="E12" s="281">
        <f>F12+G12</f>
        <v>34497429</v>
      </c>
      <c r="F12" s="283">
        <v>23905957</v>
      </c>
      <c r="G12" s="282">
        <v>10591472</v>
      </c>
      <c r="H12" s="282">
        <f>I12+J12</f>
        <v>408557512</v>
      </c>
      <c r="I12" s="282">
        <v>89001148</v>
      </c>
      <c r="J12" s="282">
        <v>319556364</v>
      </c>
      <c r="K12" s="282">
        <v>254188156</v>
      </c>
      <c r="L12" s="282"/>
      <c r="M12" s="190"/>
      <c r="N12" s="203"/>
      <c r="O12" s="190"/>
      <c r="P12" s="190"/>
      <c r="Q12" s="190"/>
      <c r="R12" s="190"/>
      <c r="S12" s="190"/>
      <c r="T12" s="190"/>
      <c r="U12" s="190"/>
      <c r="V12" s="190"/>
      <c r="W12" s="190"/>
      <c r="X12" s="190"/>
      <c r="Y12" s="190"/>
      <c r="Z12" s="190"/>
      <c r="AA12" s="190"/>
      <c r="AB12" s="190"/>
      <c r="AC12" s="190"/>
      <c r="AD12" s="190"/>
      <c r="AE12" s="190"/>
      <c r="AF12" s="190"/>
    </row>
    <row r="13" spans="1:32" s="191" customFormat="1" ht="15.75" customHeight="1">
      <c r="A13" s="257" t="s">
        <v>357</v>
      </c>
      <c r="B13" s="267">
        <v>635509</v>
      </c>
      <c r="C13" s="203">
        <v>168532</v>
      </c>
      <c r="D13" s="269">
        <v>466977</v>
      </c>
      <c r="E13" s="281">
        <f aca="true" t="shared" si="1" ref="E13:E23">F13+G13</f>
        <v>32761100</v>
      </c>
      <c r="F13" s="283">
        <v>22014826</v>
      </c>
      <c r="G13" s="282">
        <v>10746274</v>
      </c>
      <c r="H13" s="282">
        <f aca="true" t="shared" si="2" ref="H13:H23">I13+J13</f>
        <v>408411388</v>
      </c>
      <c r="I13" s="282">
        <v>88338481</v>
      </c>
      <c r="J13" s="282">
        <v>320072907</v>
      </c>
      <c r="K13" s="282">
        <v>256536385</v>
      </c>
      <c r="L13" s="282"/>
      <c r="M13" s="190"/>
      <c r="N13" s="203"/>
      <c r="O13" s="190"/>
      <c r="P13" s="190"/>
      <c r="Q13" s="190"/>
      <c r="R13" s="190"/>
      <c r="S13" s="190"/>
      <c r="T13" s="190"/>
      <c r="U13" s="190"/>
      <c r="V13" s="190"/>
      <c r="W13" s="190"/>
      <c r="X13" s="190"/>
      <c r="Y13" s="190"/>
      <c r="Z13" s="190"/>
      <c r="AA13" s="190"/>
      <c r="AB13" s="190"/>
      <c r="AC13" s="190"/>
      <c r="AD13" s="190"/>
      <c r="AE13" s="190"/>
      <c r="AF13" s="190"/>
    </row>
    <row r="14" spans="1:32" s="191" customFormat="1" ht="15.75" customHeight="1">
      <c r="A14" s="257" t="s">
        <v>358</v>
      </c>
      <c r="B14" s="267">
        <v>621178</v>
      </c>
      <c r="C14" s="203">
        <v>130481</v>
      </c>
      <c r="D14" s="269">
        <v>490697</v>
      </c>
      <c r="E14" s="281">
        <f t="shared" si="1"/>
        <v>27394992</v>
      </c>
      <c r="F14" s="283">
        <v>19751886</v>
      </c>
      <c r="G14" s="282">
        <v>7643106</v>
      </c>
      <c r="H14" s="282">
        <f t="shared" si="2"/>
        <v>437006967</v>
      </c>
      <c r="I14" s="282">
        <v>97516427</v>
      </c>
      <c r="J14" s="282">
        <v>339490540</v>
      </c>
      <c r="K14" s="282">
        <v>269732020</v>
      </c>
      <c r="L14" s="282"/>
      <c r="M14" s="190"/>
      <c r="N14" s="203"/>
      <c r="O14" s="190"/>
      <c r="P14" s="190"/>
      <c r="Q14" s="190"/>
      <c r="R14" s="190"/>
      <c r="S14" s="190"/>
      <c r="T14" s="190"/>
      <c r="U14" s="190"/>
      <c r="V14" s="190"/>
      <c r="W14" s="190"/>
      <c r="X14" s="190"/>
      <c r="Y14" s="190"/>
      <c r="Z14" s="190"/>
      <c r="AA14" s="190"/>
      <c r="AB14" s="190"/>
      <c r="AC14" s="190"/>
      <c r="AD14" s="190"/>
      <c r="AE14" s="190"/>
      <c r="AF14" s="190"/>
    </row>
    <row r="15" spans="1:32" s="191" customFormat="1" ht="15.75" customHeight="1">
      <c r="A15" s="257" t="s">
        <v>359</v>
      </c>
      <c r="B15" s="267">
        <v>678255</v>
      </c>
      <c r="C15" s="203">
        <v>145911</v>
      </c>
      <c r="D15" s="269">
        <v>532344</v>
      </c>
      <c r="E15" s="281">
        <f t="shared" si="1"/>
        <v>33349246</v>
      </c>
      <c r="F15" s="283">
        <v>26922783</v>
      </c>
      <c r="G15" s="282">
        <v>6426463</v>
      </c>
      <c r="H15" s="282">
        <f t="shared" si="2"/>
        <v>469535979</v>
      </c>
      <c r="I15" s="282">
        <v>115760339</v>
      </c>
      <c r="J15" s="282">
        <v>353775640</v>
      </c>
      <c r="K15" s="282">
        <v>280641621</v>
      </c>
      <c r="L15" s="282"/>
      <c r="M15" s="190"/>
      <c r="N15" s="203"/>
      <c r="O15" s="190"/>
      <c r="P15" s="190"/>
      <c r="Q15" s="190"/>
      <c r="R15" s="190"/>
      <c r="S15" s="190"/>
      <c r="T15" s="190"/>
      <c r="U15" s="190"/>
      <c r="V15" s="190"/>
      <c r="W15" s="190"/>
      <c r="X15" s="190"/>
      <c r="Y15" s="190"/>
      <c r="Z15" s="190"/>
      <c r="AA15" s="190"/>
      <c r="AB15" s="190"/>
      <c r="AC15" s="190"/>
      <c r="AD15" s="190"/>
      <c r="AE15" s="190"/>
      <c r="AF15" s="190"/>
    </row>
    <row r="16" spans="1:32" s="191" customFormat="1" ht="15.75" customHeight="1">
      <c r="A16" s="257" t="s">
        <v>360</v>
      </c>
      <c r="B16" s="267">
        <v>746742</v>
      </c>
      <c r="C16" s="203">
        <v>187254</v>
      </c>
      <c r="D16" s="269">
        <v>559488</v>
      </c>
      <c r="E16" s="281">
        <f t="shared" si="1"/>
        <v>45418304</v>
      </c>
      <c r="F16" s="283">
        <v>38865443</v>
      </c>
      <c r="G16" s="282">
        <v>6552861</v>
      </c>
      <c r="H16" s="282">
        <f t="shared" si="2"/>
        <v>479912752</v>
      </c>
      <c r="I16" s="282">
        <v>132525412</v>
      </c>
      <c r="J16" s="282">
        <v>347387340</v>
      </c>
      <c r="K16" s="282">
        <v>269814163</v>
      </c>
      <c r="L16" s="282"/>
      <c r="M16" s="190"/>
      <c r="N16" s="203"/>
      <c r="O16" s="190"/>
      <c r="P16" s="190"/>
      <c r="Q16" s="190"/>
      <c r="R16" s="190"/>
      <c r="S16" s="190"/>
      <c r="T16" s="190"/>
      <c r="U16" s="190"/>
      <c r="V16" s="190"/>
      <c r="W16" s="190"/>
      <c r="X16" s="190"/>
      <c r="Y16" s="190"/>
      <c r="Z16" s="190"/>
      <c r="AA16" s="190"/>
      <c r="AB16" s="190"/>
      <c r="AC16" s="190"/>
      <c r="AD16" s="190"/>
      <c r="AE16" s="190"/>
      <c r="AF16" s="190"/>
    </row>
    <row r="17" spans="1:32" s="191" customFormat="1" ht="15.75" customHeight="1">
      <c r="A17" s="257" t="s">
        <v>361</v>
      </c>
      <c r="B17" s="267">
        <v>688491</v>
      </c>
      <c r="C17" s="203">
        <v>169834</v>
      </c>
      <c r="D17" s="269">
        <v>518657</v>
      </c>
      <c r="E17" s="281">
        <f t="shared" si="1"/>
        <v>40911911</v>
      </c>
      <c r="F17" s="283">
        <v>34689441</v>
      </c>
      <c r="G17" s="282">
        <v>6222470</v>
      </c>
      <c r="H17" s="282">
        <f t="shared" si="2"/>
        <v>443923321</v>
      </c>
      <c r="I17" s="282">
        <v>101615541</v>
      </c>
      <c r="J17" s="282">
        <v>342307780</v>
      </c>
      <c r="K17" s="282">
        <v>271106318</v>
      </c>
      <c r="L17" s="282"/>
      <c r="M17" s="190"/>
      <c r="N17" s="203"/>
      <c r="O17" s="190"/>
      <c r="P17" s="190"/>
      <c r="Q17" s="190"/>
      <c r="R17" s="190"/>
      <c r="S17" s="190"/>
      <c r="T17" s="190"/>
      <c r="U17" s="190"/>
      <c r="V17" s="190"/>
      <c r="W17" s="190"/>
      <c r="X17" s="190"/>
      <c r="Y17" s="190"/>
      <c r="Z17" s="190"/>
      <c r="AA17" s="190"/>
      <c r="AB17" s="190"/>
      <c r="AC17" s="190"/>
      <c r="AD17" s="190"/>
      <c r="AE17" s="190"/>
      <c r="AF17" s="190"/>
    </row>
    <row r="18" spans="1:32" s="191" customFormat="1" ht="15.75" customHeight="1">
      <c r="A18" s="257" t="s">
        <v>362</v>
      </c>
      <c r="B18" s="267">
        <v>633915</v>
      </c>
      <c r="C18" s="203">
        <v>140802</v>
      </c>
      <c r="D18" s="269">
        <v>493113</v>
      </c>
      <c r="E18" s="281">
        <f t="shared" si="1"/>
        <v>28068144</v>
      </c>
      <c r="F18" s="283">
        <v>21512971</v>
      </c>
      <c r="G18" s="282">
        <v>6555173</v>
      </c>
      <c r="H18" s="282">
        <f t="shared" si="2"/>
        <v>436898590</v>
      </c>
      <c r="I18" s="282">
        <v>92876526</v>
      </c>
      <c r="J18" s="282">
        <v>344022064</v>
      </c>
      <c r="K18" s="282">
        <v>278987379</v>
      </c>
      <c r="L18" s="282"/>
      <c r="M18" s="190"/>
      <c r="N18" s="203"/>
      <c r="O18" s="190"/>
      <c r="P18" s="190"/>
      <c r="Q18" s="190"/>
      <c r="R18" s="190"/>
      <c r="S18" s="190"/>
      <c r="T18" s="190"/>
      <c r="U18" s="190"/>
      <c r="V18" s="190"/>
      <c r="W18" s="190"/>
      <c r="X18" s="190"/>
      <c r="Y18" s="190"/>
      <c r="Z18" s="190"/>
      <c r="AA18" s="190"/>
      <c r="AB18" s="190"/>
      <c r="AC18" s="190"/>
      <c r="AD18" s="190"/>
      <c r="AE18" s="190"/>
      <c r="AF18" s="190"/>
    </row>
    <row r="19" spans="1:32" s="191" customFormat="1" ht="15.75" customHeight="1">
      <c r="A19" s="257" t="s">
        <v>363</v>
      </c>
      <c r="B19" s="267">
        <v>643379</v>
      </c>
      <c r="C19" s="203">
        <v>155917</v>
      </c>
      <c r="D19" s="269">
        <v>487462</v>
      </c>
      <c r="E19" s="281">
        <f t="shared" si="1"/>
        <v>27350379</v>
      </c>
      <c r="F19" s="283">
        <v>19904387</v>
      </c>
      <c r="G19" s="282">
        <v>7445992</v>
      </c>
      <c r="H19" s="282">
        <f t="shared" si="2"/>
        <v>433524371</v>
      </c>
      <c r="I19" s="282">
        <v>91969847</v>
      </c>
      <c r="J19" s="282">
        <v>341554524</v>
      </c>
      <c r="K19" s="282">
        <v>277197819</v>
      </c>
      <c r="L19" s="282"/>
      <c r="M19" s="190"/>
      <c r="N19" s="203"/>
      <c r="O19" s="190"/>
      <c r="P19" s="190"/>
      <c r="Q19" s="190"/>
      <c r="R19" s="190"/>
      <c r="S19" s="190"/>
      <c r="T19" s="190"/>
      <c r="U19" s="190"/>
      <c r="V19" s="190"/>
      <c r="W19" s="190"/>
      <c r="X19" s="190"/>
      <c r="Y19" s="190"/>
      <c r="Z19" s="190"/>
      <c r="AA19" s="190"/>
      <c r="AB19" s="190"/>
      <c r="AC19" s="190"/>
      <c r="AD19" s="190"/>
      <c r="AE19" s="190"/>
      <c r="AF19" s="190"/>
    </row>
    <row r="20" spans="1:32" s="191" customFormat="1" ht="15.75" customHeight="1">
      <c r="A20" s="257" t="s">
        <v>364</v>
      </c>
      <c r="B20" s="267">
        <v>696535</v>
      </c>
      <c r="C20" s="203">
        <v>183359</v>
      </c>
      <c r="D20" s="269">
        <v>513176</v>
      </c>
      <c r="E20" s="281">
        <f t="shared" si="1"/>
        <v>31162645</v>
      </c>
      <c r="F20" s="283">
        <v>22655233</v>
      </c>
      <c r="G20" s="282">
        <v>8507412</v>
      </c>
      <c r="H20" s="282">
        <f t="shared" si="2"/>
        <v>453950688</v>
      </c>
      <c r="I20" s="282">
        <v>106335933</v>
      </c>
      <c r="J20" s="282">
        <v>347614755</v>
      </c>
      <c r="K20" s="282">
        <v>278616183</v>
      </c>
      <c r="L20" s="282"/>
      <c r="M20" s="190"/>
      <c r="N20" s="203"/>
      <c r="O20" s="190"/>
      <c r="P20" s="190"/>
      <c r="Q20" s="190"/>
      <c r="R20" s="190"/>
      <c r="S20" s="190"/>
      <c r="T20" s="190"/>
      <c r="U20" s="190"/>
      <c r="V20" s="190"/>
      <c r="W20" s="190"/>
      <c r="X20" s="190"/>
      <c r="Y20" s="190"/>
      <c r="Z20" s="190"/>
      <c r="AA20" s="190"/>
      <c r="AB20" s="190"/>
      <c r="AC20" s="190"/>
      <c r="AD20" s="190"/>
      <c r="AE20" s="190"/>
      <c r="AF20" s="190"/>
    </row>
    <row r="21" spans="1:32" s="191" customFormat="1" ht="15.75" customHeight="1">
      <c r="A21" s="257" t="s">
        <v>365</v>
      </c>
      <c r="B21" s="267">
        <v>749951</v>
      </c>
      <c r="C21" s="203">
        <v>240368</v>
      </c>
      <c r="D21" s="269">
        <v>509583</v>
      </c>
      <c r="E21" s="281">
        <f t="shared" si="1"/>
        <v>40012499</v>
      </c>
      <c r="F21" s="283">
        <v>28068442</v>
      </c>
      <c r="G21" s="282">
        <v>11944057</v>
      </c>
      <c r="H21" s="282">
        <f t="shared" si="2"/>
        <v>439989410</v>
      </c>
      <c r="I21" s="282">
        <v>108694033</v>
      </c>
      <c r="J21" s="282">
        <v>331295377</v>
      </c>
      <c r="K21" s="282">
        <v>265804286</v>
      </c>
      <c r="L21" s="282"/>
      <c r="M21" s="190"/>
      <c r="N21" s="203"/>
      <c r="O21" s="190"/>
      <c r="P21" s="190"/>
      <c r="Q21" s="190"/>
      <c r="R21" s="190"/>
      <c r="S21" s="190"/>
      <c r="T21" s="190"/>
      <c r="U21" s="190"/>
      <c r="V21" s="190"/>
      <c r="W21" s="190"/>
      <c r="X21" s="190"/>
      <c r="Y21" s="190"/>
      <c r="Z21" s="190"/>
      <c r="AA21" s="190"/>
      <c r="AB21" s="190"/>
      <c r="AC21" s="190"/>
      <c r="AD21" s="190"/>
      <c r="AE21" s="190"/>
      <c r="AF21" s="190"/>
    </row>
    <row r="22" spans="1:32" s="191" customFormat="1" ht="15.75" customHeight="1">
      <c r="A22" s="257" t="s">
        <v>366</v>
      </c>
      <c r="B22" s="267">
        <v>698499</v>
      </c>
      <c r="C22" s="203">
        <v>207975</v>
      </c>
      <c r="D22" s="269">
        <v>490524</v>
      </c>
      <c r="E22" s="281">
        <f t="shared" si="1"/>
        <v>36503826</v>
      </c>
      <c r="F22" s="283">
        <v>25958519</v>
      </c>
      <c r="G22" s="282">
        <v>10545307</v>
      </c>
      <c r="H22" s="282">
        <f t="shared" si="2"/>
        <v>424291363</v>
      </c>
      <c r="I22" s="282">
        <v>97692383</v>
      </c>
      <c r="J22" s="282">
        <v>326598980</v>
      </c>
      <c r="K22" s="282">
        <v>262937203</v>
      </c>
      <c r="L22" s="282"/>
      <c r="M22" s="190"/>
      <c r="N22" s="203"/>
      <c r="O22" s="190"/>
      <c r="P22" s="190"/>
      <c r="Q22" s="190"/>
      <c r="R22" s="190"/>
      <c r="S22" s="190"/>
      <c r="T22" s="190"/>
      <c r="U22" s="190"/>
      <c r="V22" s="190"/>
      <c r="W22" s="190"/>
      <c r="X22" s="190"/>
      <c r="Y22" s="190"/>
      <c r="Z22" s="190"/>
      <c r="AA22" s="190"/>
      <c r="AB22" s="190"/>
      <c r="AC22" s="190"/>
      <c r="AD22" s="190"/>
      <c r="AE22" s="190"/>
      <c r="AF22" s="190"/>
    </row>
    <row r="23" spans="1:32" s="191" customFormat="1" ht="15.75" customHeight="1">
      <c r="A23" s="263" t="s">
        <v>367</v>
      </c>
      <c r="B23" s="267">
        <v>727411</v>
      </c>
      <c r="C23" s="284">
        <v>196701</v>
      </c>
      <c r="D23" s="269">
        <v>530710</v>
      </c>
      <c r="E23" s="281">
        <f t="shared" si="1"/>
        <v>34939776</v>
      </c>
      <c r="F23" s="285">
        <v>24562307</v>
      </c>
      <c r="G23" s="286">
        <v>10377469</v>
      </c>
      <c r="H23" s="286">
        <f t="shared" si="2"/>
        <v>466852819</v>
      </c>
      <c r="I23" s="286">
        <v>105726895</v>
      </c>
      <c r="J23" s="282">
        <v>361125924</v>
      </c>
      <c r="K23" s="286">
        <v>291537818</v>
      </c>
      <c r="L23" s="282"/>
      <c r="M23" s="190"/>
      <c r="N23" s="203"/>
      <c r="O23" s="190"/>
      <c r="P23" s="190"/>
      <c r="Q23" s="190"/>
      <c r="R23" s="190"/>
      <c r="S23" s="190"/>
      <c r="T23" s="190"/>
      <c r="U23" s="190"/>
      <c r="V23" s="190"/>
      <c r="W23" s="190"/>
      <c r="X23" s="190"/>
      <c r="Y23" s="190"/>
      <c r="Z23" s="190"/>
      <c r="AA23" s="190"/>
      <c r="AB23" s="190"/>
      <c r="AC23" s="190"/>
      <c r="AD23" s="190"/>
      <c r="AE23" s="190"/>
      <c r="AF23" s="190"/>
    </row>
    <row r="24" spans="1:34" s="191" customFormat="1" ht="13.5" customHeight="1">
      <c r="A24" s="287" t="s">
        <v>368</v>
      </c>
      <c r="B24" s="287"/>
      <c r="C24" s="287"/>
      <c r="D24" s="287"/>
      <c r="E24" s="287"/>
      <c r="F24" s="288"/>
      <c r="G24" s="203"/>
      <c r="H24" s="203"/>
      <c r="I24" s="203"/>
      <c r="J24" s="268"/>
      <c r="K24" s="203"/>
      <c r="L24" s="190"/>
      <c r="M24" s="203"/>
      <c r="N24" s="203"/>
      <c r="O24" s="190"/>
      <c r="P24" s="203"/>
      <c r="Q24" s="190"/>
      <c r="R24" s="190"/>
      <c r="S24" s="190"/>
      <c r="T24" s="190"/>
      <c r="U24" s="190"/>
      <c r="V24" s="190"/>
      <c r="W24" s="190"/>
      <c r="X24" s="190"/>
      <c r="Y24" s="190"/>
      <c r="Z24" s="190"/>
      <c r="AA24" s="190"/>
      <c r="AB24" s="190"/>
      <c r="AC24" s="190"/>
      <c r="AD24" s="190"/>
      <c r="AE24" s="190"/>
      <c r="AF24" s="190"/>
      <c r="AG24" s="190"/>
      <c r="AH24" s="190"/>
    </row>
    <row r="25" spans="1:34" s="191" customFormat="1" ht="13.5" customHeight="1">
      <c r="A25" s="289" t="s">
        <v>369</v>
      </c>
      <c r="B25" s="289"/>
      <c r="C25" s="289"/>
      <c r="D25" s="289"/>
      <c r="E25" s="289"/>
      <c r="F25" s="290"/>
      <c r="G25" s="203"/>
      <c r="H25" s="203"/>
      <c r="I25" s="203"/>
      <c r="J25" s="203"/>
      <c r="K25" s="203"/>
      <c r="L25" s="190"/>
      <c r="M25" s="203"/>
      <c r="N25" s="203"/>
      <c r="O25" s="190"/>
      <c r="P25" s="203"/>
      <c r="Q25" s="190"/>
      <c r="R25" s="190"/>
      <c r="S25" s="190"/>
      <c r="T25" s="190"/>
      <c r="U25" s="190"/>
      <c r="V25" s="190"/>
      <c r="W25" s="190"/>
      <c r="X25" s="190"/>
      <c r="Y25" s="190"/>
      <c r="Z25" s="190"/>
      <c r="AA25" s="190"/>
      <c r="AB25" s="190"/>
      <c r="AC25" s="190"/>
      <c r="AD25" s="190"/>
      <c r="AE25" s="190"/>
      <c r="AF25" s="190"/>
      <c r="AG25" s="190"/>
      <c r="AH25" s="190"/>
    </row>
    <row r="26" spans="1:34" s="191" customFormat="1" ht="13.5" customHeight="1">
      <c r="A26" s="289" t="s">
        <v>370</v>
      </c>
      <c r="B26" s="289"/>
      <c r="C26" s="289"/>
      <c r="D26" s="289"/>
      <c r="E26" s="289"/>
      <c r="F26" s="290"/>
      <c r="G26" s="203"/>
      <c r="H26" s="203"/>
      <c r="I26" s="203"/>
      <c r="J26" s="203"/>
      <c r="K26" s="203"/>
      <c r="L26" s="190"/>
      <c r="M26" s="203"/>
      <c r="N26" s="203"/>
      <c r="O26" s="190"/>
      <c r="P26" s="203"/>
      <c r="Q26" s="190"/>
      <c r="R26" s="190"/>
      <c r="S26" s="190"/>
      <c r="T26" s="190"/>
      <c r="U26" s="190"/>
      <c r="V26" s="190"/>
      <c r="W26" s="190"/>
      <c r="X26" s="190"/>
      <c r="Y26" s="190"/>
      <c r="Z26" s="190"/>
      <c r="AA26" s="190"/>
      <c r="AB26" s="190"/>
      <c r="AC26" s="190"/>
      <c r="AD26" s="190"/>
      <c r="AE26" s="190"/>
      <c r="AF26" s="190"/>
      <c r="AG26" s="190"/>
      <c r="AH26" s="190"/>
    </row>
    <row r="27" spans="1:34" s="191" customFormat="1" ht="13.5" customHeight="1">
      <c r="A27" s="289" t="s">
        <v>371</v>
      </c>
      <c r="B27" s="289"/>
      <c r="C27" s="289"/>
      <c r="D27" s="289"/>
      <c r="E27" s="289"/>
      <c r="F27" s="290"/>
      <c r="G27" s="203"/>
      <c r="H27" s="203"/>
      <c r="I27" s="203"/>
      <c r="J27" s="203"/>
      <c r="K27" s="203"/>
      <c r="L27" s="190"/>
      <c r="M27" s="203"/>
      <c r="N27" s="203"/>
      <c r="O27" s="190"/>
      <c r="P27" s="203"/>
      <c r="Q27" s="190"/>
      <c r="R27" s="190"/>
      <c r="S27" s="190"/>
      <c r="T27" s="190"/>
      <c r="U27" s="190"/>
      <c r="V27" s="190"/>
      <c r="W27" s="190"/>
      <c r="X27" s="190"/>
      <c r="Y27" s="190"/>
      <c r="Z27" s="190"/>
      <c r="AA27" s="190"/>
      <c r="AB27" s="190"/>
      <c r="AC27" s="190"/>
      <c r="AD27" s="190"/>
      <c r="AE27" s="190"/>
      <c r="AF27" s="190"/>
      <c r="AG27" s="190"/>
      <c r="AH27" s="190"/>
    </row>
    <row r="28" spans="1:34" s="191" customFormat="1" ht="13.5" customHeight="1">
      <c r="A28" s="289" t="s">
        <v>372</v>
      </c>
      <c r="B28" s="289"/>
      <c r="C28" s="289"/>
      <c r="D28" s="289"/>
      <c r="E28" s="289"/>
      <c r="F28" s="290"/>
      <c r="G28" s="290"/>
      <c r="H28" s="290"/>
      <c r="I28" s="203"/>
      <c r="J28" s="203"/>
      <c r="K28" s="203"/>
      <c r="L28" s="203"/>
      <c r="M28" s="203"/>
      <c r="N28" s="203"/>
      <c r="O28" s="190"/>
      <c r="P28" s="190"/>
      <c r="Q28" s="190"/>
      <c r="R28" s="190"/>
      <c r="S28" s="190"/>
      <c r="T28" s="190"/>
      <c r="U28" s="190"/>
      <c r="V28" s="190"/>
      <c r="W28" s="190"/>
      <c r="X28" s="190"/>
      <c r="Y28" s="190"/>
      <c r="Z28" s="190"/>
      <c r="AA28" s="190"/>
      <c r="AB28" s="190"/>
      <c r="AC28" s="190"/>
      <c r="AD28" s="190"/>
      <c r="AE28" s="190"/>
      <c r="AF28" s="190"/>
      <c r="AG28" s="190"/>
      <c r="AH28" s="190"/>
    </row>
    <row r="29" spans="1:34" s="191" customFormat="1" ht="13.5" customHeight="1">
      <c r="A29" s="291" t="s">
        <v>373</v>
      </c>
      <c r="B29" s="291"/>
      <c r="C29" s="291"/>
      <c r="D29" s="291"/>
      <c r="E29" s="291"/>
      <c r="F29" s="274"/>
      <c r="G29" s="274"/>
      <c r="H29" s="274"/>
      <c r="I29" s="203"/>
      <c r="J29" s="203"/>
      <c r="K29" s="203"/>
      <c r="L29" s="203"/>
      <c r="M29" s="203"/>
      <c r="N29" s="203"/>
      <c r="O29" s="190"/>
      <c r="P29" s="190"/>
      <c r="Q29" s="190"/>
      <c r="R29" s="190"/>
      <c r="S29" s="190"/>
      <c r="T29" s="190"/>
      <c r="U29" s="190"/>
      <c r="V29" s="190"/>
      <c r="W29" s="190"/>
      <c r="X29" s="190"/>
      <c r="Y29" s="190"/>
      <c r="Z29" s="190"/>
      <c r="AA29" s="190"/>
      <c r="AB29" s="190"/>
      <c r="AC29" s="190"/>
      <c r="AD29" s="190"/>
      <c r="AE29" s="190"/>
      <c r="AF29" s="190"/>
      <c r="AG29" s="190"/>
      <c r="AH29" s="190"/>
    </row>
    <row r="30" spans="1:34" s="191" customFormat="1" ht="13.5" customHeight="1">
      <c r="A30" s="291" t="s">
        <v>374</v>
      </c>
      <c r="B30" s="291"/>
      <c r="C30" s="291"/>
      <c r="D30" s="291"/>
      <c r="E30" s="291"/>
      <c r="F30" s="274"/>
      <c r="G30" s="274"/>
      <c r="H30" s="274"/>
      <c r="I30" s="203"/>
      <c r="J30" s="203"/>
      <c r="K30" s="203"/>
      <c r="L30" s="203"/>
      <c r="M30" s="203"/>
      <c r="N30" s="203"/>
      <c r="O30" s="190"/>
      <c r="P30" s="190"/>
      <c r="Q30" s="190"/>
      <c r="R30" s="190"/>
      <c r="S30" s="190"/>
      <c r="T30" s="190"/>
      <c r="U30" s="190"/>
      <c r="V30" s="190"/>
      <c r="W30" s="190"/>
      <c r="X30" s="190"/>
      <c r="Y30" s="190"/>
      <c r="Z30" s="190"/>
      <c r="AA30" s="190"/>
      <c r="AB30" s="190"/>
      <c r="AC30" s="190"/>
      <c r="AD30" s="190"/>
      <c r="AE30" s="190"/>
      <c r="AF30" s="190"/>
      <c r="AG30" s="190"/>
      <c r="AH30" s="190"/>
    </row>
    <row r="31" spans="1:8" s="205" customFormat="1" ht="12.75" customHeight="1">
      <c r="A31" s="292" t="s">
        <v>309</v>
      </c>
      <c r="B31" s="292"/>
      <c r="C31" s="292"/>
      <c r="D31" s="292"/>
      <c r="E31" s="292"/>
      <c r="F31" s="293"/>
      <c r="G31" s="293"/>
      <c r="H31" s="293"/>
    </row>
    <row r="32" spans="1:15" ht="13.5">
      <c r="A32" s="469"/>
      <c r="B32" s="469"/>
      <c r="C32" s="469"/>
      <c r="D32" s="469"/>
      <c r="E32" s="469"/>
      <c r="F32" s="469"/>
      <c r="G32" s="469"/>
      <c r="H32" s="469"/>
      <c r="I32" s="469"/>
      <c r="J32" s="469"/>
      <c r="O32" s="294"/>
    </row>
    <row r="33" spans="1:15" ht="13.5">
      <c r="A33" s="206"/>
      <c r="B33" s="205"/>
      <c r="C33" s="205"/>
      <c r="F33" s="205"/>
      <c r="G33" s="205"/>
      <c r="I33" s="205"/>
      <c r="O33" s="203"/>
    </row>
    <row r="34" spans="1:15" ht="13.5">
      <c r="A34" s="206"/>
      <c r="B34" s="205"/>
      <c r="C34" s="205"/>
      <c r="F34" s="205"/>
      <c r="G34" s="205"/>
      <c r="I34" s="205"/>
      <c r="O34" s="203"/>
    </row>
    <row r="35" spans="1:15" ht="13.5">
      <c r="A35" s="206"/>
      <c r="B35" s="205"/>
      <c r="C35" s="205"/>
      <c r="F35" s="205"/>
      <c r="G35" s="294"/>
      <c r="I35" s="205"/>
      <c r="O35" s="277"/>
    </row>
    <row r="36" spans="1:15" ht="13.5">
      <c r="A36" s="205"/>
      <c r="B36" s="205"/>
      <c r="C36" s="205"/>
      <c r="F36" s="205"/>
      <c r="G36" s="295"/>
      <c r="I36" s="205"/>
      <c r="O36" s="203"/>
    </row>
    <row r="37" spans="1:15" ht="13.5">
      <c r="A37" s="205"/>
      <c r="B37" s="205"/>
      <c r="C37" s="205"/>
      <c r="F37" s="205"/>
      <c r="G37" s="203"/>
      <c r="I37" s="205"/>
      <c r="O37" s="203"/>
    </row>
    <row r="38" spans="1:15" ht="13.5">
      <c r="A38" s="205"/>
      <c r="B38" s="205"/>
      <c r="C38" s="205"/>
      <c r="F38" s="205"/>
      <c r="G38" s="203"/>
      <c r="I38" s="205"/>
      <c r="O38" s="203"/>
    </row>
    <row r="39" spans="2:15" ht="13.5">
      <c r="B39" s="205"/>
      <c r="C39" s="205"/>
      <c r="F39" s="205"/>
      <c r="G39" s="277"/>
      <c r="O39" s="203"/>
    </row>
    <row r="40" spans="2:15" ht="13.5">
      <c r="B40" s="205"/>
      <c r="C40" s="205"/>
      <c r="F40" s="205"/>
      <c r="G40" s="203"/>
      <c r="O40" s="203"/>
    </row>
    <row r="41" spans="2:15" ht="13.5">
      <c r="B41" s="205"/>
      <c r="C41" s="205"/>
      <c r="F41" s="205"/>
      <c r="G41" s="203"/>
      <c r="O41" s="203"/>
    </row>
    <row r="42" spans="2:15" ht="13.5">
      <c r="B42" s="205"/>
      <c r="C42" s="205"/>
      <c r="F42" s="205"/>
      <c r="G42" s="203"/>
      <c r="O42" s="203"/>
    </row>
    <row r="43" spans="2:15" ht="13.5">
      <c r="B43" s="205"/>
      <c r="C43" s="205"/>
      <c r="F43" s="205"/>
      <c r="G43" s="203"/>
      <c r="O43" s="203"/>
    </row>
    <row r="44" spans="2:15" ht="13.5">
      <c r="B44" s="205"/>
      <c r="C44" s="205"/>
      <c r="F44" s="205"/>
      <c r="G44" s="203"/>
      <c r="O44" s="203"/>
    </row>
    <row r="45" spans="2:15" ht="13.5">
      <c r="B45" s="205"/>
      <c r="C45" s="205"/>
      <c r="F45" s="205"/>
      <c r="G45" s="203"/>
      <c r="O45" s="203"/>
    </row>
    <row r="46" spans="2:15" ht="13.5">
      <c r="B46" s="205"/>
      <c r="C46" s="205"/>
      <c r="F46" s="205"/>
      <c r="G46" s="203"/>
      <c r="O46" s="203"/>
    </row>
    <row r="47" spans="2:15" ht="13.5">
      <c r="B47" s="205"/>
      <c r="C47" s="205"/>
      <c r="F47" s="205"/>
      <c r="G47" s="203"/>
      <c r="O47" s="203"/>
    </row>
    <row r="48" spans="7:15" ht="13.5">
      <c r="G48" s="203"/>
      <c r="H48" s="203"/>
      <c r="O48" s="203"/>
    </row>
    <row r="49" spans="7:15" ht="13.5">
      <c r="G49" s="203"/>
      <c r="H49" s="203"/>
      <c r="O49" s="256"/>
    </row>
    <row r="50" spans="7:15" ht="13.5">
      <c r="G50" s="191"/>
      <c r="H50" s="191"/>
      <c r="O50" s="256"/>
    </row>
    <row r="51" spans="7:8" ht="13.5">
      <c r="G51" s="191"/>
      <c r="H51" s="191"/>
    </row>
    <row r="52" spans="7:8" ht="13.5">
      <c r="G52" s="191"/>
      <c r="H52" s="191"/>
    </row>
    <row r="57" spans="13:14" ht="13.5">
      <c r="M57" s="256"/>
      <c r="N57" s="256"/>
    </row>
    <row r="58" spans="13:14" ht="13.5">
      <c r="M58" s="256"/>
      <c r="N58" s="256"/>
    </row>
  </sheetData>
  <sheetProtection/>
  <mergeCells count="12">
    <mergeCell ref="H5:J5"/>
    <mergeCell ref="K5:K7"/>
    <mergeCell ref="E6:E7"/>
    <mergeCell ref="H6:H7"/>
    <mergeCell ref="N7:N8"/>
    <mergeCell ref="A32:J32"/>
    <mergeCell ref="A5:A7"/>
    <mergeCell ref="B5:B7"/>
    <mergeCell ref="C5:C7"/>
    <mergeCell ref="D5:D7"/>
    <mergeCell ref="E5:G5"/>
    <mergeCell ref="A1:D1"/>
  </mergeCells>
  <hyperlinks>
    <hyperlink ref="A1:D1" location="'10電気・ガス・水道目次'!A1" display="10　電気・ガス・水道"/>
  </hyperlinks>
  <printOptions/>
  <pageMargins left="0.3937007874015748" right="0.3937007874015748" top="0.5905511811023623" bottom="0.3937007874015748" header="0.11811023622047245" footer="0.5118110236220472"/>
  <pageSetup fitToHeight="1" fitToWidth="1" horizontalDpi="600" verticalDpi="600" orientation="landscape" paperSize="9" scale="85" r:id="rId1"/>
  <colBreaks count="1" manualBreakCount="1">
    <brk id="5" max="31" man="1"/>
  </colBreaks>
</worksheet>
</file>

<file path=xl/worksheets/sheet5.xml><?xml version="1.0" encoding="utf-8"?>
<worksheet xmlns="http://schemas.openxmlformats.org/spreadsheetml/2006/main" xmlns:r="http://schemas.openxmlformats.org/officeDocument/2006/relationships">
  <sheetPr>
    <pageSetUpPr fitToPage="1"/>
  </sheetPr>
  <dimension ref="A1:AI40"/>
  <sheetViews>
    <sheetView showGridLines="0" zoomScaleSheetLayoutView="100" zoomScalePageLayoutView="0" workbookViewId="0" topLeftCell="A1">
      <selection activeCell="A1" sqref="A1:D1"/>
    </sheetView>
  </sheetViews>
  <sheetFormatPr defaultColWidth="9.140625" defaultRowHeight="15"/>
  <cols>
    <col min="1" max="1" width="0.9921875" style="107" customWidth="1"/>
    <col min="2" max="2" width="10.421875" style="107" customWidth="1"/>
    <col min="3" max="3" width="12.7109375" style="107" customWidth="1"/>
    <col min="4" max="5" width="9.421875" style="107" customWidth="1"/>
    <col min="6" max="6" width="10.28125" style="107" bestFit="1" customWidth="1"/>
    <col min="7" max="7" width="9.421875" style="107" customWidth="1"/>
    <col min="8" max="8" width="10.28125" style="107" bestFit="1" customWidth="1"/>
    <col min="9" max="11" width="9.421875" style="107" customWidth="1"/>
    <col min="12" max="12" width="12.28125" style="107" bestFit="1" customWidth="1"/>
    <col min="13" max="14" width="9.421875" style="107" customWidth="1"/>
    <col min="15" max="15" width="12.57421875" style="107" customWidth="1"/>
    <col min="16" max="16384" width="9.00390625" style="107" customWidth="1"/>
  </cols>
  <sheetData>
    <row r="1" spans="1:4" ht="13.5">
      <c r="A1" s="535" t="s">
        <v>0</v>
      </c>
      <c r="B1" s="535"/>
      <c r="C1" s="535"/>
      <c r="D1" s="535"/>
    </row>
    <row r="2" spans="2:15" ht="17.25">
      <c r="B2" s="173"/>
      <c r="C2" s="173"/>
      <c r="D2" s="173"/>
      <c r="E2" s="173" t="s">
        <v>281</v>
      </c>
      <c r="F2" s="173"/>
      <c r="G2" s="173"/>
      <c r="H2" s="173"/>
      <c r="I2" s="173"/>
      <c r="J2" s="173"/>
      <c r="K2" s="173"/>
      <c r="L2" s="173"/>
      <c r="M2" s="173"/>
      <c r="N2" s="173"/>
      <c r="O2" s="173"/>
    </row>
    <row r="3" spans="2:15" s="175" customFormat="1" ht="14.25">
      <c r="B3" s="174"/>
      <c r="C3" s="174"/>
      <c r="D3" s="174"/>
      <c r="E3" s="174"/>
      <c r="F3" s="174"/>
      <c r="G3" s="174"/>
      <c r="H3" s="174"/>
      <c r="I3" s="174"/>
      <c r="J3" s="174"/>
      <c r="K3" s="174"/>
      <c r="L3" s="174"/>
      <c r="M3" s="470" t="s">
        <v>280</v>
      </c>
      <c r="N3" s="470"/>
      <c r="O3" s="174"/>
    </row>
    <row r="4" spans="2:15" ht="5.25" customHeight="1" thickBot="1">
      <c r="B4" s="176"/>
      <c r="C4" s="177"/>
      <c r="D4" s="177"/>
      <c r="E4" s="177"/>
      <c r="F4" s="177"/>
      <c r="G4" s="178"/>
      <c r="H4" s="178"/>
      <c r="I4" s="177"/>
      <c r="J4" s="177"/>
      <c r="K4" s="177"/>
      <c r="L4" s="178"/>
      <c r="M4" s="178"/>
      <c r="O4" s="179"/>
    </row>
    <row r="5" spans="2:15" s="184" customFormat="1" ht="13.5" customHeight="1" thickTop="1">
      <c r="B5" s="471"/>
      <c r="C5" s="181" t="s">
        <v>282</v>
      </c>
      <c r="D5" s="473" t="s">
        <v>283</v>
      </c>
      <c r="E5" s="475" t="s">
        <v>284</v>
      </c>
      <c r="F5" s="476" t="s">
        <v>285</v>
      </c>
      <c r="G5" s="478" t="s">
        <v>286</v>
      </c>
      <c r="H5" s="479" t="s">
        <v>287</v>
      </c>
      <c r="I5" s="474" t="s">
        <v>288</v>
      </c>
      <c r="J5" s="481" t="s">
        <v>289</v>
      </c>
      <c r="K5" s="482" t="s">
        <v>290</v>
      </c>
      <c r="L5" s="476" t="s">
        <v>291</v>
      </c>
      <c r="M5" s="473" t="s">
        <v>292</v>
      </c>
      <c r="N5" s="483" t="s">
        <v>293</v>
      </c>
      <c r="O5" s="183"/>
    </row>
    <row r="6" spans="2:15" s="184" customFormat="1" ht="13.5" customHeight="1">
      <c r="B6" s="472"/>
      <c r="C6" s="185" t="s">
        <v>294</v>
      </c>
      <c r="D6" s="474"/>
      <c r="E6" s="475"/>
      <c r="F6" s="477"/>
      <c r="G6" s="474"/>
      <c r="H6" s="480"/>
      <c r="I6" s="474"/>
      <c r="J6" s="481"/>
      <c r="K6" s="474"/>
      <c r="L6" s="477"/>
      <c r="M6" s="474"/>
      <c r="N6" s="484"/>
      <c r="O6" s="183"/>
    </row>
    <row r="7" spans="2:34" s="191" customFormat="1" ht="13.5" customHeight="1">
      <c r="B7" s="186" t="s">
        <v>210</v>
      </c>
      <c r="C7" s="187">
        <v>4364929</v>
      </c>
      <c r="D7" s="188">
        <v>90418</v>
      </c>
      <c r="E7" s="189">
        <v>716079</v>
      </c>
      <c r="F7" s="189">
        <v>88840</v>
      </c>
      <c r="G7" s="189">
        <v>583683</v>
      </c>
      <c r="H7" s="189">
        <v>136798</v>
      </c>
      <c r="I7" s="189">
        <v>29209</v>
      </c>
      <c r="J7" s="189">
        <v>228161</v>
      </c>
      <c r="K7" s="189">
        <v>1051992</v>
      </c>
      <c r="L7" s="189">
        <v>406326</v>
      </c>
      <c r="M7" s="189">
        <v>88303</v>
      </c>
      <c r="N7" s="189">
        <v>648698</v>
      </c>
      <c r="O7" s="190"/>
      <c r="P7" s="190"/>
      <c r="Q7" s="190"/>
      <c r="R7" s="190"/>
      <c r="S7" s="190"/>
      <c r="T7" s="190"/>
      <c r="U7" s="190"/>
      <c r="V7" s="190"/>
      <c r="W7" s="190"/>
      <c r="X7" s="190"/>
      <c r="Y7" s="190"/>
      <c r="Z7" s="190"/>
      <c r="AA7" s="190"/>
      <c r="AB7" s="190"/>
      <c r="AC7" s="190"/>
      <c r="AD7" s="190"/>
      <c r="AE7" s="190"/>
      <c r="AF7" s="190"/>
      <c r="AG7" s="190"/>
      <c r="AH7" s="190"/>
    </row>
    <row r="8" spans="2:34" s="191" customFormat="1" ht="13.5" customHeight="1">
      <c r="B8" s="186" t="s">
        <v>295</v>
      </c>
      <c r="C8" s="187">
        <v>4490480</v>
      </c>
      <c r="D8" s="189">
        <v>89834</v>
      </c>
      <c r="E8" s="189">
        <v>678790</v>
      </c>
      <c r="F8" s="189">
        <v>87090</v>
      </c>
      <c r="G8" s="189">
        <v>602236</v>
      </c>
      <c r="H8" s="189">
        <v>146201</v>
      </c>
      <c r="I8" s="189">
        <v>31752</v>
      </c>
      <c r="J8" s="189">
        <v>221778</v>
      </c>
      <c r="K8" s="189">
        <v>1182368</v>
      </c>
      <c r="L8" s="189">
        <v>406784</v>
      </c>
      <c r="M8" s="189">
        <v>88383</v>
      </c>
      <c r="N8" s="189">
        <v>650474</v>
      </c>
      <c r="O8" s="190"/>
      <c r="P8" s="190"/>
      <c r="Q8" s="190"/>
      <c r="R8" s="190"/>
      <c r="S8" s="190"/>
      <c r="T8" s="190"/>
      <c r="U8" s="190"/>
      <c r="V8" s="190"/>
      <c r="W8" s="190"/>
      <c r="X8" s="190"/>
      <c r="Y8" s="190"/>
      <c r="Z8" s="190"/>
      <c r="AA8" s="190"/>
      <c r="AB8" s="190"/>
      <c r="AC8" s="190"/>
      <c r="AD8" s="190"/>
      <c r="AE8" s="190"/>
      <c r="AF8" s="190"/>
      <c r="AG8" s="190"/>
      <c r="AH8" s="190"/>
    </row>
    <row r="9" spans="2:34" s="196" customFormat="1" ht="13.5" customHeight="1">
      <c r="B9" s="192" t="s">
        <v>296</v>
      </c>
      <c r="C9" s="193">
        <v>4686999366</v>
      </c>
      <c r="D9" s="194">
        <f aca="true" t="shared" si="0" ref="D9:N9">SUM(D11:D22)</f>
        <v>88064525</v>
      </c>
      <c r="E9" s="194">
        <f t="shared" si="0"/>
        <v>712378518</v>
      </c>
      <c r="F9" s="194">
        <f t="shared" si="0"/>
        <v>91798084</v>
      </c>
      <c r="G9" s="194">
        <f t="shared" si="0"/>
        <v>669333871</v>
      </c>
      <c r="H9" s="194">
        <f t="shared" si="0"/>
        <v>142318675</v>
      </c>
      <c r="I9" s="194">
        <f t="shared" si="0"/>
        <v>31660081</v>
      </c>
      <c r="J9" s="194">
        <f t="shared" si="0"/>
        <v>224900075</v>
      </c>
      <c r="K9" s="194">
        <f t="shared" si="0"/>
        <v>1253249079</v>
      </c>
      <c r="L9" s="194">
        <f t="shared" si="0"/>
        <v>439717555</v>
      </c>
      <c r="M9" s="194">
        <f t="shared" si="0"/>
        <v>81797763</v>
      </c>
      <c r="N9" s="194">
        <f t="shared" si="0"/>
        <v>626129140</v>
      </c>
      <c r="O9" s="195"/>
      <c r="P9" s="195"/>
      <c r="Q9" s="195"/>
      <c r="R9" s="195"/>
      <c r="S9" s="195"/>
      <c r="T9" s="195"/>
      <c r="U9" s="195"/>
      <c r="V9" s="195"/>
      <c r="W9" s="195"/>
      <c r="X9" s="195"/>
      <c r="Y9" s="195"/>
      <c r="Z9" s="195"/>
      <c r="AA9" s="195"/>
      <c r="AB9" s="195"/>
      <c r="AC9" s="195"/>
      <c r="AD9" s="195"/>
      <c r="AE9" s="195"/>
      <c r="AF9" s="195"/>
      <c r="AG9" s="195"/>
      <c r="AH9" s="195"/>
    </row>
    <row r="10" spans="2:34" s="191" customFormat="1" ht="13.5" customHeight="1">
      <c r="B10" s="180" t="s">
        <v>297</v>
      </c>
      <c r="C10" s="197"/>
      <c r="D10" s="198"/>
      <c r="E10" s="198"/>
      <c r="F10" s="198"/>
      <c r="G10" s="198"/>
      <c r="H10" s="198"/>
      <c r="I10" s="199"/>
      <c r="J10" s="198"/>
      <c r="K10" s="198"/>
      <c r="L10" s="198"/>
      <c r="M10" s="198"/>
      <c r="N10" s="198"/>
      <c r="O10" s="190"/>
      <c r="P10" s="190"/>
      <c r="Q10" s="190"/>
      <c r="R10" s="190"/>
      <c r="S10" s="190"/>
      <c r="T10" s="190"/>
      <c r="U10" s="190"/>
      <c r="V10" s="190"/>
      <c r="W10" s="190"/>
      <c r="X10" s="190"/>
      <c r="Y10" s="190"/>
      <c r="Z10" s="190"/>
      <c r="AA10" s="190"/>
      <c r="AB10" s="190"/>
      <c r="AC10" s="190"/>
      <c r="AD10" s="190"/>
      <c r="AE10" s="190"/>
      <c r="AF10" s="190"/>
      <c r="AG10" s="190"/>
      <c r="AH10" s="190"/>
    </row>
    <row r="11" spans="2:34" s="191" customFormat="1" ht="13.5" customHeight="1">
      <c r="B11" s="186" t="s">
        <v>221</v>
      </c>
      <c r="C11" s="197">
        <v>367908681</v>
      </c>
      <c r="D11" s="198">
        <v>6278780</v>
      </c>
      <c r="E11" s="198">
        <v>56309208</v>
      </c>
      <c r="F11" s="198">
        <v>7967098</v>
      </c>
      <c r="G11" s="198">
        <v>51667242</v>
      </c>
      <c r="H11" s="198">
        <v>11822786</v>
      </c>
      <c r="I11" s="198">
        <v>2544021</v>
      </c>
      <c r="J11" s="198">
        <v>18766687</v>
      </c>
      <c r="K11" s="198">
        <v>97748083</v>
      </c>
      <c r="L11" s="198">
        <v>33814765</v>
      </c>
      <c r="M11" s="198">
        <v>6932554</v>
      </c>
      <c r="N11" s="198">
        <v>48412457</v>
      </c>
      <c r="O11" s="190"/>
      <c r="P11" s="190"/>
      <c r="Q11" s="190"/>
      <c r="R11" s="190"/>
      <c r="S11" s="190"/>
      <c r="T11" s="190"/>
      <c r="U11" s="190"/>
      <c r="V11" s="190"/>
      <c r="W11" s="190"/>
      <c r="X11" s="190"/>
      <c r="Y11" s="190"/>
      <c r="Z11" s="190"/>
      <c r="AA11" s="190"/>
      <c r="AB11" s="190"/>
      <c r="AC11" s="190"/>
      <c r="AD11" s="190"/>
      <c r="AE11" s="190"/>
      <c r="AF11" s="190"/>
      <c r="AG11" s="190"/>
      <c r="AH11" s="190"/>
    </row>
    <row r="12" spans="2:34" s="191" customFormat="1" ht="13.5" customHeight="1">
      <c r="B12" s="180" t="s">
        <v>298</v>
      </c>
      <c r="C12" s="197">
        <v>363653657</v>
      </c>
      <c r="D12" s="198">
        <v>6841185</v>
      </c>
      <c r="E12" s="198">
        <v>54908310</v>
      </c>
      <c r="F12" s="198">
        <v>7472679</v>
      </c>
      <c r="G12" s="198">
        <v>53620948</v>
      </c>
      <c r="H12" s="198">
        <v>12086852</v>
      </c>
      <c r="I12" s="198">
        <v>2671317</v>
      </c>
      <c r="J12" s="198">
        <v>18821295</v>
      </c>
      <c r="K12" s="198">
        <v>97544785</v>
      </c>
      <c r="L12" s="198">
        <v>31872672</v>
      </c>
      <c r="M12" s="198">
        <v>6731761</v>
      </c>
      <c r="N12" s="198">
        <v>47430853</v>
      </c>
      <c r="O12" s="190"/>
      <c r="P12" s="190"/>
      <c r="Q12" s="190"/>
      <c r="R12" s="190"/>
      <c r="S12" s="190"/>
      <c r="T12" s="190"/>
      <c r="U12" s="190"/>
      <c r="V12" s="190"/>
      <c r="W12" s="190"/>
      <c r="X12" s="190"/>
      <c r="Y12" s="190"/>
      <c r="Z12" s="190"/>
      <c r="AA12" s="190"/>
      <c r="AB12" s="190"/>
      <c r="AC12" s="190"/>
      <c r="AD12" s="190"/>
      <c r="AE12" s="190"/>
      <c r="AF12" s="190"/>
      <c r="AG12" s="190"/>
      <c r="AH12" s="190"/>
    </row>
    <row r="13" spans="2:34" s="191" customFormat="1" ht="13.5" customHeight="1">
      <c r="B13" s="180" t="s">
        <v>299</v>
      </c>
      <c r="C13" s="197">
        <v>381134871</v>
      </c>
      <c r="D13" s="198">
        <v>7603923</v>
      </c>
      <c r="E13" s="198">
        <v>58855145</v>
      </c>
      <c r="F13" s="198">
        <v>7769651</v>
      </c>
      <c r="G13" s="198">
        <v>55731360</v>
      </c>
      <c r="H13" s="198">
        <v>12359386</v>
      </c>
      <c r="I13" s="198">
        <v>2599907</v>
      </c>
      <c r="J13" s="198">
        <v>19513685</v>
      </c>
      <c r="K13" s="198">
        <v>103662140</v>
      </c>
      <c r="L13" s="198">
        <v>35423310</v>
      </c>
      <c r="M13" s="198">
        <v>6617740</v>
      </c>
      <c r="N13" s="198">
        <v>46704624</v>
      </c>
      <c r="O13" s="190"/>
      <c r="P13" s="190"/>
      <c r="Q13" s="190"/>
      <c r="R13" s="190"/>
      <c r="S13" s="190"/>
      <c r="T13" s="190"/>
      <c r="U13" s="190"/>
      <c r="V13" s="190"/>
      <c r="W13" s="190"/>
      <c r="X13" s="190"/>
      <c r="Y13" s="190"/>
      <c r="Z13" s="190"/>
      <c r="AA13" s="190"/>
      <c r="AB13" s="190"/>
      <c r="AC13" s="190"/>
      <c r="AD13" s="190"/>
      <c r="AE13" s="190"/>
      <c r="AF13" s="190"/>
      <c r="AG13" s="190"/>
      <c r="AH13" s="190"/>
    </row>
    <row r="14" spans="2:34" s="191" customFormat="1" ht="13.5" customHeight="1">
      <c r="B14" s="180" t="s">
        <v>300</v>
      </c>
      <c r="C14" s="197">
        <v>406714704</v>
      </c>
      <c r="D14" s="198">
        <v>8583830</v>
      </c>
      <c r="E14" s="198">
        <v>61542920</v>
      </c>
      <c r="F14" s="198">
        <v>7690866</v>
      </c>
      <c r="G14" s="198">
        <v>58474514</v>
      </c>
      <c r="H14" s="198">
        <v>12690867</v>
      </c>
      <c r="I14" s="198">
        <v>2605313</v>
      </c>
      <c r="J14" s="198">
        <v>20011733</v>
      </c>
      <c r="K14" s="198">
        <v>107878449</v>
      </c>
      <c r="L14" s="198">
        <v>37176005</v>
      </c>
      <c r="M14" s="198">
        <v>6771925</v>
      </c>
      <c r="N14" s="198">
        <v>55833282</v>
      </c>
      <c r="O14" s="190"/>
      <c r="P14" s="190"/>
      <c r="Q14" s="190"/>
      <c r="R14" s="190"/>
      <c r="S14" s="190"/>
      <c r="T14" s="190"/>
      <c r="U14" s="190"/>
      <c r="V14" s="190"/>
      <c r="W14" s="190"/>
      <c r="X14" s="190"/>
      <c r="Y14" s="190"/>
      <c r="Z14" s="190"/>
      <c r="AA14" s="190"/>
      <c r="AB14" s="190"/>
      <c r="AC14" s="190"/>
      <c r="AD14" s="190"/>
      <c r="AE14" s="190"/>
      <c r="AF14" s="190"/>
      <c r="AG14" s="190"/>
      <c r="AH14" s="190"/>
    </row>
    <row r="15" spans="2:34" s="191" customFormat="1" ht="13.5" customHeight="1">
      <c r="B15" s="180" t="s">
        <v>301</v>
      </c>
      <c r="C15" s="197">
        <v>414759485</v>
      </c>
      <c r="D15" s="198">
        <v>9827508</v>
      </c>
      <c r="E15" s="198">
        <v>61184248</v>
      </c>
      <c r="F15" s="198">
        <v>7216639</v>
      </c>
      <c r="G15" s="198">
        <v>55157816</v>
      </c>
      <c r="H15" s="198">
        <v>9153423</v>
      </c>
      <c r="I15" s="198">
        <v>2528535</v>
      </c>
      <c r="J15" s="198">
        <v>17879953</v>
      </c>
      <c r="K15" s="198">
        <v>106406189</v>
      </c>
      <c r="L15" s="198">
        <v>38370198</v>
      </c>
      <c r="M15" s="198">
        <v>7189010</v>
      </c>
      <c r="N15" s="198">
        <v>67942966</v>
      </c>
      <c r="O15" s="190"/>
      <c r="P15" s="190"/>
      <c r="Q15" s="190"/>
      <c r="R15" s="190"/>
      <c r="S15" s="190"/>
      <c r="T15" s="190"/>
      <c r="U15" s="190"/>
      <c r="V15" s="190"/>
      <c r="W15" s="190"/>
      <c r="X15" s="190"/>
      <c r="Y15" s="190"/>
      <c r="Z15" s="190"/>
      <c r="AA15" s="190"/>
      <c r="AB15" s="190"/>
      <c r="AC15" s="190"/>
      <c r="AD15" s="190"/>
      <c r="AE15" s="190"/>
      <c r="AF15" s="190"/>
      <c r="AG15" s="190"/>
      <c r="AH15" s="190"/>
    </row>
    <row r="16" spans="2:34" s="191" customFormat="1" ht="13.5" customHeight="1">
      <c r="B16" s="180" t="s">
        <v>302</v>
      </c>
      <c r="C16" s="197">
        <v>404730760</v>
      </c>
      <c r="D16" s="198">
        <v>8447433</v>
      </c>
      <c r="E16" s="198">
        <v>58997687</v>
      </c>
      <c r="F16" s="198">
        <v>6999490</v>
      </c>
      <c r="G16" s="198">
        <v>54979198</v>
      </c>
      <c r="H16" s="198">
        <v>12107251</v>
      </c>
      <c r="I16" s="198">
        <v>2467697</v>
      </c>
      <c r="J16" s="198">
        <v>18550949</v>
      </c>
      <c r="K16" s="198">
        <v>105954461</v>
      </c>
      <c r="L16" s="198">
        <v>35594384</v>
      </c>
      <c r="M16" s="198">
        <v>6693730</v>
      </c>
      <c r="N16" s="198">
        <v>62247480</v>
      </c>
      <c r="O16" s="190"/>
      <c r="P16" s="190"/>
      <c r="Q16" s="190"/>
      <c r="R16" s="190"/>
      <c r="S16" s="190"/>
      <c r="T16" s="190"/>
      <c r="U16" s="190"/>
      <c r="V16" s="190"/>
      <c r="W16" s="190"/>
      <c r="X16" s="190"/>
      <c r="Y16" s="190"/>
      <c r="Z16" s="190"/>
      <c r="AA16" s="190"/>
      <c r="AB16" s="190"/>
      <c r="AC16" s="190"/>
      <c r="AD16" s="190"/>
      <c r="AE16" s="190"/>
      <c r="AF16" s="190"/>
      <c r="AG16" s="190"/>
      <c r="AH16" s="190"/>
    </row>
    <row r="17" spans="2:34" s="191" customFormat="1" ht="13.5" customHeight="1">
      <c r="B17" s="180" t="s">
        <v>303</v>
      </c>
      <c r="C17" s="197">
        <v>391184360</v>
      </c>
      <c r="D17" s="198">
        <v>7615548</v>
      </c>
      <c r="E17" s="198">
        <v>58422172</v>
      </c>
      <c r="F17" s="198">
        <v>7819301</v>
      </c>
      <c r="G17" s="198">
        <v>58969364</v>
      </c>
      <c r="H17" s="198">
        <v>12742219</v>
      </c>
      <c r="I17" s="198">
        <v>2658528</v>
      </c>
      <c r="J17" s="198">
        <v>18583966</v>
      </c>
      <c r="K17" s="198">
        <v>107609633</v>
      </c>
      <c r="L17" s="198">
        <v>35674911</v>
      </c>
      <c r="M17" s="198">
        <v>6597481</v>
      </c>
      <c r="N17" s="198">
        <v>47876237</v>
      </c>
      <c r="O17" s="190"/>
      <c r="P17" s="190"/>
      <c r="Q17" s="190"/>
      <c r="R17" s="190"/>
      <c r="S17" s="190"/>
      <c r="T17" s="190"/>
      <c r="U17" s="190"/>
      <c r="V17" s="190"/>
      <c r="W17" s="190"/>
      <c r="X17" s="190"/>
      <c r="Y17" s="190"/>
      <c r="Z17" s="190"/>
      <c r="AA17" s="190"/>
      <c r="AB17" s="190"/>
      <c r="AC17" s="190"/>
      <c r="AD17" s="190"/>
      <c r="AE17" s="190"/>
      <c r="AF17" s="190"/>
      <c r="AG17" s="190"/>
      <c r="AH17" s="190"/>
    </row>
    <row r="18" spans="2:34" s="191" customFormat="1" ht="13.5" customHeight="1">
      <c r="B18" s="180" t="s">
        <v>304</v>
      </c>
      <c r="C18" s="197">
        <v>385431819</v>
      </c>
      <c r="D18" s="198">
        <v>6926502</v>
      </c>
      <c r="E18" s="198">
        <v>59855639</v>
      </c>
      <c r="F18" s="198">
        <v>9222835</v>
      </c>
      <c r="G18" s="198">
        <v>55341381</v>
      </c>
      <c r="H18" s="198">
        <v>12617327</v>
      </c>
      <c r="I18" s="198">
        <v>2608001</v>
      </c>
      <c r="J18" s="198">
        <v>19577334</v>
      </c>
      <c r="K18" s="198">
        <v>104270597</v>
      </c>
      <c r="L18" s="198">
        <v>37829207</v>
      </c>
      <c r="M18" s="198">
        <v>6603247</v>
      </c>
      <c r="N18" s="198">
        <v>45461749</v>
      </c>
      <c r="O18" s="190"/>
      <c r="P18" s="190"/>
      <c r="Q18" s="190"/>
      <c r="R18" s="190"/>
      <c r="S18" s="190"/>
      <c r="T18" s="190"/>
      <c r="U18" s="190"/>
      <c r="V18" s="190"/>
      <c r="W18" s="190"/>
      <c r="X18" s="190"/>
      <c r="Y18" s="190"/>
      <c r="Z18" s="190"/>
      <c r="AA18" s="190"/>
      <c r="AB18" s="190"/>
      <c r="AC18" s="190"/>
      <c r="AD18" s="190"/>
      <c r="AE18" s="190"/>
      <c r="AF18" s="190"/>
      <c r="AG18" s="190"/>
      <c r="AH18" s="190"/>
    </row>
    <row r="19" spans="2:34" s="191" customFormat="1" ht="13.5" customHeight="1">
      <c r="B19" s="180" t="s">
        <v>305</v>
      </c>
      <c r="C19" s="197">
        <v>394919090</v>
      </c>
      <c r="D19" s="198">
        <v>6981668</v>
      </c>
      <c r="E19" s="198">
        <v>61049686</v>
      </c>
      <c r="F19" s="198">
        <v>8850100</v>
      </c>
      <c r="G19" s="198">
        <v>56387079</v>
      </c>
      <c r="H19" s="198">
        <v>13280626</v>
      </c>
      <c r="I19" s="198">
        <v>2839489</v>
      </c>
      <c r="J19" s="198">
        <v>18482323</v>
      </c>
      <c r="K19" s="198">
        <v>105203949</v>
      </c>
      <c r="L19" s="198">
        <v>38816421</v>
      </c>
      <c r="M19" s="198">
        <v>7116012</v>
      </c>
      <c r="N19" s="198">
        <v>49483737</v>
      </c>
      <c r="O19" s="190"/>
      <c r="P19" s="190"/>
      <c r="Q19" s="190"/>
      <c r="R19" s="190"/>
      <c r="S19" s="190"/>
      <c r="T19" s="190"/>
      <c r="U19" s="190"/>
      <c r="V19" s="190"/>
      <c r="W19" s="190"/>
      <c r="X19" s="190"/>
      <c r="Y19" s="190"/>
      <c r="Z19" s="190"/>
      <c r="AA19" s="190"/>
      <c r="AB19" s="190"/>
      <c r="AC19" s="190"/>
      <c r="AD19" s="190"/>
      <c r="AE19" s="190"/>
      <c r="AF19" s="190"/>
      <c r="AG19" s="190"/>
      <c r="AH19" s="190"/>
    </row>
    <row r="20" spans="2:34" s="191" customFormat="1" ht="13.5" customHeight="1">
      <c r="B20" s="186" t="s">
        <v>230</v>
      </c>
      <c r="C20" s="197">
        <v>385767076</v>
      </c>
      <c r="D20" s="198">
        <v>6476346</v>
      </c>
      <c r="E20" s="198">
        <v>58861110</v>
      </c>
      <c r="F20" s="198">
        <v>6794133</v>
      </c>
      <c r="G20" s="198">
        <v>56224055</v>
      </c>
      <c r="H20" s="198">
        <v>7991381</v>
      </c>
      <c r="I20" s="198">
        <v>2797250</v>
      </c>
      <c r="J20" s="198">
        <v>16937853</v>
      </c>
      <c r="K20" s="198">
        <v>104214984</v>
      </c>
      <c r="L20" s="198">
        <v>36858818</v>
      </c>
      <c r="M20" s="198">
        <v>7126070</v>
      </c>
      <c r="N20" s="198">
        <v>53805076</v>
      </c>
      <c r="O20" s="190"/>
      <c r="P20" s="190"/>
      <c r="Q20" s="190"/>
      <c r="R20" s="190"/>
      <c r="S20" s="190"/>
      <c r="T20" s="190"/>
      <c r="U20" s="190"/>
      <c r="V20" s="190"/>
      <c r="W20" s="190"/>
      <c r="X20" s="190"/>
      <c r="Y20" s="190"/>
      <c r="Z20" s="190"/>
      <c r="AA20" s="190"/>
      <c r="AB20" s="190"/>
      <c r="AC20" s="190"/>
      <c r="AD20" s="190"/>
      <c r="AE20" s="190"/>
      <c r="AF20" s="190"/>
      <c r="AG20" s="190"/>
      <c r="AH20" s="190"/>
    </row>
    <row r="21" spans="2:34" s="191" customFormat="1" ht="13.5" customHeight="1">
      <c r="B21" s="180" t="s">
        <v>306</v>
      </c>
      <c r="C21" s="197">
        <v>378850424</v>
      </c>
      <c r="D21" s="198">
        <v>6003747</v>
      </c>
      <c r="E21" s="198">
        <v>58675864</v>
      </c>
      <c r="F21" s="198">
        <v>6494715</v>
      </c>
      <c r="G21" s="198">
        <v>53646045</v>
      </c>
      <c r="H21" s="198">
        <v>12035520</v>
      </c>
      <c r="I21" s="198">
        <v>2512791</v>
      </c>
      <c r="J21" s="198">
        <v>18109960</v>
      </c>
      <c r="K21" s="198">
        <v>100446731</v>
      </c>
      <c r="L21" s="198">
        <v>37167119</v>
      </c>
      <c r="M21" s="198">
        <v>6424043</v>
      </c>
      <c r="N21" s="198">
        <v>49360889</v>
      </c>
      <c r="O21" s="190"/>
      <c r="P21" s="190"/>
      <c r="Q21" s="190"/>
      <c r="R21" s="190"/>
      <c r="S21" s="190"/>
      <c r="T21" s="190"/>
      <c r="U21" s="190"/>
      <c r="V21" s="190"/>
      <c r="W21" s="190"/>
      <c r="X21" s="190"/>
      <c r="Y21" s="190"/>
      <c r="Z21" s="190"/>
      <c r="AA21" s="190"/>
      <c r="AB21" s="190"/>
      <c r="AC21" s="190"/>
      <c r="AD21" s="190"/>
      <c r="AE21" s="190"/>
      <c r="AF21" s="190"/>
      <c r="AG21" s="190"/>
      <c r="AH21" s="190"/>
    </row>
    <row r="22" spans="2:34" s="191" customFormat="1" ht="13.5" customHeight="1">
      <c r="B22" s="180" t="s">
        <v>307</v>
      </c>
      <c r="C22" s="197">
        <v>411944439</v>
      </c>
      <c r="D22" s="200">
        <v>6478055</v>
      </c>
      <c r="E22" s="200">
        <v>63716529</v>
      </c>
      <c r="F22" s="200">
        <v>7500577</v>
      </c>
      <c r="G22" s="200">
        <v>59134869</v>
      </c>
      <c r="H22" s="200">
        <v>13431037</v>
      </c>
      <c r="I22" s="200">
        <v>2827232</v>
      </c>
      <c r="J22" s="200">
        <v>19664337</v>
      </c>
      <c r="K22" s="200">
        <v>112309078</v>
      </c>
      <c r="L22" s="200">
        <v>41119745</v>
      </c>
      <c r="M22" s="200">
        <v>6994190</v>
      </c>
      <c r="N22" s="200">
        <v>51569790</v>
      </c>
      <c r="O22" s="190"/>
      <c r="P22" s="190"/>
      <c r="Q22" s="190"/>
      <c r="R22" s="190"/>
      <c r="S22" s="190"/>
      <c r="T22" s="190"/>
      <c r="U22" s="190"/>
      <c r="V22" s="190"/>
      <c r="W22" s="190"/>
      <c r="X22" s="190"/>
      <c r="Y22" s="190"/>
      <c r="Z22" s="190"/>
      <c r="AA22" s="190"/>
      <c r="AB22" s="190"/>
      <c r="AC22" s="190"/>
      <c r="AD22" s="190"/>
      <c r="AE22" s="190"/>
      <c r="AF22" s="190"/>
      <c r="AG22" s="190"/>
      <c r="AH22" s="190"/>
    </row>
    <row r="23" spans="2:35" s="191" customFormat="1" ht="16.5" customHeight="1">
      <c r="B23" s="485" t="s">
        <v>308</v>
      </c>
      <c r="C23" s="485"/>
      <c r="D23" s="485"/>
      <c r="E23" s="201"/>
      <c r="F23" s="202"/>
      <c r="G23" s="202"/>
      <c r="H23" s="203"/>
      <c r="I23" s="203"/>
      <c r="J23" s="203"/>
      <c r="K23" s="203"/>
      <c r="L23" s="203"/>
      <c r="M23" s="203"/>
      <c r="N23" s="203"/>
      <c r="O23" s="203"/>
      <c r="P23" s="190"/>
      <c r="Q23" s="190"/>
      <c r="R23" s="190"/>
      <c r="S23" s="190"/>
      <c r="T23" s="190"/>
      <c r="U23" s="190"/>
      <c r="V23" s="190"/>
      <c r="W23" s="190"/>
      <c r="X23" s="190"/>
      <c r="Y23" s="190"/>
      <c r="Z23" s="190"/>
      <c r="AA23" s="190"/>
      <c r="AB23" s="190"/>
      <c r="AC23" s="190"/>
      <c r="AD23" s="190"/>
      <c r="AE23" s="190"/>
      <c r="AF23" s="190"/>
      <c r="AG23" s="190"/>
      <c r="AH23" s="190"/>
      <c r="AI23" s="190"/>
    </row>
    <row r="24" spans="2:7" s="205" customFormat="1" ht="15" customHeight="1">
      <c r="B24" s="486" t="s">
        <v>309</v>
      </c>
      <c r="C24" s="486"/>
      <c r="D24" s="486"/>
      <c r="E24" s="486"/>
      <c r="F24" s="486"/>
      <c r="G24" s="204"/>
    </row>
    <row r="25" spans="2:7" ht="13.5">
      <c r="B25" s="469"/>
      <c r="C25" s="469"/>
      <c r="D25" s="469"/>
      <c r="E25" s="469"/>
      <c r="F25" s="469"/>
      <c r="G25" s="469"/>
    </row>
    <row r="26" spans="2:11" ht="13.5">
      <c r="B26" s="206"/>
      <c r="C26" s="205"/>
      <c r="D26" s="205"/>
      <c r="E26" s="205"/>
      <c r="F26" s="205"/>
      <c r="I26" s="205"/>
      <c r="J26" s="205"/>
      <c r="K26" s="205"/>
    </row>
    <row r="27" spans="2:11" ht="13.5">
      <c r="B27" s="206"/>
      <c r="C27" s="205"/>
      <c r="D27" s="205"/>
      <c r="E27" s="205"/>
      <c r="F27" s="205"/>
      <c r="I27" s="205"/>
      <c r="J27" s="205"/>
      <c r="K27" s="205"/>
    </row>
    <row r="28" spans="2:11" ht="13.5">
      <c r="B28" s="206"/>
      <c r="C28" s="205"/>
      <c r="D28" s="205"/>
      <c r="E28" s="205"/>
      <c r="F28" s="205"/>
      <c r="I28" s="205"/>
      <c r="J28" s="205"/>
      <c r="K28" s="205"/>
    </row>
    <row r="29" spans="2:11" ht="13.5">
      <c r="B29" s="205"/>
      <c r="C29" s="205"/>
      <c r="D29" s="205"/>
      <c r="E29" s="205"/>
      <c r="F29" s="205"/>
      <c r="I29" s="205"/>
      <c r="J29" s="205"/>
      <c r="K29" s="205"/>
    </row>
    <row r="30" spans="2:11" ht="13.5">
      <c r="B30" s="205"/>
      <c r="C30" s="205"/>
      <c r="D30" s="205"/>
      <c r="E30" s="205"/>
      <c r="F30" s="205"/>
      <c r="I30" s="205"/>
      <c r="J30" s="205"/>
      <c r="K30" s="205"/>
    </row>
    <row r="31" spans="2:11" ht="13.5">
      <c r="B31" s="205"/>
      <c r="C31" s="205"/>
      <c r="D31" s="205"/>
      <c r="E31" s="205"/>
      <c r="F31" s="205"/>
      <c r="I31" s="205"/>
      <c r="J31" s="205"/>
      <c r="K31" s="205"/>
    </row>
    <row r="32" spans="3:5" ht="13.5">
      <c r="C32" s="205"/>
      <c r="D32" s="205"/>
      <c r="E32" s="205"/>
    </row>
    <row r="33" spans="3:5" ht="13.5">
      <c r="C33" s="205"/>
      <c r="D33" s="205"/>
      <c r="E33" s="205"/>
    </row>
    <row r="34" spans="3:5" ht="13.5">
      <c r="C34" s="205"/>
      <c r="D34" s="205"/>
      <c r="E34" s="205"/>
    </row>
    <row r="35" spans="3:5" ht="13.5">
      <c r="C35" s="205"/>
      <c r="D35" s="205"/>
      <c r="E35" s="205"/>
    </row>
    <row r="36" spans="3:5" ht="13.5">
      <c r="C36" s="205"/>
      <c r="D36" s="205"/>
      <c r="E36" s="205"/>
    </row>
    <row r="37" spans="3:5" ht="13.5">
      <c r="C37" s="205"/>
      <c r="D37" s="205"/>
      <c r="E37" s="205"/>
    </row>
    <row r="38" spans="3:5" ht="13.5">
      <c r="C38" s="205"/>
      <c r="D38" s="205"/>
      <c r="E38" s="205"/>
    </row>
    <row r="39" spans="3:5" ht="13.5">
      <c r="C39" s="205"/>
      <c r="D39" s="205"/>
      <c r="E39" s="205"/>
    </row>
    <row r="40" spans="3:5" ht="13.5">
      <c r="C40" s="205"/>
      <c r="D40" s="205"/>
      <c r="E40" s="205"/>
    </row>
  </sheetData>
  <sheetProtection/>
  <mergeCells count="17">
    <mergeCell ref="A1:D1"/>
    <mergeCell ref="B25:G25"/>
    <mergeCell ref="K5:K6"/>
    <mergeCell ref="L5:L6"/>
    <mergeCell ref="M5:M6"/>
    <mergeCell ref="N5:N6"/>
    <mergeCell ref="B23:D23"/>
    <mergeCell ref="B24:F24"/>
    <mergeCell ref="M3:N3"/>
    <mergeCell ref="B5:B6"/>
    <mergeCell ref="D5:D6"/>
    <mergeCell ref="E5:E6"/>
    <mergeCell ref="F5:F6"/>
    <mergeCell ref="G5:G6"/>
    <mergeCell ref="H5:H6"/>
    <mergeCell ref="I5:I6"/>
    <mergeCell ref="J5:J6"/>
  </mergeCells>
  <hyperlinks>
    <hyperlink ref="A1:D1" location="'10電気・ガス・水道目次'!A1" display="10　電気・ガス・水道"/>
  </hyperlinks>
  <printOptions/>
  <pageMargins left="0.3937007874015748" right="0.3937007874015748" top="0.5905511811023623" bottom="0.3937007874015748" header="0.11811023622047245" footer="0.5118110236220472"/>
  <pageSetup fitToHeight="1" fitToWidth="1" horizontalDpi="300" verticalDpi="300" orientation="landscape" paperSize="9" r:id="rId1"/>
  <colBreaks count="1" manualBreakCount="1">
    <brk id="7" max="25" man="1"/>
  </colBreaks>
</worksheet>
</file>

<file path=xl/worksheets/sheet6.xml><?xml version="1.0" encoding="utf-8"?>
<worksheet xmlns="http://schemas.openxmlformats.org/spreadsheetml/2006/main" xmlns:r="http://schemas.openxmlformats.org/officeDocument/2006/relationships">
  <sheetPr>
    <pageSetUpPr fitToPage="1"/>
  </sheetPr>
  <dimension ref="A1:AD97"/>
  <sheetViews>
    <sheetView showGridLines="0" zoomScale="85" zoomScaleNormal="85" zoomScalePageLayoutView="0" workbookViewId="0" topLeftCell="A1">
      <selection activeCell="A1" sqref="A1:D1"/>
    </sheetView>
  </sheetViews>
  <sheetFormatPr defaultColWidth="9.140625" defaultRowHeight="15"/>
  <cols>
    <col min="1" max="1" width="0.85546875" style="107" customWidth="1"/>
    <col min="2" max="2" width="11.7109375" style="107" customWidth="1"/>
    <col min="3" max="10" width="13.140625" style="107" customWidth="1"/>
    <col min="11" max="11" width="1.28515625" style="107" customWidth="1"/>
    <col min="12" max="16384" width="9.00390625" style="107" customWidth="1"/>
  </cols>
  <sheetData>
    <row r="1" spans="1:10" ht="13.5">
      <c r="A1" s="535" t="s">
        <v>0</v>
      </c>
      <c r="B1" s="535"/>
      <c r="C1" s="535"/>
      <c r="D1" s="535"/>
      <c r="E1" s="172"/>
      <c r="F1" s="172"/>
      <c r="I1" s="172"/>
      <c r="J1" s="172"/>
    </row>
    <row r="2" spans="2:10" ht="17.25">
      <c r="B2" s="496" t="s">
        <v>391</v>
      </c>
      <c r="C2" s="496"/>
      <c r="D2" s="496"/>
      <c r="E2" s="496"/>
      <c r="F2" s="496"/>
      <c r="G2" s="496"/>
      <c r="H2" s="496"/>
      <c r="I2" s="496"/>
      <c r="J2" s="496"/>
    </row>
    <row r="3" spans="2:10" s="175" customFormat="1" ht="14.25">
      <c r="B3" s="487" t="s">
        <v>400</v>
      </c>
      <c r="C3" s="487"/>
      <c r="D3" s="487"/>
      <c r="E3" s="487"/>
      <c r="F3" s="487"/>
      <c r="G3" s="487"/>
      <c r="H3" s="487"/>
      <c r="I3" s="497" t="s">
        <v>401</v>
      </c>
      <c r="J3" s="497"/>
    </row>
    <row r="4" spans="2:7" ht="6" customHeight="1" thickBot="1">
      <c r="B4" s="178"/>
      <c r="G4" s="178"/>
    </row>
    <row r="5" spans="2:11" s="300" customFormat="1" ht="19.5" customHeight="1" thickTop="1">
      <c r="B5" s="498"/>
      <c r="C5" s="500" t="s">
        <v>402</v>
      </c>
      <c r="D5" s="490" t="s">
        <v>403</v>
      </c>
      <c r="E5" s="502"/>
      <c r="F5" s="491"/>
      <c r="G5" s="326" t="s">
        <v>404</v>
      </c>
      <c r="H5" s="490" t="s">
        <v>405</v>
      </c>
      <c r="I5" s="502"/>
      <c r="J5" s="502"/>
      <c r="K5" s="299"/>
    </row>
    <row r="6" spans="2:11" s="300" customFormat="1" ht="19.5" customHeight="1">
      <c r="B6" s="499"/>
      <c r="C6" s="501"/>
      <c r="D6" s="264" t="s">
        <v>406</v>
      </c>
      <c r="E6" s="264" t="s">
        <v>407</v>
      </c>
      <c r="F6" s="327" t="s">
        <v>408</v>
      </c>
      <c r="G6" s="328" t="s">
        <v>409</v>
      </c>
      <c r="H6" s="329" t="s">
        <v>410</v>
      </c>
      <c r="I6" s="330" t="s">
        <v>411</v>
      </c>
      <c r="J6" s="331" t="s">
        <v>293</v>
      </c>
      <c r="K6" s="299"/>
    </row>
    <row r="7" spans="2:30" s="191" customFormat="1" ht="18.75" customHeight="1">
      <c r="B7" s="274" t="s">
        <v>412</v>
      </c>
      <c r="C7" s="267">
        <v>827579</v>
      </c>
      <c r="D7" s="203">
        <v>240913</v>
      </c>
      <c r="E7" s="203">
        <v>14550089</v>
      </c>
      <c r="F7" s="203">
        <v>180983</v>
      </c>
      <c r="G7" s="203">
        <v>38918</v>
      </c>
      <c r="H7" s="203">
        <v>503446</v>
      </c>
      <c r="I7" s="203">
        <v>155510</v>
      </c>
      <c r="J7" s="96">
        <v>167211</v>
      </c>
      <c r="K7" s="190"/>
      <c r="L7" s="190"/>
      <c r="M7" s="190"/>
      <c r="N7" s="190"/>
      <c r="O7" s="190"/>
      <c r="P7" s="190"/>
      <c r="Q7" s="190"/>
      <c r="R7" s="190"/>
      <c r="S7" s="190"/>
      <c r="T7" s="190"/>
      <c r="U7" s="190"/>
      <c r="V7" s="190"/>
      <c r="W7" s="190"/>
      <c r="X7" s="190"/>
      <c r="Y7" s="190"/>
      <c r="Z7" s="190"/>
      <c r="AA7" s="190"/>
      <c r="AB7" s="190"/>
      <c r="AC7" s="190"/>
      <c r="AD7" s="190"/>
    </row>
    <row r="8" spans="2:30" s="191" customFormat="1" ht="18.75" customHeight="1">
      <c r="B8" s="274" t="s">
        <v>413</v>
      </c>
      <c r="C8" s="267">
        <v>849350</v>
      </c>
      <c r="D8" s="203">
        <v>240445</v>
      </c>
      <c r="E8" s="203">
        <v>14696863</v>
      </c>
      <c r="F8" s="203">
        <v>186320</v>
      </c>
      <c r="G8" s="203">
        <v>38173</v>
      </c>
      <c r="H8" s="203">
        <v>507417</v>
      </c>
      <c r="I8" s="203">
        <v>156001</v>
      </c>
      <c r="J8" s="203">
        <v>178661</v>
      </c>
      <c r="K8" s="190"/>
      <c r="L8" s="190"/>
      <c r="M8" s="190"/>
      <c r="N8" s="190"/>
      <c r="O8" s="190"/>
      <c r="P8" s="190"/>
      <c r="Q8" s="190"/>
      <c r="R8" s="190"/>
      <c r="S8" s="190"/>
      <c r="T8" s="190"/>
      <c r="U8" s="190"/>
      <c r="V8" s="190"/>
      <c r="W8" s="190"/>
      <c r="X8" s="190"/>
      <c r="Y8" s="190"/>
      <c r="Z8" s="190"/>
      <c r="AA8" s="190"/>
      <c r="AB8" s="190"/>
      <c r="AC8" s="190"/>
      <c r="AD8" s="190"/>
    </row>
    <row r="9" spans="2:30" s="196" customFormat="1" ht="18.75" customHeight="1">
      <c r="B9" s="332" t="s">
        <v>414</v>
      </c>
      <c r="C9" s="276">
        <v>943504</v>
      </c>
      <c r="D9" s="277">
        <v>256622</v>
      </c>
      <c r="E9" s="277">
        <v>16396605</v>
      </c>
      <c r="F9" s="277">
        <v>159512</v>
      </c>
      <c r="G9" s="277">
        <v>36827</v>
      </c>
      <c r="H9" s="277">
        <v>482961</v>
      </c>
      <c r="I9" s="277">
        <v>147436</v>
      </c>
      <c r="J9" s="277">
        <v>301463</v>
      </c>
      <c r="K9" s="195"/>
      <c r="L9" s="195"/>
      <c r="M9" s="195"/>
      <c r="N9" s="195"/>
      <c r="O9" s="195"/>
      <c r="P9" s="195"/>
      <c r="Q9" s="195"/>
      <c r="R9" s="195"/>
      <c r="S9" s="195"/>
      <c r="T9" s="195"/>
      <c r="U9" s="195"/>
      <c r="V9" s="195"/>
      <c r="W9" s="195"/>
      <c r="X9" s="195"/>
      <c r="Y9" s="195"/>
      <c r="Z9" s="195"/>
      <c r="AA9" s="195"/>
      <c r="AB9" s="195"/>
      <c r="AC9" s="195"/>
      <c r="AD9" s="195"/>
    </row>
    <row r="10" spans="2:30" s="196" customFormat="1" ht="18.75" customHeight="1">
      <c r="B10" s="332"/>
      <c r="C10" s="305"/>
      <c r="D10" s="306"/>
      <c r="E10" s="306"/>
      <c r="F10" s="306"/>
      <c r="G10" s="306"/>
      <c r="H10" s="306"/>
      <c r="I10" s="306"/>
      <c r="J10" s="306"/>
      <c r="K10" s="195"/>
      <c r="L10" s="195"/>
      <c r="M10" s="195"/>
      <c r="N10" s="195"/>
      <c r="O10" s="195"/>
      <c r="P10" s="195"/>
      <c r="Q10" s="195"/>
      <c r="R10" s="195"/>
      <c r="S10" s="195"/>
      <c r="T10" s="195"/>
      <c r="U10" s="195"/>
      <c r="V10" s="195"/>
      <c r="W10" s="195"/>
      <c r="X10" s="195"/>
      <c r="Y10" s="195"/>
      <c r="Z10" s="195"/>
      <c r="AA10" s="195"/>
      <c r="AB10" s="195"/>
      <c r="AC10" s="195"/>
      <c r="AD10" s="195"/>
    </row>
    <row r="11" spans="2:30" s="191" customFormat="1" ht="18.75" customHeight="1">
      <c r="B11" s="280" t="s">
        <v>415</v>
      </c>
      <c r="C11" s="267">
        <v>101699</v>
      </c>
      <c r="D11" s="203">
        <v>33337</v>
      </c>
      <c r="E11" s="203">
        <v>1804188</v>
      </c>
      <c r="F11" s="203">
        <v>17509</v>
      </c>
      <c r="G11" s="203">
        <v>37649</v>
      </c>
      <c r="H11" s="203">
        <v>58609</v>
      </c>
      <c r="I11" s="203">
        <v>16993</v>
      </c>
      <c r="J11" s="203">
        <v>22108</v>
      </c>
      <c r="K11" s="190"/>
      <c r="L11" s="190"/>
      <c r="M11" s="190"/>
      <c r="N11" s="190"/>
      <c r="O11" s="190"/>
      <c r="P11" s="190"/>
      <c r="Q11" s="190"/>
      <c r="R11" s="190"/>
      <c r="S11" s="190"/>
      <c r="T11" s="190"/>
      <c r="U11" s="190"/>
      <c r="V11" s="190"/>
      <c r="W11" s="190"/>
      <c r="X11" s="190"/>
      <c r="Y11" s="190"/>
      <c r="Z11" s="190"/>
      <c r="AA11" s="190"/>
      <c r="AB11" s="190"/>
      <c r="AC11" s="190"/>
      <c r="AD11" s="190"/>
    </row>
    <row r="12" spans="2:30" s="191" customFormat="1" ht="18.75" customHeight="1">
      <c r="B12" s="280" t="s">
        <v>416</v>
      </c>
      <c r="C12" s="267">
        <v>90488</v>
      </c>
      <c r="D12" s="203">
        <v>32292</v>
      </c>
      <c r="E12" s="203">
        <v>1614311</v>
      </c>
      <c r="F12" s="203">
        <v>18878</v>
      </c>
      <c r="G12" s="203">
        <v>37577</v>
      </c>
      <c r="H12" s="203">
        <v>56601</v>
      </c>
      <c r="I12" s="203">
        <v>16783</v>
      </c>
      <c r="J12" s="203">
        <v>23462</v>
      </c>
      <c r="K12" s="190"/>
      <c r="L12" s="190"/>
      <c r="M12" s="190"/>
      <c r="N12" s="190"/>
      <c r="O12" s="190"/>
      <c r="P12" s="190"/>
      <c r="Q12" s="190"/>
      <c r="R12" s="190"/>
      <c r="S12" s="190"/>
      <c r="T12" s="190"/>
      <c r="U12" s="190"/>
      <c r="V12" s="190"/>
      <c r="W12" s="190"/>
      <c r="X12" s="190"/>
      <c r="Y12" s="190"/>
      <c r="Z12" s="190"/>
      <c r="AA12" s="190"/>
      <c r="AB12" s="190"/>
      <c r="AC12" s="190"/>
      <c r="AD12" s="190"/>
    </row>
    <row r="13" spans="2:30" s="191" customFormat="1" ht="18.75" customHeight="1">
      <c r="B13" s="280" t="s">
        <v>367</v>
      </c>
      <c r="C13" s="267">
        <v>89474</v>
      </c>
      <c r="D13" s="203">
        <v>24275</v>
      </c>
      <c r="E13" s="203">
        <v>1584940</v>
      </c>
      <c r="F13" s="203">
        <v>17634</v>
      </c>
      <c r="G13" s="203">
        <v>37486</v>
      </c>
      <c r="H13" s="203">
        <v>48886</v>
      </c>
      <c r="I13" s="203">
        <v>13976</v>
      </c>
      <c r="J13" s="203">
        <v>18546</v>
      </c>
      <c r="K13" s="190"/>
      <c r="L13" s="190"/>
      <c r="M13" s="190"/>
      <c r="N13" s="190"/>
      <c r="O13" s="190"/>
      <c r="P13" s="190"/>
      <c r="Q13" s="190"/>
      <c r="R13" s="190"/>
      <c r="S13" s="190"/>
      <c r="T13" s="190"/>
      <c r="U13" s="190"/>
      <c r="V13" s="190"/>
      <c r="W13" s="190"/>
      <c r="X13" s="190"/>
      <c r="Y13" s="190"/>
      <c r="Z13" s="190"/>
      <c r="AA13" s="190"/>
      <c r="AB13" s="190"/>
      <c r="AC13" s="190"/>
      <c r="AD13" s="190"/>
    </row>
    <row r="14" spans="2:30" s="191" customFormat="1" ht="18.75" customHeight="1">
      <c r="B14" s="280" t="s">
        <v>417</v>
      </c>
      <c r="C14" s="267">
        <v>70668</v>
      </c>
      <c r="D14" s="203">
        <v>18838</v>
      </c>
      <c r="E14" s="203">
        <v>1215176</v>
      </c>
      <c r="F14" s="203">
        <v>14591</v>
      </c>
      <c r="G14" s="203">
        <v>37490</v>
      </c>
      <c r="H14" s="203">
        <v>50737</v>
      </c>
      <c r="I14" s="203">
        <v>13371</v>
      </c>
      <c r="J14" s="203">
        <v>12851</v>
      </c>
      <c r="K14" s="190"/>
      <c r="L14" s="190"/>
      <c r="M14" s="190"/>
      <c r="N14" s="190"/>
      <c r="O14" s="190"/>
      <c r="P14" s="190"/>
      <c r="Q14" s="190"/>
      <c r="R14" s="190"/>
      <c r="S14" s="190"/>
      <c r="T14" s="190"/>
      <c r="U14" s="190"/>
      <c r="V14" s="190"/>
      <c r="W14" s="190"/>
      <c r="X14" s="190"/>
      <c r="Y14" s="190"/>
      <c r="Z14" s="190"/>
      <c r="AA14" s="190"/>
      <c r="AB14" s="190"/>
      <c r="AC14" s="190"/>
      <c r="AD14" s="190"/>
    </row>
    <row r="15" spans="2:30" s="191" customFormat="1" ht="18.75" customHeight="1">
      <c r="B15" s="280" t="s">
        <v>357</v>
      </c>
      <c r="C15" s="267">
        <v>56651</v>
      </c>
      <c r="D15" s="203">
        <v>12870</v>
      </c>
      <c r="E15" s="203">
        <v>975437</v>
      </c>
      <c r="F15" s="203">
        <v>12580</v>
      </c>
      <c r="G15" s="203">
        <v>37250</v>
      </c>
      <c r="H15" s="203">
        <v>40913</v>
      </c>
      <c r="I15" s="203">
        <v>10015</v>
      </c>
      <c r="J15" s="203">
        <v>5893</v>
      </c>
      <c r="K15" s="190"/>
      <c r="L15" s="190"/>
      <c r="M15" s="190"/>
      <c r="N15" s="190"/>
      <c r="O15" s="190"/>
      <c r="P15" s="190"/>
      <c r="Q15" s="190"/>
      <c r="R15" s="190"/>
      <c r="S15" s="190"/>
      <c r="T15" s="190"/>
      <c r="U15" s="190"/>
      <c r="V15" s="190"/>
      <c r="W15" s="190"/>
      <c r="X15" s="190"/>
      <c r="Y15" s="190"/>
      <c r="Z15" s="190"/>
      <c r="AA15" s="190"/>
      <c r="AB15" s="190"/>
      <c r="AC15" s="190"/>
      <c r="AD15" s="190"/>
    </row>
    <row r="16" spans="2:30" s="191" customFormat="1" ht="18.75" customHeight="1">
      <c r="B16" s="280" t="s">
        <v>358</v>
      </c>
      <c r="C16" s="267">
        <v>54284</v>
      </c>
      <c r="D16" s="203">
        <v>12529</v>
      </c>
      <c r="E16" s="203">
        <v>928410</v>
      </c>
      <c r="F16" s="203">
        <v>10892</v>
      </c>
      <c r="G16" s="203">
        <v>37145</v>
      </c>
      <c r="H16" s="203">
        <v>35072</v>
      </c>
      <c r="I16" s="203">
        <v>10173</v>
      </c>
      <c r="J16" s="203">
        <v>10535</v>
      </c>
      <c r="K16" s="190"/>
      <c r="L16" s="190"/>
      <c r="M16" s="190"/>
      <c r="N16" s="190"/>
      <c r="O16" s="190"/>
      <c r="P16" s="190"/>
      <c r="Q16" s="190"/>
      <c r="R16" s="190"/>
      <c r="S16" s="190"/>
      <c r="T16" s="190"/>
      <c r="U16" s="190"/>
      <c r="V16" s="190"/>
      <c r="W16" s="190"/>
      <c r="X16" s="190"/>
      <c r="Y16" s="190"/>
      <c r="Z16" s="190"/>
      <c r="AA16" s="190"/>
      <c r="AB16" s="190"/>
      <c r="AC16" s="190"/>
      <c r="AD16" s="190"/>
    </row>
    <row r="17" spans="2:30" s="191" customFormat="1" ht="18.75" customHeight="1">
      <c r="B17" s="280" t="s">
        <v>359</v>
      </c>
      <c r="C17" s="267">
        <v>59683</v>
      </c>
      <c r="D17" s="203">
        <v>10163</v>
      </c>
      <c r="E17" s="203">
        <v>1011106</v>
      </c>
      <c r="F17" s="203">
        <v>10014</v>
      </c>
      <c r="G17" s="203">
        <v>37087</v>
      </c>
      <c r="H17" s="203">
        <v>28776</v>
      </c>
      <c r="I17" s="203">
        <v>10835</v>
      </c>
      <c r="J17" s="203">
        <v>18613</v>
      </c>
      <c r="K17" s="190"/>
      <c r="L17" s="190"/>
      <c r="M17" s="190"/>
      <c r="N17" s="190"/>
      <c r="O17" s="190"/>
      <c r="P17" s="190"/>
      <c r="Q17" s="190"/>
      <c r="R17" s="190"/>
      <c r="S17" s="190"/>
      <c r="T17" s="190"/>
      <c r="U17" s="190"/>
      <c r="V17" s="190"/>
      <c r="W17" s="190"/>
      <c r="X17" s="190"/>
      <c r="Y17" s="190"/>
      <c r="Z17" s="190"/>
      <c r="AA17" s="190"/>
      <c r="AB17" s="190"/>
      <c r="AC17" s="190"/>
      <c r="AD17" s="190"/>
    </row>
    <row r="18" spans="2:30" s="191" customFormat="1" ht="18.75" customHeight="1">
      <c r="B18" s="280" t="s">
        <v>360</v>
      </c>
      <c r="C18" s="267">
        <v>74569</v>
      </c>
      <c r="D18" s="203">
        <v>11954</v>
      </c>
      <c r="E18" s="203">
        <v>1261718</v>
      </c>
      <c r="F18" s="203">
        <v>9400</v>
      </c>
      <c r="G18" s="203">
        <v>36945</v>
      </c>
      <c r="H18" s="203">
        <v>24772</v>
      </c>
      <c r="I18" s="203">
        <v>12410</v>
      </c>
      <c r="J18" s="203">
        <v>35922</v>
      </c>
      <c r="K18" s="190"/>
      <c r="L18" s="190"/>
      <c r="M18" s="190"/>
      <c r="N18" s="190"/>
      <c r="O18" s="190"/>
      <c r="P18" s="190"/>
      <c r="Q18" s="190"/>
      <c r="R18" s="190"/>
      <c r="S18" s="190"/>
      <c r="T18" s="190"/>
      <c r="U18" s="190"/>
      <c r="V18" s="190"/>
      <c r="W18" s="190"/>
      <c r="X18" s="190"/>
      <c r="Y18" s="190"/>
      <c r="Z18" s="190"/>
      <c r="AA18" s="190"/>
      <c r="AB18" s="190"/>
      <c r="AC18" s="190"/>
      <c r="AD18" s="190"/>
    </row>
    <row r="19" spans="2:30" s="191" customFormat="1" ht="18.75" customHeight="1">
      <c r="B19" s="280" t="s">
        <v>361</v>
      </c>
      <c r="C19" s="267">
        <v>73256</v>
      </c>
      <c r="D19" s="203">
        <v>9169</v>
      </c>
      <c r="E19" s="203">
        <v>1263526</v>
      </c>
      <c r="F19" s="203">
        <v>8131</v>
      </c>
      <c r="G19" s="203">
        <v>36862</v>
      </c>
      <c r="H19" s="203">
        <v>25416</v>
      </c>
      <c r="I19" s="203">
        <v>10740</v>
      </c>
      <c r="J19" s="203">
        <v>42367</v>
      </c>
      <c r="K19" s="190"/>
      <c r="L19" s="190"/>
      <c r="M19" s="190"/>
      <c r="N19" s="190"/>
      <c r="O19" s="190"/>
      <c r="P19" s="190"/>
      <c r="Q19" s="190"/>
      <c r="R19" s="190"/>
      <c r="S19" s="190"/>
      <c r="T19" s="190"/>
      <c r="U19" s="190"/>
      <c r="V19" s="190"/>
      <c r="W19" s="190"/>
      <c r="X19" s="190"/>
      <c r="Y19" s="190"/>
      <c r="Z19" s="190"/>
      <c r="AA19" s="190"/>
      <c r="AB19" s="190"/>
      <c r="AC19" s="190"/>
      <c r="AD19" s="190"/>
    </row>
    <row r="20" spans="2:30" s="191" customFormat="1" ht="18.75" customHeight="1">
      <c r="B20" s="280" t="s">
        <v>362</v>
      </c>
      <c r="C20" s="267">
        <v>75708</v>
      </c>
      <c r="D20" s="203">
        <v>21689</v>
      </c>
      <c r="E20" s="203">
        <v>1303606</v>
      </c>
      <c r="F20" s="203">
        <v>10627</v>
      </c>
      <c r="G20" s="203">
        <v>36909</v>
      </c>
      <c r="H20" s="203">
        <v>30372</v>
      </c>
      <c r="I20" s="203">
        <v>9203</v>
      </c>
      <c r="J20" s="203">
        <v>33644</v>
      </c>
      <c r="K20" s="190"/>
      <c r="L20" s="190"/>
      <c r="M20" s="190"/>
      <c r="N20" s="190"/>
      <c r="O20" s="190"/>
      <c r="P20" s="190"/>
      <c r="Q20" s="190"/>
      <c r="R20" s="190"/>
      <c r="S20" s="190"/>
      <c r="T20" s="190"/>
      <c r="U20" s="190"/>
      <c r="V20" s="190"/>
      <c r="W20" s="190"/>
      <c r="X20" s="190"/>
      <c r="Y20" s="190"/>
      <c r="Z20" s="190"/>
      <c r="AA20" s="190"/>
      <c r="AB20" s="190"/>
      <c r="AC20" s="190"/>
      <c r="AD20" s="190"/>
    </row>
    <row r="21" spans="2:30" s="191" customFormat="1" ht="18.75" customHeight="1">
      <c r="B21" s="280" t="s">
        <v>363</v>
      </c>
      <c r="C21" s="267">
        <v>87478</v>
      </c>
      <c r="D21" s="203">
        <v>35866</v>
      </c>
      <c r="E21" s="203">
        <v>1505867</v>
      </c>
      <c r="F21" s="203">
        <v>11765</v>
      </c>
      <c r="G21" s="203">
        <v>36855</v>
      </c>
      <c r="H21" s="203">
        <v>37775</v>
      </c>
      <c r="I21" s="203">
        <v>10161</v>
      </c>
      <c r="J21" s="203">
        <v>34390</v>
      </c>
      <c r="K21" s="190"/>
      <c r="L21" s="190"/>
      <c r="M21" s="190"/>
      <c r="N21" s="190"/>
      <c r="O21" s="190"/>
      <c r="P21" s="190"/>
      <c r="Q21" s="190"/>
      <c r="R21" s="190"/>
      <c r="S21" s="190"/>
      <c r="T21" s="190"/>
      <c r="U21" s="190"/>
      <c r="V21" s="190"/>
      <c r="W21" s="190"/>
      <c r="X21" s="190"/>
      <c r="Y21" s="190"/>
      <c r="Z21" s="190"/>
      <c r="AA21" s="190"/>
      <c r="AB21" s="190"/>
      <c r="AC21" s="190"/>
      <c r="AD21" s="190"/>
    </row>
    <row r="22" spans="2:30" s="191" customFormat="1" ht="18.75" customHeight="1">
      <c r="B22" s="280" t="s">
        <v>364</v>
      </c>
      <c r="C22" s="267">
        <v>109546</v>
      </c>
      <c r="D22" s="203">
        <v>33640</v>
      </c>
      <c r="E22" s="284">
        <v>1928320</v>
      </c>
      <c r="F22" s="203">
        <v>17491</v>
      </c>
      <c r="G22" s="203">
        <v>36827</v>
      </c>
      <c r="H22" s="203">
        <v>45032</v>
      </c>
      <c r="I22" s="203">
        <v>12776</v>
      </c>
      <c r="J22" s="203">
        <v>43132</v>
      </c>
      <c r="K22" s="190"/>
      <c r="L22" s="190"/>
      <c r="M22" s="190"/>
      <c r="N22" s="190"/>
      <c r="O22" s="190"/>
      <c r="P22" s="190"/>
      <c r="Q22" s="190"/>
      <c r="R22" s="190"/>
      <c r="S22" s="190"/>
      <c r="T22" s="190"/>
      <c r="U22" s="190"/>
      <c r="V22" s="190"/>
      <c r="W22" s="190"/>
      <c r="X22" s="190"/>
      <c r="Y22" s="190"/>
      <c r="Z22" s="190"/>
      <c r="AA22" s="190"/>
      <c r="AB22" s="190"/>
      <c r="AC22" s="190"/>
      <c r="AD22" s="190"/>
    </row>
    <row r="23" spans="2:10" s="205" customFormat="1" ht="18.75" customHeight="1">
      <c r="B23" s="495" t="s">
        <v>399</v>
      </c>
      <c r="C23" s="495"/>
      <c r="D23" s="495"/>
      <c r="E23" s="495"/>
      <c r="F23" s="495"/>
      <c r="G23" s="495"/>
      <c r="H23" s="495"/>
      <c r="I23" s="495"/>
      <c r="J23" s="495"/>
    </row>
    <row r="24" spans="2:10" ht="6.75" customHeight="1">
      <c r="B24" s="469"/>
      <c r="C24" s="469"/>
      <c r="D24" s="469"/>
      <c r="E24" s="469"/>
      <c r="F24" s="469"/>
      <c r="G24" s="469"/>
      <c r="H24" s="469"/>
      <c r="I24" s="469"/>
      <c r="J24" s="469"/>
    </row>
    <row r="25" spans="2:10" ht="13.5">
      <c r="B25" s="206"/>
      <c r="C25" s="205"/>
      <c r="D25" s="205"/>
      <c r="E25" s="205"/>
      <c r="F25" s="205"/>
      <c r="G25" s="205"/>
      <c r="H25" s="205"/>
      <c r="I25" s="205"/>
      <c r="J25" s="205"/>
    </row>
    <row r="26" spans="2:8" s="175" customFormat="1" ht="14.25">
      <c r="B26" s="487" t="s">
        <v>392</v>
      </c>
      <c r="C26" s="487"/>
      <c r="D26" s="487"/>
      <c r="E26" s="174"/>
      <c r="F26" s="174"/>
      <c r="G26" s="174"/>
      <c r="H26" s="174"/>
    </row>
    <row r="27" spans="2:8" ht="8.25" customHeight="1" thickBot="1">
      <c r="B27" s="178"/>
      <c r="E27" s="319"/>
      <c r="F27" s="319"/>
      <c r="G27" s="177"/>
      <c r="H27" s="177"/>
    </row>
    <row r="28" spans="2:9" s="184" customFormat="1" ht="22.5" customHeight="1" thickTop="1">
      <c r="B28" s="263"/>
      <c r="C28" s="488" t="s">
        <v>393</v>
      </c>
      <c r="D28" s="489"/>
      <c r="E28" s="490" t="s">
        <v>394</v>
      </c>
      <c r="F28" s="491"/>
      <c r="G28" s="492" t="s">
        <v>395</v>
      </c>
      <c r="H28" s="493"/>
      <c r="I28" s="183"/>
    </row>
    <row r="29" spans="2:28" s="196" customFormat="1" ht="26.25" customHeight="1">
      <c r="B29" s="321" t="s">
        <v>396</v>
      </c>
      <c r="C29" s="352">
        <v>2868.1</v>
      </c>
      <c r="D29" s="353" t="s">
        <v>397</v>
      </c>
      <c r="E29" s="352">
        <v>46873</v>
      </c>
      <c r="F29" s="354" t="s">
        <v>398</v>
      </c>
      <c r="G29" s="352">
        <v>835852.978</v>
      </c>
      <c r="H29" s="355" t="s">
        <v>427</v>
      </c>
      <c r="I29" s="195"/>
      <c r="J29" s="195"/>
      <c r="K29" s="195"/>
      <c r="L29" s="195"/>
      <c r="M29" s="195"/>
      <c r="N29" s="195"/>
      <c r="O29" s="195"/>
      <c r="P29" s="195"/>
      <c r="Q29" s="195"/>
      <c r="R29" s="195"/>
      <c r="S29" s="195"/>
      <c r="T29" s="195"/>
      <c r="U29" s="195"/>
      <c r="V29" s="195"/>
      <c r="W29" s="195"/>
      <c r="X29" s="195"/>
      <c r="Y29" s="195"/>
      <c r="Z29" s="195"/>
      <c r="AA29" s="195"/>
      <c r="AB29" s="195"/>
    </row>
    <row r="30" spans="2:8" s="205" customFormat="1" ht="15" customHeight="1">
      <c r="B30" s="361" t="s">
        <v>399</v>
      </c>
      <c r="C30" s="361"/>
      <c r="D30" s="361"/>
      <c r="E30" s="361"/>
      <c r="F30" s="361"/>
      <c r="G30" s="361"/>
      <c r="H30" s="361"/>
    </row>
    <row r="31" spans="2:10" ht="13.5">
      <c r="B31" s="206"/>
      <c r="C31" s="205"/>
      <c r="D31" s="205"/>
      <c r="E31" s="205"/>
      <c r="F31" s="205"/>
      <c r="G31" s="318"/>
      <c r="H31" s="205"/>
      <c r="I31" s="205"/>
      <c r="J31" s="205"/>
    </row>
    <row r="32" spans="2:10" ht="13.5">
      <c r="B32" s="206"/>
      <c r="C32" s="205"/>
      <c r="D32" s="205"/>
      <c r="E32" s="205"/>
      <c r="F32" s="205"/>
      <c r="G32" s="205"/>
      <c r="H32" s="205"/>
      <c r="I32" s="205"/>
      <c r="J32" s="205"/>
    </row>
    <row r="33" spans="2:7" s="175" customFormat="1" ht="14.25">
      <c r="B33" s="487" t="s">
        <v>418</v>
      </c>
      <c r="C33" s="487"/>
      <c r="D33" s="174"/>
      <c r="E33" s="174"/>
      <c r="F33" s="494" t="s">
        <v>401</v>
      </c>
      <c r="G33" s="494"/>
    </row>
    <row r="34" spans="2:8" ht="4.5" customHeight="1" thickBot="1">
      <c r="B34" s="341"/>
      <c r="C34" s="341"/>
      <c r="D34" s="342"/>
      <c r="E34" s="343"/>
      <c r="F34" s="341"/>
      <c r="G34" s="341"/>
      <c r="H34" s="341"/>
    </row>
    <row r="35" spans="2:8" s="184" customFormat="1" ht="22.5" customHeight="1" thickTop="1">
      <c r="B35" s="344"/>
      <c r="C35" s="320" t="s">
        <v>377</v>
      </c>
      <c r="D35" s="320" t="s">
        <v>419</v>
      </c>
      <c r="E35" s="182" t="s">
        <v>420</v>
      </c>
      <c r="F35" s="356" t="s">
        <v>421</v>
      </c>
      <c r="G35" s="357" t="s">
        <v>422</v>
      </c>
      <c r="H35" s="345"/>
    </row>
    <row r="36" spans="2:27" s="196" customFormat="1" ht="26.25" customHeight="1">
      <c r="B36" s="321" t="s">
        <v>396</v>
      </c>
      <c r="C36" s="358">
        <v>943504</v>
      </c>
      <c r="D36" s="359">
        <v>187299</v>
      </c>
      <c r="E36" s="359">
        <v>756205</v>
      </c>
      <c r="F36" s="360" t="s">
        <v>95</v>
      </c>
      <c r="G36" s="360" t="s">
        <v>95</v>
      </c>
      <c r="H36" s="346"/>
      <c r="I36" s="195"/>
      <c r="J36" s="195"/>
      <c r="K36" s="195"/>
      <c r="L36" s="195"/>
      <c r="M36" s="195"/>
      <c r="N36" s="195"/>
      <c r="O36" s="195"/>
      <c r="P36" s="195"/>
      <c r="Q36" s="195"/>
      <c r="R36" s="195"/>
      <c r="S36" s="195"/>
      <c r="T36" s="195"/>
      <c r="U36" s="195"/>
      <c r="V36" s="195"/>
      <c r="W36" s="195"/>
      <c r="X36" s="195"/>
      <c r="Y36" s="195"/>
      <c r="Z36" s="195"/>
      <c r="AA36" s="195"/>
    </row>
    <row r="37" spans="2:8" ht="15.75" customHeight="1">
      <c r="B37" s="362" t="s">
        <v>399</v>
      </c>
      <c r="C37" s="362"/>
      <c r="D37" s="362"/>
      <c r="E37" s="362"/>
      <c r="F37" s="362"/>
      <c r="G37" s="362"/>
      <c r="H37" s="362"/>
    </row>
    <row r="38" spans="2:10" ht="14.25">
      <c r="B38" s="316"/>
      <c r="C38" s="316"/>
      <c r="D38" s="316"/>
      <c r="E38" s="316"/>
      <c r="F38" s="316"/>
      <c r="G38" s="316"/>
      <c r="H38" s="316"/>
      <c r="I38" s="333"/>
      <c r="J38" s="333"/>
    </row>
    <row r="39" spans="2:10" ht="13.5">
      <c r="B39" s="257"/>
      <c r="C39" s="323"/>
      <c r="D39" s="323"/>
      <c r="E39" s="323"/>
      <c r="F39" s="323"/>
      <c r="G39" s="323"/>
      <c r="H39" s="334"/>
      <c r="I39" s="334"/>
      <c r="J39" s="334"/>
    </row>
    <row r="40" spans="2:10" ht="13.5">
      <c r="B40" s="257"/>
      <c r="C40" s="323"/>
      <c r="D40" s="183"/>
      <c r="E40" s="183"/>
      <c r="F40" s="183"/>
      <c r="G40" s="183"/>
      <c r="H40" s="334"/>
      <c r="I40" s="334"/>
      <c r="J40" s="334"/>
    </row>
    <row r="41" spans="2:10" ht="13.5">
      <c r="B41" s="274"/>
      <c r="C41" s="203"/>
      <c r="D41" s="203"/>
      <c r="E41" s="203"/>
      <c r="F41" s="203"/>
      <c r="G41" s="203"/>
      <c r="H41" s="96"/>
      <c r="I41" s="96"/>
      <c r="J41" s="96"/>
    </row>
    <row r="42" spans="2:10" ht="13.5">
      <c r="B42" s="274"/>
      <c r="C42" s="277"/>
      <c r="D42" s="277"/>
      <c r="E42" s="277"/>
      <c r="F42" s="277"/>
      <c r="G42" s="277"/>
      <c r="H42" s="335"/>
      <c r="I42" s="335"/>
      <c r="J42" s="335"/>
    </row>
    <row r="43" spans="2:10" ht="13.5">
      <c r="B43" s="275"/>
      <c r="C43" s="277"/>
      <c r="D43" s="277"/>
      <c r="E43" s="277"/>
      <c r="F43" s="277"/>
      <c r="G43" s="277"/>
      <c r="H43" s="335"/>
      <c r="I43" s="335"/>
      <c r="J43" s="335"/>
    </row>
    <row r="44" spans="2:10" ht="13.5">
      <c r="B44" s="275"/>
      <c r="C44" s="203"/>
      <c r="D44" s="203"/>
      <c r="E44" s="203"/>
      <c r="F44" s="203"/>
      <c r="G44" s="203"/>
      <c r="H44" s="96"/>
      <c r="I44" s="96"/>
      <c r="J44" s="96"/>
    </row>
    <row r="45" spans="2:10" ht="13.5">
      <c r="B45" s="257"/>
      <c r="C45" s="336"/>
      <c r="D45" s="336"/>
      <c r="E45" s="336"/>
      <c r="F45" s="336"/>
      <c r="G45" s="336"/>
      <c r="H45" s="337"/>
      <c r="I45" s="337"/>
      <c r="J45" s="337"/>
    </row>
    <row r="46" spans="2:10" ht="13.5">
      <c r="B46" s="257"/>
      <c r="C46" s="336"/>
      <c r="D46" s="336"/>
      <c r="E46" s="336"/>
      <c r="F46" s="336"/>
      <c r="G46" s="336"/>
      <c r="H46" s="337"/>
      <c r="I46" s="337"/>
      <c r="J46" s="337"/>
    </row>
    <row r="47" spans="2:10" ht="13.5">
      <c r="B47" s="257"/>
      <c r="C47" s="336"/>
      <c r="D47" s="336"/>
      <c r="E47" s="336"/>
      <c r="F47" s="336"/>
      <c r="G47" s="336"/>
      <c r="H47" s="337"/>
      <c r="I47" s="337"/>
      <c r="J47" s="337"/>
    </row>
    <row r="48" spans="2:10" ht="13.5">
      <c r="B48" s="257"/>
      <c r="C48" s="336"/>
      <c r="D48" s="336"/>
      <c r="E48" s="336"/>
      <c r="F48" s="336"/>
      <c r="G48" s="336"/>
      <c r="H48" s="337"/>
      <c r="I48" s="337"/>
      <c r="J48" s="337"/>
    </row>
    <row r="49" spans="2:10" ht="13.5">
      <c r="B49" s="257"/>
      <c r="C49" s="336"/>
      <c r="D49" s="336"/>
      <c r="E49" s="336"/>
      <c r="F49" s="336"/>
      <c r="G49" s="336"/>
      <c r="H49" s="337"/>
      <c r="I49" s="337"/>
      <c r="J49" s="337"/>
    </row>
    <row r="50" spans="2:10" ht="13.5">
      <c r="B50" s="257"/>
      <c r="C50" s="336"/>
      <c r="D50" s="336"/>
      <c r="E50" s="336"/>
      <c r="F50" s="336"/>
      <c r="G50" s="336"/>
      <c r="H50" s="337"/>
      <c r="I50" s="337"/>
      <c r="J50" s="337"/>
    </row>
    <row r="51" spans="2:10" ht="13.5">
      <c r="B51" s="257"/>
      <c r="C51" s="336"/>
      <c r="D51" s="336"/>
      <c r="E51" s="336"/>
      <c r="F51" s="336"/>
      <c r="G51" s="336"/>
      <c r="H51" s="337"/>
      <c r="I51" s="337"/>
      <c r="J51" s="337"/>
    </row>
    <row r="52" spans="2:10" ht="13.5">
      <c r="B52" s="257"/>
      <c r="C52" s="336"/>
      <c r="D52" s="336"/>
      <c r="E52" s="336"/>
      <c r="F52" s="336"/>
      <c r="G52" s="336"/>
      <c r="H52" s="337"/>
      <c r="I52" s="337"/>
      <c r="J52" s="337"/>
    </row>
    <row r="53" spans="2:10" ht="13.5">
      <c r="B53" s="257"/>
      <c r="C53" s="336"/>
      <c r="D53" s="336"/>
      <c r="E53" s="336"/>
      <c r="F53" s="336"/>
      <c r="G53" s="336"/>
      <c r="H53" s="337"/>
      <c r="I53" s="337"/>
      <c r="J53" s="337"/>
    </row>
    <row r="54" spans="2:10" ht="13.5">
      <c r="B54" s="257"/>
      <c r="C54" s="336"/>
      <c r="D54" s="336"/>
      <c r="E54" s="336"/>
      <c r="F54" s="336"/>
      <c r="G54" s="336"/>
      <c r="H54" s="337"/>
      <c r="I54" s="337"/>
      <c r="J54" s="337"/>
    </row>
    <row r="55" spans="2:10" ht="13.5">
      <c r="B55" s="257"/>
      <c r="C55" s="336"/>
      <c r="D55" s="336"/>
      <c r="E55" s="336"/>
      <c r="F55" s="336"/>
      <c r="G55" s="336"/>
      <c r="H55" s="337"/>
      <c r="I55" s="337"/>
      <c r="J55" s="337"/>
    </row>
    <row r="56" spans="2:10" ht="13.5">
      <c r="B56" s="257"/>
      <c r="C56" s="336"/>
      <c r="D56" s="336"/>
      <c r="E56" s="336"/>
      <c r="F56" s="336"/>
      <c r="G56" s="336"/>
      <c r="H56" s="337"/>
      <c r="I56" s="337"/>
      <c r="J56" s="337"/>
    </row>
    <row r="57" spans="2:10" ht="13.5">
      <c r="B57" s="324"/>
      <c r="C57" s="324"/>
      <c r="D57" s="324"/>
      <c r="E57" s="324"/>
      <c r="F57" s="324"/>
      <c r="G57" s="324"/>
      <c r="H57" s="324"/>
      <c r="I57" s="324"/>
      <c r="J57" s="324"/>
    </row>
    <row r="58" spans="2:10" ht="13.5">
      <c r="B58" s="322"/>
      <c r="C58" s="338"/>
      <c r="D58" s="338"/>
      <c r="E58" s="338"/>
      <c r="F58" s="338"/>
      <c r="G58" s="338"/>
      <c r="H58" s="338"/>
      <c r="I58" s="338"/>
      <c r="J58" s="338"/>
    </row>
    <row r="59" spans="2:10" ht="14.25">
      <c r="B59" s="316"/>
      <c r="C59" s="316"/>
      <c r="D59" s="316"/>
      <c r="E59" s="316"/>
      <c r="F59" s="316"/>
      <c r="G59" s="316"/>
      <c r="H59" s="316"/>
      <c r="I59" s="255"/>
      <c r="J59" s="255"/>
    </row>
    <row r="60" spans="2:10" ht="13.5">
      <c r="B60" s="257"/>
      <c r="C60" s="323"/>
      <c r="D60" s="323"/>
      <c r="E60" s="323"/>
      <c r="F60" s="323"/>
      <c r="G60" s="323"/>
      <c r="H60" s="323"/>
      <c r="I60" s="323"/>
      <c r="J60" s="323"/>
    </row>
    <row r="61" spans="2:10" ht="13.5">
      <c r="B61" s="257"/>
      <c r="C61" s="323"/>
      <c r="D61" s="183"/>
      <c r="E61" s="183"/>
      <c r="F61" s="183"/>
      <c r="G61" s="183"/>
      <c r="H61" s="323"/>
      <c r="I61" s="323"/>
      <c r="J61" s="323"/>
    </row>
    <row r="62" spans="2:10" ht="13.5">
      <c r="B62" s="274"/>
      <c r="C62" s="203"/>
      <c r="D62" s="339"/>
      <c r="E62" s="203"/>
      <c r="F62" s="203"/>
      <c r="G62" s="203"/>
      <c r="H62" s="203"/>
      <c r="I62" s="203"/>
      <c r="J62" s="203"/>
    </row>
    <row r="63" spans="2:10" ht="13.5">
      <c r="B63" s="274"/>
      <c r="C63" s="203"/>
      <c r="D63" s="203"/>
      <c r="E63" s="203"/>
      <c r="F63" s="203"/>
      <c r="G63" s="203"/>
      <c r="H63" s="203"/>
      <c r="I63" s="203"/>
      <c r="J63" s="203"/>
    </row>
    <row r="64" spans="2:10" ht="13.5">
      <c r="B64" s="257"/>
      <c r="C64" s="203"/>
      <c r="D64" s="339"/>
      <c r="E64" s="203"/>
      <c r="F64" s="203"/>
      <c r="G64" s="203"/>
      <c r="H64" s="203"/>
      <c r="I64" s="203"/>
      <c r="J64" s="203"/>
    </row>
    <row r="65" spans="2:10" ht="13.5">
      <c r="B65" s="257"/>
      <c r="C65" s="203"/>
      <c r="D65" s="339"/>
      <c r="E65" s="203"/>
      <c r="F65" s="203"/>
      <c r="G65" s="203"/>
      <c r="H65" s="203"/>
      <c r="I65" s="203"/>
      <c r="J65" s="203"/>
    </row>
    <row r="66" spans="2:10" ht="13.5">
      <c r="B66" s="257"/>
      <c r="C66" s="203"/>
      <c r="D66" s="339"/>
      <c r="E66" s="203"/>
      <c r="F66" s="203"/>
      <c r="G66" s="203"/>
      <c r="H66" s="203"/>
      <c r="I66" s="203"/>
      <c r="J66" s="203"/>
    </row>
    <row r="67" spans="2:10" ht="13.5">
      <c r="B67" s="257"/>
      <c r="C67" s="203"/>
      <c r="D67" s="339"/>
      <c r="E67" s="203"/>
      <c r="F67" s="203"/>
      <c r="G67" s="203"/>
      <c r="H67" s="203"/>
      <c r="I67" s="203"/>
      <c r="J67" s="203"/>
    </row>
    <row r="68" spans="2:10" ht="13.5">
      <c r="B68" s="257"/>
      <c r="C68" s="203"/>
      <c r="D68" s="339"/>
      <c r="E68" s="203"/>
      <c r="F68" s="203"/>
      <c r="G68" s="203"/>
      <c r="H68" s="203"/>
      <c r="I68" s="203"/>
      <c r="J68" s="203"/>
    </row>
    <row r="69" spans="2:10" ht="13.5">
      <c r="B69" s="257"/>
      <c r="C69" s="203"/>
      <c r="D69" s="339"/>
      <c r="E69" s="203"/>
      <c r="F69" s="203"/>
      <c r="G69" s="203"/>
      <c r="H69" s="203"/>
      <c r="I69" s="203"/>
      <c r="J69" s="203"/>
    </row>
    <row r="70" spans="2:10" ht="13.5">
      <c r="B70" s="257"/>
      <c r="C70" s="203"/>
      <c r="D70" s="339"/>
      <c r="E70" s="203"/>
      <c r="F70" s="203"/>
      <c r="G70" s="203"/>
      <c r="H70" s="203"/>
      <c r="I70" s="203"/>
      <c r="J70" s="203"/>
    </row>
    <row r="71" spans="2:10" ht="13.5">
      <c r="B71" s="257"/>
      <c r="C71" s="203"/>
      <c r="D71" s="339"/>
      <c r="E71" s="203"/>
      <c r="F71" s="203"/>
      <c r="G71" s="203"/>
      <c r="H71" s="203"/>
      <c r="I71" s="203"/>
      <c r="J71" s="203"/>
    </row>
    <row r="72" spans="2:10" ht="13.5">
      <c r="B72" s="257"/>
      <c r="C72" s="203"/>
      <c r="D72" s="339"/>
      <c r="E72" s="203"/>
      <c r="F72" s="203"/>
      <c r="G72" s="203"/>
      <c r="H72" s="203"/>
      <c r="I72" s="203"/>
      <c r="J72" s="203"/>
    </row>
    <row r="73" spans="2:10" ht="13.5">
      <c r="B73" s="257"/>
      <c r="C73" s="203"/>
      <c r="D73" s="339"/>
      <c r="E73" s="203"/>
      <c r="F73" s="203"/>
      <c r="G73" s="203"/>
      <c r="H73" s="203"/>
      <c r="I73" s="203"/>
      <c r="J73" s="203"/>
    </row>
    <row r="74" spans="2:10" ht="13.5">
      <c r="B74" s="257"/>
      <c r="C74" s="203"/>
      <c r="D74" s="339"/>
      <c r="E74" s="203"/>
      <c r="F74" s="203"/>
      <c r="G74" s="203"/>
      <c r="H74" s="203"/>
      <c r="I74" s="203"/>
      <c r="J74" s="203"/>
    </row>
    <row r="75" spans="2:10" ht="13.5">
      <c r="B75" s="257"/>
      <c r="C75" s="203"/>
      <c r="D75" s="339"/>
      <c r="E75" s="203"/>
      <c r="F75" s="203"/>
      <c r="G75" s="203"/>
      <c r="H75" s="203"/>
      <c r="I75" s="203"/>
      <c r="J75" s="203"/>
    </row>
    <row r="76" spans="2:10" ht="13.5">
      <c r="B76" s="324"/>
      <c r="C76" s="324"/>
      <c r="D76" s="324"/>
      <c r="E76" s="324"/>
      <c r="F76" s="324"/>
      <c r="G76" s="324"/>
      <c r="H76" s="324"/>
      <c r="I76" s="324"/>
      <c r="J76" s="324"/>
    </row>
    <row r="77" spans="2:10" ht="13.5">
      <c r="B77" s="322"/>
      <c r="C77" s="322"/>
      <c r="D77" s="322"/>
      <c r="E77" s="322"/>
      <c r="F77" s="322"/>
      <c r="G77" s="322"/>
      <c r="H77" s="322"/>
      <c r="I77" s="322"/>
      <c r="J77" s="322"/>
    </row>
    <row r="78" spans="2:10" ht="13.5">
      <c r="B78" s="179"/>
      <c r="C78" s="179"/>
      <c r="D78" s="179"/>
      <c r="E78" s="179"/>
      <c r="F78" s="179"/>
      <c r="G78" s="179"/>
      <c r="H78" s="179"/>
      <c r="I78" s="179"/>
      <c r="J78" s="179"/>
    </row>
    <row r="79" spans="2:10" ht="13.5">
      <c r="B79" s="257"/>
      <c r="C79" s="323"/>
      <c r="D79" s="323"/>
      <c r="E79" s="323"/>
      <c r="F79" s="323"/>
      <c r="G79" s="323"/>
      <c r="H79" s="323"/>
      <c r="I79" s="323"/>
      <c r="J79" s="323"/>
    </row>
    <row r="80" spans="2:10" ht="13.5">
      <c r="B80" s="257"/>
      <c r="C80" s="323"/>
      <c r="D80" s="183"/>
      <c r="E80" s="183"/>
      <c r="F80" s="183"/>
      <c r="G80" s="183"/>
      <c r="H80" s="323"/>
      <c r="I80" s="323"/>
      <c r="J80" s="323"/>
    </row>
    <row r="81" spans="2:10" ht="13.5">
      <c r="B81" s="179"/>
      <c r="C81" s="325"/>
      <c r="D81" s="325"/>
      <c r="E81" s="325"/>
      <c r="F81" s="325"/>
      <c r="G81" s="325"/>
      <c r="H81" s="325"/>
      <c r="I81" s="325"/>
      <c r="J81" s="325"/>
    </row>
    <row r="82" spans="2:10" ht="13.5">
      <c r="B82" s="179"/>
      <c r="C82" s="325"/>
      <c r="D82" s="325"/>
      <c r="E82" s="325"/>
      <c r="F82" s="325"/>
      <c r="G82" s="325"/>
      <c r="H82" s="325"/>
      <c r="I82" s="325"/>
      <c r="J82" s="325"/>
    </row>
    <row r="83" spans="2:10" ht="13.5">
      <c r="B83" s="179"/>
      <c r="C83" s="325"/>
      <c r="D83" s="325"/>
      <c r="E83" s="325"/>
      <c r="F83" s="325"/>
      <c r="G83" s="325"/>
      <c r="H83" s="325"/>
      <c r="I83" s="325"/>
      <c r="J83" s="325"/>
    </row>
    <row r="84" spans="2:10" ht="13.5">
      <c r="B84" s="255"/>
      <c r="C84" s="325"/>
      <c r="D84" s="325"/>
      <c r="E84" s="325"/>
      <c r="F84" s="325"/>
      <c r="G84" s="325"/>
      <c r="H84" s="325"/>
      <c r="I84" s="325"/>
      <c r="J84" s="325"/>
    </row>
    <row r="85" spans="2:10" ht="13.5">
      <c r="B85" s="255"/>
      <c r="C85" s="325"/>
      <c r="D85" s="325"/>
      <c r="E85" s="325"/>
      <c r="F85" s="325"/>
      <c r="G85" s="325"/>
      <c r="H85" s="325"/>
      <c r="I85" s="325"/>
      <c r="J85" s="325"/>
    </row>
    <row r="86" spans="2:10" ht="13.5">
      <c r="B86" s="255"/>
      <c r="C86" s="325"/>
      <c r="D86" s="325"/>
      <c r="E86" s="325"/>
      <c r="F86" s="325"/>
      <c r="G86" s="325"/>
      <c r="H86" s="325"/>
      <c r="I86" s="325"/>
      <c r="J86" s="325"/>
    </row>
    <row r="87" spans="2:10" ht="13.5">
      <c r="B87" s="255"/>
      <c r="C87" s="325"/>
      <c r="D87" s="325"/>
      <c r="E87" s="325"/>
      <c r="F87" s="325"/>
      <c r="G87" s="325"/>
      <c r="H87" s="325"/>
      <c r="I87" s="325"/>
      <c r="J87" s="325"/>
    </row>
    <row r="88" spans="2:10" ht="13.5">
      <c r="B88" s="255"/>
      <c r="C88" s="325"/>
      <c r="D88" s="325"/>
      <c r="E88" s="325"/>
      <c r="F88" s="325"/>
      <c r="G88" s="325"/>
      <c r="H88" s="325"/>
      <c r="I88" s="325"/>
      <c r="J88" s="325"/>
    </row>
    <row r="89" spans="2:10" ht="13.5">
      <c r="B89" s="255"/>
      <c r="C89" s="325"/>
      <c r="D89" s="325"/>
      <c r="E89" s="325"/>
      <c r="F89" s="325"/>
      <c r="G89" s="325"/>
      <c r="H89" s="325"/>
      <c r="I89" s="325"/>
      <c r="J89" s="325"/>
    </row>
    <row r="90" spans="2:10" ht="13.5">
      <c r="B90" s="255"/>
      <c r="C90" s="325"/>
      <c r="D90" s="325"/>
      <c r="E90" s="325"/>
      <c r="F90" s="325"/>
      <c r="G90" s="325"/>
      <c r="H90" s="325"/>
      <c r="I90" s="325"/>
      <c r="J90" s="325"/>
    </row>
    <row r="91" spans="2:10" ht="13.5">
      <c r="B91" s="255"/>
      <c r="C91" s="325"/>
      <c r="D91" s="325"/>
      <c r="E91" s="325"/>
      <c r="F91" s="325"/>
      <c r="G91" s="325"/>
      <c r="H91" s="325"/>
      <c r="I91" s="325"/>
      <c r="J91" s="325"/>
    </row>
    <row r="92" spans="2:10" ht="13.5">
      <c r="B92" s="255"/>
      <c r="C92" s="325"/>
      <c r="D92" s="325"/>
      <c r="E92" s="325"/>
      <c r="F92" s="325"/>
      <c r="G92" s="325"/>
      <c r="H92" s="325"/>
      <c r="I92" s="325"/>
      <c r="J92" s="325"/>
    </row>
    <row r="93" spans="2:10" ht="13.5">
      <c r="B93" s="255"/>
      <c r="C93" s="325"/>
      <c r="D93" s="325"/>
      <c r="E93" s="325"/>
      <c r="F93" s="325"/>
      <c r="G93" s="325"/>
      <c r="H93" s="325"/>
      <c r="I93" s="325"/>
      <c r="J93" s="325"/>
    </row>
    <row r="94" spans="2:10" ht="13.5">
      <c r="B94" s="255"/>
      <c r="C94" s="325"/>
      <c r="D94" s="325"/>
      <c r="E94" s="325"/>
      <c r="F94" s="325"/>
      <c r="G94" s="325"/>
      <c r="H94" s="325"/>
      <c r="I94" s="325"/>
      <c r="J94" s="325"/>
    </row>
    <row r="95" ht="13.5">
      <c r="B95" s="255"/>
    </row>
    <row r="96" spans="2:10" ht="13.5">
      <c r="B96" s="255"/>
      <c r="C96" s="340"/>
      <c r="E96" s="340"/>
      <c r="F96" s="340"/>
      <c r="G96" s="340"/>
      <c r="H96" s="340"/>
      <c r="I96" s="340"/>
      <c r="J96" s="340"/>
    </row>
    <row r="97" ht="13.5">
      <c r="B97" s="255"/>
    </row>
  </sheetData>
  <sheetProtection/>
  <mergeCells count="16">
    <mergeCell ref="A1:D1"/>
    <mergeCell ref="B23:J23"/>
    <mergeCell ref="B24:J24"/>
    <mergeCell ref="B2:J2"/>
    <mergeCell ref="B3:H3"/>
    <mergeCell ref="I3:J3"/>
    <mergeCell ref="B5:B6"/>
    <mergeCell ref="C5:C6"/>
    <mergeCell ref="D5:F5"/>
    <mergeCell ref="H5:J5"/>
    <mergeCell ref="B26:D26"/>
    <mergeCell ref="C28:D28"/>
    <mergeCell ref="E28:F28"/>
    <mergeCell ref="G28:H28"/>
    <mergeCell ref="B33:C33"/>
    <mergeCell ref="F33:G33"/>
  </mergeCells>
  <hyperlinks>
    <hyperlink ref="A1:D1" location="'10電気・ガス・水道目次'!A1" display="10　電気・ガス・水道"/>
  </hyperlinks>
  <printOptions/>
  <pageMargins left="0.5905511811023623" right="0.3937007874015748" top="0.5905511811023623" bottom="0.3937007874015748" header="0.11811023622047245" footer="0.5118110236220472"/>
  <pageSetup fitToHeight="1" fitToWidth="1" horizontalDpi="300" verticalDpi="300" orientation="portrait" paperSize="9" scale="80" r:id="rId1"/>
</worksheet>
</file>

<file path=xl/worksheets/sheet7.xml><?xml version="1.0" encoding="utf-8"?>
<worksheet xmlns="http://schemas.openxmlformats.org/spreadsheetml/2006/main" xmlns:r="http://schemas.openxmlformats.org/officeDocument/2006/relationships">
  <sheetPr>
    <pageSetUpPr fitToPage="1"/>
  </sheetPr>
  <dimension ref="A1:AD16"/>
  <sheetViews>
    <sheetView showGridLines="0" zoomScalePageLayoutView="0" workbookViewId="0" topLeftCell="A1">
      <selection activeCell="A1" sqref="A1:D1"/>
    </sheetView>
  </sheetViews>
  <sheetFormatPr defaultColWidth="9.140625" defaultRowHeight="15"/>
  <cols>
    <col min="1" max="1" width="10.421875" style="107" customWidth="1"/>
    <col min="2" max="10" width="12.57421875" style="107" customWidth="1"/>
    <col min="11" max="16384" width="9.00390625" style="107" customWidth="1"/>
  </cols>
  <sheetData>
    <row r="1" spans="1:10" ht="13.5">
      <c r="A1" s="535" t="s">
        <v>0</v>
      </c>
      <c r="B1" s="535"/>
      <c r="C1" s="535"/>
      <c r="D1" s="535"/>
      <c r="I1" s="172"/>
      <c r="J1" s="172"/>
    </row>
    <row r="2" spans="1:10" ht="17.25">
      <c r="A2" s="496" t="s">
        <v>375</v>
      </c>
      <c r="B2" s="496"/>
      <c r="C2" s="496"/>
      <c r="D2" s="496"/>
      <c r="E2" s="496"/>
      <c r="F2" s="496"/>
      <c r="G2" s="496"/>
      <c r="H2" s="496"/>
      <c r="I2" s="496"/>
      <c r="J2" s="496"/>
    </row>
    <row r="3" spans="1:10" s="175" customFormat="1" ht="14.25">
      <c r="A3" s="174"/>
      <c r="B3" s="174"/>
      <c r="C3" s="174"/>
      <c r="D3" s="174"/>
      <c r="E3" s="174"/>
      <c r="F3" s="174"/>
      <c r="G3" s="174"/>
      <c r="H3" s="174"/>
      <c r="J3" s="255" t="s">
        <v>376</v>
      </c>
    </row>
    <row r="4" spans="1:10" ht="4.5" customHeight="1" thickBot="1">
      <c r="A4" s="296"/>
      <c r="B4" s="296"/>
      <c r="C4" s="177"/>
      <c r="D4" s="296"/>
      <c r="E4" s="177"/>
      <c r="F4" s="296"/>
      <c r="G4" s="177"/>
      <c r="H4" s="177"/>
      <c r="I4" s="509"/>
      <c r="J4" s="509"/>
    </row>
    <row r="5" spans="1:11" s="300" customFormat="1" ht="20.25" customHeight="1" thickTop="1">
      <c r="A5" s="498"/>
      <c r="B5" s="503" t="s">
        <v>377</v>
      </c>
      <c r="C5" s="511" t="s">
        <v>378</v>
      </c>
      <c r="D5" s="503" t="s">
        <v>379</v>
      </c>
      <c r="E5" s="298" t="s">
        <v>380</v>
      </c>
      <c r="F5" s="503" t="s">
        <v>381</v>
      </c>
      <c r="G5" s="505" t="s">
        <v>382</v>
      </c>
      <c r="H5" s="507" t="s">
        <v>383</v>
      </c>
      <c r="I5" s="508"/>
      <c r="J5" s="508"/>
      <c r="K5" s="299"/>
    </row>
    <row r="6" spans="1:11" s="300" customFormat="1" ht="20.25" customHeight="1">
      <c r="A6" s="499"/>
      <c r="B6" s="510"/>
      <c r="C6" s="512"/>
      <c r="D6" s="504"/>
      <c r="E6" s="301" t="s">
        <v>384</v>
      </c>
      <c r="F6" s="504"/>
      <c r="G6" s="506"/>
      <c r="H6" s="302" t="s">
        <v>205</v>
      </c>
      <c r="I6" s="303" t="s">
        <v>385</v>
      </c>
      <c r="J6" s="304" t="s">
        <v>386</v>
      </c>
      <c r="K6" s="299"/>
    </row>
    <row r="7" spans="1:30" s="309" customFormat="1" ht="20.25" customHeight="1">
      <c r="A7" s="297" t="s">
        <v>387</v>
      </c>
      <c r="B7" s="305">
        <v>1262691</v>
      </c>
      <c r="C7" s="306">
        <v>405691</v>
      </c>
      <c r="D7" s="307">
        <v>1800</v>
      </c>
      <c r="E7" s="307">
        <v>4</v>
      </c>
      <c r="F7" s="307">
        <v>196021</v>
      </c>
      <c r="G7" s="307">
        <v>251124</v>
      </c>
      <c r="H7" s="307">
        <v>408051</v>
      </c>
      <c r="I7" s="306">
        <v>217284</v>
      </c>
      <c r="J7" s="306">
        <v>190767</v>
      </c>
      <c r="K7" s="308"/>
      <c r="L7" s="308"/>
      <c r="M7" s="308"/>
      <c r="N7" s="308"/>
      <c r="O7" s="308"/>
      <c r="P7" s="308"/>
      <c r="Q7" s="308"/>
      <c r="R7" s="308"/>
      <c r="S7" s="308"/>
      <c r="T7" s="308"/>
      <c r="U7" s="308"/>
      <c r="V7" s="308"/>
      <c r="W7" s="308"/>
      <c r="X7" s="308"/>
      <c r="Y7" s="308"/>
      <c r="Z7" s="308"/>
      <c r="AA7" s="308"/>
      <c r="AB7" s="308"/>
      <c r="AC7" s="308"/>
      <c r="AD7" s="308"/>
    </row>
    <row r="8" spans="1:30" s="309" customFormat="1" ht="20.25" customHeight="1">
      <c r="A8" s="310" t="s">
        <v>388</v>
      </c>
      <c r="B8" s="305">
        <v>1278406</v>
      </c>
      <c r="C8" s="306">
        <v>405372</v>
      </c>
      <c r="D8" s="306">
        <v>1900</v>
      </c>
      <c r="E8" s="306">
        <v>2</v>
      </c>
      <c r="F8" s="306">
        <v>214762</v>
      </c>
      <c r="G8" s="306">
        <v>265708</v>
      </c>
      <c r="H8" s="306">
        <v>390662</v>
      </c>
      <c r="I8" s="306">
        <v>207214</v>
      </c>
      <c r="J8" s="306">
        <v>183448</v>
      </c>
      <c r="K8" s="308"/>
      <c r="L8" s="308"/>
      <c r="M8" s="308"/>
      <c r="N8" s="308"/>
      <c r="O8" s="308"/>
      <c r="P8" s="308"/>
      <c r="Q8" s="308"/>
      <c r="R8" s="308"/>
      <c r="S8" s="308"/>
      <c r="T8" s="308"/>
      <c r="U8" s="308"/>
      <c r="V8" s="308"/>
      <c r="W8" s="308"/>
      <c r="X8" s="308"/>
      <c r="Y8" s="308"/>
      <c r="Z8" s="308"/>
      <c r="AA8" s="308"/>
      <c r="AB8" s="308"/>
      <c r="AC8" s="308"/>
      <c r="AD8" s="308"/>
    </row>
    <row r="9" spans="1:30" s="315" customFormat="1" ht="20.25" customHeight="1">
      <c r="A9" s="311" t="s">
        <v>389</v>
      </c>
      <c r="B9" s="312">
        <f>SUM(C9:H9)</f>
        <v>1239651</v>
      </c>
      <c r="C9" s="313">
        <v>405936</v>
      </c>
      <c r="D9" s="313">
        <v>1700</v>
      </c>
      <c r="E9" s="313">
        <v>2</v>
      </c>
      <c r="F9" s="313">
        <v>180637</v>
      </c>
      <c r="G9" s="313">
        <v>267487</v>
      </c>
      <c r="H9" s="313">
        <f>SUM(I9:J9)</f>
        <v>383889</v>
      </c>
      <c r="I9" s="313">
        <v>171355</v>
      </c>
      <c r="J9" s="313">
        <v>212534</v>
      </c>
      <c r="K9" s="314"/>
      <c r="L9" s="314"/>
      <c r="M9" s="314"/>
      <c r="N9" s="314"/>
      <c r="O9" s="314"/>
      <c r="P9" s="314"/>
      <c r="Q9" s="314"/>
      <c r="R9" s="314"/>
      <c r="S9" s="314"/>
      <c r="T9" s="314"/>
      <c r="U9" s="314"/>
      <c r="V9" s="314"/>
      <c r="W9" s="314"/>
      <c r="X9" s="314"/>
      <c r="Y9" s="314"/>
      <c r="Z9" s="314"/>
      <c r="AA9" s="314"/>
      <c r="AB9" s="314"/>
      <c r="AC9" s="314"/>
      <c r="AD9" s="314"/>
    </row>
    <row r="10" spans="1:10" s="317" customFormat="1" ht="20.25" customHeight="1">
      <c r="A10" s="487" t="s">
        <v>390</v>
      </c>
      <c r="B10" s="487"/>
      <c r="C10" s="487"/>
      <c r="D10" s="487"/>
      <c r="E10" s="487"/>
      <c r="F10" s="487"/>
      <c r="G10" s="487"/>
      <c r="H10" s="487"/>
      <c r="I10" s="487"/>
      <c r="J10" s="487"/>
    </row>
    <row r="11" spans="1:10" ht="13.5">
      <c r="A11" s="206"/>
      <c r="B11" s="205"/>
      <c r="C11" s="205"/>
      <c r="D11" s="205"/>
      <c r="E11" s="205"/>
      <c r="F11" s="205"/>
      <c r="G11" s="205"/>
      <c r="H11" s="205"/>
      <c r="I11" s="205"/>
      <c r="J11" s="205"/>
    </row>
    <row r="12" spans="1:10" ht="13.5">
      <c r="A12" s="206"/>
      <c r="B12" s="205"/>
      <c r="C12" s="205"/>
      <c r="D12" s="205"/>
      <c r="E12" s="205"/>
      <c r="F12" s="205"/>
      <c r="G12" s="205"/>
      <c r="H12" s="205"/>
      <c r="I12" s="318"/>
      <c r="J12" s="205"/>
    </row>
    <row r="13" spans="1:10" ht="13.5">
      <c r="A13" s="206"/>
      <c r="B13" s="205"/>
      <c r="C13" s="205"/>
      <c r="D13" s="205"/>
      <c r="E13" s="205"/>
      <c r="F13" s="205"/>
      <c r="G13" s="205"/>
      <c r="H13" s="205"/>
      <c r="I13" s="205"/>
      <c r="J13" s="205"/>
    </row>
    <row r="14" spans="1:10" ht="13.5">
      <c r="A14" s="205"/>
      <c r="B14" s="205"/>
      <c r="C14" s="205"/>
      <c r="D14" s="205"/>
      <c r="E14" s="205"/>
      <c r="F14" s="205"/>
      <c r="G14" s="205"/>
      <c r="H14" s="205"/>
      <c r="I14" s="205"/>
      <c r="J14" s="205"/>
    </row>
    <row r="15" spans="1:10" ht="13.5">
      <c r="A15" s="205"/>
      <c r="B15" s="205"/>
      <c r="C15" s="205"/>
      <c r="D15" s="205"/>
      <c r="E15" s="205"/>
      <c r="F15" s="205"/>
      <c r="G15" s="205"/>
      <c r="H15" s="205"/>
      <c r="I15" s="205"/>
      <c r="J15" s="205"/>
    </row>
    <row r="16" spans="1:10" ht="13.5">
      <c r="A16" s="205"/>
      <c r="B16" s="205"/>
      <c r="C16" s="205"/>
      <c r="D16" s="205"/>
      <c r="E16" s="205"/>
      <c r="F16" s="205"/>
      <c r="G16" s="205"/>
      <c r="H16" s="205"/>
      <c r="I16" s="205"/>
      <c r="J16" s="205"/>
    </row>
  </sheetData>
  <sheetProtection/>
  <mergeCells count="11">
    <mergeCell ref="C5:C6"/>
    <mergeCell ref="A1:D1"/>
    <mergeCell ref="D5:D6"/>
    <mergeCell ref="F5:F6"/>
    <mergeCell ref="G5:G6"/>
    <mergeCell ref="H5:J5"/>
    <mergeCell ref="A10:J10"/>
    <mergeCell ref="A2:J2"/>
    <mergeCell ref="I4:J4"/>
    <mergeCell ref="A5:A6"/>
    <mergeCell ref="B5:B6"/>
  </mergeCells>
  <hyperlinks>
    <hyperlink ref="A1:D1" location="'10電気・ガス・水道目次'!A1" display="10　電気・ガス・水道"/>
  </hyperlinks>
  <printOptions/>
  <pageMargins left="0.5905511811023623" right="0.3937007874015748" top="0.5905511811023623" bottom="0.3937007874015748" header="0.11811023622047245" footer="0.5118110236220472"/>
  <pageSetup fitToHeight="1" fitToWidth="1" horizontalDpi="300" verticalDpi="300" orientation="portrait" paperSize="9" scale="76" r:id="rId1"/>
</worksheet>
</file>

<file path=xl/worksheets/sheet8.xml><?xml version="1.0" encoding="utf-8"?>
<worksheet xmlns="http://schemas.openxmlformats.org/spreadsheetml/2006/main" xmlns:r="http://schemas.openxmlformats.org/officeDocument/2006/relationships">
  <sheetPr>
    <pageSetUpPr fitToPage="1"/>
  </sheetPr>
  <dimension ref="A1:K34"/>
  <sheetViews>
    <sheetView showGridLines="0" zoomScale="75" zoomScaleNormal="75" zoomScaleSheetLayoutView="100" zoomScalePageLayoutView="0" workbookViewId="0" topLeftCell="A1">
      <pane ySplit="6" topLeftCell="A7" activePane="bottomLeft" state="frozen"/>
      <selection pane="topLeft" activeCell="A1" sqref="A1:D1"/>
      <selection pane="bottomLeft" activeCell="A1" sqref="A1:D1"/>
    </sheetView>
  </sheetViews>
  <sheetFormatPr defaultColWidth="9.140625" defaultRowHeight="15"/>
  <cols>
    <col min="1" max="1" width="1.28515625" style="207" customWidth="1"/>
    <col min="2" max="2" width="13.140625" style="207" customWidth="1"/>
    <col min="3" max="10" width="12.7109375" style="207" customWidth="1"/>
    <col min="11" max="16384" width="9.00390625" style="207" customWidth="1"/>
  </cols>
  <sheetData>
    <row r="1" spans="1:4" ht="13.5">
      <c r="A1" s="535" t="s">
        <v>0</v>
      </c>
      <c r="B1" s="535"/>
      <c r="C1" s="535"/>
      <c r="D1" s="535"/>
    </row>
    <row r="2" spans="2:10" ht="17.25">
      <c r="B2" s="516" t="s">
        <v>310</v>
      </c>
      <c r="C2" s="516"/>
      <c r="D2" s="516"/>
      <c r="E2" s="516"/>
      <c r="F2" s="516"/>
      <c r="G2" s="516"/>
      <c r="H2" s="516"/>
      <c r="I2" s="516"/>
      <c r="J2" s="516"/>
    </row>
    <row r="3" spans="2:10" s="208" customFormat="1" ht="14.25">
      <c r="B3" s="517" t="s">
        <v>2</v>
      </c>
      <c r="C3" s="517"/>
      <c r="D3" s="517"/>
      <c r="E3" s="517"/>
      <c r="F3" s="517"/>
      <c r="G3" s="517"/>
      <c r="H3" s="517"/>
      <c r="I3" s="517"/>
      <c r="J3" s="517"/>
    </row>
    <row r="4" ht="6" customHeight="1" thickBot="1"/>
    <row r="5" spans="2:11" ht="26.25" customHeight="1" thickTop="1">
      <c r="B5" s="209"/>
      <c r="C5" s="518" t="s">
        <v>311</v>
      </c>
      <c r="D5" s="520" t="s">
        <v>312</v>
      </c>
      <c r="E5" s="210" t="s">
        <v>313</v>
      </c>
      <c r="F5" s="522" t="s">
        <v>314</v>
      </c>
      <c r="G5" s="523"/>
      <c r="H5" s="524"/>
      <c r="I5" s="525" t="s">
        <v>315</v>
      </c>
      <c r="J5" s="526"/>
      <c r="K5" s="211"/>
    </row>
    <row r="6" spans="2:11" ht="26.25" customHeight="1">
      <c r="B6" s="212"/>
      <c r="C6" s="519"/>
      <c r="D6" s="521"/>
      <c r="E6" s="213" t="s">
        <v>316</v>
      </c>
      <c r="F6" s="214" t="s">
        <v>317</v>
      </c>
      <c r="G6" s="214" t="s">
        <v>318</v>
      </c>
      <c r="H6" s="214" t="s">
        <v>319</v>
      </c>
      <c r="I6" s="215" t="s">
        <v>317</v>
      </c>
      <c r="J6" s="216" t="s">
        <v>318</v>
      </c>
      <c r="K6" s="211"/>
    </row>
    <row r="7" spans="2:11" s="223" customFormat="1" ht="34.5" customHeight="1">
      <c r="B7" s="217"/>
      <c r="C7" s="218"/>
      <c r="D7" s="219" t="s">
        <v>320</v>
      </c>
      <c r="E7" s="220" t="s">
        <v>321</v>
      </c>
      <c r="F7" s="219" t="s">
        <v>322</v>
      </c>
      <c r="G7" s="219" t="s">
        <v>322</v>
      </c>
      <c r="H7" s="219" t="s">
        <v>323</v>
      </c>
      <c r="I7" s="219" t="s">
        <v>322</v>
      </c>
      <c r="J7" s="221" t="s">
        <v>322</v>
      </c>
      <c r="K7" s="222"/>
    </row>
    <row r="8" spans="2:11" s="223" customFormat="1" ht="34.5" customHeight="1">
      <c r="B8" s="224"/>
      <c r="C8" s="225"/>
      <c r="D8" s="226"/>
      <c r="E8" s="227"/>
      <c r="F8" s="226"/>
      <c r="G8" s="226"/>
      <c r="H8" s="226"/>
      <c r="I8" s="227"/>
      <c r="J8" s="227"/>
      <c r="K8" s="222"/>
    </row>
    <row r="9" spans="2:10" s="232" customFormat="1" ht="34.5" customHeight="1">
      <c r="B9" s="228" t="s">
        <v>248</v>
      </c>
      <c r="C9" s="229">
        <v>20</v>
      </c>
      <c r="D9" s="230">
        <v>689431</v>
      </c>
      <c r="E9" s="230">
        <v>730</v>
      </c>
      <c r="F9" s="230">
        <v>106851</v>
      </c>
      <c r="G9" s="230">
        <v>96105</v>
      </c>
      <c r="H9" s="231">
        <v>89.94300474492518</v>
      </c>
      <c r="I9" s="231">
        <v>292.74246575342465</v>
      </c>
      <c r="J9" s="231">
        <v>263.3013698630137</v>
      </c>
    </row>
    <row r="10" spans="2:10" s="232" customFormat="1" ht="34.5" customHeight="1">
      <c r="B10" s="233" t="s">
        <v>249</v>
      </c>
      <c r="C10" s="229">
        <v>15</v>
      </c>
      <c r="D10" s="230">
        <v>689360</v>
      </c>
      <c r="E10" s="230">
        <v>717</v>
      </c>
      <c r="F10" s="230">
        <v>107057</v>
      </c>
      <c r="G10" s="230">
        <v>96647</v>
      </c>
      <c r="H10" s="231">
        <v>90.3</v>
      </c>
      <c r="I10" s="231">
        <v>293.3</v>
      </c>
      <c r="J10" s="231">
        <v>264.8</v>
      </c>
    </row>
    <row r="11" spans="2:10" s="239" customFormat="1" ht="34.5" customHeight="1">
      <c r="B11" s="234" t="s">
        <v>296</v>
      </c>
      <c r="C11" s="235">
        <v>15</v>
      </c>
      <c r="D11" s="236">
        <v>691540</v>
      </c>
      <c r="E11" s="237">
        <v>717</v>
      </c>
      <c r="F11" s="237">
        <v>103943</v>
      </c>
      <c r="G11" s="237">
        <v>93971</v>
      </c>
      <c r="H11" s="238">
        <v>90.4</v>
      </c>
      <c r="I11" s="238">
        <v>284.8</v>
      </c>
      <c r="J11" s="238">
        <v>257.5</v>
      </c>
    </row>
    <row r="12" spans="2:10" s="239" customFormat="1" ht="34.5" customHeight="1">
      <c r="B12" s="240"/>
      <c r="C12" s="235"/>
      <c r="D12" s="236"/>
      <c r="E12" s="237"/>
      <c r="F12" s="237"/>
      <c r="G12" s="237"/>
      <c r="H12" s="238"/>
      <c r="I12" s="238"/>
      <c r="J12" s="238"/>
    </row>
    <row r="13" spans="2:10" s="223" customFormat="1" ht="34.5" customHeight="1">
      <c r="B13" s="241" t="s">
        <v>324</v>
      </c>
      <c r="C13" s="229">
        <v>1</v>
      </c>
      <c r="D13" s="242">
        <v>258180</v>
      </c>
      <c r="E13" s="230">
        <v>755</v>
      </c>
      <c r="F13" s="242">
        <v>38343</v>
      </c>
      <c r="G13" s="242">
        <v>35561</v>
      </c>
      <c r="H13" s="231">
        <v>92.7</v>
      </c>
      <c r="I13" s="231">
        <v>105.1</v>
      </c>
      <c r="J13" s="231">
        <v>97.4</v>
      </c>
    </row>
    <row r="14" spans="2:10" s="223" customFormat="1" ht="34.5" customHeight="1">
      <c r="B14" s="241" t="s">
        <v>325</v>
      </c>
      <c r="C14" s="229">
        <v>1</v>
      </c>
      <c r="D14" s="242">
        <v>65707</v>
      </c>
      <c r="E14" s="230">
        <v>852</v>
      </c>
      <c r="F14" s="242">
        <v>11861</v>
      </c>
      <c r="G14" s="242">
        <v>10307</v>
      </c>
      <c r="H14" s="231">
        <v>86.9</v>
      </c>
      <c r="I14" s="231">
        <v>32.5</v>
      </c>
      <c r="J14" s="231">
        <v>28.2</v>
      </c>
    </row>
    <row r="15" spans="2:10" s="223" customFormat="1" ht="34.5" customHeight="1">
      <c r="B15" s="241" t="s">
        <v>326</v>
      </c>
      <c r="C15" s="229">
        <v>1</v>
      </c>
      <c r="D15" s="242">
        <v>24456</v>
      </c>
      <c r="E15" s="230">
        <v>625</v>
      </c>
      <c r="F15" s="242">
        <v>3382</v>
      </c>
      <c r="G15" s="242">
        <v>3035</v>
      </c>
      <c r="H15" s="231">
        <v>89.7</v>
      </c>
      <c r="I15" s="231">
        <v>9.3</v>
      </c>
      <c r="J15" s="231">
        <v>8.3</v>
      </c>
    </row>
    <row r="16" spans="2:10" s="223" customFormat="1" ht="34.5" customHeight="1">
      <c r="B16" s="241" t="s">
        <v>327</v>
      </c>
      <c r="C16" s="229">
        <v>1</v>
      </c>
      <c r="D16" s="242">
        <v>4781</v>
      </c>
      <c r="E16" s="230">
        <v>500</v>
      </c>
      <c r="F16" s="242">
        <v>450</v>
      </c>
      <c r="G16" s="242">
        <v>301</v>
      </c>
      <c r="H16" s="231">
        <v>66.9</v>
      </c>
      <c r="I16" s="231">
        <v>1.2</v>
      </c>
      <c r="J16" s="231">
        <v>0.8</v>
      </c>
    </row>
    <row r="17" spans="2:10" s="223" customFormat="1" ht="34.5" customHeight="1">
      <c r="B17" s="243" t="s">
        <v>328</v>
      </c>
      <c r="C17" s="229">
        <v>1</v>
      </c>
      <c r="D17" s="242">
        <v>21822</v>
      </c>
      <c r="E17" s="242">
        <v>720</v>
      </c>
      <c r="F17" s="242">
        <v>2913</v>
      </c>
      <c r="G17" s="242">
        <v>2441</v>
      </c>
      <c r="H17" s="231">
        <v>83.8</v>
      </c>
      <c r="I17" s="231">
        <v>8</v>
      </c>
      <c r="J17" s="231">
        <v>6.7</v>
      </c>
    </row>
    <row r="18" spans="2:10" s="223" customFormat="1" ht="34.5" customHeight="1">
      <c r="B18" s="243" t="s">
        <v>424</v>
      </c>
      <c r="C18" s="244">
        <v>1</v>
      </c>
      <c r="D18" s="242">
        <v>67256</v>
      </c>
      <c r="E18" s="242">
        <v>750</v>
      </c>
      <c r="F18" s="242">
        <v>10485</v>
      </c>
      <c r="G18" s="242">
        <v>9526</v>
      </c>
      <c r="H18" s="231">
        <v>90.9</v>
      </c>
      <c r="I18" s="231">
        <v>28.7</v>
      </c>
      <c r="J18" s="231">
        <v>26.1</v>
      </c>
    </row>
    <row r="19" spans="2:10" s="223" customFormat="1" ht="34.5" customHeight="1">
      <c r="B19" s="243" t="s">
        <v>329</v>
      </c>
      <c r="C19" s="244">
        <v>2</v>
      </c>
      <c r="D19" s="242">
        <v>31033</v>
      </c>
      <c r="E19" s="242">
        <v>922</v>
      </c>
      <c r="F19" s="242">
        <v>6160</v>
      </c>
      <c r="G19" s="242">
        <v>5471</v>
      </c>
      <c r="H19" s="231">
        <v>88.8</v>
      </c>
      <c r="I19" s="231">
        <v>16.9</v>
      </c>
      <c r="J19" s="231">
        <v>15</v>
      </c>
    </row>
    <row r="20" spans="2:10" s="223" customFormat="1" ht="34.5" customHeight="1">
      <c r="B20" s="241" t="s">
        <v>330</v>
      </c>
      <c r="C20" s="229">
        <v>1</v>
      </c>
      <c r="D20" s="242">
        <v>81054</v>
      </c>
      <c r="E20" s="230">
        <v>639</v>
      </c>
      <c r="F20" s="242">
        <v>10892</v>
      </c>
      <c r="G20" s="242">
        <v>10061</v>
      </c>
      <c r="H20" s="231">
        <v>92.4</v>
      </c>
      <c r="I20" s="231">
        <v>29.8</v>
      </c>
      <c r="J20" s="231">
        <v>27.6</v>
      </c>
    </row>
    <row r="21" spans="2:10" s="223" customFormat="1" ht="34.5" customHeight="1">
      <c r="B21" s="241" t="s">
        <v>331</v>
      </c>
      <c r="C21" s="229">
        <v>1</v>
      </c>
      <c r="D21" s="230">
        <v>93480</v>
      </c>
      <c r="E21" s="230">
        <v>582</v>
      </c>
      <c r="F21" s="242">
        <v>12621</v>
      </c>
      <c r="G21" s="242">
        <v>11284</v>
      </c>
      <c r="H21" s="231">
        <v>89.4</v>
      </c>
      <c r="I21" s="231">
        <v>34.6</v>
      </c>
      <c r="J21" s="231">
        <v>30.9</v>
      </c>
    </row>
    <row r="22" spans="2:10" s="223" customFormat="1" ht="34.5" customHeight="1">
      <c r="B22" s="241" t="s">
        <v>332</v>
      </c>
      <c r="C22" s="229">
        <v>1</v>
      </c>
      <c r="D22" s="230">
        <v>10078</v>
      </c>
      <c r="E22" s="230">
        <v>846</v>
      </c>
      <c r="F22" s="242">
        <v>1781</v>
      </c>
      <c r="G22" s="242">
        <v>1596</v>
      </c>
      <c r="H22" s="231">
        <v>89.6</v>
      </c>
      <c r="I22" s="231">
        <v>4.9</v>
      </c>
      <c r="J22" s="231">
        <v>4.4</v>
      </c>
    </row>
    <row r="23" spans="2:10" s="223" customFormat="1" ht="34.5" customHeight="1">
      <c r="B23" s="241" t="s">
        <v>333</v>
      </c>
      <c r="C23" s="229">
        <v>1</v>
      </c>
      <c r="D23" s="230">
        <v>7939</v>
      </c>
      <c r="E23" s="230">
        <v>482</v>
      </c>
      <c r="F23" s="242">
        <v>1022</v>
      </c>
      <c r="G23" s="242">
        <v>923</v>
      </c>
      <c r="H23" s="231">
        <v>90.3</v>
      </c>
      <c r="I23" s="231">
        <v>2.8</v>
      </c>
      <c r="J23" s="231">
        <v>2.5</v>
      </c>
    </row>
    <row r="24" spans="2:10" s="223" customFormat="1" ht="34.5" customHeight="1">
      <c r="B24" s="241" t="s">
        <v>334</v>
      </c>
      <c r="C24" s="229">
        <v>1</v>
      </c>
      <c r="D24" s="230">
        <v>7524</v>
      </c>
      <c r="E24" s="230">
        <v>688</v>
      </c>
      <c r="F24" s="242">
        <v>1280</v>
      </c>
      <c r="G24" s="242">
        <v>1020</v>
      </c>
      <c r="H24" s="231">
        <v>79.7</v>
      </c>
      <c r="I24" s="231">
        <v>3.5</v>
      </c>
      <c r="J24" s="231">
        <v>2.8</v>
      </c>
    </row>
    <row r="25" spans="2:10" s="223" customFormat="1" ht="34.5" customHeight="1">
      <c r="B25" s="241" t="s">
        <v>335</v>
      </c>
      <c r="C25" s="229">
        <v>1</v>
      </c>
      <c r="D25" s="230">
        <v>10823</v>
      </c>
      <c r="E25" s="230">
        <v>703</v>
      </c>
      <c r="F25" s="242">
        <v>1576</v>
      </c>
      <c r="G25" s="242">
        <v>1519</v>
      </c>
      <c r="H25" s="231">
        <v>96.4</v>
      </c>
      <c r="I25" s="231">
        <v>4.3</v>
      </c>
      <c r="J25" s="231">
        <v>4.2</v>
      </c>
    </row>
    <row r="26" spans="2:10" s="223" customFormat="1" ht="34.5" customHeight="1">
      <c r="B26" s="245" t="s">
        <v>336</v>
      </c>
      <c r="C26" s="229">
        <v>1</v>
      </c>
      <c r="D26" s="246">
        <v>7407</v>
      </c>
      <c r="E26" s="246">
        <v>644</v>
      </c>
      <c r="F26" s="247">
        <v>1177</v>
      </c>
      <c r="G26" s="247">
        <v>926</v>
      </c>
      <c r="H26" s="248">
        <v>78.7</v>
      </c>
      <c r="I26" s="248">
        <v>3.2</v>
      </c>
      <c r="J26" s="248">
        <v>2.5</v>
      </c>
    </row>
    <row r="27" spans="2:10" s="249" customFormat="1" ht="18.75" customHeight="1">
      <c r="B27" s="513" t="s">
        <v>337</v>
      </c>
      <c r="C27" s="513"/>
      <c r="D27" s="513"/>
      <c r="E27" s="514"/>
      <c r="F27" s="514"/>
      <c r="G27" s="514"/>
      <c r="H27" s="514"/>
      <c r="I27" s="514"/>
      <c r="J27" s="514"/>
    </row>
    <row r="28" spans="2:10" s="249" customFormat="1" ht="18.75" customHeight="1">
      <c r="B28" s="515" t="s">
        <v>338</v>
      </c>
      <c r="C28" s="515"/>
      <c r="D28" s="515"/>
      <c r="E28" s="251"/>
      <c r="F28" s="250"/>
      <c r="G28" s="252"/>
      <c r="H28" s="250"/>
      <c r="I28" s="251"/>
      <c r="J28" s="251"/>
    </row>
    <row r="29" spans="2:10" ht="5.25" customHeight="1">
      <c r="B29" s="253"/>
      <c r="C29" s="249"/>
      <c r="D29" s="249"/>
      <c r="E29" s="249"/>
      <c r="F29" s="249"/>
      <c r="G29" s="249"/>
      <c r="H29" s="249"/>
      <c r="I29" s="249"/>
      <c r="J29" s="249"/>
    </row>
    <row r="30" spans="2:10" ht="13.5">
      <c r="B30" s="253"/>
      <c r="C30" s="249"/>
      <c r="D30" s="254"/>
      <c r="E30" s="249"/>
      <c r="F30" s="249"/>
      <c r="G30" s="249"/>
      <c r="H30" s="249"/>
      <c r="I30" s="249"/>
      <c r="J30" s="249"/>
    </row>
    <row r="31" spans="2:10" ht="13.5">
      <c r="B31" s="253"/>
      <c r="C31" s="249"/>
      <c r="D31" s="249"/>
      <c r="E31" s="249"/>
      <c r="F31" s="249"/>
      <c r="G31" s="249"/>
      <c r="H31" s="249"/>
      <c r="I31" s="249"/>
      <c r="J31" s="249"/>
    </row>
    <row r="32" spans="2:10" ht="13.5">
      <c r="B32" s="249"/>
      <c r="C32" s="249"/>
      <c r="D32" s="249"/>
      <c r="E32" s="249"/>
      <c r="F32" s="249"/>
      <c r="G32" s="249"/>
      <c r="H32" s="249"/>
      <c r="I32" s="249"/>
      <c r="J32" s="249"/>
    </row>
    <row r="33" spans="2:10" ht="13.5">
      <c r="B33" s="249"/>
      <c r="C33" s="249"/>
      <c r="D33" s="249"/>
      <c r="E33" s="249"/>
      <c r="F33" s="249"/>
      <c r="G33" s="249"/>
      <c r="H33" s="249"/>
      <c r="I33" s="249"/>
      <c r="J33" s="249"/>
    </row>
    <row r="34" spans="2:10" ht="13.5">
      <c r="B34" s="249"/>
      <c r="C34" s="249"/>
      <c r="D34" s="249"/>
      <c r="E34" s="249"/>
      <c r="F34" s="249"/>
      <c r="G34" s="249"/>
      <c r="H34" s="249"/>
      <c r="I34" s="249"/>
      <c r="J34" s="249"/>
    </row>
  </sheetData>
  <sheetProtection/>
  <mergeCells count="9">
    <mergeCell ref="A1:D1"/>
    <mergeCell ref="B27:J27"/>
    <mergeCell ref="B28:D28"/>
    <mergeCell ref="B2:J2"/>
    <mergeCell ref="B3:J3"/>
    <mergeCell ref="C5:C6"/>
    <mergeCell ref="D5:D6"/>
    <mergeCell ref="F5:H5"/>
    <mergeCell ref="I5:J5"/>
  </mergeCells>
  <hyperlinks>
    <hyperlink ref="A1:D1" location="'10電気・ガス・水道目次'!A1" display="10　電気・ガス・水道"/>
  </hyperlinks>
  <printOptions/>
  <pageMargins left="0.5905511811023623" right="0.3937007874015748" top="0.5905511811023623" bottom="0.3937007874015748" header="0.5118110236220472" footer="0.3937007874015748"/>
  <pageSetup fitToHeight="1" fitToWidth="1" horizontalDpi="300" verticalDpi="300" orientation="portrait" paperSize="9" scale="81" r:id="rId1"/>
</worksheet>
</file>

<file path=xl/worksheets/sheet9.xml><?xml version="1.0" encoding="utf-8"?>
<worksheet xmlns="http://schemas.openxmlformats.org/spreadsheetml/2006/main" xmlns:r="http://schemas.openxmlformats.org/officeDocument/2006/relationships">
  <sheetPr>
    <pageSetUpPr fitToPage="1"/>
  </sheetPr>
  <dimension ref="A1:P43"/>
  <sheetViews>
    <sheetView showGridLines="0" zoomScale="85" zoomScaleNormal="85" zoomScaleSheetLayoutView="100" zoomScalePageLayoutView="0" workbookViewId="0" topLeftCell="A1">
      <pane xSplit="3" ySplit="6" topLeftCell="D7" activePane="bottomRight" state="frozen"/>
      <selection pane="topLeft" activeCell="A1" sqref="A1:D1"/>
      <selection pane="topRight" activeCell="A1" sqref="A1:D1"/>
      <selection pane="bottomLeft" activeCell="A1" sqref="A1:D1"/>
      <selection pane="bottomRight" activeCell="A1" sqref="A1:D1"/>
    </sheetView>
  </sheetViews>
  <sheetFormatPr defaultColWidth="9.140625" defaultRowHeight="15"/>
  <cols>
    <col min="1" max="1" width="0.9921875" style="108" customWidth="1"/>
    <col min="2" max="2" width="13.8515625" style="108" customWidth="1"/>
    <col min="3" max="3" width="2.140625" style="108" customWidth="1"/>
    <col min="4" max="8" width="16.7109375" style="108" customWidth="1"/>
    <col min="9" max="15" width="14.421875" style="108" customWidth="1"/>
    <col min="16" max="16384" width="9.00390625" style="108" customWidth="1"/>
  </cols>
  <sheetData>
    <row r="1" spans="1:4" ht="13.5">
      <c r="A1" s="535" t="s">
        <v>0</v>
      </c>
      <c r="B1" s="535"/>
      <c r="C1" s="535"/>
      <c r="D1" s="535"/>
    </row>
    <row r="2" spans="1:15" ht="17.25">
      <c r="A2" s="109"/>
      <c r="B2" s="109"/>
      <c r="C2" s="109"/>
      <c r="D2" s="109"/>
      <c r="E2" s="109" t="s">
        <v>236</v>
      </c>
      <c r="F2" s="109"/>
      <c r="G2" s="109"/>
      <c r="H2" s="109"/>
      <c r="I2" s="109"/>
      <c r="J2" s="109"/>
      <c r="K2" s="109"/>
      <c r="L2" s="109"/>
      <c r="M2" s="109"/>
      <c r="N2" s="109"/>
      <c r="O2" s="109"/>
    </row>
    <row r="3" spans="1:15" s="111" customFormat="1" ht="14.25">
      <c r="A3" s="110"/>
      <c r="B3" s="110"/>
      <c r="C3" s="110"/>
      <c r="D3" s="110"/>
      <c r="E3" s="110" t="s">
        <v>237</v>
      </c>
      <c r="F3" s="110"/>
      <c r="G3" s="110"/>
      <c r="H3" s="110"/>
      <c r="I3" s="110"/>
      <c r="J3" s="110"/>
      <c r="K3" s="110"/>
      <c r="L3" s="110"/>
      <c r="M3" s="110"/>
      <c r="N3" s="110"/>
      <c r="O3" s="110"/>
    </row>
    <row r="4" spans="2:9" ht="8.25" customHeight="1" thickBot="1">
      <c r="B4" s="112"/>
      <c r="C4" s="112"/>
      <c r="D4" s="112"/>
      <c r="I4" s="113"/>
    </row>
    <row r="5" spans="2:16" ht="19.5" customHeight="1" thickTop="1">
      <c r="B5" s="531"/>
      <c r="C5" s="115"/>
      <c r="D5" s="533" t="s">
        <v>238</v>
      </c>
      <c r="E5" s="527" t="s">
        <v>239</v>
      </c>
      <c r="F5" s="528"/>
      <c r="G5" s="527" t="s">
        <v>240</v>
      </c>
      <c r="H5" s="528"/>
      <c r="I5" s="528" t="s">
        <v>241</v>
      </c>
      <c r="J5" s="528"/>
      <c r="K5" s="527" t="s">
        <v>242</v>
      </c>
      <c r="L5" s="528"/>
      <c r="M5" s="527" t="s">
        <v>243</v>
      </c>
      <c r="N5" s="528"/>
      <c r="O5" s="529" t="s">
        <v>244</v>
      </c>
      <c r="P5" s="116"/>
    </row>
    <row r="6" spans="1:16" ht="19.5" customHeight="1">
      <c r="A6" s="117"/>
      <c r="B6" s="532"/>
      <c r="C6" s="118"/>
      <c r="D6" s="534"/>
      <c r="E6" s="119" t="s">
        <v>245</v>
      </c>
      <c r="F6" s="120" t="s">
        <v>246</v>
      </c>
      <c r="G6" s="121" t="s">
        <v>247</v>
      </c>
      <c r="H6" s="122" t="s">
        <v>246</v>
      </c>
      <c r="I6" s="123" t="s">
        <v>247</v>
      </c>
      <c r="J6" s="120" t="s">
        <v>246</v>
      </c>
      <c r="K6" s="121" t="s">
        <v>247</v>
      </c>
      <c r="L6" s="122" t="s">
        <v>246</v>
      </c>
      <c r="M6" s="121" t="s">
        <v>247</v>
      </c>
      <c r="N6" s="122" t="s">
        <v>246</v>
      </c>
      <c r="O6" s="530"/>
      <c r="P6" s="116"/>
    </row>
    <row r="7" spans="2:15" s="124" customFormat="1" ht="27" customHeight="1">
      <c r="B7" s="114" t="s">
        <v>248</v>
      </c>
      <c r="C7" s="125"/>
      <c r="D7" s="126">
        <v>822405</v>
      </c>
      <c r="E7" s="127">
        <v>20</v>
      </c>
      <c r="F7" s="128">
        <v>689431</v>
      </c>
      <c r="G7" s="127">
        <v>183</v>
      </c>
      <c r="H7" s="127">
        <v>97932</v>
      </c>
      <c r="I7" s="127">
        <v>12</v>
      </c>
      <c r="J7" s="127">
        <v>752</v>
      </c>
      <c r="K7" s="127">
        <v>74</v>
      </c>
      <c r="L7" s="127">
        <v>2789</v>
      </c>
      <c r="M7" s="127">
        <v>289</v>
      </c>
      <c r="N7" s="129">
        <v>790904</v>
      </c>
      <c r="O7" s="130">
        <v>96.16964877402253</v>
      </c>
    </row>
    <row r="8" spans="2:15" s="124" customFormat="1" ht="27" customHeight="1">
      <c r="B8" s="131" t="s">
        <v>249</v>
      </c>
      <c r="C8" s="125"/>
      <c r="D8" s="132">
        <v>821073</v>
      </c>
      <c r="E8" s="128">
        <v>15</v>
      </c>
      <c r="F8" s="128">
        <v>689360</v>
      </c>
      <c r="G8" s="128">
        <v>172</v>
      </c>
      <c r="H8" s="128">
        <v>96861</v>
      </c>
      <c r="I8" s="128">
        <v>14</v>
      </c>
      <c r="J8" s="128">
        <v>1183</v>
      </c>
      <c r="K8" s="128">
        <v>71</v>
      </c>
      <c r="L8" s="128">
        <v>2733</v>
      </c>
      <c r="M8" s="128">
        <v>272</v>
      </c>
      <c r="N8" s="133">
        <v>790137</v>
      </c>
      <c r="O8" s="130">
        <v>96.23224731540314</v>
      </c>
    </row>
    <row r="9" spans="2:15" s="134" customFormat="1" ht="27" customHeight="1">
      <c r="B9" s="135" t="s">
        <v>250</v>
      </c>
      <c r="C9" s="136"/>
      <c r="D9" s="137">
        <v>818443</v>
      </c>
      <c r="E9" s="138">
        <v>15</v>
      </c>
      <c r="F9" s="138">
        <v>691540</v>
      </c>
      <c r="G9" s="138">
        <v>169</v>
      </c>
      <c r="H9" s="138">
        <v>93319</v>
      </c>
      <c r="I9" s="138">
        <v>16</v>
      </c>
      <c r="J9" s="138">
        <v>1459</v>
      </c>
      <c r="K9" s="138">
        <v>69</v>
      </c>
      <c r="L9" s="138">
        <v>2539</v>
      </c>
      <c r="M9" s="138">
        <v>269</v>
      </c>
      <c r="N9" s="138">
        <v>788857</v>
      </c>
      <c r="O9" s="139">
        <v>96.4</v>
      </c>
    </row>
    <row r="10" spans="2:15" s="134" customFormat="1" ht="27" customHeight="1">
      <c r="B10" s="140"/>
      <c r="C10" s="136"/>
      <c r="D10" s="132"/>
      <c r="E10" s="128"/>
      <c r="F10" s="141"/>
      <c r="G10" s="128"/>
      <c r="H10" s="128"/>
      <c r="I10" s="128"/>
      <c r="J10" s="128"/>
      <c r="K10" s="128"/>
      <c r="L10" s="128"/>
      <c r="M10" s="128"/>
      <c r="N10" s="142"/>
      <c r="O10" s="143"/>
    </row>
    <row r="11" spans="2:15" ht="27" customHeight="1">
      <c r="B11" s="114" t="s">
        <v>251</v>
      </c>
      <c r="C11" s="144"/>
      <c r="D11" s="132">
        <v>266622</v>
      </c>
      <c r="E11" s="128">
        <v>1</v>
      </c>
      <c r="F11" s="145" t="s">
        <v>252</v>
      </c>
      <c r="G11" s="128">
        <v>34</v>
      </c>
      <c r="H11" s="128">
        <v>6254</v>
      </c>
      <c r="I11" s="128">
        <v>3</v>
      </c>
      <c r="J11" s="146" t="s">
        <v>253</v>
      </c>
      <c r="K11" s="128">
        <v>26</v>
      </c>
      <c r="L11" s="128">
        <v>805</v>
      </c>
      <c r="M11" s="128">
        <v>64</v>
      </c>
      <c r="N11" s="142">
        <v>265921</v>
      </c>
      <c r="O11" s="143">
        <v>99.7</v>
      </c>
    </row>
    <row r="12" spans="2:15" ht="27" customHeight="1">
      <c r="B12" s="114" t="s">
        <v>254</v>
      </c>
      <c r="C12" s="144"/>
      <c r="D12" s="132">
        <v>68063</v>
      </c>
      <c r="E12" s="128">
        <v>1</v>
      </c>
      <c r="F12" s="141">
        <v>65707</v>
      </c>
      <c r="G12" s="128">
        <v>9</v>
      </c>
      <c r="H12" s="128">
        <v>1588</v>
      </c>
      <c r="I12" s="128">
        <v>1</v>
      </c>
      <c r="J12" s="147" t="s">
        <v>255</v>
      </c>
      <c r="K12" s="128">
        <v>4</v>
      </c>
      <c r="L12" s="128">
        <v>166</v>
      </c>
      <c r="M12" s="128">
        <v>15</v>
      </c>
      <c r="N12" s="142">
        <v>67461</v>
      </c>
      <c r="O12" s="143">
        <v>99.1</v>
      </c>
    </row>
    <row r="13" spans="2:15" ht="27" customHeight="1">
      <c r="B13" s="114" t="s">
        <v>256</v>
      </c>
      <c r="C13" s="144"/>
      <c r="D13" s="132">
        <v>32205</v>
      </c>
      <c r="E13" s="128">
        <v>1</v>
      </c>
      <c r="F13" s="141">
        <v>24456</v>
      </c>
      <c r="G13" s="128">
        <v>15</v>
      </c>
      <c r="H13" s="128">
        <v>6037</v>
      </c>
      <c r="I13" s="147" t="s">
        <v>257</v>
      </c>
      <c r="J13" s="147" t="s">
        <v>257</v>
      </c>
      <c r="K13" s="128">
        <v>5</v>
      </c>
      <c r="L13" s="128">
        <v>268</v>
      </c>
      <c r="M13" s="128">
        <v>21</v>
      </c>
      <c r="N13" s="142">
        <v>30761</v>
      </c>
      <c r="O13" s="143">
        <v>95.5</v>
      </c>
    </row>
    <row r="14" spans="2:15" ht="27" customHeight="1">
      <c r="B14" s="114" t="s">
        <v>258</v>
      </c>
      <c r="C14" s="144"/>
      <c r="D14" s="132">
        <v>38455</v>
      </c>
      <c r="E14" s="128">
        <v>1</v>
      </c>
      <c r="F14" s="141">
        <v>4781</v>
      </c>
      <c r="G14" s="128">
        <v>39</v>
      </c>
      <c r="H14" s="128">
        <v>9894</v>
      </c>
      <c r="I14" s="128">
        <v>4</v>
      </c>
      <c r="J14" s="146" t="s">
        <v>259</v>
      </c>
      <c r="K14" s="128">
        <v>7</v>
      </c>
      <c r="L14" s="128">
        <v>315</v>
      </c>
      <c r="M14" s="128">
        <v>51</v>
      </c>
      <c r="N14" s="142">
        <v>15347</v>
      </c>
      <c r="O14" s="143">
        <v>39.9</v>
      </c>
    </row>
    <row r="15" spans="2:15" ht="27" customHeight="1">
      <c r="B15" s="114" t="s">
        <v>260</v>
      </c>
      <c r="C15" s="144"/>
      <c r="D15" s="132">
        <v>27145</v>
      </c>
      <c r="E15" s="128">
        <v>1</v>
      </c>
      <c r="F15" s="141">
        <v>21822</v>
      </c>
      <c r="G15" s="128">
        <v>7</v>
      </c>
      <c r="H15" s="128">
        <v>4210</v>
      </c>
      <c r="I15" s="147">
        <v>2</v>
      </c>
      <c r="J15" s="146" t="s">
        <v>261</v>
      </c>
      <c r="K15" s="128">
        <v>3</v>
      </c>
      <c r="L15" s="128">
        <v>147</v>
      </c>
      <c r="M15" s="128">
        <v>13</v>
      </c>
      <c r="N15" s="142">
        <v>26181</v>
      </c>
      <c r="O15" s="143">
        <v>96.4</v>
      </c>
    </row>
    <row r="16" spans="2:15" ht="27" customHeight="1">
      <c r="B16" s="148" t="s">
        <v>423</v>
      </c>
      <c r="C16" s="144"/>
      <c r="D16" s="132">
        <v>67256</v>
      </c>
      <c r="E16" s="128">
        <v>1</v>
      </c>
      <c r="F16" s="149">
        <v>67256</v>
      </c>
      <c r="G16" s="147" t="s">
        <v>257</v>
      </c>
      <c r="H16" s="147" t="s">
        <v>257</v>
      </c>
      <c r="I16" s="147" t="s">
        <v>257</v>
      </c>
      <c r="J16" s="147" t="s">
        <v>257</v>
      </c>
      <c r="K16" s="147" t="s">
        <v>257</v>
      </c>
      <c r="L16" s="147" t="s">
        <v>257</v>
      </c>
      <c r="M16" s="128">
        <v>1</v>
      </c>
      <c r="N16" s="142">
        <v>67256</v>
      </c>
      <c r="O16" s="143">
        <v>100</v>
      </c>
    </row>
    <row r="17" spans="2:15" ht="27" customHeight="1">
      <c r="B17" s="148" t="s">
        <v>262</v>
      </c>
      <c r="C17" s="144"/>
      <c r="D17" s="132">
        <v>31104</v>
      </c>
      <c r="E17" s="128">
        <v>2</v>
      </c>
      <c r="F17" s="141">
        <v>31033</v>
      </c>
      <c r="G17" s="147" t="s">
        <v>257</v>
      </c>
      <c r="H17" s="147" t="s">
        <v>257</v>
      </c>
      <c r="I17" s="128">
        <v>2</v>
      </c>
      <c r="J17" s="147" t="s">
        <v>255</v>
      </c>
      <c r="K17" s="128">
        <v>1</v>
      </c>
      <c r="L17" s="128">
        <v>2</v>
      </c>
      <c r="M17" s="128">
        <v>5</v>
      </c>
      <c r="N17" s="142">
        <v>31035</v>
      </c>
      <c r="O17" s="143">
        <v>99.8</v>
      </c>
    </row>
    <row r="18" spans="2:15" ht="27" customHeight="1">
      <c r="B18" s="114" t="s">
        <v>263</v>
      </c>
      <c r="C18" s="144"/>
      <c r="D18" s="132">
        <v>84214</v>
      </c>
      <c r="E18" s="128">
        <v>1</v>
      </c>
      <c r="F18" s="141">
        <v>81054</v>
      </c>
      <c r="G18" s="128">
        <v>5</v>
      </c>
      <c r="H18" s="128">
        <v>2505</v>
      </c>
      <c r="I18" s="147" t="s">
        <v>257</v>
      </c>
      <c r="J18" s="147" t="s">
        <v>257</v>
      </c>
      <c r="K18" s="147" t="s">
        <v>257</v>
      </c>
      <c r="L18" s="147" t="s">
        <v>257</v>
      </c>
      <c r="M18" s="128">
        <v>6</v>
      </c>
      <c r="N18" s="142">
        <v>83559</v>
      </c>
      <c r="O18" s="143">
        <v>99.2</v>
      </c>
    </row>
    <row r="19" spans="2:15" ht="27" customHeight="1">
      <c r="B19" s="114" t="s">
        <v>264</v>
      </c>
      <c r="C19" s="144"/>
      <c r="D19" s="132">
        <v>93751</v>
      </c>
      <c r="E19" s="128">
        <v>1</v>
      </c>
      <c r="F19" s="141">
        <v>93480</v>
      </c>
      <c r="G19" s="147" t="s">
        <v>257</v>
      </c>
      <c r="H19" s="147" t="s">
        <v>257</v>
      </c>
      <c r="I19" s="147" t="s">
        <v>257</v>
      </c>
      <c r="J19" s="147" t="s">
        <v>257</v>
      </c>
      <c r="K19" s="128">
        <v>1</v>
      </c>
      <c r="L19" s="128">
        <v>75</v>
      </c>
      <c r="M19" s="128">
        <v>2</v>
      </c>
      <c r="N19" s="142">
        <v>93555</v>
      </c>
      <c r="O19" s="143">
        <v>99.8</v>
      </c>
    </row>
    <row r="20" spans="2:15" ht="27" customHeight="1">
      <c r="B20" s="114"/>
      <c r="C20" s="144"/>
      <c r="D20" s="132"/>
      <c r="E20" s="128"/>
      <c r="F20" s="141"/>
      <c r="G20" s="128"/>
      <c r="H20" s="128"/>
      <c r="I20" s="128"/>
      <c r="J20" s="128"/>
      <c r="K20" s="128"/>
      <c r="L20" s="128"/>
      <c r="M20" s="128"/>
      <c r="N20" s="142"/>
      <c r="O20" s="143"/>
    </row>
    <row r="21" spans="2:15" s="134" customFormat="1" ht="27" customHeight="1">
      <c r="B21" s="150" t="s">
        <v>265</v>
      </c>
      <c r="C21" s="151"/>
      <c r="D21" s="137">
        <v>708815</v>
      </c>
      <c r="E21" s="138">
        <v>10</v>
      </c>
      <c r="F21" s="138">
        <v>647769</v>
      </c>
      <c r="G21" s="138">
        <v>109</v>
      </c>
      <c r="H21" s="138">
        <v>30488</v>
      </c>
      <c r="I21" s="138">
        <v>12</v>
      </c>
      <c r="J21" s="138">
        <v>1041</v>
      </c>
      <c r="K21" s="138">
        <v>47</v>
      </c>
      <c r="L21" s="138">
        <v>1778</v>
      </c>
      <c r="M21" s="138">
        <v>178</v>
      </c>
      <c r="N21" s="138">
        <v>681076</v>
      </c>
      <c r="O21" s="139">
        <v>96.1</v>
      </c>
    </row>
    <row r="22" spans="2:15" s="134" customFormat="1" ht="27" customHeight="1">
      <c r="B22" s="151"/>
      <c r="C22" s="151"/>
      <c r="D22" s="132"/>
      <c r="E22" s="128"/>
      <c r="F22" s="141"/>
      <c r="G22" s="128"/>
      <c r="H22" s="128"/>
      <c r="I22" s="128"/>
      <c r="J22" s="128"/>
      <c r="K22" s="128"/>
      <c r="L22" s="128"/>
      <c r="M22" s="128"/>
      <c r="N22" s="133"/>
      <c r="O22" s="130"/>
    </row>
    <row r="23" spans="2:15" ht="27" customHeight="1">
      <c r="B23" s="114" t="s">
        <v>266</v>
      </c>
      <c r="C23" s="144"/>
      <c r="D23" s="132">
        <v>20017</v>
      </c>
      <c r="E23" s="147">
        <v>1</v>
      </c>
      <c r="F23" s="147">
        <v>10078</v>
      </c>
      <c r="G23" s="128">
        <v>5</v>
      </c>
      <c r="H23" s="128">
        <v>9873</v>
      </c>
      <c r="I23" s="147" t="s">
        <v>257</v>
      </c>
      <c r="J23" s="147" t="s">
        <v>257</v>
      </c>
      <c r="K23" s="147" t="s">
        <v>257</v>
      </c>
      <c r="L23" s="147" t="s">
        <v>257</v>
      </c>
      <c r="M23" s="128">
        <v>6</v>
      </c>
      <c r="N23" s="133">
        <v>19951</v>
      </c>
      <c r="O23" s="130">
        <v>99.7</v>
      </c>
    </row>
    <row r="24" spans="2:15" ht="27" customHeight="1">
      <c r="B24" s="114" t="s">
        <v>267</v>
      </c>
      <c r="C24" s="144"/>
      <c r="D24" s="132">
        <v>3520</v>
      </c>
      <c r="E24" s="147" t="s">
        <v>257</v>
      </c>
      <c r="F24" s="147" t="s">
        <v>257</v>
      </c>
      <c r="G24" s="128">
        <v>5</v>
      </c>
      <c r="H24" s="128">
        <v>2967</v>
      </c>
      <c r="I24" s="147" t="s">
        <v>257</v>
      </c>
      <c r="J24" s="147" t="s">
        <v>257</v>
      </c>
      <c r="K24" s="128">
        <v>5</v>
      </c>
      <c r="L24" s="128">
        <v>178</v>
      </c>
      <c r="M24" s="128">
        <v>10</v>
      </c>
      <c r="N24" s="133">
        <v>3145</v>
      </c>
      <c r="O24" s="130">
        <v>89.3</v>
      </c>
    </row>
    <row r="25" spans="2:15" ht="27" customHeight="1">
      <c r="B25" s="114" t="s">
        <v>268</v>
      </c>
      <c r="C25" s="144"/>
      <c r="D25" s="132">
        <v>12470</v>
      </c>
      <c r="E25" s="147" t="s">
        <v>257</v>
      </c>
      <c r="F25" s="147" t="s">
        <v>257</v>
      </c>
      <c r="G25" s="128">
        <v>13</v>
      </c>
      <c r="H25" s="128">
        <v>11928</v>
      </c>
      <c r="I25" s="128">
        <v>1</v>
      </c>
      <c r="J25" s="147" t="s">
        <v>255</v>
      </c>
      <c r="K25" s="128">
        <v>3</v>
      </c>
      <c r="L25" s="128">
        <v>81</v>
      </c>
      <c r="M25" s="128">
        <v>17</v>
      </c>
      <c r="N25" s="133">
        <v>12009</v>
      </c>
      <c r="O25" s="130">
        <v>96.3</v>
      </c>
    </row>
    <row r="26" spans="2:15" ht="27" customHeight="1">
      <c r="B26" s="114" t="s">
        <v>269</v>
      </c>
      <c r="C26" s="144"/>
      <c r="D26" s="132">
        <v>24703</v>
      </c>
      <c r="E26" s="128">
        <v>1</v>
      </c>
      <c r="F26" s="128">
        <v>7939</v>
      </c>
      <c r="G26" s="128">
        <v>10</v>
      </c>
      <c r="H26" s="128">
        <v>16628</v>
      </c>
      <c r="I26" s="147" t="s">
        <v>257</v>
      </c>
      <c r="J26" s="147" t="s">
        <v>257</v>
      </c>
      <c r="K26" s="128">
        <v>2</v>
      </c>
      <c r="L26" s="128">
        <v>50</v>
      </c>
      <c r="M26" s="128">
        <v>13</v>
      </c>
      <c r="N26" s="133">
        <v>24617</v>
      </c>
      <c r="O26" s="130">
        <v>99.7</v>
      </c>
    </row>
    <row r="27" spans="2:15" ht="27" customHeight="1">
      <c r="B27" s="114" t="s">
        <v>270</v>
      </c>
      <c r="C27" s="144"/>
      <c r="D27" s="132">
        <v>11179</v>
      </c>
      <c r="E27" s="128">
        <v>1</v>
      </c>
      <c r="F27" s="128">
        <v>7524</v>
      </c>
      <c r="G27" s="128">
        <v>4</v>
      </c>
      <c r="H27" s="128">
        <v>3117</v>
      </c>
      <c r="I27" s="128">
        <v>2</v>
      </c>
      <c r="J27" s="146" t="s">
        <v>271</v>
      </c>
      <c r="K27" s="128">
        <v>4</v>
      </c>
      <c r="L27" s="128">
        <v>93</v>
      </c>
      <c r="M27" s="128">
        <v>11</v>
      </c>
      <c r="N27" s="133">
        <v>11152</v>
      </c>
      <c r="O27" s="130">
        <v>99.8</v>
      </c>
    </row>
    <row r="28" spans="2:15" ht="27" customHeight="1">
      <c r="B28" s="114" t="s">
        <v>272</v>
      </c>
      <c r="C28" s="144"/>
      <c r="D28" s="132">
        <v>11604</v>
      </c>
      <c r="E28" s="128">
        <v>1</v>
      </c>
      <c r="F28" s="128">
        <v>10823</v>
      </c>
      <c r="G28" s="128">
        <v>4</v>
      </c>
      <c r="H28" s="128">
        <v>414</v>
      </c>
      <c r="I28" s="147" t="s">
        <v>257</v>
      </c>
      <c r="J28" s="147" t="s">
        <v>257</v>
      </c>
      <c r="K28" s="128">
        <v>4</v>
      </c>
      <c r="L28" s="128">
        <v>239</v>
      </c>
      <c r="M28" s="128">
        <v>9</v>
      </c>
      <c r="N28" s="133">
        <v>11476</v>
      </c>
      <c r="O28" s="130">
        <v>98.9</v>
      </c>
    </row>
    <row r="29" spans="2:15" ht="27" customHeight="1">
      <c r="B29" s="114" t="s">
        <v>273</v>
      </c>
      <c r="C29" s="144"/>
      <c r="D29" s="132">
        <v>9046</v>
      </c>
      <c r="E29" s="147" t="s">
        <v>257</v>
      </c>
      <c r="F29" s="147" t="s">
        <v>257</v>
      </c>
      <c r="G29" s="128">
        <v>5</v>
      </c>
      <c r="H29" s="128">
        <v>8742</v>
      </c>
      <c r="I29" s="147" t="s">
        <v>257</v>
      </c>
      <c r="J29" s="147" t="s">
        <v>257</v>
      </c>
      <c r="K29" s="128">
        <v>4</v>
      </c>
      <c r="L29" s="128">
        <v>120</v>
      </c>
      <c r="M29" s="128">
        <v>9</v>
      </c>
      <c r="N29" s="133">
        <v>8862</v>
      </c>
      <c r="O29" s="130">
        <v>98</v>
      </c>
    </row>
    <row r="30" spans="2:15" ht="27" customHeight="1">
      <c r="B30" s="114" t="s">
        <v>274</v>
      </c>
      <c r="C30" s="144"/>
      <c r="D30" s="132">
        <v>17089</v>
      </c>
      <c r="E30" s="128">
        <v>1</v>
      </c>
      <c r="F30" s="128">
        <v>7407</v>
      </c>
      <c r="G30" s="128">
        <v>14</v>
      </c>
      <c r="H30" s="128">
        <v>9162</v>
      </c>
      <c r="I30" s="147">
        <v>1</v>
      </c>
      <c r="J30" s="147" t="s">
        <v>255</v>
      </c>
      <c r="K30" s="147" t="s">
        <v>257</v>
      </c>
      <c r="L30" s="147" t="s">
        <v>257</v>
      </c>
      <c r="M30" s="128">
        <v>16</v>
      </c>
      <c r="N30" s="133">
        <v>16569</v>
      </c>
      <c r="O30" s="130">
        <v>97</v>
      </c>
    </row>
    <row r="31" spans="2:15" ht="27" customHeight="1">
      <c r="B31" s="114"/>
      <c r="C31" s="144"/>
      <c r="D31" s="132"/>
      <c r="E31" s="128"/>
      <c r="F31" s="128"/>
      <c r="G31" s="128"/>
      <c r="H31" s="128"/>
      <c r="I31" s="128"/>
      <c r="J31" s="128"/>
      <c r="K31" s="128"/>
      <c r="L31" s="128"/>
      <c r="M31" s="128"/>
      <c r="N31" s="133"/>
      <c r="O31" s="152"/>
    </row>
    <row r="32" spans="1:15" s="134" customFormat="1" ht="27" customHeight="1">
      <c r="A32" s="153"/>
      <c r="B32" s="154" t="s">
        <v>275</v>
      </c>
      <c r="C32" s="155"/>
      <c r="D32" s="156">
        <v>109628</v>
      </c>
      <c r="E32" s="157">
        <v>5</v>
      </c>
      <c r="F32" s="157">
        <v>43771</v>
      </c>
      <c r="G32" s="157">
        <v>60</v>
      </c>
      <c r="H32" s="157">
        <v>62831</v>
      </c>
      <c r="I32" s="157">
        <v>4</v>
      </c>
      <c r="J32" s="157">
        <v>418</v>
      </c>
      <c r="K32" s="157">
        <v>22</v>
      </c>
      <c r="L32" s="157">
        <v>761</v>
      </c>
      <c r="M32" s="157">
        <v>91</v>
      </c>
      <c r="N32" s="157">
        <v>107781</v>
      </c>
      <c r="O32" s="158">
        <v>98.3</v>
      </c>
    </row>
    <row r="33" spans="1:15" s="134" customFormat="1" ht="16.5" customHeight="1">
      <c r="A33" s="159"/>
      <c r="B33" s="160" t="s">
        <v>425</v>
      </c>
      <c r="C33" s="161"/>
      <c r="D33" s="161"/>
      <c r="E33" s="161"/>
      <c r="F33" s="161"/>
      <c r="G33" s="161"/>
      <c r="H33" s="161"/>
      <c r="I33" s="162"/>
      <c r="J33" s="162"/>
      <c r="K33" s="162"/>
      <c r="L33" s="162"/>
      <c r="M33" s="162"/>
      <c r="N33" s="162"/>
      <c r="O33" s="162"/>
    </row>
    <row r="34" spans="2:15" s="124" customFormat="1" ht="16.5" customHeight="1">
      <c r="B34" s="163" t="s">
        <v>276</v>
      </c>
      <c r="C34" s="164"/>
      <c r="D34" s="164"/>
      <c r="E34" s="164"/>
      <c r="F34" s="164"/>
      <c r="G34" s="165"/>
      <c r="H34" s="165"/>
      <c r="I34" s="165"/>
      <c r="J34" s="165"/>
      <c r="K34" s="165"/>
      <c r="L34" s="165"/>
      <c r="M34" s="165"/>
      <c r="N34" s="165"/>
      <c r="O34" s="165"/>
    </row>
    <row r="35" spans="2:15" s="124" customFormat="1" ht="16.5" customHeight="1">
      <c r="B35" s="163" t="s">
        <v>277</v>
      </c>
      <c r="C35" s="166"/>
      <c r="D35" s="166"/>
      <c r="E35" s="166"/>
      <c r="F35" s="166"/>
      <c r="G35" s="166"/>
      <c r="H35" s="166"/>
      <c r="I35" s="166"/>
      <c r="J35" s="166"/>
      <c r="K35" s="166"/>
      <c r="L35" s="166"/>
      <c r="M35" s="166"/>
      <c r="N35" s="166"/>
      <c r="O35" s="166"/>
    </row>
    <row r="36" spans="1:15" s="124" customFormat="1" ht="16.5" customHeight="1">
      <c r="A36" s="167"/>
      <c r="B36" s="168" t="s">
        <v>278</v>
      </c>
      <c r="C36" s="167"/>
      <c r="D36" s="167"/>
      <c r="E36" s="167"/>
      <c r="F36" s="167"/>
      <c r="G36" s="169"/>
      <c r="H36" s="169"/>
      <c r="I36" s="169"/>
      <c r="J36" s="169"/>
      <c r="K36" s="169"/>
      <c r="L36" s="169"/>
      <c r="M36" s="169"/>
      <c r="N36" s="169"/>
      <c r="O36" s="169"/>
    </row>
    <row r="37" spans="2:15" ht="13.5">
      <c r="B37" s="170" t="s">
        <v>279</v>
      </c>
      <c r="C37" s="171"/>
      <c r="D37" s="124"/>
      <c r="E37" s="124"/>
      <c r="F37" s="124"/>
      <c r="G37" s="124"/>
      <c r="H37" s="124"/>
      <c r="I37" s="124"/>
      <c r="J37" s="124"/>
      <c r="K37" s="124"/>
      <c r="L37" s="124"/>
      <c r="M37" s="124"/>
      <c r="N37" s="124"/>
      <c r="O37" s="124"/>
    </row>
    <row r="38" spans="2:15" ht="13.5">
      <c r="B38" s="171"/>
      <c r="C38" s="171"/>
      <c r="D38" s="124"/>
      <c r="E38" s="124"/>
      <c r="F38" s="124"/>
      <c r="G38" s="124"/>
      <c r="H38" s="124"/>
      <c r="I38" s="124"/>
      <c r="J38" s="124"/>
      <c r="K38" s="124"/>
      <c r="L38" s="124"/>
      <c r="M38" s="124"/>
      <c r="N38" s="124"/>
      <c r="O38" s="124"/>
    </row>
    <row r="39" spans="2:15" ht="13.5">
      <c r="B39" s="171"/>
      <c r="C39" s="171"/>
      <c r="D39" s="124"/>
      <c r="E39" s="124"/>
      <c r="F39" s="124"/>
      <c r="G39" s="124"/>
      <c r="H39" s="124"/>
      <c r="I39" s="124"/>
      <c r="J39" s="124"/>
      <c r="K39" s="124"/>
      <c r="L39" s="124"/>
      <c r="M39" s="124"/>
      <c r="N39" s="124"/>
      <c r="O39" s="124"/>
    </row>
    <row r="40" spans="2:15" ht="13.5">
      <c r="B40" s="171"/>
      <c r="C40" s="171"/>
      <c r="D40" s="124"/>
      <c r="E40" s="124"/>
      <c r="F40" s="124"/>
      <c r="G40" s="124"/>
      <c r="H40" s="124"/>
      <c r="I40" s="124"/>
      <c r="J40" s="124"/>
      <c r="K40" s="124"/>
      <c r="L40" s="124"/>
      <c r="M40" s="124"/>
      <c r="N40" s="124"/>
      <c r="O40" s="124"/>
    </row>
    <row r="41" spans="2:15" ht="13.5">
      <c r="B41" s="124"/>
      <c r="C41" s="124"/>
      <c r="D41" s="124"/>
      <c r="E41" s="124"/>
      <c r="F41" s="124"/>
      <c r="G41" s="124"/>
      <c r="H41" s="124"/>
      <c r="I41" s="124"/>
      <c r="J41" s="124"/>
      <c r="K41" s="124"/>
      <c r="L41" s="124"/>
      <c r="M41" s="124"/>
      <c r="N41" s="124"/>
      <c r="O41" s="124"/>
    </row>
    <row r="42" spans="2:15" ht="13.5">
      <c r="B42" s="124"/>
      <c r="C42" s="124"/>
      <c r="D42" s="124"/>
      <c r="E42" s="124"/>
      <c r="F42" s="124"/>
      <c r="G42" s="124"/>
      <c r="H42" s="124"/>
      <c r="I42" s="124"/>
      <c r="J42" s="124"/>
      <c r="K42" s="124"/>
      <c r="L42" s="124"/>
      <c r="M42" s="124"/>
      <c r="N42" s="124"/>
      <c r="O42" s="124"/>
    </row>
    <row r="43" spans="2:15" ht="13.5">
      <c r="B43" s="124"/>
      <c r="C43" s="124"/>
      <c r="D43" s="124"/>
      <c r="E43" s="124"/>
      <c r="F43" s="124"/>
      <c r="G43" s="124"/>
      <c r="H43" s="124"/>
      <c r="I43" s="124"/>
      <c r="J43" s="124"/>
      <c r="K43" s="124"/>
      <c r="L43" s="124"/>
      <c r="M43" s="124"/>
      <c r="N43" s="124"/>
      <c r="O43" s="124"/>
    </row>
  </sheetData>
  <sheetProtection/>
  <mergeCells count="9">
    <mergeCell ref="K5:L5"/>
    <mergeCell ref="M5:N5"/>
    <mergeCell ref="O5:O6"/>
    <mergeCell ref="A1:D1"/>
    <mergeCell ref="B5:B6"/>
    <mergeCell ref="D5:D6"/>
    <mergeCell ref="E5:F5"/>
    <mergeCell ref="G5:H5"/>
    <mergeCell ref="I5:J5"/>
  </mergeCells>
  <hyperlinks>
    <hyperlink ref="A1:D1" location="'10電気・ガス・水道目次'!A1" display="10　電気・ガス・水道"/>
  </hyperlinks>
  <printOptions/>
  <pageMargins left="0.3937007874015748" right="0.3937007874015748" top="0.5905511811023623" bottom="0.3937007874015748" header="0.3937007874015748" footer="0.5118110236220472"/>
  <pageSetup fitToHeight="1" fitToWidth="1" horizontalDpi="300" verticalDpi="300" orientation="landscape" paperSize="9" scale="64" r:id="rId1"/>
  <colBreaks count="1" manualBreakCount="1">
    <brk id="8"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福井県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福井県</dc:creator>
  <cp:keywords/>
  <dc:description/>
  <cp:lastModifiedBy>福井県</cp:lastModifiedBy>
  <cp:lastPrinted>2010-05-28T01:59:15Z</cp:lastPrinted>
  <dcterms:created xsi:type="dcterms:W3CDTF">2010-05-21T00:14:11Z</dcterms:created>
  <dcterms:modified xsi:type="dcterms:W3CDTF">2010-07-05T08:35:46Z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