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90" windowWidth="18990" windowHeight="8265" activeTab="0"/>
  </bookViews>
  <sheets>
    <sheet name="14物価・生活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</sheets>
  <definedNames>
    <definedName name="_xlnm.Print_Area" localSheetId="1">'14-1'!$A$1:$T$29</definedName>
    <definedName name="_xlnm.Print_Area" localSheetId="2">'14-2'!$A$1:$R$82</definedName>
    <definedName name="_xlnm.Print_Area" localSheetId="3">'14-3'!$A$1:$CB$33</definedName>
    <definedName name="_xlnm.Print_Area" localSheetId="4">'14-4'!$A$1:$S$74</definedName>
    <definedName name="_xlnm.Print_Area" localSheetId="5">'14-5'!$A$1:$U$167</definedName>
    <definedName name="_xlnm.Print_Area" localSheetId="6">'14-6'!$A$1:$Q$24</definedName>
    <definedName name="_xlnm.Print_Titles" localSheetId="2">'14-2'!$1:$6</definedName>
    <definedName name="_xlnm.Print_Titles" localSheetId="3">'14-3'!$A:$E</definedName>
    <definedName name="_xlnm.Print_Titles" localSheetId="4">'14-4'!$B:$E</definedName>
    <definedName name="_xlnm.Print_Titles" localSheetId="5">'14-5'!$B:$G,'14-5'!$1:$6</definedName>
  </definedNames>
  <calcPr fullCalcOnLoad="1"/>
</workbook>
</file>

<file path=xl/sharedStrings.xml><?xml version="1.0" encoding="utf-8"?>
<sst xmlns="http://schemas.openxmlformats.org/spreadsheetml/2006/main" count="785" uniqueCount="497">
  <si>
    <t>14　物価・生活</t>
  </si>
  <si>
    <t>１　全　国　物　価　指　数</t>
  </si>
  <si>
    <t>消費者物価指数</t>
  </si>
  <si>
    <t>企 業 物 価 指 数</t>
  </si>
  <si>
    <t>農業物価指数</t>
  </si>
  <si>
    <t>家計</t>
  </si>
  <si>
    <t>消費水準指数（全国）</t>
  </si>
  <si>
    <t>全国</t>
  </si>
  <si>
    <t>東 京 都 区 部</t>
  </si>
  <si>
    <t>福井市</t>
  </si>
  <si>
    <t>国内企業物価指数</t>
  </si>
  <si>
    <t>戦前基準指数</t>
  </si>
  <si>
    <t>農産物総合</t>
  </si>
  <si>
    <t>勤労者世帯</t>
  </si>
  <si>
    <t>全世帯</t>
  </si>
  <si>
    <t>全 世 帯</t>
  </si>
  <si>
    <t>平成17年</t>
  </si>
  <si>
    <t>昭和9年～11年</t>
  </si>
  <si>
    <t>全　　　　　国</t>
  </si>
  <si>
    <t>福　　井　　市</t>
  </si>
  <si>
    <t>全　　国</t>
  </si>
  <si>
    <t>福 井 市</t>
  </si>
  <si>
    <t>平均17年＝100</t>
  </si>
  <si>
    <t>＝100</t>
  </si>
  <si>
    <t>昭和9年～11年＝1.0</t>
  </si>
  <si>
    <t>＝1.0</t>
  </si>
  <si>
    <t>実 収 入</t>
  </si>
  <si>
    <t>消費支出</t>
  </si>
  <si>
    <t>円</t>
  </si>
  <si>
    <t>平成</t>
  </si>
  <si>
    <t>16</t>
  </si>
  <si>
    <t>年平均</t>
  </si>
  <si>
    <t>17</t>
  </si>
  <si>
    <t>18</t>
  </si>
  <si>
    <t>年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</si>
  <si>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</si>
  <si>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</si>
  <si>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</si>
  <si>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</si>
  <si>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</si>
  <si>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</si>
  <si>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</si>
  <si>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</si>
  <si>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</si>
  <si>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</si>
  <si>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</si>
  <si>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</si>
  <si>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</si>
  <si>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資　料：福井県政策統計室「家計調査概要」</t>
  </si>
  <si>
    <t>　　　　  総務省統計局「消費者物価指数年報」「家計調査年報」</t>
  </si>
  <si>
    <t>　　　　  日本銀行「金融経済統計月報」「物価指数月報」</t>
  </si>
  <si>
    <t>２　福井市消費者物価指数</t>
  </si>
  <si>
    <t>（平成17年＝100）</t>
  </si>
  <si>
    <t>16年</t>
  </si>
  <si>
    <t>17年</t>
  </si>
  <si>
    <t>18年</t>
  </si>
  <si>
    <t>18　　　　　　　　　　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</si>
  <si>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</si>
  <si>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</si>
  <si>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</si>
  <si>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</si>
  <si>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</si>
  <si>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</si>
  <si>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</si>
  <si>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</si>
  <si>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</si>
  <si>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</si>
  <si>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</si>
  <si>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</si>
  <si>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              合</t>
  </si>
  <si>
    <t>食              料</t>
  </si>
  <si>
    <t>穀              類</t>
  </si>
  <si>
    <t>魚    介    類</t>
  </si>
  <si>
    <t>生 鮮 魚 介</t>
  </si>
  <si>
    <t>肉            類</t>
  </si>
  <si>
    <t>乳    卵    類</t>
  </si>
  <si>
    <t>野菜・海藻</t>
  </si>
  <si>
    <t>生 鮮 野 菜</t>
  </si>
  <si>
    <t>果            物</t>
  </si>
  <si>
    <t>生鮮果物</t>
  </si>
  <si>
    <t>油脂調味料</t>
  </si>
  <si>
    <t>菓    子    類</t>
  </si>
  <si>
    <t>調  理  食  品</t>
  </si>
  <si>
    <t>飲            料</t>
  </si>
  <si>
    <t xml:space="preserve">酒            類       </t>
  </si>
  <si>
    <t>外            食</t>
  </si>
  <si>
    <t>住              居</t>
  </si>
  <si>
    <t>家           賃</t>
  </si>
  <si>
    <t>設備修繕・維持</t>
  </si>
  <si>
    <t>光熱・水道</t>
  </si>
  <si>
    <t>電   気   代</t>
  </si>
  <si>
    <t>ガ   ス   代</t>
  </si>
  <si>
    <t>他 の 光 熱</t>
  </si>
  <si>
    <t>上下水道料</t>
  </si>
  <si>
    <t>家具・家事用品</t>
  </si>
  <si>
    <t>家庭用耐久財</t>
  </si>
  <si>
    <t>室 内 装 備 品</t>
  </si>
  <si>
    <t>寝     具     類</t>
  </si>
  <si>
    <t>家  事  雑  貨</t>
  </si>
  <si>
    <t>家庭用消耗品</t>
  </si>
  <si>
    <t>家事サービス</t>
  </si>
  <si>
    <t>資　料：総務省統計局「消費者物価指数年報」</t>
  </si>
  <si>
    <t>被服及び履物</t>
  </si>
  <si>
    <t>衣           料</t>
  </si>
  <si>
    <t>和        服</t>
  </si>
  <si>
    <t>洋        服</t>
  </si>
  <si>
    <t>シャツ・セーター・下着類</t>
  </si>
  <si>
    <t>シャツ・セーター類</t>
  </si>
  <si>
    <t>下  着  類</t>
  </si>
  <si>
    <t>履    物   類</t>
  </si>
  <si>
    <t>他の被服類</t>
  </si>
  <si>
    <t>被服関連サービス</t>
  </si>
  <si>
    <t>保   健   医   療</t>
  </si>
  <si>
    <t>医療品・健康保持用摂取品</t>
  </si>
  <si>
    <t>保険医療用品・器具</t>
  </si>
  <si>
    <t>保険医療サービス</t>
  </si>
  <si>
    <t>交  通  通  信</t>
  </si>
  <si>
    <t>交          通</t>
  </si>
  <si>
    <t>自動車等関係費</t>
  </si>
  <si>
    <t xml:space="preserve">通          信 </t>
  </si>
  <si>
    <t>教            育</t>
  </si>
  <si>
    <t>授業料等</t>
  </si>
  <si>
    <t>教科書・学習参考教材</t>
  </si>
  <si>
    <t>補習教育</t>
  </si>
  <si>
    <t>教 養 娯 楽</t>
  </si>
  <si>
    <t>教養娯楽用耐久財</t>
  </si>
  <si>
    <t>教養娯楽用品</t>
  </si>
  <si>
    <t>書籍・他の印刷物</t>
  </si>
  <si>
    <t>教養娯楽サービス</t>
  </si>
  <si>
    <t>諸      雑     費</t>
  </si>
  <si>
    <t>理美容サービス</t>
  </si>
  <si>
    <t>理 美 容 用 品</t>
  </si>
  <si>
    <t>身の回り用品</t>
  </si>
  <si>
    <t>た    ば    こ</t>
  </si>
  <si>
    <t>その他雑費</t>
  </si>
  <si>
    <t>３　主要品目の小売価格表（福井市）</t>
  </si>
  <si>
    <t>　</t>
  </si>
  <si>
    <t>(単位：円）</t>
  </si>
  <si>
    <t>うるち米</t>
  </si>
  <si>
    <t>食パン</t>
  </si>
  <si>
    <t>小麦粉</t>
  </si>
  <si>
    <t>即席</t>
  </si>
  <si>
    <t>かれい</t>
  </si>
  <si>
    <t>さ　ば</t>
  </si>
  <si>
    <t>い　か</t>
  </si>
  <si>
    <t>牛　肉</t>
  </si>
  <si>
    <t>豚　肉</t>
  </si>
  <si>
    <t>鶏　肉</t>
  </si>
  <si>
    <t>牛　乳</t>
  </si>
  <si>
    <t>バター</t>
  </si>
  <si>
    <t>鶏　卵</t>
  </si>
  <si>
    <t>キャベツ</t>
  </si>
  <si>
    <t>ほうれん</t>
  </si>
  <si>
    <t>はくさい</t>
  </si>
  <si>
    <t>ね　ぎ</t>
  </si>
  <si>
    <t>ばれい</t>
  </si>
  <si>
    <t>だいこん</t>
  </si>
  <si>
    <t>にんじん</t>
  </si>
  <si>
    <t>玉ねぎ</t>
  </si>
  <si>
    <t>きゅうり</t>
  </si>
  <si>
    <t>な　す</t>
  </si>
  <si>
    <t>トマト</t>
  </si>
  <si>
    <t>の　り</t>
  </si>
  <si>
    <t>豆　腐</t>
  </si>
  <si>
    <t>しょうゆ</t>
  </si>
  <si>
    <t>み　そ</t>
  </si>
  <si>
    <t>砂　糖</t>
  </si>
  <si>
    <t>食用油</t>
  </si>
  <si>
    <t>風　味</t>
  </si>
  <si>
    <t>チョコ</t>
  </si>
  <si>
    <t>みかん</t>
  </si>
  <si>
    <t>りんご</t>
  </si>
  <si>
    <t>バナナ</t>
  </si>
  <si>
    <t>緑　茶</t>
  </si>
  <si>
    <t>インスタント</t>
  </si>
  <si>
    <t>中華そば</t>
  </si>
  <si>
    <t>カレー</t>
  </si>
  <si>
    <t>コーヒー</t>
  </si>
  <si>
    <t>ビール</t>
  </si>
  <si>
    <t>家　賃</t>
  </si>
  <si>
    <t>板　材</t>
  </si>
  <si>
    <t>畳表取替費</t>
  </si>
  <si>
    <t>大工手間代</t>
  </si>
  <si>
    <t>皿</t>
  </si>
  <si>
    <t>ナ　ベ</t>
  </si>
  <si>
    <t>テレビ(液晶)</t>
  </si>
  <si>
    <t>電気洗濯機</t>
  </si>
  <si>
    <t>台所用</t>
  </si>
  <si>
    <t>灯　油</t>
  </si>
  <si>
    <t>プロパ</t>
  </si>
  <si>
    <t>背　広</t>
  </si>
  <si>
    <t>男子ズボン</t>
  </si>
  <si>
    <t>婦人セーター</t>
  </si>
  <si>
    <t>ワイシャツ</t>
  </si>
  <si>
    <t>男子シャツ</t>
  </si>
  <si>
    <t>パンティ</t>
  </si>
  <si>
    <t>毛　糸</t>
  </si>
  <si>
    <t>男子靴</t>
  </si>
  <si>
    <t>婦人靴</t>
  </si>
  <si>
    <t>仕立代</t>
  </si>
  <si>
    <t>洗濯代</t>
  </si>
  <si>
    <t>ドリンク剤</t>
  </si>
  <si>
    <t>理髪料</t>
  </si>
  <si>
    <t>パーマ</t>
  </si>
  <si>
    <t>洗濯用</t>
  </si>
  <si>
    <t>トイレット</t>
  </si>
  <si>
    <t>自動車ガソリン</t>
  </si>
  <si>
    <t>ノート</t>
  </si>
  <si>
    <t>フイルム</t>
  </si>
  <si>
    <t>月　謝</t>
  </si>
  <si>
    <t xml:space="preserve"> 単  一  品  種 </t>
  </si>
  <si>
    <t>(ブレンド米)</t>
  </si>
  <si>
    <t>めん</t>
  </si>
  <si>
    <t>(ロース)</t>
  </si>
  <si>
    <t>(紙容器入)</t>
  </si>
  <si>
    <t>そ　　う</t>
  </si>
  <si>
    <t>し　ょ</t>
  </si>
  <si>
    <t>調味料</t>
  </si>
  <si>
    <t>レート</t>
  </si>
  <si>
    <t>(ふ　じ)</t>
  </si>
  <si>
    <t>(番  茶)</t>
  </si>
  <si>
    <t>ライス</t>
  </si>
  <si>
    <t>(外　食)</t>
  </si>
  <si>
    <t>(民　営)</t>
  </si>
  <si>
    <t>(アルマイト)</t>
  </si>
  <si>
    <t>(32Ｖ型)</t>
  </si>
  <si>
    <t>(全自動式)</t>
  </si>
  <si>
    <t>洗　剤</t>
  </si>
  <si>
    <t>(配　達)</t>
  </si>
  <si>
    <t>ンガス</t>
  </si>
  <si>
    <t>(秋冬物)</t>
  </si>
  <si>
    <t>(長　袖)</t>
  </si>
  <si>
    <t>(半袖・綿)</t>
  </si>
  <si>
    <t>ストッキング</t>
  </si>
  <si>
    <t>(皮)</t>
  </si>
  <si>
    <t>(背広上下)</t>
  </si>
  <si>
    <t>(ワイシャツ)</t>
  </si>
  <si>
    <t>ネント代</t>
  </si>
  <si>
    <t>ペーパー</t>
  </si>
  <si>
    <t>(レギュラー)</t>
  </si>
  <si>
    <t>ブック</t>
  </si>
  <si>
    <t>(カラー)</t>
  </si>
  <si>
    <t>(学習塾)</t>
  </si>
  <si>
    <t xml:space="preserve"> コシヒカリを除く </t>
  </si>
  <si>
    <t>5㎏</t>
  </si>
  <si>
    <t>1㎏</t>
  </si>
  <si>
    <t>1個</t>
  </si>
  <si>
    <t>100ｇ</t>
  </si>
  <si>
    <t>1本</t>
  </si>
  <si>
    <t>1箱</t>
  </si>
  <si>
    <r>
      <t xml:space="preserve">1パック
</t>
    </r>
    <r>
      <rPr>
        <sz val="8"/>
        <rFont val="ＭＳ 明朝"/>
        <family val="1"/>
      </rPr>
      <t>（※２）</t>
    </r>
  </si>
  <si>
    <t>10枚入り</t>
  </si>
  <si>
    <t>1袋</t>
  </si>
  <si>
    <t>1枚</t>
  </si>
  <si>
    <t>1杯</t>
  </si>
  <si>
    <t>1皿</t>
  </si>
  <si>
    <t>中びん</t>
  </si>
  <si>
    <t>1ヶ月</t>
  </si>
  <si>
    <t>1日</t>
  </si>
  <si>
    <t>1台</t>
  </si>
  <si>
    <t>18ｌ</t>
  </si>
  <si>
    <t>1着</t>
  </si>
  <si>
    <t>1足</t>
  </si>
  <si>
    <t>1玉50ｇ</t>
  </si>
  <si>
    <t>1回</t>
  </si>
  <si>
    <t>1箱1.2㎏</t>
  </si>
  <si>
    <t>12ロール</t>
  </si>
  <si>
    <t>1ｌ</t>
  </si>
  <si>
    <t>1冊</t>
  </si>
  <si>
    <t>1パック</t>
  </si>
  <si>
    <t>1,000ml</t>
  </si>
  <si>
    <t>200ｇ</t>
  </si>
  <si>
    <t>1,500ｇ</t>
  </si>
  <si>
    <t>50ｇ×3袋入</t>
  </si>
  <si>
    <r>
      <t>70ｇ</t>
    </r>
    <r>
      <rPr>
        <sz val="10"/>
        <rFont val="ＭＳ 明朝"/>
        <family val="1"/>
      </rPr>
      <t>(※3)</t>
    </r>
  </si>
  <si>
    <t>3.3㎡</t>
  </si>
  <si>
    <t>径23～24cm</t>
  </si>
  <si>
    <t>容量7.0㎏</t>
  </si>
  <si>
    <t>450ml</t>
  </si>
  <si>
    <r>
      <t>10㎥</t>
    </r>
    <r>
      <rPr>
        <sz val="8"/>
        <rFont val="ＭＳ 明朝"/>
        <family val="1"/>
      </rPr>
      <t>（※）</t>
    </r>
  </si>
  <si>
    <t>入　り</t>
  </si>
  <si>
    <t>16</t>
  </si>
  <si>
    <t>d)</t>
  </si>
  <si>
    <t>－</t>
  </si>
  <si>
    <t>ｉ)</t>
  </si>
  <si>
    <t>17</t>
  </si>
  <si>
    <t>18</t>
  </si>
  <si>
    <t>1</t>
  </si>
  <si>
    <t>2</t>
  </si>
  <si>
    <t>3</t>
  </si>
  <si>
    <t>4</t>
  </si>
  <si>
    <t>ー</t>
  </si>
  <si>
    <t>…</t>
  </si>
  <si>
    <t>5</t>
  </si>
  <si>
    <t>6</t>
  </si>
  <si>
    <t>7</t>
  </si>
  <si>
    <t>8</t>
  </si>
  <si>
    <t>9</t>
  </si>
  <si>
    <t>10</t>
  </si>
  <si>
    <t>11</t>
  </si>
  <si>
    <t>12</t>
  </si>
  <si>
    <t>（注）　ｄ）赤がれい</t>
  </si>
  <si>
    <t>資　料：総務省統計局「小売物価統計調査年報」</t>
  </si>
  <si>
    <t>(注)　※  平成17年1月より10㎥の体積売りから1か月の基本料金および10㎥を使用した料金に変更</t>
  </si>
  <si>
    <t>（注）　ｉ）中学生 2科目（英・数）</t>
  </si>
  <si>
    <t xml:space="preserve"> </t>
  </si>
  <si>
    <t>　　　　</t>
  </si>
  <si>
    <t>　　　</t>
  </si>
  <si>
    <t>４　福井市（全世帯）1世帯当たり1か月間の消費支出</t>
  </si>
  <si>
    <t>（単位：円）</t>
  </si>
  <si>
    <t>年平均</t>
  </si>
  <si>
    <t>月</t>
  </si>
  <si>
    <t>平均</t>
  </si>
  <si>
    <t>平成18年</t>
  </si>
  <si>
    <t>集    計    世    帯    数</t>
  </si>
  <si>
    <t>世帯人員</t>
  </si>
  <si>
    <t>（人）</t>
  </si>
  <si>
    <t>有業人員</t>
  </si>
  <si>
    <t>世帯主の年齢</t>
  </si>
  <si>
    <t>（歳）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</si>
  <si>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</si>
  <si>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</si>
  <si>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</si>
  <si>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</si>
  <si>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</si>
  <si>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</si>
  <si>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</si>
  <si>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</si>
  <si>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</si>
  <si>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</si>
  <si>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</si>
  <si>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</si>
  <si>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</si>
  <si>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</si>
  <si>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電気代</t>
  </si>
  <si>
    <t>ガス代</t>
  </si>
  <si>
    <t>他の光熱</t>
  </si>
  <si>
    <t>室内装備・装飾品</t>
  </si>
  <si>
    <t>寝具類</t>
  </si>
  <si>
    <t>家事雑貨</t>
  </si>
  <si>
    <t>家事用消耗品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</si>
  <si>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</si>
  <si>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</si>
  <si>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</si>
  <si>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</si>
  <si>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</si>
  <si>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</si>
  <si>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</si>
  <si>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</si>
  <si>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</si>
  <si>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</si>
  <si>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</si>
  <si>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</si>
  <si>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</si>
  <si>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</si>
  <si>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</si>
  <si>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</si>
  <si>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</si>
  <si>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</si>
  <si>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教養娯楽</t>
  </si>
  <si>
    <t>教養娯楽用耐久財</t>
  </si>
  <si>
    <t>書籍・他の印刷物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</si>
  <si>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</si>
  <si>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</si>
  <si>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</si>
  <si>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</si>
  <si>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</si>
  <si>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</si>
  <si>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エンゲル係数（％）</t>
  </si>
  <si>
    <t>資　料：福井県政策統計課「家計調査概要」</t>
  </si>
  <si>
    <t>１４　物価・生活</t>
  </si>
  <si>
    <t>５　福井市（勤労者世帯）１世帯当たり１か月間の収入と支出</t>
  </si>
  <si>
    <t>月別</t>
  </si>
  <si>
    <t>項目</t>
  </si>
  <si>
    <t>世帯数分布（抽出率調整）</t>
  </si>
  <si>
    <t>集計世帯数</t>
  </si>
  <si>
    <t>世帯人員</t>
  </si>
  <si>
    <t>有業人員</t>
  </si>
  <si>
    <t>世帯主の年齢</t>
  </si>
  <si>
    <t>収入総額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</si>
  <si>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</si>
  <si>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</si>
  <si>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</si>
  <si>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</si>
  <si>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</si>
  <si>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</si>
  <si>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</si>
  <si>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</si>
  <si>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</si>
  <si>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</si>
  <si>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</si>
  <si>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</si>
  <si>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</si>
  <si>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</si>
  <si>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</si>
  <si>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</si>
  <si>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特別収入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</si>
  <si>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</si>
  <si>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</si>
  <si>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</si>
  <si>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</si>
  <si>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</si>
  <si>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</si>
  <si>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</si>
  <si>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</si>
  <si>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</si>
  <si>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</si>
  <si>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</si>
  <si>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繰入金</t>
  </si>
  <si>
    <t>支出総額</t>
  </si>
  <si>
    <t>実支出</t>
  </si>
  <si>
    <t>資　料：総務省統計局「家計調査報告」</t>
  </si>
  <si>
    <t>健康保持用摂取品</t>
  </si>
  <si>
    <t>授業料等</t>
  </si>
  <si>
    <t>（再掲）教 育 関 係 費</t>
  </si>
  <si>
    <t>（再掲）教養娯楽関係費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</si>
  <si>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</si>
  <si>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</si>
  <si>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</si>
  <si>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</si>
  <si>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</si>
  <si>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</si>
  <si>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</si>
  <si>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</si>
  <si>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</si>
  <si>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</si>
  <si>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</si>
  <si>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</si>
  <si>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</si>
  <si>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</si>
  <si>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</si>
  <si>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</si>
  <si>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可処分所得</t>
  </si>
  <si>
    <t>黒字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</si>
  <si>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</si>
  <si>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</si>
  <si>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</si>
  <si>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</si>
  <si>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</si>
  <si>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</si>
  <si>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</si>
  <si>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</si>
  <si>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</si>
  <si>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</si>
  <si>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</si>
  <si>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繰越純増</t>
  </si>
  <si>
    <t>平均消費性向</t>
  </si>
  <si>
    <t>（％）</t>
  </si>
  <si>
    <t>黒字率</t>
  </si>
  <si>
    <t>金融資産純増率</t>
  </si>
  <si>
    <t>平均貯蓄率</t>
  </si>
  <si>
    <t>エンゲル係数</t>
  </si>
  <si>
    <t>６　税務署別、酒類販売数量</t>
  </si>
  <si>
    <t>（単位：kl）</t>
  </si>
  <si>
    <t>合　　計</t>
  </si>
  <si>
    <t>清　　酒</t>
  </si>
  <si>
    <t>合成清酒</t>
  </si>
  <si>
    <t>連続式蒸留
しょうちゅう</t>
  </si>
  <si>
    <t>単式蒸留
しょうちゅう</t>
  </si>
  <si>
    <t>みりん</t>
  </si>
  <si>
    <t>ビール</t>
  </si>
  <si>
    <t>果　実　酒</t>
  </si>
  <si>
    <t>甘味果実酒</t>
  </si>
  <si>
    <t>ウイスキー</t>
  </si>
  <si>
    <t>スピリッツ</t>
  </si>
  <si>
    <t>リキュール</t>
  </si>
  <si>
    <t>発泡酒</t>
  </si>
  <si>
    <t>その他の
醸造酒</t>
  </si>
  <si>
    <t>および</t>
  </si>
  <si>
    <t>ブランデー</t>
  </si>
  <si>
    <t>16</t>
  </si>
  <si>
    <t>年度</t>
  </si>
  <si>
    <t>17</t>
  </si>
  <si>
    <t>18</t>
  </si>
  <si>
    <t>福　　井</t>
  </si>
  <si>
    <t>三　　国</t>
  </si>
  <si>
    <t>大　　野</t>
  </si>
  <si>
    <t>武　　生</t>
  </si>
  <si>
    <t>敦　　賀</t>
  </si>
  <si>
    <t>小　　浜</t>
  </si>
  <si>
    <t>（注）１　値は速報値である。</t>
  </si>
  <si>
    <t>（注）２　平成１８年４月１日から「しょうちゅう甲類」が「連続式蒸留しょうちゅう」に、「しょうちゅう乙類」が「単式蒸留しょうちゅう」に、また「その他の雑種」が「その他の醸造酒」に表示が変更された。</t>
  </si>
  <si>
    <t>資　料：金沢国税局</t>
  </si>
  <si>
    <t xml:space="preserve">          農林水産省「農業物価統計」</t>
  </si>
  <si>
    <t>14-1</t>
  </si>
  <si>
    <t>全国物価指数</t>
  </si>
  <si>
    <t>14-2</t>
  </si>
  <si>
    <t>福井市消費者物価指数</t>
  </si>
  <si>
    <t>14-3</t>
  </si>
  <si>
    <t>主要品目の小売価格表（福井市）</t>
  </si>
  <si>
    <t>14-4</t>
  </si>
  <si>
    <t>14-5</t>
  </si>
  <si>
    <t>14-6</t>
  </si>
  <si>
    <t>税務署別酒類販売数量</t>
  </si>
  <si>
    <t>平成18年福井県統計年鑑</t>
  </si>
  <si>
    <t>福井市(全世帯)１世帯当たり１か月間の消費支出</t>
  </si>
  <si>
    <t>福井市(勤労者世帯)１世帯当たり１か月間の収入と支出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</si>
</sst>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.0_);[Red]\(#,##0.0\)"/>
    <numFmt numFmtId="178" formatCode="0.0_ "/>
    <numFmt numFmtId="179" formatCode="0.0"/>
    <numFmt numFmtId="180" formatCode="#,##0.0_ "/>
    <numFmt numFmtId="181" formatCode="0_ "/>
    <numFmt numFmtId="182" formatCode="#,##0_ "/>
    <numFmt numFmtId="183" formatCode="0_);[Red]\(0\)"/>
    <numFmt numFmtId="184" formatCode="#,##0.00_ ;[Red]\-#,##0.00\ "/>
    <numFmt numFmtId="185" formatCode="0.00_ "/>
    <numFmt numFmtId="186" formatCode="#,##0.00_ "/>
    <numFmt numFmtId="187" formatCode="0.00_);[Red]\(0.00\)"/>
    <numFmt numFmtId="188" formatCode="#,##0.0_ ;[Red]\-#,##0.0\ "/>
    <numFmt numFmtId="189" formatCode="0.0_);[Red]\(0.0\)"/>
    <numFmt numFmtId="190" formatCode="#,##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8">
    <xf numFmtId="0" fontId="0" fillId="0" borderId="0" xfId="0" applyFont="1" applyAlignment="1">
      <alignment vertical="center"/>
    </xf>
    <xf numFmtId="0" fontId="5" fillId="0" borderId="0" xfId="62" applyFont="1" applyAlignment="1">
      <alignment horizontal="left"/>
      <protection/>
    </xf>
    <xf numFmtId="0" fontId="4" fillId="0" borderId="0" xfId="62">
      <alignment/>
      <protection/>
    </xf>
    <xf numFmtId="0" fontId="4" fillId="0" borderId="0" xfId="62" applyFill="1">
      <alignment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49" fontId="7" fillId="0" borderId="10" xfId="62" applyNumberFormat="1" applyFont="1" applyBorder="1" applyAlignment="1">
      <alignment horizontal="distributed" vertical="center"/>
      <protection/>
    </xf>
    <xf numFmtId="0" fontId="7" fillId="0" borderId="0" xfId="62" applyFont="1">
      <alignment/>
      <protection/>
    </xf>
    <xf numFmtId="49" fontId="7" fillId="0" borderId="0" xfId="62" applyNumberFormat="1" applyFont="1" applyBorder="1" applyAlignment="1">
      <alignment horizontal="distributed" vertical="center"/>
      <protection/>
    </xf>
    <xf numFmtId="49" fontId="7" fillId="0" borderId="11" xfId="62" applyNumberFormat="1" applyFont="1" applyBorder="1" applyAlignment="1">
      <alignment horizontal="distributed" vertical="center"/>
      <protection/>
    </xf>
    <xf numFmtId="49" fontId="7" fillId="0" borderId="12" xfId="62" applyNumberFormat="1" applyFont="1" applyBorder="1" applyAlignment="1">
      <alignment horizontal="distributed" vertical="center"/>
      <protection/>
    </xf>
    <xf numFmtId="49" fontId="7" fillId="0" borderId="13" xfId="62" applyNumberFormat="1" applyFont="1" applyFill="1" applyBorder="1" applyAlignment="1">
      <alignment horizontal="center" vertical="center"/>
      <protection/>
    </xf>
    <xf numFmtId="49" fontId="7" fillId="0" borderId="14" xfId="62" applyNumberFormat="1" applyFont="1" applyFill="1" applyBorder="1" applyAlignment="1">
      <alignment horizontal="center" vertical="center"/>
      <protection/>
    </xf>
    <xf numFmtId="49" fontId="7" fillId="0" borderId="13" xfId="62" applyNumberFormat="1" applyFont="1" applyBorder="1" applyAlignment="1">
      <alignment horizontal="center" vertical="center"/>
      <protection/>
    </xf>
    <xf numFmtId="49" fontId="7" fillId="0" borderId="15" xfId="62" applyNumberFormat="1" applyFont="1" applyBorder="1" applyAlignment="1">
      <alignment horizontal="center" vertical="center"/>
      <protection/>
    </xf>
    <xf numFmtId="49" fontId="7" fillId="0" borderId="16" xfId="62" applyNumberFormat="1" applyFont="1" applyBorder="1" applyAlignment="1">
      <alignment horizontal="distributed" vertical="center"/>
      <protection/>
    </xf>
    <xf numFmtId="49" fontId="7" fillId="0" borderId="13" xfId="62" applyNumberFormat="1" applyFont="1" applyBorder="1" applyAlignment="1">
      <alignment horizontal="distributed" vertical="center"/>
      <protection/>
    </xf>
    <xf numFmtId="49" fontId="7" fillId="0" borderId="17" xfId="62" applyNumberFormat="1" applyFont="1" applyBorder="1" applyAlignment="1">
      <alignment horizontal="distributed" vertical="center"/>
      <protection/>
    </xf>
    <xf numFmtId="49" fontId="7" fillId="0" borderId="18" xfId="62" applyNumberFormat="1" applyFont="1" applyBorder="1" applyAlignment="1">
      <alignment horizontal="center" vertical="center"/>
      <protection/>
    </xf>
    <xf numFmtId="49" fontId="7" fillId="0" borderId="11" xfId="62" applyNumberFormat="1" applyFont="1" applyBorder="1" applyAlignment="1">
      <alignment horizontal="center" vertical="center"/>
      <protection/>
    </xf>
    <xf numFmtId="0" fontId="7" fillId="0" borderId="0" xfId="62" applyFont="1" applyBorder="1">
      <alignment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49" fontId="7" fillId="0" borderId="15" xfId="62" applyNumberFormat="1" applyFont="1" applyBorder="1" applyAlignment="1">
      <alignment horizontal="distributed" vertical="center"/>
      <protection/>
    </xf>
    <xf numFmtId="49" fontId="7" fillId="0" borderId="13" xfId="62" applyNumberFormat="1" applyFont="1" applyBorder="1" applyAlignment="1">
      <alignment horizontal="center" vertical="center" shrinkToFit="1"/>
      <protection/>
    </xf>
    <xf numFmtId="49" fontId="7" fillId="0" borderId="21" xfId="62" applyNumberFormat="1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49" fontId="8" fillId="0" borderId="14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 shrinkToFit="1"/>
      <protection/>
    </xf>
    <xf numFmtId="49" fontId="8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49" fontId="7" fillId="0" borderId="20" xfId="62" applyNumberFormat="1" applyFont="1" applyBorder="1" applyAlignment="1">
      <alignment horizontal="right" vertical="center"/>
      <protection/>
    </xf>
    <xf numFmtId="49" fontId="7" fillId="0" borderId="20" xfId="62" applyNumberFormat="1" applyFont="1" applyBorder="1" applyAlignment="1">
      <alignment horizontal="right" vertical="center" shrinkToFit="1"/>
      <protection/>
    </xf>
    <xf numFmtId="49" fontId="7" fillId="0" borderId="0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distributed" vertical="center"/>
      <protection/>
    </xf>
    <xf numFmtId="49" fontId="7" fillId="0" borderId="16" xfId="62" applyNumberFormat="1" applyFont="1" applyBorder="1" applyAlignment="1">
      <alignment horizontal="center" vertical="center"/>
      <protection/>
    </xf>
    <xf numFmtId="176" fontId="8" fillId="0" borderId="14" xfId="62" applyNumberFormat="1" applyFont="1" applyBorder="1" applyAlignment="1">
      <alignment vertical="center"/>
      <protection/>
    </xf>
    <xf numFmtId="37" fontId="8" fillId="0" borderId="0" xfId="62" applyNumberFormat="1" applyFont="1" applyBorder="1" applyAlignment="1">
      <alignment vertical="center"/>
      <protection/>
    </xf>
    <xf numFmtId="176" fontId="8" fillId="0" borderId="0" xfId="62" applyNumberFormat="1" applyFont="1" applyBorder="1" applyAlignment="1">
      <alignment vertical="center"/>
      <protection/>
    </xf>
    <xf numFmtId="176" fontId="8" fillId="0" borderId="0" xfId="62" applyNumberFormat="1" applyFont="1" applyFill="1" applyBorder="1" applyAlignment="1">
      <alignment vertical="center"/>
      <protection/>
    </xf>
    <xf numFmtId="37" fontId="8" fillId="0" borderId="0" xfId="62" applyNumberFormat="1" applyFont="1" applyFill="1" applyBorder="1" applyAlignment="1">
      <alignment vertical="center"/>
      <protection/>
    </xf>
    <xf numFmtId="37" fontId="7" fillId="0" borderId="0" xfId="62" applyNumberFormat="1" applyFont="1" applyBorder="1" applyAlignment="1">
      <alignment vertical="center"/>
      <protection/>
    </xf>
    <xf numFmtId="38" fontId="8" fillId="0" borderId="0" xfId="62" applyNumberFormat="1" applyFont="1" applyBorder="1" applyAlignment="1">
      <alignment vertical="center"/>
      <protection/>
    </xf>
    <xf numFmtId="177" fontId="8" fillId="0" borderId="0" xfId="62" applyNumberFormat="1" applyFont="1" applyBorder="1" applyAlignment="1">
      <alignment vertical="center"/>
      <protection/>
    </xf>
    <xf numFmtId="49" fontId="7" fillId="0" borderId="16" xfId="62" applyNumberFormat="1" applyFont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horizontal="distributed" vertical="center"/>
      <protection/>
    </xf>
    <xf numFmtId="176" fontId="9" fillId="0" borderId="14" xfId="62" applyNumberFormat="1" applyFont="1" applyBorder="1" applyAlignment="1">
      <alignment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37" fontId="5" fillId="0" borderId="0" xfId="62" applyNumberFormat="1" applyFont="1" applyBorder="1" applyAlignment="1">
      <alignment vertical="center"/>
      <protection/>
    </xf>
    <xf numFmtId="49" fontId="5" fillId="0" borderId="16" xfId="62" applyNumberFormat="1" applyFont="1" applyBorder="1" applyAlignment="1">
      <alignment horizontal="distributed" vertical="center"/>
      <protection/>
    </xf>
    <xf numFmtId="38" fontId="9" fillId="0" borderId="0" xfId="62" applyNumberFormat="1" applyFont="1" applyBorder="1" applyAlignment="1">
      <alignment vertical="center"/>
      <protection/>
    </xf>
    <xf numFmtId="177" fontId="9" fillId="0" borderId="0" xfId="62" applyNumberFormat="1" applyFont="1" applyBorder="1" applyAlignment="1">
      <alignment vertical="center"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38" fontId="7" fillId="0" borderId="0" xfId="62" applyNumberFormat="1" applyFont="1" applyBorder="1" applyAlignment="1">
      <alignment vertical="center"/>
      <protection/>
    </xf>
    <xf numFmtId="177" fontId="7" fillId="0" borderId="0" xfId="62" applyNumberFormat="1" applyFont="1" applyBorder="1" applyAlignment="1">
      <alignment vertical="center"/>
      <protection/>
    </xf>
    <xf numFmtId="49" fontId="7" fillId="0" borderId="0" xfId="62" applyNumberFormat="1" applyFont="1" applyBorder="1" applyAlignment="1">
      <alignment horizontal="left" vertical="center"/>
      <protection/>
    </xf>
    <xf numFmtId="49" fontId="7" fillId="0" borderId="16" xfId="62" applyNumberFormat="1" applyFont="1" applyBorder="1" applyAlignment="1">
      <alignment horizontal="left" vertical="center"/>
      <protection/>
    </xf>
    <xf numFmtId="49" fontId="7" fillId="0" borderId="15" xfId="62" applyNumberFormat="1" applyFont="1" applyBorder="1" applyAlignment="1">
      <alignment horizontal="distributed" vertical="center"/>
      <protection/>
    </xf>
    <xf numFmtId="49" fontId="7" fillId="0" borderId="17" xfId="62" applyNumberFormat="1" applyFont="1" applyBorder="1" applyAlignment="1">
      <alignment horizontal="distributed" vertical="center"/>
      <protection/>
    </xf>
    <xf numFmtId="176" fontId="8" fillId="0" borderId="13" xfId="62" applyNumberFormat="1" applyFont="1" applyBorder="1" applyAlignment="1">
      <alignment vertical="center"/>
      <protection/>
    </xf>
    <xf numFmtId="176" fontId="8" fillId="0" borderId="15" xfId="62" applyNumberFormat="1" applyFont="1" applyBorder="1" applyAlignment="1">
      <alignment vertical="center"/>
      <protection/>
    </xf>
    <xf numFmtId="176" fontId="8" fillId="0" borderId="15" xfId="62" applyNumberFormat="1" applyFont="1" applyFill="1" applyBorder="1" applyAlignment="1">
      <alignment vertical="center"/>
      <protection/>
    </xf>
    <xf numFmtId="37" fontId="8" fillId="0" borderId="15" xfId="62" applyNumberFormat="1" applyFont="1" applyFill="1" applyBorder="1" applyAlignment="1">
      <alignment vertical="center"/>
      <protection/>
    </xf>
    <xf numFmtId="37" fontId="7" fillId="0" borderId="15" xfId="62" applyNumberFormat="1" applyFont="1" applyBorder="1" applyAlignment="1">
      <alignment vertical="center"/>
      <protection/>
    </xf>
    <xf numFmtId="38" fontId="8" fillId="0" borderId="15" xfId="62" applyNumberFormat="1" applyFont="1" applyBorder="1" applyAlignment="1">
      <alignment vertical="center"/>
      <protection/>
    </xf>
    <xf numFmtId="177" fontId="8" fillId="0" borderId="15" xfId="62" applyNumberFormat="1" applyFont="1" applyBorder="1" applyAlignment="1">
      <alignment vertical="center"/>
      <protection/>
    </xf>
    <xf numFmtId="49" fontId="7" fillId="0" borderId="0" xfId="62" applyNumberFormat="1" applyFont="1" applyFill="1" applyBorder="1" applyAlignment="1">
      <alignment horizontal="left"/>
      <protection/>
    </xf>
    <xf numFmtId="49" fontId="7" fillId="0" borderId="0" xfId="62" applyNumberFormat="1" applyFont="1" applyBorder="1" applyAlignment="1">
      <alignment horizontal="left"/>
      <protection/>
    </xf>
    <xf numFmtId="0" fontId="7" fillId="0" borderId="0" xfId="62" applyFont="1" applyFill="1">
      <alignment/>
      <protection/>
    </xf>
    <xf numFmtId="49" fontId="7" fillId="0" borderId="0" xfId="62" applyNumberFormat="1" applyFont="1" applyAlignment="1">
      <alignment/>
      <protection/>
    </xf>
    <xf numFmtId="49" fontId="7" fillId="0" borderId="0" xfId="62" applyNumberFormat="1" applyFont="1" applyAlignment="1">
      <alignment horizontal="left"/>
      <protection/>
    </xf>
    <xf numFmtId="49" fontId="7" fillId="0" borderId="0" xfId="62" applyNumberFormat="1" applyFont="1" applyAlignment="1">
      <alignment horizontal="right"/>
      <protection/>
    </xf>
    <xf numFmtId="0" fontId="10" fillId="0" borderId="0" xfId="62" applyFont="1" applyBorder="1" applyAlignment="1">
      <alignment horizontal="center"/>
      <protection/>
    </xf>
    <xf numFmtId="49" fontId="7" fillId="0" borderId="0" xfId="62" applyNumberFormat="1" applyFont="1" applyBorder="1" applyAlignment="1">
      <alignment horizontal="right"/>
      <protection/>
    </xf>
    <xf numFmtId="49" fontId="7" fillId="0" borderId="22" xfId="62" applyNumberFormat="1" applyFont="1" applyBorder="1" applyAlignment="1">
      <alignment horizontal="right"/>
      <protection/>
    </xf>
    <xf numFmtId="49" fontId="5" fillId="0" borderId="22" xfId="62" applyNumberFormat="1" applyFont="1" applyBorder="1" applyAlignment="1">
      <alignment horizontal="right"/>
      <protection/>
    </xf>
    <xf numFmtId="49" fontId="8" fillId="0" borderId="13" xfId="62" applyNumberFormat="1" applyFont="1" applyBorder="1" applyAlignment="1">
      <alignment horizontal="center" vertical="center"/>
      <protection/>
    </xf>
    <xf numFmtId="178" fontId="8" fillId="0" borderId="20" xfId="62" applyNumberFormat="1" applyFont="1" applyBorder="1" applyAlignment="1">
      <alignment vertical="center"/>
      <protection/>
    </xf>
    <xf numFmtId="179" fontId="9" fillId="0" borderId="20" xfId="65" applyNumberFormat="1" applyFont="1" applyBorder="1" applyAlignment="1">
      <alignment vertical="center"/>
      <protection/>
    </xf>
    <xf numFmtId="179" fontId="8" fillId="0" borderId="0" xfId="65" applyNumberFormat="1" applyFont="1" applyFill="1" applyBorder="1" applyAlignment="1">
      <alignment vertical="center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179" fontId="9" fillId="0" borderId="0" xfId="65" applyNumberFormat="1" applyFont="1" applyBorder="1" applyAlignment="1">
      <alignment horizontal="right" vertical="center"/>
      <protection/>
    </xf>
    <xf numFmtId="179" fontId="9" fillId="0" borderId="0" xfId="65" applyNumberFormat="1" applyFont="1" applyBorder="1" applyAlignment="1">
      <alignment vertical="center"/>
      <protection/>
    </xf>
    <xf numFmtId="179" fontId="9" fillId="0" borderId="0" xfId="68" applyNumberFormat="1" applyFont="1" applyBorder="1" applyAlignment="1">
      <alignment vertical="center"/>
      <protection/>
    </xf>
    <xf numFmtId="179" fontId="8" fillId="0" borderId="0" xfId="68" applyNumberFormat="1" applyFont="1" applyFill="1" applyBorder="1" applyAlignment="1">
      <alignment vertical="center"/>
      <protection/>
    </xf>
    <xf numFmtId="179" fontId="9" fillId="0" borderId="0" xfId="68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179" fontId="9" fillId="0" borderId="0" xfId="69" applyNumberFormat="1" applyFont="1" applyBorder="1" applyAlignment="1">
      <alignment vertical="center"/>
      <protection/>
    </xf>
    <xf numFmtId="179" fontId="8" fillId="0" borderId="0" xfId="69" applyNumberFormat="1" applyFont="1" applyFill="1" applyBorder="1" applyAlignment="1">
      <alignment vertical="center"/>
      <protection/>
    </xf>
    <xf numFmtId="179" fontId="9" fillId="0" borderId="0" xfId="69" applyNumberFormat="1" applyFont="1" applyBorder="1" applyAlignment="1">
      <alignment horizontal="right" vertical="center"/>
      <protection/>
    </xf>
    <xf numFmtId="179" fontId="9" fillId="0" borderId="0" xfId="70" applyNumberFormat="1" applyFont="1" applyBorder="1" applyAlignment="1">
      <alignment horizontal="right" vertical="center"/>
      <protection/>
    </xf>
    <xf numFmtId="179" fontId="8" fillId="0" borderId="0" xfId="70" applyNumberFormat="1" applyFont="1" applyFill="1" applyBorder="1" applyAlignment="1">
      <alignment vertical="center"/>
      <protection/>
    </xf>
    <xf numFmtId="179" fontId="9" fillId="0" borderId="0" xfId="70" applyNumberFormat="1" applyFont="1" applyBorder="1" applyAlignment="1">
      <alignment vertical="center"/>
      <protection/>
    </xf>
    <xf numFmtId="179" fontId="9" fillId="0" borderId="0" xfId="71" applyNumberFormat="1" applyFont="1" applyBorder="1" applyAlignment="1">
      <alignment vertical="center"/>
      <protection/>
    </xf>
    <xf numFmtId="179" fontId="8" fillId="0" borderId="0" xfId="71" applyNumberFormat="1" applyFont="1" applyFill="1" applyBorder="1" applyAlignment="1">
      <alignment vertical="center"/>
      <protection/>
    </xf>
    <xf numFmtId="179" fontId="9" fillId="0" borderId="0" xfId="71" applyNumberFormat="1" applyFont="1" applyBorder="1" applyAlignment="1">
      <alignment horizontal="right" vertical="center"/>
      <protection/>
    </xf>
    <xf numFmtId="0" fontId="8" fillId="0" borderId="20" xfId="62" applyFont="1" applyBorder="1" applyAlignment="1">
      <alignment horizontal="left"/>
      <protection/>
    </xf>
    <xf numFmtId="49" fontId="7" fillId="0" borderId="0" xfId="62" applyNumberFormat="1" applyFont="1" applyFill="1" applyBorder="1" applyAlignment="1">
      <alignment horizontal="distributed" vertical="center"/>
      <protection/>
    </xf>
    <xf numFmtId="179" fontId="9" fillId="0" borderId="0" xfId="72" applyNumberFormat="1" applyFont="1" applyBorder="1" applyAlignment="1">
      <alignment vertical="center"/>
      <protection/>
    </xf>
    <xf numFmtId="179" fontId="8" fillId="0" borderId="0" xfId="72" applyNumberFormat="1" applyFont="1" applyFill="1" applyBorder="1" applyAlignment="1">
      <alignment vertical="center"/>
      <protection/>
    </xf>
    <xf numFmtId="49" fontId="7" fillId="0" borderId="16" xfId="62" applyNumberFormat="1" applyFont="1" applyBorder="1" applyAlignment="1">
      <alignment horizontal="center" vertical="center" shrinkToFit="1"/>
      <protection/>
    </xf>
    <xf numFmtId="179" fontId="9" fillId="0" borderId="0" xfId="72" applyNumberFormat="1" applyFont="1" applyBorder="1" applyAlignment="1">
      <alignment horizontal="right" vertical="center"/>
      <protection/>
    </xf>
    <xf numFmtId="179" fontId="9" fillId="0" borderId="0" xfId="73" applyNumberFormat="1" applyFont="1" applyBorder="1" applyAlignment="1">
      <alignment horizontal="right" vertical="center"/>
      <protection/>
    </xf>
    <xf numFmtId="179" fontId="8" fillId="0" borderId="0" xfId="73" applyNumberFormat="1" applyFont="1" applyFill="1" applyBorder="1" applyAlignment="1">
      <alignment vertical="center"/>
      <protection/>
    </xf>
    <xf numFmtId="179" fontId="9" fillId="0" borderId="0" xfId="73" applyNumberFormat="1" applyFont="1" applyBorder="1" applyAlignment="1">
      <alignment vertical="center"/>
      <protection/>
    </xf>
    <xf numFmtId="179" fontId="9" fillId="0" borderId="0" xfId="74" applyNumberFormat="1" applyFont="1" applyBorder="1" applyAlignment="1">
      <alignment horizontal="right" vertical="center"/>
      <protection/>
    </xf>
    <xf numFmtId="179" fontId="8" fillId="0" borderId="0" xfId="74" applyNumberFormat="1" applyFont="1" applyFill="1" applyBorder="1" applyAlignment="1">
      <alignment vertical="center"/>
      <protection/>
    </xf>
    <xf numFmtId="179" fontId="9" fillId="0" borderId="0" xfId="74" applyNumberFormat="1" applyFont="1" applyBorder="1" applyAlignment="1">
      <alignment vertical="center"/>
      <protection/>
    </xf>
    <xf numFmtId="179" fontId="9" fillId="0" borderId="0" xfId="75" applyNumberFormat="1" applyFont="1" applyBorder="1" applyAlignment="1">
      <alignment horizontal="right" vertical="center"/>
      <protection/>
    </xf>
    <xf numFmtId="179" fontId="8" fillId="0" borderId="0" xfId="75" applyNumberFormat="1" applyFont="1" applyFill="1" applyBorder="1" applyAlignment="1">
      <alignment vertical="center"/>
      <protection/>
    </xf>
    <xf numFmtId="179" fontId="9" fillId="0" borderId="0" xfId="75" applyNumberFormat="1" applyFont="1" applyBorder="1" applyAlignment="1">
      <alignment vertical="center"/>
      <protection/>
    </xf>
    <xf numFmtId="179" fontId="9" fillId="0" borderId="0" xfId="66" applyNumberFormat="1" applyFont="1" applyBorder="1" applyAlignment="1">
      <alignment horizontal="right" vertical="center"/>
      <protection/>
    </xf>
    <xf numFmtId="179" fontId="8" fillId="0" borderId="0" xfId="66" applyNumberFormat="1" applyFont="1" applyFill="1" applyBorder="1" applyAlignment="1">
      <alignment vertical="center"/>
      <protection/>
    </xf>
    <xf numFmtId="179" fontId="9" fillId="0" borderId="0" xfId="66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180" fontId="8" fillId="0" borderId="0" xfId="62" applyNumberFormat="1" applyFont="1" applyAlignment="1">
      <alignment vertical="center"/>
      <protection/>
    </xf>
    <xf numFmtId="180" fontId="8" fillId="0" borderId="0" xfId="62" applyNumberFormat="1" applyFont="1" applyBorder="1" applyAlignment="1">
      <alignment vertical="center"/>
      <protection/>
    </xf>
    <xf numFmtId="0" fontId="8" fillId="0" borderId="0" xfId="62" applyFont="1" applyBorder="1" applyAlignment="1">
      <alignment horizontal="distributed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179" fontId="9" fillId="0" borderId="0" xfId="67" applyNumberFormat="1" applyFont="1" applyBorder="1" applyAlignment="1">
      <alignment horizontal="right" vertical="center"/>
      <protection/>
    </xf>
    <xf numFmtId="179" fontId="8" fillId="0" borderId="0" xfId="67" applyNumberFormat="1" applyFont="1" applyFill="1" applyBorder="1" applyAlignment="1">
      <alignment vertical="center"/>
      <protection/>
    </xf>
    <xf numFmtId="0" fontId="8" fillId="0" borderId="15" xfId="62" applyFont="1" applyBorder="1" applyAlignment="1">
      <alignment horizontal="distributed"/>
      <protection/>
    </xf>
    <xf numFmtId="180" fontId="8" fillId="0" borderId="15" xfId="62" applyNumberFormat="1" applyFont="1" applyBorder="1" applyAlignment="1">
      <alignment vertical="center"/>
      <protection/>
    </xf>
    <xf numFmtId="179" fontId="9" fillId="0" borderId="15" xfId="67" applyNumberFormat="1" applyFont="1" applyBorder="1" applyAlignment="1">
      <alignment vertical="center"/>
      <protection/>
    </xf>
    <xf numFmtId="179" fontId="8" fillId="0" borderId="15" xfId="67" applyNumberFormat="1" applyFont="1" applyFill="1" applyBorder="1" applyAlignment="1">
      <alignment vertical="center"/>
      <protection/>
    </xf>
    <xf numFmtId="0" fontId="8" fillId="0" borderId="0" xfId="62" applyFont="1" applyBorder="1" applyAlignment="1">
      <alignment horizontal="left"/>
      <protection/>
    </xf>
    <xf numFmtId="0" fontId="9" fillId="0" borderId="0" xfId="62" applyFont="1">
      <alignment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180" fontId="8" fillId="0" borderId="0" xfId="62" applyNumberFormat="1" applyFont="1" applyFill="1" applyBorder="1">
      <alignment/>
      <protection/>
    </xf>
    <xf numFmtId="176" fontId="5" fillId="0" borderId="0" xfId="62" applyNumberFormat="1" applyFont="1" applyBorder="1" applyAlignment="1">
      <alignment vertical="center"/>
      <protection/>
    </xf>
    <xf numFmtId="180" fontId="5" fillId="0" borderId="0" xfId="62" applyNumberFormat="1" applyFont="1" applyBorder="1">
      <alignment/>
      <protection/>
    </xf>
    <xf numFmtId="0" fontId="5" fillId="0" borderId="0" xfId="62" applyFont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/>
      <protection/>
    </xf>
    <xf numFmtId="0" fontId="4" fillId="0" borderId="22" xfId="62" applyBorder="1">
      <alignment/>
      <protection/>
    </xf>
    <xf numFmtId="0" fontId="2" fillId="0" borderId="22" xfId="62" applyFont="1" applyBorder="1" applyAlignment="1">
      <alignment horizontal="center"/>
      <protection/>
    </xf>
    <xf numFmtId="0" fontId="4" fillId="0" borderId="0" xfId="62" applyBorder="1">
      <alignment/>
      <protection/>
    </xf>
    <xf numFmtId="49" fontId="7" fillId="0" borderId="21" xfId="62" applyNumberFormat="1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 shrinkToFit="1"/>
      <protection/>
    </xf>
    <xf numFmtId="0" fontId="7" fillId="0" borderId="21" xfId="62" applyFont="1" applyBorder="1" applyAlignment="1">
      <alignment horizontal="center" vertical="center" shrinkToFit="1"/>
      <protection/>
    </xf>
    <xf numFmtId="0" fontId="13" fillId="0" borderId="13" xfId="62" applyFont="1" applyBorder="1" applyAlignment="1">
      <alignment horizontal="center" vertical="center"/>
      <protection/>
    </xf>
    <xf numFmtId="37" fontId="7" fillId="0" borderId="14" xfId="62" applyNumberFormat="1" applyFont="1" applyBorder="1" applyAlignment="1">
      <alignment vertical="center"/>
      <protection/>
    </xf>
    <xf numFmtId="49" fontId="7" fillId="0" borderId="0" xfId="62" applyNumberFormat="1" applyFont="1" applyBorder="1" applyAlignment="1">
      <alignment horizontal="right" vertical="center"/>
      <protection/>
    </xf>
    <xf numFmtId="42" fontId="7" fillId="0" borderId="0" xfId="62" applyNumberFormat="1" applyFont="1" applyFill="1" applyBorder="1" applyAlignment="1">
      <alignment horizontal="right" vertical="center"/>
      <protection/>
    </xf>
    <xf numFmtId="49" fontId="5" fillId="0" borderId="0" xfId="62" applyNumberFormat="1" applyFont="1" applyFill="1" applyBorder="1" applyAlignment="1">
      <alignment horizontal="distributed" vertical="center"/>
      <protection/>
    </xf>
    <xf numFmtId="37" fontId="5" fillId="0" borderId="14" xfId="62" applyNumberFormat="1" applyFont="1" applyFill="1" applyBorder="1" applyAlignment="1">
      <alignment vertical="center"/>
      <protection/>
    </xf>
    <xf numFmtId="37" fontId="5" fillId="0" borderId="0" xfId="62" applyNumberFormat="1" applyFont="1" applyFill="1" applyBorder="1" applyAlignment="1">
      <alignment vertical="center"/>
      <protection/>
    </xf>
    <xf numFmtId="49" fontId="7" fillId="0" borderId="0" xfId="62" applyNumberFormat="1" applyFont="1" applyFill="1" applyBorder="1" applyAlignment="1">
      <alignment horizontal="right" vertical="center"/>
      <protection/>
    </xf>
    <xf numFmtId="49" fontId="5" fillId="0" borderId="16" xfId="62" applyNumberFormat="1" applyFont="1" applyFill="1" applyBorder="1" applyAlignment="1">
      <alignment horizontal="distributed" vertical="center"/>
      <protection/>
    </xf>
    <xf numFmtId="0" fontId="5" fillId="0" borderId="0" xfId="62" applyFont="1" applyFill="1">
      <alignment/>
      <protection/>
    </xf>
    <xf numFmtId="37" fontId="7" fillId="0" borderId="14" xfId="62" applyNumberFormat="1" applyFont="1" applyFill="1" applyBorder="1" applyAlignment="1">
      <alignment vertical="center"/>
      <protection/>
    </xf>
    <xf numFmtId="37" fontId="7" fillId="0" borderId="0" xfId="62" applyNumberFormat="1" applyFont="1" applyFill="1" applyBorder="1" applyAlignment="1">
      <alignment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49" fontId="7" fillId="0" borderId="16" xfId="62" applyNumberFormat="1" applyFont="1" applyFill="1" applyBorder="1" applyAlignment="1">
      <alignment horizontal="distributed" vertic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7" fillId="0" borderId="16" xfId="62" applyNumberFormat="1" applyFont="1" applyFill="1" applyBorder="1" applyAlignment="1">
      <alignment horizontal="left" vertical="center"/>
      <protection/>
    </xf>
    <xf numFmtId="37" fontId="7" fillId="0" borderId="0" xfId="62" applyNumberFormat="1" applyFont="1" applyFill="1" applyBorder="1" applyAlignment="1">
      <alignment horizontal="right" vertical="center"/>
      <protection/>
    </xf>
    <xf numFmtId="38" fontId="8" fillId="0" borderId="0" xfId="62" applyNumberFormat="1" applyFont="1" applyFill="1" applyBorder="1" applyAlignment="1">
      <alignment vertical="center"/>
      <protection/>
    </xf>
    <xf numFmtId="42" fontId="8" fillId="0" borderId="0" xfId="62" applyNumberFormat="1" applyFont="1" applyFill="1" applyBorder="1" applyAlignment="1">
      <alignment horizontal="right" vertical="center"/>
      <protection/>
    </xf>
    <xf numFmtId="37" fontId="8" fillId="0" borderId="0" xfId="62" applyNumberFormat="1" applyFont="1" applyFill="1" applyBorder="1" applyAlignment="1">
      <alignment horizontal="right" vertical="center"/>
      <protection/>
    </xf>
    <xf numFmtId="49" fontId="7" fillId="0" borderId="15" xfId="62" applyNumberFormat="1" applyFont="1" applyFill="1" applyBorder="1" applyAlignment="1">
      <alignment horizontal="distributed" vertical="center"/>
      <protection/>
    </xf>
    <xf numFmtId="37" fontId="7" fillId="0" borderId="13" xfId="62" applyNumberFormat="1" applyFont="1" applyFill="1" applyBorder="1" applyAlignment="1">
      <alignment vertical="center"/>
      <protection/>
    </xf>
    <xf numFmtId="37" fontId="7" fillId="0" borderId="15" xfId="62" applyNumberFormat="1" applyFont="1" applyFill="1" applyBorder="1" applyAlignment="1">
      <alignment vertical="center"/>
      <protection/>
    </xf>
    <xf numFmtId="49" fontId="7" fillId="0" borderId="15" xfId="62" applyNumberFormat="1" applyFont="1" applyFill="1" applyBorder="1" applyAlignment="1">
      <alignment horizontal="right" vertical="center"/>
      <protection/>
    </xf>
    <xf numFmtId="38" fontId="7" fillId="0" borderId="15" xfId="62" applyNumberFormat="1" applyFont="1" applyFill="1" applyBorder="1" applyAlignment="1">
      <alignment vertical="center"/>
      <protection/>
    </xf>
    <xf numFmtId="49" fontId="7" fillId="0" borderId="17" xfId="62" applyNumberFormat="1" applyFont="1" applyFill="1" applyBorder="1" applyAlignment="1">
      <alignment horizontal="distributed" vertical="center"/>
      <protection/>
    </xf>
    <xf numFmtId="38" fontId="8" fillId="0" borderId="15" xfId="62" applyNumberFormat="1" applyFont="1" applyFill="1" applyBorder="1" applyAlignment="1">
      <alignment vertical="center"/>
      <protection/>
    </xf>
    <xf numFmtId="37" fontId="8" fillId="0" borderId="15" xfId="62" applyNumberFormat="1" applyFont="1" applyFill="1" applyBorder="1" applyAlignment="1">
      <alignment horizontal="right" vertical="center"/>
      <protection/>
    </xf>
    <xf numFmtId="49" fontId="7" fillId="0" borderId="0" xfId="62" applyNumberFormat="1" applyFont="1" applyBorder="1" applyAlignment="1">
      <alignment/>
      <protection/>
    </xf>
    <xf numFmtId="49" fontId="7" fillId="0" borderId="20" xfId="62" applyNumberFormat="1" applyFont="1" applyBorder="1" applyAlignment="1">
      <alignment/>
      <protection/>
    </xf>
    <xf numFmtId="37" fontId="7" fillId="0" borderId="0" xfId="62" applyNumberFormat="1" applyFont="1" applyBorder="1">
      <alignment/>
      <protection/>
    </xf>
    <xf numFmtId="37" fontId="15" fillId="0" borderId="0" xfId="62" applyNumberFormat="1" applyFont="1" applyBorder="1">
      <alignment/>
      <protection/>
    </xf>
    <xf numFmtId="37" fontId="7" fillId="0" borderId="0" xfId="62" applyNumberFormat="1" applyFont="1" applyFill="1" applyBorder="1">
      <alignment/>
      <protection/>
    </xf>
    <xf numFmtId="0" fontId="16" fillId="0" borderId="0" xfId="62" applyFont="1">
      <alignment/>
      <protection/>
    </xf>
    <xf numFmtId="49" fontId="7" fillId="0" borderId="14" xfId="62" applyNumberFormat="1" applyFont="1" applyBorder="1" applyAlignment="1">
      <alignment horizontal="center" vertical="center"/>
      <protection/>
    </xf>
    <xf numFmtId="49" fontId="5" fillId="0" borderId="13" xfId="62" applyNumberFormat="1" applyFont="1" applyBorder="1" applyAlignment="1">
      <alignment horizontal="center" vertical="center"/>
      <protection/>
    </xf>
    <xf numFmtId="38" fontId="7" fillId="0" borderId="19" xfId="51" applyNumberFormat="1" applyFont="1" applyFill="1" applyBorder="1" applyAlignment="1">
      <alignment/>
    </xf>
    <xf numFmtId="181" fontId="5" fillId="0" borderId="20" xfId="62" applyNumberFormat="1" applyFont="1" applyFill="1" applyBorder="1" applyAlignment="1">
      <alignment/>
      <protection/>
    </xf>
    <xf numFmtId="182" fontId="7" fillId="0" borderId="20" xfId="64" applyNumberFormat="1" applyFont="1" applyFill="1" applyBorder="1">
      <alignment/>
      <protection/>
    </xf>
    <xf numFmtId="41" fontId="7" fillId="0" borderId="20" xfId="62" applyNumberFormat="1" applyFont="1" applyFill="1" applyBorder="1">
      <alignment/>
      <protection/>
    </xf>
    <xf numFmtId="184" fontId="7" fillId="0" borderId="14" xfId="51" applyNumberFormat="1" applyFont="1" applyFill="1" applyBorder="1" applyAlignment="1">
      <alignment/>
    </xf>
    <xf numFmtId="185" fontId="5" fillId="0" borderId="0" xfId="62" applyNumberFormat="1" applyFont="1" applyFill="1" applyBorder="1" applyAlignment="1">
      <alignment/>
      <protection/>
    </xf>
    <xf numFmtId="186" fontId="7" fillId="0" borderId="0" xfId="64" applyNumberFormat="1" applyFont="1" applyFill="1" applyBorder="1">
      <alignment/>
      <protection/>
    </xf>
    <xf numFmtId="187" fontId="7" fillId="0" borderId="0" xfId="62" applyNumberFormat="1" applyFont="1" applyFill="1" applyBorder="1">
      <alignment/>
      <protection/>
    </xf>
    <xf numFmtId="187" fontId="5" fillId="0" borderId="0" xfId="62" applyNumberFormat="1" applyFont="1" applyFill="1" applyBorder="1" applyAlignment="1">
      <alignment/>
      <protection/>
    </xf>
    <xf numFmtId="188" fontId="7" fillId="0" borderId="14" xfId="51" applyNumberFormat="1" applyFont="1" applyFill="1" applyBorder="1" applyAlignment="1">
      <alignment/>
    </xf>
    <xf numFmtId="189" fontId="5" fillId="0" borderId="0" xfId="62" applyNumberFormat="1" applyFont="1" applyFill="1" applyBorder="1" applyAlignment="1">
      <alignment/>
      <protection/>
    </xf>
    <xf numFmtId="180" fontId="7" fillId="0" borderId="0" xfId="64" applyNumberFormat="1" applyFont="1" applyFill="1" applyBorder="1">
      <alignment/>
      <protection/>
    </xf>
    <xf numFmtId="178" fontId="7" fillId="0" borderId="0" xfId="62" applyNumberFormat="1" applyFont="1" applyFill="1" applyBorder="1">
      <alignment/>
      <protection/>
    </xf>
    <xf numFmtId="38" fontId="7" fillId="0" borderId="14" xfId="51" applyNumberFormat="1" applyFont="1" applyFill="1" applyBorder="1" applyAlignment="1">
      <alignment/>
    </xf>
    <xf numFmtId="182" fontId="5" fillId="0" borderId="0" xfId="62" applyNumberFormat="1" applyFont="1" applyFill="1" applyBorder="1" applyAlignment="1">
      <alignment/>
      <protection/>
    </xf>
    <xf numFmtId="182" fontId="7" fillId="0" borderId="0" xfId="64" applyNumberFormat="1" applyFont="1" applyFill="1" applyBorder="1">
      <alignment/>
      <protection/>
    </xf>
    <xf numFmtId="182" fontId="7" fillId="0" borderId="0" xfId="62" applyNumberFormat="1" applyFont="1" applyFill="1" applyBorder="1">
      <alignment/>
      <protection/>
    </xf>
    <xf numFmtId="38" fontId="7" fillId="0" borderId="14" xfId="64" applyNumberFormat="1" applyFont="1" applyFill="1" applyBorder="1">
      <alignment/>
      <protection/>
    </xf>
    <xf numFmtId="38" fontId="7" fillId="0" borderId="0" xfId="64" applyNumberFormat="1" applyFont="1" applyFill="1" applyBorder="1">
      <alignment/>
      <protection/>
    </xf>
    <xf numFmtId="38" fontId="7" fillId="0" borderId="14" xfId="64" applyNumberFormat="1" applyFont="1" applyFill="1" applyBorder="1" applyAlignment="1">
      <alignment/>
      <protection/>
    </xf>
    <xf numFmtId="38" fontId="7" fillId="0" borderId="0" xfId="64" applyNumberFormat="1" applyFont="1" applyFill="1" applyBorder="1" applyAlignment="1">
      <alignment/>
      <protection/>
    </xf>
    <xf numFmtId="38" fontId="7" fillId="0" borderId="0" xfId="62" applyNumberFormat="1" applyFont="1" applyFill="1" applyBorder="1">
      <alignment/>
      <protection/>
    </xf>
    <xf numFmtId="188" fontId="7" fillId="0" borderId="13" xfId="51" applyNumberFormat="1" applyFont="1" applyFill="1" applyBorder="1" applyAlignment="1">
      <alignment/>
    </xf>
    <xf numFmtId="180" fontId="5" fillId="0" borderId="15" xfId="62" applyNumberFormat="1" applyFont="1" applyFill="1" applyBorder="1" applyAlignment="1">
      <alignment/>
      <protection/>
    </xf>
    <xf numFmtId="188" fontId="7" fillId="0" borderId="15" xfId="51" applyNumberFormat="1" applyFont="1" applyFill="1" applyBorder="1" applyAlignment="1">
      <alignment/>
    </xf>
    <xf numFmtId="180" fontId="7" fillId="0" borderId="15" xfId="62" applyNumberFormat="1" applyFont="1" applyFill="1" applyBorder="1">
      <alignment/>
      <protection/>
    </xf>
    <xf numFmtId="180" fontId="7" fillId="0" borderId="15" xfId="64" applyNumberFormat="1" applyFont="1" applyFill="1" applyBorder="1">
      <alignment/>
      <protection/>
    </xf>
    <xf numFmtId="180" fontId="7" fillId="0" borderId="0" xfId="62" applyNumberFormat="1" applyFont="1" applyFill="1" applyBorder="1">
      <alignment/>
      <protection/>
    </xf>
    <xf numFmtId="3" fontId="5" fillId="0" borderId="0" xfId="51" applyNumberFormat="1" applyFont="1" applyAlignment="1">
      <alignment horizontal="left"/>
    </xf>
    <xf numFmtId="3" fontId="0" fillId="0" borderId="0" xfId="51" applyNumberFormat="1" applyFont="1" applyAlignment="1">
      <alignment/>
    </xf>
    <xf numFmtId="3" fontId="6" fillId="0" borderId="0" xfId="51" applyNumberFormat="1" applyFont="1" applyBorder="1" applyAlignment="1">
      <alignment horizontal="center"/>
    </xf>
    <xf numFmtId="3" fontId="10" fillId="0" borderId="0" xfId="51" applyNumberFormat="1" applyFont="1" applyBorder="1" applyAlignment="1">
      <alignment horizontal="center"/>
    </xf>
    <xf numFmtId="3" fontId="7" fillId="0" borderId="22" xfId="51" applyNumberFormat="1" applyFont="1" applyBorder="1" applyAlignment="1">
      <alignment horizontal="right"/>
    </xf>
    <xf numFmtId="3" fontId="5" fillId="0" borderId="22" xfId="51" applyNumberFormat="1" applyFont="1" applyBorder="1" applyAlignment="1">
      <alignment horizontal="right"/>
    </xf>
    <xf numFmtId="3" fontId="0" fillId="0" borderId="0" xfId="51" applyNumberFormat="1" applyFont="1" applyBorder="1" applyAlignment="1">
      <alignment/>
    </xf>
    <xf numFmtId="3" fontId="7" fillId="0" borderId="15" xfId="51" applyNumberFormat="1" applyFont="1" applyFill="1" applyBorder="1" applyAlignment="1">
      <alignment horizontal="distributed" vertical="center"/>
    </xf>
    <xf numFmtId="3" fontId="7" fillId="0" borderId="11" xfId="51" applyNumberFormat="1" applyFont="1" applyFill="1" applyBorder="1" applyAlignment="1">
      <alignment horizontal="center" vertical="center"/>
    </xf>
    <xf numFmtId="3" fontId="5" fillId="0" borderId="11" xfId="51" applyNumberFormat="1" applyFont="1" applyFill="1" applyBorder="1" applyAlignment="1">
      <alignment horizontal="center" vertical="center"/>
    </xf>
    <xf numFmtId="3" fontId="7" fillId="0" borderId="11" xfId="51" applyNumberFormat="1" applyFont="1" applyFill="1" applyBorder="1" applyAlignment="1">
      <alignment horizontal="distributed" vertical="center"/>
    </xf>
    <xf numFmtId="3" fontId="7" fillId="0" borderId="24" xfId="51" applyNumberFormat="1" applyFont="1" applyFill="1" applyBorder="1" applyAlignment="1">
      <alignment horizontal="distributed" vertical="center"/>
    </xf>
    <xf numFmtId="3" fontId="0" fillId="0" borderId="0" xfId="51" applyNumberFormat="1" applyFont="1" applyFill="1" applyBorder="1" applyAlignment="1">
      <alignment/>
    </xf>
    <xf numFmtId="3" fontId="0" fillId="0" borderId="0" xfId="51" applyNumberFormat="1" applyFont="1" applyFill="1" applyAlignment="1">
      <alignment/>
    </xf>
    <xf numFmtId="183" fontId="7" fillId="0" borderId="0" xfId="51" applyNumberFormat="1" applyFont="1" applyFill="1" applyBorder="1" applyAlignment="1">
      <alignment/>
    </xf>
    <xf numFmtId="183" fontId="5" fillId="0" borderId="0" xfId="51" applyNumberFormat="1" applyFont="1" applyFill="1" applyBorder="1" applyAlignment="1">
      <alignment/>
    </xf>
    <xf numFmtId="183" fontId="0" fillId="0" borderId="0" xfId="51" applyNumberFormat="1" applyFont="1" applyBorder="1" applyAlignment="1">
      <alignment/>
    </xf>
    <xf numFmtId="3" fontId="7" fillId="0" borderId="0" xfId="51" applyNumberFormat="1" applyFont="1" applyBorder="1" applyAlignment="1">
      <alignment horizontal="distributed" vertical="center"/>
    </xf>
    <xf numFmtId="3" fontId="7" fillId="0" borderId="16" xfId="51" applyNumberFormat="1" applyFont="1" applyBorder="1" applyAlignment="1">
      <alignment horizontal="distributed" vertical="center"/>
    </xf>
    <xf numFmtId="183" fontId="7" fillId="0" borderId="14" xfId="51" applyNumberFormat="1" applyFont="1" applyFill="1" applyBorder="1" applyAlignment="1">
      <alignment/>
    </xf>
    <xf numFmtId="183" fontId="7" fillId="0" borderId="0" xfId="51" applyNumberFormat="1" applyFont="1" applyFill="1" applyBorder="1" applyAlignment="1">
      <alignment/>
    </xf>
    <xf numFmtId="190" fontId="0" fillId="0" borderId="0" xfId="51" applyNumberFormat="1" applyFont="1" applyBorder="1" applyAlignment="1">
      <alignment/>
    </xf>
    <xf numFmtId="190" fontId="0" fillId="0" borderId="0" xfId="51" applyNumberFormat="1" applyFont="1" applyAlignment="1">
      <alignment/>
    </xf>
    <xf numFmtId="185" fontId="7" fillId="0" borderId="14" xfId="51" applyNumberFormat="1" applyFont="1" applyFill="1" applyBorder="1" applyAlignment="1">
      <alignment/>
    </xf>
    <xf numFmtId="185" fontId="5" fillId="0" borderId="0" xfId="51" applyNumberFormat="1" applyFont="1" applyFill="1" applyBorder="1" applyAlignment="1">
      <alignment/>
    </xf>
    <xf numFmtId="185" fontId="7" fillId="0" borderId="0" xfId="51" applyNumberFormat="1" applyFont="1" applyFill="1" applyBorder="1" applyAlignment="1">
      <alignment horizontal="right"/>
    </xf>
    <xf numFmtId="185" fontId="7" fillId="0" borderId="0" xfId="51" applyNumberFormat="1" applyFont="1" applyFill="1" applyBorder="1" applyAlignment="1">
      <alignment/>
    </xf>
    <xf numFmtId="187" fontId="0" fillId="0" borderId="0" xfId="51" applyNumberFormat="1" applyFont="1" applyBorder="1" applyAlignment="1">
      <alignment/>
    </xf>
    <xf numFmtId="189" fontId="7" fillId="0" borderId="14" xfId="51" applyNumberFormat="1" applyFont="1" applyFill="1" applyBorder="1" applyAlignment="1">
      <alignment/>
    </xf>
    <xf numFmtId="189" fontId="5" fillId="0" borderId="0" xfId="51" applyNumberFormat="1" applyFont="1" applyFill="1" applyBorder="1" applyAlignment="1">
      <alignment/>
    </xf>
    <xf numFmtId="189" fontId="7" fillId="0" borderId="0" xfId="51" applyNumberFormat="1" applyFont="1" applyFill="1" applyBorder="1" applyAlignment="1">
      <alignment/>
    </xf>
    <xf numFmtId="38" fontId="7" fillId="0" borderId="14" xfId="51" applyNumberFormat="1" applyFont="1" applyFill="1" applyBorder="1" applyAlignment="1">
      <alignment/>
    </xf>
    <xf numFmtId="38" fontId="7" fillId="0" borderId="0" xfId="51" applyNumberFormat="1" applyFont="1" applyBorder="1" applyAlignment="1">
      <alignment vertical="justify"/>
    </xf>
    <xf numFmtId="38" fontId="5" fillId="0" borderId="0" xfId="51" applyNumberFormat="1" applyFont="1" applyFill="1" applyBorder="1" applyAlignment="1">
      <alignment/>
    </xf>
    <xf numFmtId="38" fontId="7" fillId="0" borderId="0" xfId="51" applyNumberFormat="1" applyFont="1" applyFill="1" applyBorder="1" applyAlignment="1">
      <alignment/>
    </xf>
    <xf numFmtId="3" fontId="7" fillId="0" borderId="0" xfId="51" applyNumberFormat="1" applyFont="1" applyBorder="1" applyAlignment="1">
      <alignment vertical="center"/>
    </xf>
    <xf numFmtId="38" fontId="0" fillId="0" borderId="14" xfId="51" applyNumberFormat="1" applyFont="1" applyFill="1" applyBorder="1" applyAlignment="1">
      <alignment/>
    </xf>
    <xf numFmtId="3" fontId="5" fillId="0" borderId="0" xfId="51" applyNumberFormat="1" applyFont="1" applyBorder="1" applyAlignment="1">
      <alignment horizontal="distributed" vertical="center"/>
    </xf>
    <xf numFmtId="3" fontId="5" fillId="0" borderId="16" xfId="51" applyNumberFormat="1" applyFont="1" applyBorder="1" applyAlignment="1">
      <alignment horizontal="distributed" vertical="center"/>
    </xf>
    <xf numFmtId="38" fontId="7" fillId="0" borderId="14" xfId="51" applyNumberFormat="1" applyFont="1" applyFill="1" applyBorder="1" applyAlignment="1">
      <alignment vertical="justify"/>
    </xf>
    <xf numFmtId="3" fontId="7" fillId="0" borderId="0" xfId="51" applyNumberFormat="1" applyFont="1" applyAlignment="1">
      <alignment/>
    </xf>
    <xf numFmtId="3" fontId="7" fillId="0" borderId="0" xfId="51" applyNumberFormat="1" applyFont="1" applyBorder="1" applyAlignment="1">
      <alignment/>
    </xf>
    <xf numFmtId="38" fontId="5" fillId="0" borderId="0" xfId="51" applyNumberFormat="1" applyFont="1" applyFill="1" applyBorder="1" applyAlignment="1">
      <alignment/>
    </xf>
    <xf numFmtId="38" fontId="7" fillId="0" borderId="0" xfId="51" applyNumberFormat="1" applyFont="1" applyFill="1" applyBorder="1" applyAlignment="1">
      <alignment/>
    </xf>
    <xf numFmtId="3" fontId="0" fillId="0" borderId="0" xfId="51" applyNumberFormat="1" applyFont="1" applyAlignment="1">
      <alignment horizontal="distributed" vertical="center"/>
    </xf>
    <xf numFmtId="3" fontId="0" fillId="0" borderId="16" xfId="51" applyNumberFormat="1" applyFont="1" applyBorder="1" applyAlignment="1">
      <alignment horizontal="distributed" vertical="center"/>
    </xf>
    <xf numFmtId="3" fontId="0" fillId="0" borderId="16" xfId="51" applyNumberFormat="1" applyFont="1" applyBorder="1" applyAlignment="1">
      <alignment vertical="center"/>
    </xf>
    <xf numFmtId="3" fontId="5" fillId="0" borderId="16" xfId="51" applyNumberFormat="1" applyFont="1" applyBorder="1" applyAlignment="1">
      <alignment vertical="center"/>
    </xf>
    <xf numFmtId="38" fontId="7" fillId="0" borderId="15" xfId="51" applyNumberFormat="1" applyFont="1" applyFill="1" applyBorder="1" applyAlignment="1">
      <alignment/>
    </xf>
    <xf numFmtId="3" fontId="7" fillId="0" borderId="15" xfId="51" applyNumberFormat="1" applyFont="1" applyBorder="1" applyAlignment="1">
      <alignment vertical="center"/>
    </xf>
    <xf numFmtId="3" fontId="7" fillId="0" borderId="0" xfId="51" applyNumberFormat="1" applyFont="1" applyBorder="1" applyAlignment="1">
      <alignment horizontal="left"/>
    </xf>
    <xf numFmtId="3" fontId="7" fillId="0" borderId="0" xfId="51" applyNumberFormat="1" applyFont="1" applyFill="1" applyBorder="1" applyAlignment="1">
      <alignment horizontal="distributed" vertical="center"/>
    </xf>
    <xf numFmtId="3" fontId="7" fillId="0" borderId="0" xfId="51" applyNumberFormat="1" applyFont="1" applyFill="1" applyAlignment="1">
      <alignment/>
    </xf>
    <xf numFmtId="3" fontId="7" fillId="0" borderId="0" xfId="51" applyNumberFormat="1" applyFont="1" applyFill="1" applyBorder="1" applyAlignment="1">
      <alignment/>
    </xf>
    <xf numFmtId="3" fontId="7" fillId="0" borderId="0" xfId="51" applyNumberFormat="1" applyFont="1" applyFill="1" applyBorder="1" applyAlignment="1">
      <alignment vertical="center"/>
    </xf>
    <xf numFmtId="38" fontId="5" fillId="0" borderId="0" xfId="51" applyNumberFormat="1" applyFont="1" applyBorder="1" applyAlignment="1">
      <alignment vertical="justify"/>
    </xf>
    <xf numFmtId="3" fontId="7" fillId="0" borderId="10" xfId="51" applyNumberFormat="1" applyFont="1" applyBorder="1" applyAlignment="1">
      <alignment horizontal="distributed" vertical="center"/>
    </xf>
    <xf numFmtId="182" fontId="7" fillId="0" borderId="14" xfId="51" applyNumberFormat="1" applyFont="1" applyBorder="1" applyAlignment="1">
      <alignment/>
    </xf>
    <xf numFmtId="182" fontId="5" fillId="0" borderId="0" xfId="51" applyNumberFormat="1" applyFont="1" applyFill="1" applyBorder="1" applyAlignment="1">
      <alignment/>
    </xf>
    <xf numFmtId="182" fontId="7" fillId="0" borderId="0" xfId="51" applyNumberFormat="1" applyFont="1" applyFill="1" applyBorder="1" applyAlignment="1">
      <alignment/>
    </xf>
    <xf numFmtId="182" fontId="7" fillId="0" borderId="14" xfId="64" applyNumberFormat="1" applyFont="1" applyFill="1" applyBorder="1">
      <alignment/>
      <protection/>
    </xf>
    <xf numFmtId="182" fontId="7" fillId="0" borderId="0" xfId="51" applyNumberFormat="1" applyFont="1" applyBorder="1" applyAlignment="1">
      <alignment vertical="justify"/>
    </xf>
    <xf numFmtId="182" fontId="5" fillId="0" borderId="0" xfId="51" applyNumberFormat="1" applyFont="1" applyFill="1" applyBorder="1" applyAlignment="1">
      <alignment/>
    </xf>
    <xf numFmtId="182" fontId="7" fillId="0" borderId="0" xfId="51" applyNumberFormat="1" applyFont="1" applyFill="1" applyBorder="1" applyAlignment="1">
      <alignment/>
    </xf>
    <xf numFmtId="182" fontId="7" fillId="0" borderId="14" xfId="51" applyNumberFormat="1" applyFont="1" applyBorder="1" applyAlignment="1">
      <alignment vertical="justify"/>
    </xf>
    <xf numFmtId="182" fontId="5" fillId="0" borderId="0" xfId="51" applyNumberFormat="1" applyFont="1" applyBorder="1" applyAlignment="1">
      <alignment vertical="justify"/>
    </xf>
    <xf numFmtId="3" fontId="0" fillId="0" borderId="0" xfId="51" applyNumberFormat="1" applyFont="1" applyFill="1" applyBorder="1" applyAlignment="1">
      <alignment/>
    </xf>
    <xf numFmtId="3" fontId="7" fillId="0" borderId="16" xfId="51" applyNumberFormat="1" applyFont="1" applyBorder="1" applyAlignment="1">
      <alignment vertical="center"/>
    </xf>
    <xf numFmtId="182" fontId="7" fillId="0" borderId="14" xfId="62" applyNumberFormat="1" applyFont="1" applyFill="1" applyBorder="1" applyAlignment="1">
      <alignment vertical="justify"/>
      <protection/>
    </xf>
    <xf numFmtId="182" fontId="7" fillId="0" borderId="14" xfId="64" applyNumberFormat="1" applyFont="1" applyFill="1" applyBorder="1" applyAlignment="1">
      <alignment vertical="top"/>
      <protection/>
    </xf>
    <xf numFmtId="182" fontId="5" fillId="0" borderId="0" xfId="51" applyNumberFormat="1" applyFont="1" applyFill="1" applyBorder="1" applyAlignment="1">
      <alignment vertical="top"/>
    </xf>
    <xf numFmtId="3" fontId="7" fillId="0" borderId="16" xfId="51" applyNumberFormat="1" applyFont="1" applyBorder="1" applyAlignment="1">
      <alignment horizontal="center" vertical="center"/>
    </xf>
    <xf numFmtId="178" fontId="7" fillId="0" borderId="14" xfId="51" applyNumberFormat="1" applyFont="1" applyFill="1" applyBorder="1" applyAlignment="1">
      <alignment/>
    </xf>
    <xf numFmtId="178" fontId="5" fillId="0" borderId="0" xfId="51" applyNumberFormat="1" applyFont="1" applyFill="1" applyBorder="1" applyAlignment="1">
      <alignment/>
    </xf>
    <xf numFmtId="178" fontId="7" fillId="0" borderId="0" xfId="51" applyNumberFormat="1" applyFont="1" applyFill="1" applyBorder="1" applyAlignment="1">
      <alignment/>
    </xf>
    <xf numFmtId="178" fontId="7" fillId="0" borderId="0" xfId="51" applyNumberFormat="1" applyFont="1" applyFill="1" applyBorder="1" applyAlignment="1">
      <alignment/>
    </xf>
    <xf numFmtId="190" fontId="0" fillId="0" borderId="0" xfId="51" applyNumberFormat="1" applyFont="1" applyFill="1" applyBorder="1" applyAlignment="1">
      <alignment/>
    </xf>
    <xf numFmtId="178" fontId="7" fillId="0" borderId="14" xfId="64" applyNumberFormat="1" applyFont="1" applyFill="1" applyBorder="1">
      <alignment/>
      <protection/>
    </xf>
    <xf numFmtId="178" fontId="5" fillId="0" borderId="0" xfId="51" applyNumberFormat="1" applyFont="1" applyFill="1" applyBorder="1" applyAlignment="1">
      <alignment/>
    </xf>
    <xf numFmtId="3" fontId="7" fillId="0" borderId="17" xfId="51" applyNumberFormat="1" applyFont="1" applyBorder="1" applyAlignment="1">
      <alignment horizontal="center" vertical="center"/>
    </xf>
    <xf numFmtId="178" fontId="7" fillId="0" borderId="13" xfId="51" applyNumberFormat="1" applyFont="1" applyFill="1" applyBorder="1" applyAlignment="1">
      <alignment/>
    </xf>
    <xf numFmtId="178" fontId="5" fillId="0" borderId="15" xfId="51" applyNumberFormat="1" applyFont="1" applyFill="1" applyBorder="1" applyAlignment="1">
      <alignment/>
    </xf>
    <xf numFmtId="178" fontId="7" fillId="0" borderId="15" xfId="51" applyNumberFormat="1" applyFont="1" applyFill="1" applyBorder="1" applyAlignment="1">
      <alignment/>
    </xf>
    <xf numFmtId="190" fontId="0" fillId="0" borderId="15" xfId="51" applyNumberFormat="1" applyFont="1" applyFill="1" applyBorder="1" applyAlignment="1">
      <alignment/>
    </xf>
    <xf numFmtId="190" fontId="0" fillId="0" borderId="15" xfId="51" applyNumberFormat="1" applyFont="1" applyBorder="1" applyAlignment="1">
      <alignment/>
    </xf>
    <xf numFmtId="3" fontId="5" fillId="0" borderId="0" xfId="51" applyNumberFormat="1" applyFont="1" applyBorder="1" applyAlignment="1">
      <alignment vertical="center"/>
    </xf>
    <xf numFmtId="3" fontId="5" fillId="0" borderId="0" xfId="51" applyNumberFormat="1" applyFont="1" applyBorder="1" applyAlignment="1">
      <alignment horizontal="left"/>
    </xf>
    <xf numFmtId="3" fontId="5" fillId="0" borderId="0" xfId="51" applyNumberFormat="1" applyFont="1" applyBorder="1" applyAlignment="1">
      <alignment/>
    </xf>
    <xf numFmtId="3" fontId="5" fillId="0" borderId="0" xfId="51" applyNumberFormat="1" applyFont="1" applyAlignment="1">
      <alignment/>
    </xf>
    <xf numFmtId="37" fontId="5" fillId="0" borderId="14" xfId="62" applyNumberFormat="1" applyFont="1" applyBorder="1" applyAlignment="1">
      <alignment vertical="center"/>
      <protection/>
    </xf>
    <xf numFmtId="37" fontId="7" fillId="0" borderId="13" xfId="62" applyNumberFormat="1" applyFont="1" applyBorder="1" applyAlignment="1">
      <alignment vertical="center"/>
      <protection/>
    </xf>
    <xf numFmtId="37" fontId="7" fillId="0" borderId="0" xfId="62" applyNumberFormat="1" applyFont="1" applyBorder="1" applyAlignment="1">
      <alignment/>
      <protection/>
    </xf>
    <xf numFmtId="49" fontId="7" fillId="0" borderId="25" xfId="62" applyNumberFormat="1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49" fontId="7" fillId="0" borderId="18" xfId="62" applyNumberFormat="1" applyFont="1" applyBorder="1" applyAlignment="1">
      <alignment horizontal="distributed" vertical="center"/>
      <protection/>
    </xf>
    <xf numFmtId="0" fontId="6" fillId="0" borderId="0" xfId="62" applyFont="1" applyBorder="1" applyAlignment="1">
      <alignment/>
      <protection/>
    </xf>
    <xf numFmtId="3" fontId="7" fillId="0" borderId="16" xfId="51" applyNumberFormat="1" applyFont="1" applyFill="1" applyBorder="1" applyAlignment="1">
      <alignment horizontal="distributed" vertical="center"/>
    </xf>
    <xf numFmtId="3" fontId="7" fillId="0" borderId="18" xfId="51" applyNumberFormat="1" applyFont="1" applyFill="1" applyBorder="1" applyAlignment="1">
      <alignment horizontal="distributed" vertical="center"/>
    </xf>
    <xf numFmtId="3" fontId="6" fillId="0" borderId="0" xfId="51" applyNumberFormat="1" applyFont="1" applyBorder="1" applyAlignment="1">
      <alignment/>
    </xf>
    <xf numFmtId="49" fontId="7" fillId="0" borderId="0" xfId="62" applyNumberFormat="1" applyFont="1" applyBorder="1" applyAlignment="1">
      <alignment wrapText="1" shrinkToFit="1"/>
      <protection/>
    </xf>
    <xf numFmtId="0" fontId="17" fillId="0" borderId="0" xfId="62" applyFont="1">
      <alignment/>
      <protection/>
    </xf>
    <xf numFmtId="0" fontId="40" fillId="0" borderId="0" xfId="43" applyAlignment="1" applyProtection="1" quotePrefix="1">
      <alignment/>
      <protection/>
    </xf>
    <xf numFmtId="3" fontId="5" fillId="0" borderId="0" xfId="51" applyNumberFormat="1" applyFont="1" applyAlignment="1">
      <alignment/>
    </xf>
    <xf numFmtId="0" fontId="7" fillId="0" borderId="19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49" fontId="7" fillId="0" borderId="13" xfId="62" applyNumberFormat="1" applyFont="1" applyBorder="1" applyAlignment="1">
      <alignment horizontal="center" vertical="center"/>
      <protection/>
    </xf>
    <xf numFmtId="49" fontId="7" fillId="0" borderId="15" xfId="62" applyNumberFormat="1" applyFont="1" applyBorder="1" applyAlignment="1">
      <alignment horizontal="center" vertical="center"/>
      <protection/>
    </xf>
    <xf numFmtId="49" fontId="7" fillId="0" borderId="24" xfId="62" applyNumberFormat="1" applyFont="1" applyBorder="1" applyAlignment="1">
      <alignment horizontal="distributed" vertical="center"/>
      <protection/>
    </xf>
    <xf numFmtId="49" fontId="7" fillId="0" borderId="12" xfId="62" applyNumberFormat="1" applyFont="1" applyBorder="1" applyAlignment="1">
      <alignment horizontal="distributed" vertical="center"/>
      <protection/>
    </xf>
    <xf numFmtId="49" fontId="7" fillId="0" borderId="13" xfId="62" applyNumberFormat="1" applyFont="1" applyBorder="1" applyAlignment="1">
      <alignment horizontal="distributed" vertical="center"/>
      <protection/>
    </xf>
    <xf numFmtId="49" fontId="7" fillId="0" borderId="17" xfId="62" applyNumberFormat="1" applyFont="1" applyBorder="1" applyAlignment="1">
      <alignment horizontal="distributed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49" fontId="7" fillId="0" borderId="16" xfId="62" applyNumberFormat="1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54" fillId="0" borderId="0" xfId="43" applyFont="1" applyAlignment="1" applyProtection="1">
      <alignment horizontal="left"/>
      <protection/>
    </xf>
    <xf numFmtId="0" fontId="6" fillId="0" borderId="0" xfId="62" applyFont="1" applyBorder="1" applyAlignment="1">
      <alignment horizontal="center"/>
      <protection/>
    </xf>
    <xf numFmtId="49" fontId="7" fillId="0" borderId="27" xfId="62" applyNumberFormat="1" applyFont="1" applyBorder="1" applyAlignment="1">
      <alignment horizontal="distributed" vertical="center"/>
      <protection/>
    </xf>
    <xf numFmtId="49" fontId="7" fillId="0" borderId="10" xfId="62" applyNumberFormat="1" applyFont="1" applyBorder="1" applyAlignment="1">
      <alignment horizontal="distributed" vertical="center"/>
      <protection/>
    </xf>
    <xf numFmtId="49" fontId="7" fillId="0" borderId="28" xfId="62" applyNumberFormat="1" applyFont="1" applyBorder="1" applyAlignment="1">
      <alignment horizontal="distributed" vertical="center"/>
      <protection/>
    </xf>
    <xf numFmtId="49" fontId="7" fillId="0" borderId="29" xfId="62" applyNumberFormat="1" applyFont="1" applyBorder="1" applyAlignment="1">
      <alignment horizontal="distributed" vertical="center"/>
      <protection/>
    </xf>
    <xf numFmtId="49" fontId="7" fillId="0" borderId="28" xfId="62" applyNumberFormat="1" applyFont="1" applyFill="1" applyBorder="1" applyAlignment="1">
      <alignment horizontal="center" vertical="center"/>
      <protection/>
    </xf>
    <xf numFmtId="49" fontId="7" fillId="0" borderId="29" xfId="62" applyNumberFormat="1" applyFont="1" applyFill="1" applyBorder="1" applyAlignment="1">
      <alignment horizontal="center" vertical="center"/>
      <protection/>
    </xf>
    <xf numFmtId="49" fontId="7" fillId="0" borderId="30" xfId="62" applyNumberFormat="1" applyFont="1" applyBorder="1" applyAlignment="1">
      <alignment horizontal="distributed"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49" fontId="8" fillId="0" borderId="16" xfId="62" applyNumberFormat="1" applyFont="1" applyBorder="1" applyAlignment="1">
      <alignment horizontal="distributed" vertical="center"/>
      <protection/>
    </xf>
    <xf numFmtId="49" fontId="8" fillId="0" borderId="0" xfId="62" applyNumberFormat="1" applyFont="1" applyFill="1" applyBorder="1" applyAlignment="1">
      <alignment horizontal="distributed" vertical="center"/>
      <protection/>
    </xf>
    <xf numFmtId="49" fontId="8" fillId="0" borderId="16" xfId="62" applyNumberFormat="1" applyFont="1" applyFill="1" applyBorder="1" applyAlignment="1">
      <alignment horizontal="distributed" vertical="center"/>
      <protection/>
    </xf>
    <xf numFmtId="49" fontId="8" fillId="0" borderId="15" xfId="62" applyNumberFormat="1" applyFont="1" applyFill="1" applyBorder="1" applyAlignment="1">
      <alignment horizontal="distributed" vertical="center"/>
      <protection/>
    </xf>
    <xf numFmtId="49" fontId="8" fillId="0" borderId="17" xfId="62" applyNumberFormat="1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8" fillId="0" borderId="16" xfId="62" applyFont="1" applyBorder="1" applyAlignment="1">
      <alignment horizontal="distributed" vertical="center"/>
      <protection/>
    </xf>
    <xf numFmtId="49" fontId="7" fillId="0" borderId="0" xfId="62" applyNumberFormat="1" applyFont="1" applyBorder="1" applyAlignment="1">
      <alignment horizontal="distributed" vertical="center"/>
      <protection/>
    </xf>
    <xf numFmtId="49" fontId="7" fillId="0" borderId="16" xfId="62" applyNumberFormat="1" applyFont="1" applyBorder="1" applyAlignment="1">
      <alignment horizontal="distributed" vertical="center"/>
      <protection/>
    </xf>
    <xf numFmtId="49" fontId="7" fillId="0" borderId="0" xfId="62" applyNumberFormat="1" applyFont="1" applyBorder="1" applyAlignment="1">
      <alignment horizontal="center" vertical="center" shrinkToFit="1"/>
      <protection/>
    </xf>
    <xf numFmtId="49" fontId="7" fillId="0" borderId="16" xfId="62" applyNumberFormat="1" applyFont="1" applyBorder="1" applyAlignment="1">
      <alignment horizontal="center" vertical="center" shrinkToFit="1"/>
      <protection/>
    </xf>
    <xf numFmtId="49" fontId="8" fillId="0" borderId="0" xfId="62" applyNumberFormat="1" applyFont="1" applyBorder="1" applyAlignment="1">
      <alignment horizontal="distributed" vertical="center"/>
      <protection/>
    </xf>
    <xf numFmtId="0" fontId="4" fillId="0" borderId="16" xfId="62" applyBorder="1">
      <alignment/>
      <protection/>
    </xf>
    <xf numFmtId="49" fontId="8" fillId="0" borderId="0" xfId="62" applyNumberFormat="1" applyFont="1" applyBorder="1" applyAlignment="1">
      <alignment horizontal="distributed" vertical="center" indent="1"/>
      <protection/>
    </xf>
    <xf numFmtId="49" fontId="8" fillId="0" borderId="16" xfId="62" applyNumberFormat="1" applyFont="1" applyBorder="1" applyAlignment="1">
      <alignment horizontal="distributed" vertical="center" indent="1"/>
      <protection/>
    </xf>
    <xf numFmtId="49" fontId="8" fillId="0" borderId="20" xfId="62" applyNumberFormat="1" applyFont="1" applyBorder="1" applyAlignment="1">
      <alignment horizontal="distributed" vertical="center"/>
      <protection/>
    </xf>
    <xf numFmtId="49" fontId="8" fillId="0" borderId="32" xfId="62" applyNumberFormat="1" applyFont="1" applyBorder="1" applyAlignment="1">
      <alignment horizontal="distributed" vertical="center"/>
      <protection/>
    </xf>
    <xf numFmtId="49" fontId="7" fillId="0" borderId="0" xfId="62" applyNumberFormat="1" applyFont="1" applyBorder="1" applyAlignment="1">
      <alignment horizontal="right"/>
      <protection/>
    </xf>
    <xf numFmtId="49" fontId="8" fillId="0" borderId="31" xfId="62" applyNumberFormat="1" applyFont="1" applyBorder="1" applyAlignment="1">
      <alignment horizontal="center" vertical="center"/>
      <protection/>
    </xf>
    <xf numFmtId="49" fontId="8" fillId="0" borderId="13" xfId="62" applyNumberFormat="1" applyFont="1" applyBorder="1" applyAlignment="1">
      <alignment horizontal="center" vertical="center"/>
      <protection/>
    </xf>
    <xf numFmtId="49" fontId="9" fillId="0" borderId="31" xfId="62" applyNumberFormat="1" applyFont="1" applyBorder="1" applyAlignment="1">
      <alignment horizontal="center" vertical="center"/>
      <protection/>
    </xf>
    <xf numFmtId="49" fontId="9" fillId="0" borderId="13" xfId="62" applyNumberFormat="1" applyFont="1" applyBorder="1" applyAlignment="1">
      <alignment horizontal="center" vertical="center"/>
      <protection/>
    </xf>
    <xf numFmtId="49" fontId="8" fillId="0" borderId="28" xfId="62" applyNumberFormat="1" applyFont="1" applyBorder="1" applyAlignment="1">
      <alignment horizontal="center" vertical="center"/>
      <protection/>
    </xf>
    <xf numFmtId="49" fontId="8" fillId="0" borderId="29" xfId="62" applyNumberFormat="1" applyFont="1" applyBorder="1" applyAlignment="1">
      <alignment horizontal="center" vertical="center"/>
      <protection/>
    </xf>
    <xf numFmtId="49" fontId="7" fillId="0" borderId="0" xfId="62" applyNumberFormat="1" applyFont="1" applyAlignment="1">
      <alignment horizontal="left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49" fontId="7" fillId="0" borderId="20" xfId="62" applyNumberFormat="1" applyFont="1" applyBorder="1" applyAlignment="1">
      <alignment horizontal="left" vertical="center"/>
      <protection/>
    </xf>
    <xf numFmtId="49" fontId="7" fillId="0" borderId="32" xfId="62" applyNumberFormat="1" applyFont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4" fillId="0" borderId="18" xfId="62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 shrinkToFit="1"/>
      <protection/>
    </xf>
    <xf numFmtId="0" fontId="7" fillId="0" borderId="21" xfId="62" applyFont="1" applyBorder="1" applyAlignment="1">
      <alignment horizontal="center" vertical="center" shrinkToFit="1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49" fontId="7" fillId="0" borderId="26" xfId="62" applyNumberFormat="1" applyFont="1" applyBorder="1" applyAlignment="1">
      <alignment horizontal="center" vertical="center" shrinkToFit="1"/>
      <protection/>
    </xf>
    <xf numFmtId="49" fontId="7" fillId="0" borderId="21" xfId="62" applyNumberFormat="1" applyFont="1" applyBorder="1" applyAlignment="1">
      <alignment horizontal="center" vertical="center" shrinkToFit="1"/>
      <protection/>
    </xf>
    <xf numFmtId="49" fontId="7" fillId="0" borderId="14" xfId="62" applyNumberFormat="1" applyFont="1" applyBorder="1" applyAlignment="1">
      <alignment horizontal="center" vertical="center" shrinkToFit="1"/>
      <protection/>
    </xf>
    <xf numFmtId="49" fontId="7" fillId="0" borderId="13" xfId="62" applyNumberFormat="1" applyFont="1" applyBorder="1" applyAlignment="1">
      <alignment horizontal="center" vertical="center" shrinkToFit="1"/>
      <protection/>
    </xf>
    <xf numFmtId="49" fontId="7" fillId="0" borderId="15" xfId="62" applyNumberFormat="1" applyFont="1" applyBorder="1" applyAlignment="1">
      <alignment horizontal="center" vertical="center" shrinkToFit="1"/>
      <protection/>
    </xf>
    <xf numFmtId="49" fontId="7" fillId="0" borderId="33" xfId="62" applyNumberFormat="1" applyFont="1" applyFill="1" applyBorder="1" applyAlignment="1">
      <alignment horizontal="center" vertical="center"/>
      <protection/>
    </xf>
    <xf numFmtId="49" fontId="7" fillId="0" borderId="26" xfId="62" applyNumberFormat="1" applyFont="1" applyFill="1" applyBorder="1" applyAlignment="1">
      <alignment horizontal="center" vertical="center"/>
      <protection/>
    </xf>
    <xf numFmtId="49" fontId="7" fillId="0" borderId="21" xfId="62" applyNumberFormat="1" applyFont="1" applyFill="1" applyBorder="1" applyAlignment="1">
      <alignment horizontal="center" vertical="center"/>
      <protection/>
    </xf>
    <xf numFmtId="49" fontId="7" fillId="0" borderId="33" xfId="62" applyNumberFormat="1" applyFont="1" applyBorder="1" applyAlignment="1">
      <alignment horizontal="center" vertical="center"/>
      <protection/>
    </xf>
    <xf numFmtId="49" fontId="7" fillId="0" borderId="26" xfId="62" applyNumberFormat="1" applyFont="1" applyBorder="1" applyAlignment="1">
      <alignment horizontal="center" vertical="center"/>
      <protection/>
    </xf>
    <xf numFmtId="49" fontId="7" fillId="0" borderId="27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49" fontId="7" fillId="0" borderId="15" xfId="62" applyNumberFormat="1" applyFont="1" applyBorder="1" applyAlignment="1">
      <alignment horizontal="center" vertical="center"/>
      <protection/>
    </xf>
    <xf numFmtId="49" fontId="7" fillId="0" borderId="14" xfId="62" applyNumberFormat="1" applyFont="1" applyFill="1" applyBorder="1" applyAlignment="1">
      <alignment horizontal="center" vertical="center" shrinkToFit="1"/>
      <protection/>
    </xf>
    <xf numFmtId="49" fontId="7" fillId="0" borderId="13" xfId="62" applyNumberFormat="1" applyFont="1" applyFill="1" applyBorder="1" applyAlignment="1">
      <alignment horizontal="center" vertical="center" shrinkToFit="1"/>
      <protection/>
    </xf>
    <xf numFmtId="49" fontId="7" fillId="0" borderId="26" xfId="62" applyNumberFormat="1" applyFont="1" applyBorder="1" applyAlignment="1">
      <alignment horizontal="center" vertical="center"/>
      <protection/>
    </xf>
    <xf numFmtId="0" fontId="4" fillId="0" borderId="26" xfId="62" applyBorder="1" applyAlignment="1">
      <alignment horizontal="center" vertical="center"/>
      <protection/>
    </xf>
    <xf numFmtId="0" fontId="4" fillId="0" borderId="21" xfId="62" applyBorder="1" applyAlignment="1">
      <alignment horizontal="center" vertical="center"/>
      <protection/>
    </xf>
    <xf numFmtId="49" fontId="7" fillId="0" borderId="17" xfId="62" applyNumberFormat="1" applyFont="1" applyBorder="1" applyAlignment="1">
      <alignment horizontal="center" vertical="center" shrinkToFit="1"/>
      <protection/>
    </xf>
    <xf numFmtId="49" fontId="7" fillId="0" borderId="26" xfId="62" applyNumberFormat="1" applyFont="1" applyBorder="1" applyAlignment="1">
      <alignment horizontal="distributed" vertical="center"/>
      <protection/>
    </xf>
    <xf numFmtId="49" fontId="7" fillId="0" borderId="21" xfId="62" applyNumberFormat="1" applyFont="1" applyBorder="1" applyAlignment="1">
      <alignment horizontal="distributed" vertical="center"/>
      <protection/>
    </xf>
    <xf numFmtId="49" fontId="7" fillId="0" borderId="31" xfId="62" applyNumberFormat="1" applyFont="1" applyBorder="1" applyAlignment="1">
      <alignment horizontal="center" vertical="center"/>
      <protection/>
    </xf>
    <xf numFmtId="49" fontId="7" fillId="0" borderId="10" xfId="62" applyNumberFormat="1" applyFont="1" applyBorder="1" applyAlignment="1">
      <alignment horizontal="center" vertical="center"/>
      <protection/>
    </xf>
    <xf numFmtId="49" fontId="7" fillId="0" borderId="14" xfId="62" applyNumberFormat="1" applyFont="1" applyBorder="1" applyAlignment="1">
      <alignment horizontal="center" vertical="center"/>
      <protection/>
    </xf>
    <xf numFmtId="49" fontId="7" fillId="0" borderId="16" xfId="62" applyNumberFormat="1" applyFont="1" applyBorder="1" applyAlignment="1">
      <alignment horizontal="center" vertical="center"/>
      <protection/>
    </xf>
    <xf numFmtId="49" fontId="7" fillId="0" borderId="13" xfId="62" applyNumberFormat="1" applyFont="1" applyBorder="1" applyAlignment="1">
      <alignment horizontal="center" vertical="center"/>
      <protection/>
    </xf>
    <xf numFmtId="49" fontId="7" fillId="0" borderId="17" xfId="62" applyNumberFormat="1" applyFont="1" applyBorder="1" applyAlignment="1">
      <alignment horizontal="center" vertical="center"/>
      <protection/>
    </xf>
    <xf numFmtId="49" fontId="7" fillId="0" borderId="21" xfId="62" applyNumberFormat="1" applyFont="1" applyBorder="1" applyAlignment="1">
      <alignment horizontal="center" vertical="center"/>
      <protection/>
    </xf>
    <xf numFmtId="49" fontId="7" fillId="0" borderId="33" xfId="62" applyNumberFormat="1" applyFont="1" applyBorder="1" applyAlignment="1">
      <alignment horizontal="center" vertical="center" shrinkToFit="1"/>
      <protection/>
    </xf>
    <xf numFmtId="49" fontId="7" fillId="0" borderId="33" xfId="62" applyNumberFormat="1" applyFont="1" applyBorder="1" applyAlignment="1">
      <alignment horizontal="distributed" vertical="center"/>
      <protection/>
    </xf>
    <xf numFmtId="49" fontId="13" fillId="0" borderId="33" xfId="62" applyNumberFormat="1" applyFont="1" applyBorder="1" applyAlignment="1">
      <alignment horizontal="center" vertical="center"/>
      <protection/>
    </xf>
    <xf numFmtId="49" fontId="13" fillId="0" borderId="26" xfId="62" applyNumberFormat="1" applyFont="1" applyBorder="1" applyAlignment="1">
      <alignment horizontal="center" vertical="center"/>
      <protection/>
    </xf>
    <xf numFmtId="49" fontId="7" fillId="0" borderId="33" xfId="62" applyNumberFormat="1" applyFont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0" borderId="16" xfId="62" applyNumberFormat="1" applyFont="1" applyFill="1" applyBorder="1" applyAlignment="1">
      <alignment horizontal="center" vertical="center"/>
      <protection/>
    </xf>
    <xf numFmtId="49" fontId="7" fillId="0" borderId="31" xfId="62" applyNumberFormat="1" applyFont="1" applyFill="1" applyBorder="1" applyAlignment="1">
      <alignment horizontal="center" vertical="center"/>
      <protection/>
    </xf>
    <xf numFmtId="49" fontId="7" fillId="0" borderId="14" xfId="62" applyNumberFormat="1" applyFont="1" applyFill="1" applyBorder="1" applyAlignment="1">
      <alignment horizontal="center" vertical="center"/>
      <protection/>
    </xf>
    <xf numFmtId="49" fontId="13" fillId="0" borderId="21" xfId="62" applyNumberFormat="1" applyFont="1" applyBorder="1" applyAlignment="1">
      <alignment horizontal="center" vertical="center"/>
      <protection/>
    </xf>
    <xf numFmtId="49" fontId="7" fillId="0" borderId="10" xfId="62" applyNumberFormat="1" applyFont="1" applyBorder="1" applyAlignment="1">
      <alignment horizontal="center" vertical="center" shrinkToFit="1"/>
      <protection/>
    </xf>
    <xf numFmtId="49" fontId="7" fillId="0" borderId="33" xfId="62" applyNumberFormat="1" applyFont="1" applyBorder="1" applyAlignment="1">
      <alignment horizontal="center" vertical="center" wrapText="1"/>
      <protection/>
    </xf>
    <xf numFmtId="49" fontId="7" fillId="0" borderId="25" xfId="62" applyNumberFormat="1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right"/>
      <protection/>
    </xf>
    <xf numFmtId="49" fontId="7" fillId="0" borderId="22" xfId="62" applyNumberFormat="1" applyFont="1" applyBorder="1" applyAlignment="1">
      <alignment horizontal="right"/>
      <protection/>
    </xf>
    <xf numFmtId="0" fontId="7" fillId="0" borderId="22" xfId="62" applyFont="1" applyBorder="1" applyAlignment="1">
      <alignment horizontal="right"/>
      <protection/>
    </xf>
    <xf numFmtId="49" fontId="7" fillId="0" borderId="27" xfId="62" applyNumberFormat="1" applyFont="1" applyBorder="1" applyAlignment="1">
      <alignment horizontal="center"/>
      <protection/>
    </xf>
    <xf numFmtId="49" fontId="7" fillId="0" borderId="10" xfId="62" applyNumberFormat="1" applyFont="1" applyBorder="1" applyAlignment="1">
      <alignment horizontal="center"/>
      <protection/>
    </xf>
    <xf numFmtId="49" fontId="7" fillId="0" borderId="0" xfId="62" applyNumberFormat="1" applyFont="1" applyBorder="1" applyAlignment="1">
      <alignment horizontal="center"/>
      <protection/>
    </xf>
    <xf numFmtId="49" fontId="7" fillId="0" borderId="16" xfId="62" applyNumberFormat="1" applyFont="1" applyBorder="1" applyAlignment="1">
      <alignment horizontal="center"/>
      <protection/>
    </xf>
    <xf numFmtId="49" fontId="7" fillId="0" borderId="15" xfId="62" applyNumberFormat="1" applyFont="1" applyBorder="1" applyAlignment="1">
      <alignment horizontal="center"/>
      <protection/>
    </xf>
    <xf numFmtId="49" fontId="7" fillId="0" borderId="17" xfId="62" applyNumberFormat="1" applyFont="1" applyBorder="1" applyAlignment="1">
      <alignment horizontal="center"/>
      <protection/>
    </xf>
    <xf numFmtId="0" fontId="7" fillId="0" borderId="20" xfId="62" applyFont="1" applyBorder="1" applyAlignment="1">
      <alignment horizontal="left"/>
      <protection/>
    </xf>
    <xf numFmtId="0" fontId="7" fillId="0" borderId="0" xfId="62" applyFont="1" applyBorder="1" applyAlignment="1">
      <alignment horizontal="left"/>
      <protection/>
    </xf>
    <xf numFmtId="49" fontId="7" fillId="0" borderId="0" xfId="62" applyNumberFormat="1" applyFont="1" applyBorder="1" applyAlignment="1">
      <alignment horizontal="distributed" vertical="center"/>
      <protection/>
    </xf>
    <xf numFmtId="0" fontId="4" fillId="0" borderId="16" xfId="62" applyBorder="1" applyAlignment="1">
      <alignment horizontal="distributed" vertical="center"/>
      <protection/>
    </xf>
    <xf numFmtId="49" fontId="7" fillId="0" borderId="16" xfId="62" applyNumberFormat="1" applyFont="1" applyBorder="1" applyAlignment="1">
      <alignment horizontal="distributed" vertical="center"/>
      <protection/>
    </xf>
    <xf numFmtId="49" fontId="7" fillId="0" borderId="15" xfId="62" applyNumberFormat="1" applyFont="1" applyBorder="1" applyAlignment="1">
      <alignment horizontal="distributed" vertical="center"/>
      <protection/>
    </xf>
    <xf numFmtId="0" fontId="4" fillId="0" borderId="17" xfId="62" applyBorder="1" applyAlignment="1">
      <alignment horizontal="distributed" vertical="center"/>
      <protection/>
    </xf>
    <xf numFmtId="0" fontId="4" fillId="0" borderId="16" xfId="62" applyBorder="1" applyAlignment="1">
      <alignment vertical="center"/>
      <protection/>
    </xf>
    <xf numFmtId="49" fontId="7" fillId="0" borderId="28" xfId="62" applyNumberFormat="1" applyFont="1" applyBorder="1" applyAlignment="1">
      <alignment horizontal="center" vertical="center"/>
      <protection/>
    </xf>
    <xf numFmtId="49" fontId="7" fillId="0" borderId="29" xfId="62" applyNumberFormat="1" applyFont="1" applyBorder="1" applyAlignment="1">
      <alignment horizontal="center" vertical="center"/>
      <protection/>
    </xf>
    <xf numFmtId="49" fontId="7" fillId="0" borderId="20" xfId="62" applyNumberFormat="1" applyFont="1" applyBorder="1" applyAlignment="1">
      <alignment horizontal="center" vertical="center"/>
      <protection/>
    </xf>
    <xf numFmtId="0" fontId="4" fillId="0" borderId="32" xfId="62" applyBorder="1" applyAlignment="1">
      <alignment vertical="center"/>
      <protection/>
    </xf>
    <xf numFmtId="3" fontId="7" fillId="0" borderId="0" xfId="51" applyNumberFormat="1" applyFont="1" applyBorder="1" applyAlignment="1">
      <alignment horizontal="distributed" vertical="center"/>
    </xf>
    <xf numFmtId="3" fontId="0" fillId="0" borderId="0" xfId="51" applyNumberFormat="1" applyFont="1" applyAlignment="1">
      <alignment horizontal="distributed" vertical="center"/>
    </xf>
    <xf numFmtId="3" fontId="7" fillId="0" borderId="15" xfId="51" applyNumberFormat="1" applyFont="1" applyBorder="1" applyAlignment="1">
      <alignment horizontal="distributed" vertical="center"/>
    </xf>
    <xf numFmtId="3" fontId="7" fillId="0" borderId="16" xfId="51" applyNumberFormat="1" applyFont="1" applyBorder="1" applyAlignment="1">
      <alignment vertical="center"/>
    </xf>
    <xf numFmtId="3" fontId="7" fillId="0" borderId="0" xfId="51" applyNumberFormat="1" applyFont="1" applyAlignment="1">
      <alignment horizontal="distributed" vertical="center"/>
    </xf>
    <xf numFmtId="3" fontId="7" fillId="0" borderId="16" xfId="51" applyNumberFormat="1" applyFont="1" applyBorder="1" applyAlignment="1">
      <alignment horizontal="distributed" vertical="center"/>
    </xf>
    <xf numFmtId="3" fontId="5" fillId="0" borderId="0" xfId="51" applyNumberFormat="1" applyFont="1" applyBorder="1" applyAlignment="1">
      <alignment horizontal="distributed" vertical="center"/>
    </xf>
    <xf numFmtId="3" fontId="5" fillId="0" borderId="16" xfId="51" applyNumberFormat="1" applyFont="1" applyBorder="1" applyAlignment="1">
      <alignment horizontal="distributed" vertical="center"/>
    </xf>
    <xf numFmtId="3" fontId="7" fillId="0" borderId="0" xfId="51" applyNumberFormat="1" applyFont="1" applyBorder="1" applyAlignment="1">
      <alignment horizontal="left" vertical="center"/>
    </xf>
    <xf numFmtId="3" fontId="0" fillId="0" borderId="0" xfId="51" applyNumberFormat="1" applyFont="1" applyBorder="1" applyAlignment="1">
      <alignment horizontal="left" vertical="center"/>
    </xf>
    <xf numFmtId="3" fontId="0" fillId="0" borderId="16" xfId="51" applyNumberFormat="1" applyFont="1" applyBorder="1" applyAlignment="1">
      <alignment horizontal="left" vertical="center"/>
    </xf>
    <xf numFmtId="3" fontId="5" fillId="0" borderId="0" xfId="51" applyNumberFormat="1" applyFont="1" applyFill="1" applyBorder="1" applyAlignment="1">
      <alignment horizontal="distributed" vertical="center"/>
    </xf>
    <xf numFmtId="3" fontId="5" fillId="0" borderId="16" xfId="51" applyNumberFormat="1" applyFont="1" applyFill="1" applyBorder="1" applyAlignment="1">
      <alignment vertical="center"/>
    </xf>
    <xf numFmtId="3" fontId="5" fillId="0" borderId="0" xfId="51" applyNumberFormat="1" applyFont="1" applyAlignment="1">
      <alignment horizontal="distributed" vertical="center"/>
    </xf>
    <xf numFmtId="3" fontId="0" fillId="0" borderId="16" xfId="51" applyNumberFormat="1" applyFont="1" applyBorder="1" applyAlignment="1">
      <alignment horizontal="distributed" vertical="center"/>
    </xf>
    <xf numFmtId="3" fontId="0" fillId="0" borderId="0" xfId="51" applyNumberFormat="1" applyFont="1" applyAlignment="1">
      <alignment horizontal="left" vertical="center"/>
    </xf>
    <xf numFmtId="3" fontId="5" fillId="0" borderId="16" xfId="51" applyNumberFormat="1" applyFont="1" applyFill="1" applyBorder="1" applyAlignment="1">
      <alignment horizontal="distributed" vertical="center"/>
    </xf>
    <xf numFmtId="3" fontId="7" fillId="0" borderId="15" xfId="51" applyNumberFormat="1" applyFont="1" applyFill="1" applyBorder="1" applyAlignment="1">
      <alignment horizontal="center" vertical="center"/>
    </xf>
    <xf numFmtId="3" fontId="7" fillId="0" borderId="20" xfId="51" applyNumberFormat="1" applyFont="1" applyBorder="1" applyAlignment="1">
      <alignment horizontal="distributed" vertical="center"/>
    </xf>
    <xf numFmtId="3" fontId="7" fillId="0" borderId="32" xfId="51" applyNumberFormat="1" applyFont="1" applyBorder="1" applyAlignment="1">
      <alignment horizontal="distributed" vertical="center"/>
    </xf>
    <xf numFmtId="3" fontId="7" fillId="0" borderId="0" xfId="51" applyNumberFormat="1" applyFont="1" applyBorder="1" applyAlignment="1">
      <alignment horizontal="right"/>
    </xf>
    <xf numFmtId="3" fontId="7" fillId="0" borderId="27" xfId="51" applyNumberFormat="1" applyFont="1" applyBorder="1" applyAlignment="1">
      <alignment horizontal="distributed" vertical="center"/>
    </xf>
    <xf numFmtId="3" fontId="7" fillId="0" borderId="28" xfId="51" applyNumberFormat="1" applyFont="1" applyBorder="1" applyAlignment="1">
      <alignment horizontal="distributed" vertical="center"/>
    </xf>
    <xf numFmtId="3" fontId="7" fillId="0" borderId="29" xfId="51" applyNumberFormat="1" applyFont="1" applyBorder="1" applyAlignment="1">
      <alignment horizontal="distributed" vertical="center"/>
    </xf>
    <xf numFmtId="3" fontId="7" fillId="0" borderId="28" xfId="51" applyNumberFormat="1" applyFont="1" applyBorder="1" applyAlignment="1">
      <alignment horizontal="center" vertical="center"/>
    </xf>
    <xf numFmtId="3" fontId="7" fillId="0" borderId="29" xfId="51" applyNumberFormat="1" applyFont="1" applyBorder="1" applyAlignment="1">
      <alignment horizontal="center" vertical="center"/>
    </xf>
    <xf numFmtId="49" fontId="7" fillId="0" borderId="15" xfId="62" applyNumberFormat="1" applyFont="1" applyBorder="1" applyAlignment="1">
      <alignment horizontal="distributed" vertical="center"/>
      <protection/>
    </xf>
    <xf numFmtId="0" fontId="7" fillId="0" borderId="25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 wrapText="1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0" xfId="63">
      <alignment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a101" xfId="64"/>
    <cellStyle name="標準_Sheet1" xfId="65"/>
    <cellStyle name="標準_Sheet10" xfId="66"/>
    <cellStyle name="標準_Sheet11" xfId="67"/>
    <cellStyle name="標準_Sheet2" xfId="68"/>
    <cellStyle name="標準_Sheet3" xfId="69"/>
    <cellStyle name="標準_Sheet4" xfId="70"/>
    <cellStyle name="標準_Sheet5" xfId="71"/>
    <cellStyle name="標準_Sheet6" xfId="72"/>
    <cellStyle name="標準_Sheet7" xfId="73"/>
    <cellStyle name="標準_Sheet8" xfId="74"/>
    <cellStyle name="標準_Sheet9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2" name="AutoShape 39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3" name="AutoShape 40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4" name="AutoShape 41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5" name="AutoShape 42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6" name="AutoShape 43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7" name="AutoShape 44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8" name="AutoShape 45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9" name="AutoShape 46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0" name="AutoShape 47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1" name="AutoShape 48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2" name="AutoShape 49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4" name="AutoShape 51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5" name="AutoShape 52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16" name="AutoShape 53"/>
        <xdr:cNvSpPr>
          <a:spLocks/>
        </xdr:cNvSpPr>
      </xdr:nvSpPr>
      <xdr:spPr>
        <a:xfrm>
          <a:off x="11068050" y="6219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19050</xdr:rowOff>
    </xdr:from>
    <xdr:to>
      <xdr:col>5</xdr:col>
      <xdr:colOff>104775</xdr:colOff>
      <xdr:row>9</xdr:row>
      <xdr:rowOff>57150</xdr:rowOff>
    </xdr:to>
    <xdr:sp>
      <xdr:nvSpPr>
        <xdr:cNvPr id="228" name="AutoShape 229"/>
        <xdr:cNvSpPr>
          <a:spLocks/>
        </xdr:cNvSpPr>
      </xdr:nvSpPr>
      <xdr:spPr>
        <a:xfrm>
          <a:off x="1104900" y="895350"/>
          <a:ext cx="66675" cy="295275"/>
        </a:xfrm>
        <a:prstGeom prst="leftBracket">
          <a:avLst>
            <a:gd name="adj" fmla="val -37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28575</xdr:rowOff>
    </xdr:from>
    <xdr:to>
      <xdr:col>5</xdr:col>
      <xdr:colOff>647700</xdr:colOff>
      <xdr:row>9</xdr:row>
      <xdr:rowOff>57150</xdr:rowOff>
    </xdr:to>
    <xdr:sp>
      <xdr:nvSpPr>
        <xdr:cNvPr id="229" name="AutoShape 230"/>
        <xdr:cNvSpPr>
          <a:spLocks/>
        </xdr:cNvSpPr>
      </xdr:nvSpPr>
      <xdr:spPr>
        <a:xfrm>
          <a:off x="1647825" y="904875"/>
          <a:ext cx="6667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0" name="AutoShape 2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1" name="AutoShape 2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2" name="AutoShape 2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3" name="AutoShape 2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4" name="AutoShape 2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5" name="AutoShape 2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6" name="AutoShape 2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7" name="AutoShape 2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8" name="AutoShape 2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39" name="AutoShape 2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0" name="AutoShape 2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1" name="AutoShape 2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2" name="AutoShape 2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3" name="AutoShape 2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4" name="AutoShape 2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5" name="AutoShape 2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6" name="AutoShape 2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7" name="AutoShape 2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8" name="AutoShape 2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9" name="AutoShape 2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0" name="AutoShape 2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1" name="AutoShape 2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2" name="AutoShape 2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3" name="AutoShape 2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4" name="AutoShape 2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5" name="AutoShape 2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6" name="AutoShape 2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7" name="AutoShape 2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8" name="AutoShape 2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9" name="AutoShape 2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0" name="AutoShape 2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1" name="AutoShape 2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2" name="AutoShape 2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3" name="AutoShape 2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4" name="AutoShape 2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5" name="AutoShape 2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6" name="AutoShape 2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7" name="AutoShape 2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8" name="AutoShape 2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69" name="AutoShape 2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0" name="AutoShape 2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1" name="AutoShape 2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2" name="AutoShape 2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3" name="AutoShape 2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4" name="AutoShape 2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5" name="AutoShape 2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6" name="AutoShape 2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7" name="AutoShape 2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8" name="AutoShape 2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79" name="AutoShape 2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0" name="AutoShape 2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1" name="AutoShape 2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2" name="AutoShape 2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3" name="AutoShape 2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4" name="AutoShape 2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5" name="AutoShape 2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6" name="AutoShape 2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7" name="AutoShape 2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8" name="AutoShape 2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9" name="AutoShape 2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0" name="AutoShape 2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1" name="AutoShape 2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2" name="AutoShape 2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3" name="AutoShape 2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4" name="AutoShape 2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5" name="AutoShape 2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6" name="AutoShape 2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7" name="AutoShape 2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8" name="AutoShape 2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99" name="AutoShape 3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0" name="AutoShape 3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1" name="AutoShape 3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2" name="AutoShape 3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3" name="AutoShape 3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4" name="AutoShape 3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5" name="AutoShape 3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6" name="AutoShape 3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7" name="AutoShape 3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8" name="AutoShape 3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9" name="AutoShape 3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0" name="AutoShape 3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1" name="AutoShape 3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2" name="AutoShape 3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3" name="AutoShape 3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4" name="AutoShape 3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5" name="AutoShape 3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6" name="AutoShape 3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7" name="AutoShape 3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8" name="AutoShape 3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19" name="AutoShape 3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0" name="AutoShape 3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1" name="AutoShape 3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2" name="AutoShape 3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3" name="AutoShape 3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4" name="AutoShape 3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5" name="AutoShape 3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6" name="AutoShape 3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7" name="AutoShape 3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8" name="AutoShape 3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29" name="AutoShape 3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0" name="AutoShape 3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1" name="AutoShape 3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2" name="AutoShape 3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3" name="AutoShape 3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4" name="AutoShape 3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5" name="AutoShape 3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6" name="AutoShape 3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7" name="AutoShape 3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8" name="AutoShape 3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39" name="AutoShape 3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0" name="AutoShape 3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1" name="AutoShape 3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2" name="AutoShape 3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3" name="AutoShape 3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4" name="AutoShape 3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5" name="AutoShape 3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6" name="AutoShape 3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7" name="AutoShape 3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8" name="AutoShape 3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49" name="AutoShape 3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0" name="AutoShape 3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1" name="AutoShape 3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2" name="AutoShape 3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3" name="AutoShape 3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4" name="AutoShape 3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5" name="AutoShape 3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6" name="AutoShape 3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7" name="AutoShape 3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8" name="AutoShape 3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9" name="AutoShape 3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0" name="AutoShape 3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1" name="AutoShape 3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2" name="AutoShape 3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3" name="AutoShape 3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4" name="AutoShape 3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5" name="AutoShape 3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6" name="AutoShape 3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7" name="AutoShape 3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8" name="AutoShape 3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69" name="AutoShape 3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0" name="AutoShape 3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1" name="AutoShape 3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2" name="AutoShape 3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3" name="AutoShape 3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4" name="AutoShape 3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5" name="AutoShape 3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6" name="AutoShape 3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7" name="AutoShape 3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8" name="AutoShape 3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79" name="AutoShape 3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0" name="AutoShape 3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1" name="AutoShape 3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2" name="AutoShape 3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3" name="AutoShape 3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4" name="AutoShape 3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5" name="AutoShape 3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6" name="AutoShape 3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7" name="AutoShape 3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8" name="AutoShape 3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89" name="AutoShape 3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0" name="AutoShape 3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1" name="AutoShape 3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2" name="AutoShape 3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3" name="AutoShape 3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4" name="AutoShape 3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5" name="AutoShape 3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6" name="AutoShape 3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7" name="AutoShape 3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8" name="AutoShape 3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99" name="AutoShape 4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0" name="AutoShape 4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1" name="AutoShape 4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2" name="AutoShape 4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3" name="AutoShape 4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4" name="AutoShape 4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5" name="AutoShape 4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6" name="AutoShape 4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7" name="AutoShape 4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8" name="AutoShape 4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09" name="AutoShape 4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0" name="AutoShape 4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1" name="AutoShape 4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2" name="AutoShape 4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3" name="AutoShape 4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4" name="AutoShape 4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5" name="AutoShape 4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6" name="AutoShape 4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7" name="AutoShape 4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8" name="AutoShape 4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19" name="AutoShape 4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0" name="AutoShape 4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1" name="AutoShape 4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2" name="AutoShape 4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3" name="AutoShape 4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4" name="AutoShape 4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5" name="AutoShape 4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6" name="AutoShape 4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7" name="AutoShape 4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8" name="AutoShape 4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29" name="AutoShape 4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0" name="AutoShape 4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1" name="AutoShape 4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2" name="AutoShape 4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3" name="AutoShape 4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4" name="AutoShape 4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5" name="AutoShape 4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6" name="AutoShape 4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7" name="AutoShape 4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8" name="AutoShape 4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39" name="AutoShape 4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0" name="AutoShape 4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1" name="AutoShape 4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2" name="AutoShape 4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3" name="AutoShape 4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4" name="AutoShape 4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5" name="AutoShape 4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6" name="AutoShape 4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7" name="AutoShape 4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8" name="AutoShape 4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49" name="AutoShape 4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0" name="AutoShape 4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1" name="AutoShape 4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2" name="AutoShape 4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3" name="AutoShape 4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4" name="AutoShape 4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5" name="AutoShape 4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6" name="AutoShape 4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19050</xdr:rowOff>
    </xdr:from>
    <xdr:to>
      <xdr:col>5</xdr:col>
      <xdr:colOff>104775</xdr:colOff>
      <xdr:row>9</xdr:row>
      <xdr:rowOff>57150</xdr:rowOff>
    </xdr:to>
    <xdr:sp>
      <xdr:nvSpPr>
        <xdr:cNvPr id="457" name="AutoShape 458"/>
        <xdr:cNvSpPr>
          <a:spLocks/>
        </xdr:cNvSpPr>
      </xdr:nvSpPr>
      <xdr:spPr>
        <a:xfrm>
          <a:off x="1104900" y="895350"/>
          <a:ext cx="66675" cy="295275"/>
        </a:xfrm>
        <a:prstGeom prst="leftBracket">
          <a:avLst>
            <a:gd name="adj" fmla="val -37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28575</xdr:rowOff>
    </xdr:from>
    <xdr:to>
      <xdr:col>5</xdr:col>
      <xdr:colOff>647700</xdr:colOff>
      <xdr:row>9</xdr:row>
      <xdr:rowOff>57150</xdr:rowOff>
    </xdr:to>
    <xdr:sp>
      <xdr:nvSpPr>
        <xdr:cNvPr id="458" name="AutoShape 459"/>
        <xdr:cNvSpPr>
          <a:spLocks/>
        </xdr:cNvSpPr>
      </xdr:nvSpPr>
      <xdr:spPr>
        <a:xfrm>
          <a:off x="1647825" y="904875"/>
          <a:ext cx="6667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59" name="AutoShape 4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0" name="AutoShape 4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1" name="AutoShape 4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2" name="AutoShape 4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3" name="AutoShape 4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4" name="AutoShape 4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5" name="AutoShape 4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6" name="AutoShape 4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7" name="AutoShape 4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8" name="AutoShape 4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9" name="AutoShape 4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0" name="AutoShape 4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1" name="AutoShape 4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2" name="AutoShape 4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3" name="AutoShape 4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4" name="AutoShape 4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5" name="AutoShape 4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6" name="AutoShape 4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7" name="AutoShape 4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8" name="AutoShape 4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79" name="AutoShape 4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0" name="AutoShape 4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1" name="AutoShape 4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2" name="AutoShape 4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3" name="AutoShape 4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4" name="AutoShape 4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5" name="AutoShape 4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6" name="AutoShape 4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7" name="AutoShape 4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8" name="AutoShape 4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89" name="AutoShape 4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0" name="AutoShape 4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1" name="AutoShape 4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2" name="AutoShape 4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3" name="AutoShape 4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4" name="AutoShape 4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5" name="AutoShape 4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6" name="AutoShape 4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7" name="AutoShape 4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8" name="AutoShape 4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99" name="AutoShape 5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0" name="AutoShape 5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1" name="AutoShape 5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2" name="AutoShape 5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3" name="AutoShape 5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4" name="AutoShape 5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5" name="AutoShape 5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6" name="AutoShape 5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7" name="AutoShape 5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8" name="AutoShape 5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9" name="AutoShape 5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0" name="AutoShape 5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1" name="AutoShape 5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2" name="AutoShape 5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3" name="AutoShape 5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4" name="AutoShape 5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5" name="AutoShape 5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6" name="AutoShape 5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7" name="AutoShape 5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8" name="AutoShape 5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19" name="AutoShape 5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0" name="AutoShape 5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1" name="AutoShape 5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2" name="AutoShape 5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3" name="AutoShape 5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4" name="AutoShape 5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5" name="AutoShape 5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6" name="AutoShape 5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7" name="AutoShape 5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8" name="AutoShape 5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29" name="AutoShape 5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0" name="AutoShape 5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1" name="AutoShape 5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2" name="AutoShape 5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3" name="AutoShape 5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4" name="AutoShape 5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5" name="AutoShape 5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6" name="AutoShape 5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7" name="AutoShape 5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8" name="AutoShape 5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39" name="AutoShape 5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0" name="AutoShape 5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1" name="AutoShape 5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2" name="AutoShape 5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3" name="AutoShape 5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4" name="AutoShape 5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5" name="AutoShape 5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6" name="AutoShape 5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7" name="AutoShape 5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8" name="AutoShape 5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49" name="AutoShape 5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0" name="AutoShape 5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1" name="AutoShape 5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2" name="AutoShape 5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3" name="AutoShape 5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4" name="AutoShape 5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5" name="AutoShape 5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6" name="AutoShape 5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7" name="AutoShape 5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8" name="AutoShape 5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59" name="AutoShape 5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0" name="AutoShape 5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1" name="AutoShape 5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2" name="AutoShape 5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3" name="AutoShape 5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4" name="AutoShape 5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5" name="AutoShape 5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6" name="AutoShape 5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7" name="AutoShape 5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8" name="AutoShape 5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69" name="AutoShape 5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0" name="AutoShape 5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1" name="AutoShape 5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2" name="AutoShape 5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3" name="AutoShape 5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4" name="AutoShape 5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5" name="AutoShape 5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6" name="AutoShape 5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7" name="AutoShape 5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8" name="AutoShape 5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79" name="AutoShape 5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0" name="AutoShape 5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1" name="AutoShape 5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2" name="AutoShape 5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3" name="AutoShape 5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4" name="AutoShape 5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5" name="AutoShape 5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6" name="AutoShape 5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7" name="AutoShape 5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8" name="AutoShape 5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89" name="AutoShape 5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0" name="AutoShape 5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1" name="AutoShape 5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2" name="AutoShape 5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3" name="AutoShape 5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4" name="AutoShape 5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5" name="AutoShape 5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6" name="AutoShape 5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7" name="AutoShape 5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8" name="AutoShape 5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99" name="AutoShape 6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0" name="AutoShape 6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1" name="AutoShape 6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2" name="AutoShape 6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3" name="AutoShape 6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4" name="AutoShape 6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5" name="AutoShape 6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6" name="AutoShape 6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7" name="AutoShape 6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8" name="AutoShape 6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09" name="AutoShape 6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0" name="AutoShape 6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1" name="AutoShape 6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2" name="AutoShape 6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3" name="AutoShape 6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4" name="AutoShape 6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5" name="AutoShape 6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6" name="AutoShape 6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7" name="AutoShape 6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8" name="AutoShape 6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19" name="AutoShape 6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0" name="AutoShape 6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1" name="AutoShape 6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2" name="AutoShape 6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3" name="AutoShape 6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4" name="AutoShape 6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5" name="AutoShape 6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6" name="AutoShape 6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7" name="AutoShape 6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8" name="AutoShape 6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29" name="AutoShape 6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0" name="AutoShape 6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1" name="AutoShape 6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2" name="AutoShape 6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3" name="AutoShape 6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4" name="AutoShape 6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5" name="AutoShape 6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6" name="AutoShape 6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7" name="AutoShape 6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8" name="AutoShape 6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39" name="AutoShape 6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0" name="AutoShape 6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1" name="AutoShape 6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2" name="AutoShape 6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3" name="AutoShape 6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4" name="AutoShape 6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5" name="AutoShape 6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6" name="AutoShape 6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7" name="AutoShape 6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8" name="AutoShape 6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49" name="AutoShape 6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0" name="AutoShape 6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1" name="AutoShape 6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2" name="AutoShape 6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3" name="AutoShape 6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4" name="AutoShape 6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5" name="AutoShape 6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6" name="AutoShape 6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7" name="AutoShape 6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8" name="AutoShape 6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59" name="AutoShape 6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0" name="AutoShape 6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1" name="AutoShape 6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2" name="AutoShape 6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3" name="AutoShape 6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4" name="AutoShape 6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5" name="AutoShape 6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6" name="AutoShape 6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7" name="AutoShape 6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8" name="AutoShape 6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69" name="AutoShape 6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0" name="AutoShape 6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1" name="AutoShape 6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2" name="AutoShape 6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3" name="AutoShape 6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4" name="AutoShape 6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5" name="AutoShape 6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6" name="AutoShape 6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7" name="AutoShape 6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8" name="AutoShape 6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79" name="AutoShape 6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0" name="AutoShape 6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1" name="AutoShape 6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2" name="AutoShape 6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3" name="AutoShape 6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4" name="AutoShape 6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5" name="AutoShape 6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19050</xdr:rowOff>
    </xdr:from>
    <xdr:to>
      <xdr:col>5</xdr:col>
      <xdr:colOff>104775</xdr:colOff>
      <xdr:row>9</xdr:row>
      <xdr:rowOff>57150</xdr:rowOff>
    </xdr:to>
    <xdr:sp>
      <xdr:nvSpPr>
        <xdr:cNvPr id="686" name="AutoShape 687"/>
        <xdr:cNvSpPr>
          <a:spLocks/>
        </xdr:cNvSpPr>
      </xdr:nvSpPr>
      <xdr:spPr>
        <a:xfrm>
          <a:off x="1104900" y="895350"/>
          <a:ext cx="66675" cy="295275"/>
        </a:xfrm>
        <a:prstGeom prst="leftBracket">
          <a:avLst>
            <a:gd name="adj" fmla="val -37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28575</xdr:rowOff>
    </xdr:from>
    <xdr:to>
      <xdr:col>5</xdr:col>
      <xdr:colOff>647700</xdr:colOff>
      <xdr:row>9</xdr:row>
      <xdr:rowOff>57150</xdr:rowOff>
    </xdr:to>
    <xdr:sp>
      <xdr:nvSpPr>
        <xdr:cNvPr id="687" name="AutoShape 688"/>
        <xdr:cNvSpPr>
          <a:spLocks/>
        </xdr:cNvSpPr>
      </xdr:nvSpPr>
      <xdr:spPr>
        <a:xfrm>
          <a:off x="1647825" y="904875"/>
          <a:ext cx="6667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8" name="AutoShape 6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89" name="AutoShape 6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0" name="AutoShape 6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1" name="AutoShape 6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2" name="AutoShape 6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3" name="AutoShape 6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4" name="AutoShape 6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5" name="AutoShape 6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6" name="AutoShape 6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7" name="AutoShape 6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8" name="AutoShape 6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699" name="AutoShape 7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0" name="AutoShape 7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1" name="AutoShape 7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2" name="AutoShape 7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3" name="AutoShape 7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4" name="AutoShape 7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5" name="AutoShape 7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6" name="AutoShape 7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7" name="AutoShape 7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8" name="AutoShape 7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09" name="AutoShape 7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0" name="AutoShape 7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1" name="AutoShape 7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2" name="AutoShape 7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3" name="AutoShape 7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4" name="AutoShape 7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5" name="AutoShape 7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6" name="AutoShape 7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7" name="AutoShape 7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8" name="AutoShape 7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9" name="AutoShape 7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0" name="AutoShape 7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1" name="AutoShape 7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2" name="AutoShape 7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3" name="AutoShape 7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4" name="AutoShape 7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5" name="AutoShape 7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6" name="AutoShape 7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7" name="AutoShape 7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8" name="AutoShape 7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29" name="AutoShape 7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0" name="AutoShape 7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1" name="AutoShape 7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2" name="AutoShape 7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3" name="AutoShape 7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4" name="AutoShape 7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5" name="AutoShape 7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6" name="AutoShape 7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7" name="AutoShape 7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8" name="AutoShape 7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39" name="AutoShape 7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0" name="AutoShape 7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1" name="AutoShape 7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2" name="AutoShape 7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3" name="AutoShape 7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4" name="AutoShape 7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5" name="AutoShape 7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6" name="AutoShape 7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7" name="AutoShape 7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8" name="AutoShape 7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49" name="AutoShape 7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0" name="AutoShape 7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1" name="AutoShape 7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2" name="AutoShape 7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3" name="AutoShape 7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4" name="AutoShape 7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5" name="AutoShape 7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6" name="AutoShape 7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7" name="AutoShape 7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8" name="AutoShape 7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59" name="AutoShape 7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0" name="AutoShape 7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1" name="AutoShape 7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2" name="AutoShape 7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3" name="AutoShape 7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4" name="AutoShape 7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5" name="AutoShape 7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6" name="AutoShape 7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7" name="AutoShape 7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8" name="AutoShape 7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69" name="AutoShape 7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0" name="AutoShape 7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1" name="AutoShape 7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2" name="AutoShape 7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3" name="AutoShape 7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4" name="AutoShape 7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5" name="AutoShape 7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6" name="AutoShape 7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7" name="AutoShape 7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8" name="AutoShape 7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79" name="AutoShape 7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0" name="AutoShape 7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1" name="AutoShape 7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2" name="AutoShape 7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3" name="AutoShape 7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4" name="AutoShape 7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5" name="AutoShape 7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6" name="AutoShape 7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7" name="AutoShape 7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8" name="AutoShape 7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89" name="AutoShape 7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0" name="AutoShape 7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1" name="AutoShape 7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2" name="AutoShape 7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3" name="AutoShape 7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4" name="AutoShape 7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5" name="AutoShape 7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6" name="AutoShape 7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7" name="AutoShape 7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8" name="AutoShape 7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99" name="AutoShape 8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0" name="AutoShape 8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1" name="AutoShape 8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2" name="AutoShape 8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3" name="AutoShape 8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4" name="AutoShape 8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5" name="AutoShape 8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6" name="AutoShape 8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7" name="AutoShape 8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8" name="AutoShape 8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09" name="AutoShape 8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0" name="AutoShape 8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1" name="AutoShape 8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2" name="AutoShape 8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3" name="AutoShape 8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4" name="AutoShape 8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5" name="AutoShape 81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6" name="AutoShape 81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7" name="AutoShape 81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8" name="AutoShape 81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19" name="AutoShape 82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0" name="AutoShape 82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1" name="AutoShape 82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2" name="AutoShape 82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3" name="AutoShape 82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4" name="AutoShape 82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5" name="AutoShape 82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6" name="AutoShape 82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7" name="AutoShape 82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8" name="AutoShape 82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29" name="AutoShape 83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0" name="AutoShape 83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1" name="AutoShape 83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2" name="AutoShape 83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3" name="AutoShape 83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4" name="AutoShape 83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5" name="AutoShape 83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6" name="AutoShape 83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7" name="AutoShape 83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8" name="AutoShape 83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39" name="AutoShape 84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0" name="AutoShape 84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1" name="AutoShape 84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2" name="AutoShape 84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3" name="AutoShape 84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4" name="AutoShape 84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5" name="AutoShape 84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6" name="AutoShape 84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7" name="AutoShape 84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8" name="AutoShape 84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49" name="AutoShape 85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0" name="AutoShape 85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1" name="AutoShape 85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2" name="AutoShape 85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3" name="AutoShape 85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4" name="AutoShape 85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5" name="AutoShape 85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6" name="AutoShape 85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7" name="AutoShape 85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8" name="AutoShape 85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59" name="AutoShape 86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0" name="AutoShape 86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1" name="AutoShape 86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2" name="AutoShape 86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3" name="AutoShape 86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4" name="AutoShape 86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5" name="AutoShape 86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6" name="AutoShape 86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7" name="AutoShape 86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8" name="AutoShape 86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69" name="AutoShape 87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0" name="AutoShape 87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1" name="AutoShape 87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2" name="AutoShape 87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3" name="AutoShape 87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4" name="AutoShape 87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5" name="AutoShape 87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6" name="AutoShape 87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7" name="AutoShape 87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8" name="AutoShape 87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79" name="AutoShape 88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0" name="AutoShape 88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1" name="AutoShape 88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2" name="AutoShape 88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3" name="AutoShape 88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4" name="AutoShape 88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5" name="AutoShape 88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6" name="AutoShape 88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7" name="AutoShape 88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8" name="AutoShape 88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89" name="AutoShape 89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0" name="AutoShape 89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1" name="AutoShape 89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2" name="AutoShape 89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3" name="AutoShape 89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4" name="AutoShape 89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5" name="AutoShape 89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6" name="AutoShape 89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7" name="AutoShape 89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8" name="AutoShape 89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899" name="AutoShape 90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0" name="AutoShape 90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1" name="AutoShape 90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2" name="AutoShape 90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3" name="AutoShape 90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4" name="AutoShape 90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5" name="AutoShape 906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6" name="AutoShape 907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7" name="AutoShape 908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8" name="AutoShape 909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09" name="AutoShape 910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10" name="AutoShape 911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11" name="AutoShape 912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12" name="AutoShape 913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13" name="AutoShape 914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914" name="AutoShape 915"/>
        <xdr:cNvSpPr>
          <a:spLocks/>
        </xdr:cNvSpPr>
      </xdr:nvSpPr>
      <xdr:spPr>
        <a:xfrm>
          <a:off x="1743075" y="55245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19050</xdr:rowOff>
    </xdr:from>
    <xdr:to>
      <xdr:col>5</xdr:col>
      <xdr:colOff>104775</xdr:colOff>
      <xdr:row>9</xdr:row>
      <xdr:rowOff>57150</xdr:rowOff>
    </xdr:to>
    <xdr:sp>
      <xdr:nvSpPr>
        <xdr:cNvPr id="915" name="AutoShape 916"/>
        <xdr:cNvSpPr>
          <a:spLocks/>
        </xdr:cNvSpPr>
      </xdr:nvSpPr>
      <xdr:spPr>
        <a:xfrm>
          <a:off x="1104900" y="895350"/>
          <a:ext cx="66675" cy="295275"/>
        </a:xfrm>
        <a:prstGeom prst="leftBracket">
          <a:avLst>
            <a:gd name="adj" fmla="val -37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28575</xdr:rowOff>
    </xdr:from>
    <xdr:to>
      <xdr:col>5</xdr:col>
      <xdr:colOff>647700</xdr:colOff>
      <xdr:row>9</xdr:row>
      <xdr:rowOff>57150</xdr:rowOff>
    </xdr:to>
    <xdr:sp>
      <xdr:nvSpPr>
        <xdr:cNvPr id="916" name="AutoShape 917"/>
        <xdr:cNvSpPr>
          <a:spLocks/>
        </xdr:cNvSpPr>
      </xdr:nvSpPr>
      <xdr:spPr>
        <a:xfrm>
          <a:off x="1647825" y="904875"/>
          <a:ext cx="66675" cy="285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7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752475"/>
          <a:ext cx="2047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7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23825" y="752475"/>
          <a:ext cx="2047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6</xdr:row>
      <xdr:rowOff>0</xdr:rowOff>
    </xdr:to>
    <xdr:sp>
      <xdr:nvSpPr>
        <xdr:cNvPr id="3" name="Line 7"/>
        <xdr:cNvSpPr>
          <a:spLocks/>
        </xdr:cNvSpPr>
      </xdr:nvSpPr>
      <xdr:spPr>
        <a:xfrm>
          <a:off x="2171700" y="752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4" name="Line 9"/>
        <xdr:cNvSpPr>
          <a:spLocks/>
        </xdr:cNvSpPr>
      </xdr:nvSpPr>
      <xdr:spPr>
        <a:xfrm>
          <a:off x="2171700" y="2602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5" name="Line 10"/>
        <xdr:cNvSpPr>
          <a:spLocks/>
        </xdr:cNvSpPr>
      </xdr:nvSpPr>
      <xdr:spPr>
        <a:xfrm>
          <a:off x="2171700" y="2602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7" name="AutoShape 7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8" name="AutoShape 79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9" name="AutoShape 80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0" name="AutoShape 8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1" name="AutoShape 8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2" name="AutoShape 8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3" name="AutoShape 8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4" name="AutoShape 8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5" name="AutoShape 8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6" name="AutoShape 87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7" name="AutoShape 8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8" name="AutoShape 89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9" name="AutoShape 90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0" name="AutoShape 9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1" name="AutoShape 9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2" name="AutoShape 9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3" name="AutoShape 9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4" name="AutoShape 9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5" name="AutoShape 9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6" name="AutoShape 97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7" name="AutoShape 9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8" name="AutoShape 99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9" name="AutoShape 100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0" name="AutoShape 10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1" name="AutoShape 10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2" name="AutoShape 11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3" name="AutoShape 11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4" name="AutoShape 11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5" name="AutoShape 11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6" name="AutoShape 11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7" name="AutoShape 11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8" name="AutoShape 117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59" name="AutoShape 11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0" name="AutoShape 119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AutoShape 120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AutoShape 12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AutoShape 12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AutoShape 12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5" name="AutoShape 12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6" name="AutoShape 12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7" name="AutoShape 12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8" name="AutoShape 127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9" name="AutoShape 128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0" name="AutoShape 129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1" name="AutoShape 130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2" name="AutoShape 131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3" name="AutoShape 132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4" name="AutoShape 133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5" name="AutoShape 13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6" name="AutoShape 13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7" name="AutoShape 13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8" name="AutoShape 144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79" name="AutoShape 145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80" name="AutoShape 146"/>
        <xdr:cNvSpPr>
          <a:spLocks/>
        </xdr:cNvSpPr>
      </xdr:nvSpPr>
      <xdr:spPr>
        <a:xfrm>
          <a:off x="1724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1" name="AutoShape 177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2" name="AutoShape 178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3" name="AutoShape 179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4" name="AutoShape 180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5" name="AutoShape 181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6" name="AutoShape 182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7" name="AutoShape 183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8" name="AutoShape 184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89" name="AutoShape 185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0" name="AutoShape 186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1" name="AutoShape 187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2" name="AutoShape 188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3" name="AutoShape 189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4" name="AutoShape 190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5" name="AutoShape 191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6" name="AutoShape 192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7" name="AutoShape 193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8" name="AutoShape 194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99" name="AutoShape 195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0" name="AutoShape 196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1" name="AutoShape 197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2" name="AutoShape 198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3" name="AutoShape 199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4" name="AutoShape 200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5" name="AutoShape 201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6" name="AutoShape 202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7" name="AutoShape 210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8" name="AutoShape 211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9" name="AutoShape 212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0" name="AutoShape 213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1" name="AutoShape 214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2" name="AutoShape 215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3" name="AutoShape 216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4" name="AutoShape 217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5" name="AutoShape 218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6" name="AutoShape 219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7" name="AutoShape 220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8" name="AutoShape 221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19" name="AutoShape 222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0" name="AutoShape 223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1" name="AutoShape 224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2" name="AutoShape 225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3" name="AutoShape 226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24" name="AutoShape 227"/>
        <xdr:cNvSpPr>
          <a:spLocks/>
        </xdr:cNvSpPr>
      </xdr:nvSpPr>
      <xdr:spPr>
        <a:xfrm>
          <a:off x="26003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5" name="AutoShape 243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6" name="AutoShape 244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7" name="AutoShape 245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8" name="AutoShape 246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9" name="AutoShape 247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0" name="AutoShape 248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1" name="AutoShape 249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2" name="AutoShape 250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3" name="AutoShape 251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4" name="AutoShape 252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5" name="AutoShape 253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6" name="AutoShape 254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7" name="AutoShape 255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8" name="AutoShape 256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9" name="AutoShape 257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0" name="AutoShape 258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1" name="AutoShape 259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2" name="AutoShape 260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3" name="AutoShape 261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4" name="AutoShape 262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5" name="AutoShape 263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6" name="AutoShape 264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7" name="AutoShape 265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8" name="AutoShape 266"/>
        <xdr:cNvSpPr>
          <a:spLocks/>
        </xdr:cNvSpPr>
      </xdr:nvSpPr>
      <xdr:spPr>
        <a:xfrm>
          <a:off x="3476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9" name="AutoShape 309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0" name="AutoShape 310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1" name="AutoShape 311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2" name="AutoShape 312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3" name="AutoShape 313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4" name="AutoShape 314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5" name="AutoShape 315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6" name="AutoShape 316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7" name="AutoShape 317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8" name="AutoShape 318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9" name="AutoShape 319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0" name="AutoShape 320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1" name="AutoShape 321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2" name="AutoShape 322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3" name="AutoShape 323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4" name="AutoShape 324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5" name="AutoShape 325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6" name="AutoShape 326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7" name="AutoShape 327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8" name="AutoShape 328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9" name="AutoShape 329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0" name="AutoShape 330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1" name="AutoShape 331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2" name="AutoShape 332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3" name="AutoShape 333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4" name="AutoShape 334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5" name="AutoShape 342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6" name="AutoShape 343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7" name="AutoShape 344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8" name="AutoShape 345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9" name="AutoShape 346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0" name="AutoShape 347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1" name="AutoShape 348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2" name="AutoShape 349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3" name="AutoShape 350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4" name="AutoShape 351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5" name="AutoShape 352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6" name="AutoShape 353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7" name="AutoShape 354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8" name="AutoShape 355"/>
        <xdr:cNvSpPr>
          <a:spLocks/>
        </xdr:cNvSpPr>
      </xdr:nvSpPr>
      <xdr:spPr>
        <a:xfrm>
          <a:off x="4352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89" name="AutoShape 507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0" name="AutoShape 508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1" name="AutoShape 509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2" name="AutoShape 510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3" name="AutoShape 511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4" name="AutoShape 512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5" name="AutoShape 513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6" name="AutoShape 514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7" name="AutoShape 515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8" name="AutoShape 516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99" name="AutoShape 517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0" name="AutoShape 518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1" name="AutoShape 519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2" name="AutoShape 520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3" name="AutoShape 521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4" name="AutoShape 522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5" name="AutoShape 523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06" name="AutoShape 524"/>
        <xdr:cNvSpPr>
          <a:spLocks/>
        </xdr:cNvSpPr>
      </xdr:nvSpPr>
      <xdr:spPr>
        <a:xfrm>
          <a:off x="61055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07" name="AutoShape 1034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08" name="AutoShape 1035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09" name="AutoShape 1036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0" name="AutoShape 1037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1" name="AutoShape 1038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2" name="AutoShape 1039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3" name="AutoShape 1040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4" name="AutoShape 1041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5" name="AutoShape 1042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6" name="AutoShape 1043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7" name="AutoShape 1044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8" name="AutoShape 1045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19" name="AutoShape 1046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20" name="AutoShape 1047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21" name="AutoShape 1048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22" name="AutoShape 1049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23" name="AutoShape 1050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224" name="AutoShape 1051"/>
        <xdr:cNvSpPr>
          <a:spLocks/>
        </xdr:cNvSpPr>
      </xdr:nvSpPr>
      <xdr:spPr>
        <a:xfrm>
          <a:off x="104870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25" name="AutoShape 1052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26" name="AutoShape 1053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27" name="AutoShape 1054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28" name="AutoShape 1055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29" name="AutoShape 1056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0" name="AutoShape 1057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1" name="AutoShape 1058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2" name="AutoShape 1059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3" name="AutoShape 1060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4" name="AutoShape 1061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5" name="AutoShape 1062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6" name="AutoShape 1063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7" name="AutoShape 1064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8" name="AutoShape 1065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39" name="AutoShape 1066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40" name="AutoShape 1067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41" name="AutoShape 1068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242" name="AutoShape 1069"/>
        <xdr:cNvSpPr>
          <a:spLocks/>
        </xdr:cNvSpPr>
      </xdr:nvSpPr>
      <xdr:spPr>
        <a:xfrm>
          <a:off x="122396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43" name="AutoShape 1070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44" name="AutoShape 1071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45" name="AutoShape 1072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46" name="AutoShape 1073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47" name="AutoShape 1074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48" name="AutoShape 1075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49" name="AutoShape 1076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0" name="AutoShape 1077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1" name="AutoShape 1078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2" name="AutoShape 1079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3" name="AutoShape 1080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4" name="AutoShape 1081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5" name="AutoShape 1082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6" name="AutoShape 1083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7" name="AutoShape 1084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8" name="AutoShape 1085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59" name="AutoShape 1086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0" name="AutoShape 1087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1" name="AutoShape 1088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2" name="AutoShape 1089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63" name="AutoShape 1090"/>
        <xdr:cNvSpPr>
          <a:spLocks/>
        </xdr:cNvSpPr>
      </xdr:nvSpPr>
      <xdr:spPr>
        <a:xfrm>
          <a:off x="13115925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4" name="AutoShape 1091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5" name="AutoShape 1092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6" name="AutoShape 1093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7" name="AutoShape 1094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8" name="AutoShape 1095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9" name="AutoShape 1096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0" name="AutoShape 1097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1" name="AutoShape 1098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2" name="AutoShape 1099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3" name="AutoShape 1100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4" name="AutoShape 1101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5" name="AutoShape 1102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6" name="AutoShape 1103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7" name="AutoShape 1104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8" name="AutoShape 1105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9" name="AutoShape 1106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80" name="AutoShape 1107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81" name="AutoShape 1108"/>
        <xdr:cNvSpPr>
          <a:spLocks/>
        </xdr:cNvSpPr>
      </xdr:nvSpPr>
      <xdr:spPr>
        <a:xfrm>
          <a:off x="13716000" y="42005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16384" width="9.00390625" style="2" customWidth="1"/>
  </cols>
  <sheetData>
    <row r="1" ht="18.75">
      <c r="A1" s="316" t="s">
        <v>494</v>
      </c>
    </row>
    <row r="2" ht="18.75">
      <c r="B2" s="316" t="s">
        <v>370</v>
      </c>
    </row>
    <row r="4" spans="2:3" ht="13.5">
      <c r="B4" s="317" t="s">
        <v>484</v>
      </c>
      <c r="C4" s="2" t="s">
        <v>485</v>
      </c>
    </row>
    <row r="5" spans="2:3" ht="13.5">
      <c r="B5" s="317" t="s">
        <v>486</v>
      </c>
      <c r="C5" s="2" t="s">
        <v>487</v>
      </c>
    </row>
    <row r="6" spans="2:3" ht="13.5">
      <c r="B6" s="317" t="s">
        <v>488</v>
      </c>
      <c r="C6" s="2" t="s">
        <v>489</v>
      </c>
    </row>
    <row r="7" spans="2:3" ht="13.5">
      <c r="B7" s="317" t="s">
        <v>490</v>
      </c>
      <c r="C7" s="487" t="s">
        <v>495</v>
      </c>
    </row>
    <row r="8" spans="2:3" ht="13.5">
      <c r="B8" s="317" t="s">
        <v>491</v>
      </c>
      <c r="C8" s="487" t="s">
        <v>496</v>
      </c>
    </row>
    <row r="9" spans="2:3" ht="13.5">
      <c r="B9" s="317" t="s">
        <v>492</v>
      </c>
      <c r="C9" s="2" t="s">
        <v>493</v>
      </c>
    </row>
    <row r="10" ht="13.5">
      <c r="B10" s="317"/>
    </row>
    <row r="11" ht="13.5">
      <c r="B11" s="317"/>
    </row>
    <row r="12" ht="13.5">
      <c r="B12" s="317"/>
    </row>
    <row r="13" ht="13.5">
      <c r="B13" s="317"/>
    </row>
    <row r="14" ht="13.5">
      <c r="B14" s="317"/>
    </row>
    <row r="15" ht="13.5">
      <c r="B15" s="317"/>
    </row>
    <row r="19" ht="13.5">
      <c r="B19" s="317"/>
    </row>
  </sheetData>
  <sheetProtection/>
  <hyperlinks>
    <hyperlink ref="B4" location="'14-1'!A1" display="14-1"/>
    <hyperlink ref="B5" location="'14-2'!A1" display="14-2"/>
    <hyperlink ref="B6" location="'14-3'!A1" display="14-3"/>
    <hyperlink ref="B7" location="'14-4'!A1" display="14-4"/>
    <hyperlink ref="B8" location="'14-5'!A1" display="14-5"/>
    <hyperlink ref="B9" location="'14-6'!A1" display="14-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F1"/>
    </sheetView>
  </sheetViews>
  <sheetFormatPr defaultColWidth="9.140625" defaultRowHeight="15"/>
  <cols>
    <col min="1" max="1" width="5.421875" style="2" customWidth="1"/>
    <col min="2" max="2" width="3.28125" style="2" customWidth="1"/>
    <col min="3" max="3" width="2.421875" style="2" customWidth="1"/>
    <col min="4" max="4" width="3.421875" style="2" customWidth="1"/>
    <col min="5" max="5" width="2.57421875" style="2" customWidth="1"/>
    <col min="6" max="9" width="13.57421875" style="2" customWidth="1"/>
    <col min="10" max="10" width="19.140625" style="3" bestFit="1" customWidth="1"/>
    <col min="11" max="11" width="15.57421875" style="3" bestFit="1" customWidth="1"/>
    <col min="12" max="12" width="13.57421875" style="2" customWidth="1"/>
    <col min="13" max="20" width="15.421875" style="2" customWidth="1"/>
    <col min="21" max="16384" width="9.00390625" style="2" customWidth="1"/>
  </cols>
  <sheetData>
    <row r="1" spans="1:6" ht="13.5">
      <c r="A1" s="334" t="s">
        <v>0</v>
      </c>
      <c r="B1" s="334"/>
      <c r="C1" s="334"/>
      <c r="D1" s="334"/>
      <c r="E1" s="334"/>
      <c r="F1" s="334"/>
    </row>
    <row r="2" spans="1:20" ht="17.25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0" ht="9" customHeight="1" thickBo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0.25" customHeight="1" thickTop="1">
      <c r="A4" s="336"/>
      <c r="B4" s="336"/>
      <c r="C4" s="336"/>
      <c r="D4" s="336"/>
      <c r="E4" s="337"/>
      <c r="F4" s="338" t="s">
        <v>2</v>
      </c>
      <c r="G4" s="339"/>
      <c r="H4" s="339"/>
      <c r="I4" s="339"/>
      <c r="J4" s="340" t="s">
        <v>3</v>
      </c>
      <c r="K4" s="341"/>
      <c r="L4" s="308" t="s">
        <v>4</v>
      </c>
      <c r="M4" s="339" t="s">
        <v>5</v>
      </c>
      <c r="N4" s="339"/>
      <c r="O4" s="339"/>
      <c r="P4" s="339"/>
      <c r="Q4" s="339"/>
      <c r="R4" s="342"/>
      <c r="S4" s="343" t="s">
        <v>6</v>
      </c>
      <c r="T4" s="344"/>
    </row>
    <row r="5" spans="1:21" s="7" customFormat="1" ht="21.75" customHeight="1">
      <c r="A5" s="8"/>
      <c r="B5" s="8"/>
      <c r="C5" s="8"/>
      <c r="D5" s="8"/>
      <c r="E5" s="8"/>
      <c r="F5" s="9" t="s">
        <v>7</v>
      </c>
      <c r="G5" s="325" t="s">
        <v>8</v>
      </c>
      <c r="H5" s="326"/>
      <c r="I5" s="9" t="s">
        <v>9</v>
      </c>
      <c r="J5" s="11" t="s">
        <v>10</v>
      </c>
      <c r="K5" s="12" t="s">
        <v>11</v>
      </c>
      <c r="L5" s="147" t="s">
        <v>12</v>
      </c>
      <c r="M5" s="327" t="s">
        <v>13</v>
      </c>
      <c r="N5" s="327"/>
      <c r="O5" s="327"/>
      <c r="P5" s="328"/>
      <c r="Q5" s="329" t="s">
        <v>14</v>
      </c>
      <c r="R5" s="330"/>
      <c r="S5" s="18" t="s">
        <v>15</v>
      </c>
      <c r="T5" s="19" t="s">
        <v>13</v>
      </c>
      <c r="U5" s="20"/>
    </row>
    <row r="6" spans="1:20" s="7" customFormat="1" ht="21.75" customHeight="1">
      <c r="A6" s="8"/>
      <c r="B6" s="8"/>
      <c r="C6" s="8"/>
      <c r="D6" s="8"/>
      <c r="E6" s="8"/>
      <c r="F6" s="21" t="s">
        <v>16</v>
      </c>
      <c r="G6" s="21" t="s">
        <v>16</v>
      </c>
      <c r="H6" s="21" t="s">
        <v>11</v>
      </c>
      <c r="I6" s="21" t="s">
        <v>16</v>
      </c>
      <c r="J6" s="22" t="s">
        <v>16</v>
      </c>
      <c r="K6" s="22" t="s">
        <v>17</v>
      </c>
      <c r="L6" s="309" t="s">
        <v>16</v>
      </c>
      <c r="M6" s="323" t="s">
        <v>18</v>
      </c>
      <c r="N6" s="324"/>
      <c r="O6" s="333" t="s">
        <v>19</v>
      </c>
      <c r="P6" s="324"/>
      <c r="Q6" s="23" t="s">
        <v>20</v>
      </c>
      <c r="R6" s="24" t="s">
        <v>21</v>
      </c>
      <c r="S6" s="319" t="s">
        <v>22</v>
      </c>
      <c r="T6" s="320"/>
    </row>
    <row r="7" spans="1:21" s="7" customFormat="1" ht="21.75" customHeight="1">
      <c r="A7" s="27"/>
      <c r="B7" s="27"/>
      <c r="C7" s="27"/>
      <c r="D7" s="27"/>
      <c r="E7" s="27"/>
      <c r="F7" s="13" t="s">
        <v>23</v>
      </c>
      <c r="G7" s="13" t="s">
        <v>23</v>
      </c>
      <c r="H7" s="28" t="s">
        <v>24</v>
      </c>
      <c r="I7" s="13" t="s">
        <v>23</v>
      </c>
      <c r="J7" s="11" t="s">
        <v>23</v>
      </c>
      <c r="K7" s="11" t="s">
        <v>25</v>
      </c>
      <c r="L7" s="147" t="s">
        <v>23</v>
      </c>
      <c r="M7" s="14" t="s">
        <v>26</v>
      </c>
      <c r="N7" s="28" t="s">
        <v>27</v>
      </c>
      <c r="O7" s="13" t="s">
        <v>26</v>
      </c>
      <c r="P7" s="28" t="s">
        <v>27</v>
      </c>
      <c r="Q7" s="13" t="s">
        <v>27</v>
      </c>
      <c r="R7" s="29" t="s">
        <v>27</v>
      </c>
      <c r="S7" s="321"/>
      <c r="T7" s="322"/>
      <c r="U7" s="20"/>
    </row>
    <row r="8" spans="1:21" s="7" customFormat="1" ht="16.5" customHeight="1">
      <c r="A8" s="8"/>
      <c r="B8" s="8"/>
      <c r="C8" s="8"/>
      <c r="D8" s="8"/>
      <c r="E8" s="8"/>
      <c r="F8" s="32"/>
      <c r="G8" s="33"/>
      <c r="H8" s="34"/>
      <c r="I8" s="33"/>
      <c r="J8" s="35"/>
      <c r="K8" s="35"/>
      <c r="L8" s="33"/>
      <c r="M8" s="37" t="s">
        <v>28</v>
      </c>
      <c r="N8" s="38" t="s">
        <v>28</v>
      </c>
      <c r="O8" s="37" t="s">
        <v>28</v>
      </c>
      <c r="P8" s="38" t="s">
        <v>28</v>
      </c>
      <c r="Q8" s="37" t="s">
        <v>28</v>
      </c>
      <c r="R8" s="38" t="s">
        <v>28</v>
      </c>
      <c r="S8" s="37"/>
      <c r="T8" s="38"/>
      <c r="U8" s="20"/>
    </row>
    <row r="9" spans="1:21" s="7" customFormat="1" ht="21.75" customHeight="1">
      <c r="A9" s="39" t="s">
        <v>29</v>
      </c>
      <c r="B9" s="40" t="s">
        <v>30</v>
      </c>
      <c r="C9" s="331" t="s">
        <v>31</v>
      </c>
      <c r="D9" s="331"/>
      <c r="E9" s="332"/>
      <c r="F9" s="42">
        <v>100.3</v>
      </c>
      <c r="G9" s="44">
        <v>100.5</v>
      </c>
      <c r="H9" s="44">
        <v>1794.4</v>
      </c>
      <c r="I9" s="44">
        <v>99.7</v>
      </c>
      <c r="J9" s="45">
        <v>98.375</v>
      </c>
      <c r="K9" s="45">
        <v>644.7</v>
      </c>
      <c r="L9" s="44">
        <v>106</v>
      </c>
      <c r="M9" s="48">
        <v>531690</v>
      </c>
      <c r="N9" s="48">
        <v>331636</v>
      </c>
      <c r="O9" s="48">
        <v>537119</v>
      </c>
      <c r="P9" s="48">
        <v>292129</v>
      </c>
      <c r="Q9" s="48">
        <v>302975</v>
      </c>
      <c r="R9" s="48">
        <v>289238</v>
      </c>
      <c r="S9" s="49">
        <v>100</v>
      </c>
      <c r="T9" s="49">
        <v>99.7</v>
      </c>
      <c r="U9" s="20"/>
    </row>
    <row r="10" spans="1:21" s="7" customFormat="1" ht="21.75" customHeight="1">
      <c r="A10" s="40"/>
      <c r="B10" s="40" t="s">
        <v>32</v>
      </c>
      <c r="C10" s="40"/>
      <c r="D10" s="40"/>
      <c r="E10" s="40"/>
      <c r="F10" s="42">
        <v>100</v>
      </c>
      <c r="G10" s="44">
        <v>100</v>
      </c>
      <c r="H10" s="44">
        <v>1785.2</v>
      </c>
      <c r="I10" s="44">
        <v>100</v>
      </c>
      <c r="J10" s="45">
        <v>100</v>
      </c>
      <c r="K10" s="45">
        <v>665</v>
      </c>
      <c r="L10" s="44">
        <v>100</v>
      </c>
      <c r="M10" s="48">
        <v>524585</v>
      </c>
      <c r="N10" s="48">
        <v>329499</v>
      </c>
      <c r="O10" s="48">
        <v>562716</v>
      </c>
      <c r="P10" s="48">
        <v>295218</v>
      </c>
      <c r="Q10" s="48">
        <v>300531</v>
      </c>
      <c r="R10" s="48">
        <v>295711</v>
      </c>
      <c r="S10" s="49">
        <v>100</v>
      </c>
      <c r="T10" s="49">
        <v>100</v>
      </c>
      <c r="U10" s="20"/>
    </row>
    <row r="11" spans="1:21" s="60" customFormat="1" ht="21.75" customHeight="1">
      <c r="A11" s="51"/>
      <c r="B11" s="51" t="s">
        <v>33</v>
      </c>
      <c r="C11" s="51"/>
      <c r="D11" s="51"/>
      <c r="E11" s="51"/>
      <c r="F11" s="52">
        <v>100.3</v>
      </c>
      <c r="G11" s="53">
        <v>100</v>
      </c>
      <c r="H11" s="53">
        <v>1787</v>
      </c>
      <c r="I11" s="53">
        <v>100.3</v>
      </c>
      <c r="J11" s="54">
        <v>102.20833333333336</v>
      </c>
      <c r="K11" s="54">
        <v>692.4833333333335</v>
      </c>
      <c r="L11" s="53">
        <v>102.9</v>
      </c>
      <c r="M11" s="57">
        <v>525719</v>
      </c>
      <c r="N11" s="57">
        <v>320231</v>
      </c>
      <c r="O11" s="57">
        <v>630394</v>
      </c>
      <c r="P11" s="57">
        <v>353918</v>
      </c>
      <c r="Q11" s="57">
        <v>294943</v>
      </c>
      <c r="R11" s="57">
        <v>311582</v>
      </c>
      <c r="S11" s="58">
        <v>98.2</v>
      </c>
      <c r="T11" s="58">
        <v>97.4</v>
      </c>
      <c r="U11" s="59"/>
    </row>
    <row r="12" spans="1:21" s="60" customFormat="1" ht="21.75" customHeight="1">
      <c r="A12" s="51"/>
      <c r="B12" s="51"/>
      <c r="C12" s="51"/>
      <c r="D12" s="51"/>
      <c r="E12" s="51"/>
      <c r="F12" s="52"/>
      <c r="G12" s="53"/>
      <c r="H12" s="53"/>
      <c r="I12" s="53"/>
      <c r="J12" s="54"/>
      <c r="K12" s="54"/>
      <c r="L12" s="53"/>
      <c r="M12" s="61"/>
      <c r="N12" s="61"/>
      <c r="O12" s="61"/>
      <c r="P12" s="61"/>
      <c r="Q12" s="61"/>
      <c r="R12" s="61"/>
      <c r="S12" s="62"/>
      <c r="T12" s="62"/>
      <c r="U12" s="59"/>
    </row>
    <row r="13" spans="1:21" s="7" customFormat="1" ht="21.75" customHeight="1">
      <c r="A13" s="39" t="s">
        <v>29</v>
      </c>
      <c r="B13" s="40" t="s">
        <v>33</v>
      </c>
      <c r="C13" s="40" t="s">
        <v>34</v>
      </c>
      <c r="D13" s="40" t="s">
        <v>35</v>
      </c>
      <c r="E13" s="63" t="s">
        <v>36</v>
      </c>
      <c r="F13" s="42">
        <v>100</v>
      </c>
      <c r="G13" s="44">
        <v>99.8</v>
      </c>
      <c r="H13" s="44">
        <v>1781.6</v>
      </c>
      <c r="I13" s="44">
        <v>100.3</v>
      </c>
      <c r="J13" s="45">
        <v>101</v>
      </c>
      <c r="K13" s="45">
        <v>677.9</v>
      </c>
      <c r="L13" s="44">
        <v>105.5</v>
      </c>
      <c r="M13" s="48">
        <v>437787</v>
      </c>
      <c r="N13" s="48">
        <v>325099</v>
      </c>
      <c r="O13" s="48">
        <v>489135</v>
      </c>
      <c r="P13" s="48">
        <v>401817</v>
      </c>
      <c r="Q13" s="48">
        <v>294617</v>
      </c>
      <c r="R13" s="48">
        <v>333243</v>
      </c>
      <c r="S13" s="49">
        <v>96.3</v>
      </c>
      <c r="T13" s="49">
        <v>97</v>
      </c>
      <c r="U13" s="20"/>
    </row>
    <row r="14" spans="1:21" s="7" customFormat="1" ht="21.75" customHeight="1">
      <c r="A14" s="40"/>
      <c r="B14" s="40"/>
      <c r="C14" s="40"/>
      <c r="D14" s="40" t="s">
        <v>37</v>
      </c>
      <c r="E14" s="40"/>
      <c r="F14" s="42">
        <v>99.7</v>
      </c>
      <c r="G14" s="44">
        <v>99.5</v>
      </c>
      <c r="H14" s="44">
        <v>1776.3</v>
      </c>
      <c r="I14" s="44">
        <v>100</v>
      </c>
      <c r="J14" s="45">
        <v>101.3</v>
      </c>
      <c r="K14" s="45">
        <v>685.2</v>
      </c>
      <c r="L14" s="44">
        <v>103.6</v>
      </c>
      <c r="M14" s="48">
        <v>461368</v>
      </c>
      <c r="N14" s="48">
        <v>299706</v>
      </c>
      <c r="O14" s="48">
        <v>534519</v>
      </c>
      <c r="P14" s="48">
        <v>292213</v>
      </c>
      <c r="Q14" s="48">
        <v>269418</v>
      </c>
      <c r="R14" s="48">
        <v>263969</v>
      </c>
      <c r="S14" s="49">
        <v>98.1</v>
      </c>
      <c r="T14" s="49">
        <v>99.5</v>
      </c>
      <c r="U14" s="20"/>
    </row>
    <row r="15" spans="1:21" s="7" customFormat="1" ht="21.75" customHeight="1">
      <c r="A15" s="40"/>
      <c r="B15" s="40"/>
      <c r="C15" s="40"/>
      <c r="D15" s="40" t="s">
        <v>38</v>
      </c>
      <c r="E15" s="40"/>
      <c r="F15" s="42">
        <v>99.9</v>
      </c>
      <c r="G15" s="44">
        <v>99.8</v>
      </c>
      <c r="H15" s="44">
        <v>1781.6</v>
      </c>
      <c r="I15" s="44">
        <v>99.8</v>
      </c>
      <c r="J15" s="45">
        <v>101.3</v>
      </c>
      <c r="K15" s="45">
        <v>684.4</v>
      </c>
      <c r="L15" s="44">
        <v>103.5</v>
      </c>
      <c r="M15" s="48">
        <v>429948</v>
      </c>
      <c r="N15" s="48">
        <v>340010</v>
      </c>
      <c r="O15" s="48">
        <v>474761</v>
      </c>
      <c r="P15" s="48">
        <v>310111</v>
      </c>
      <c r="Q15" s="48">
        <v>313350</v>
      </c>
      <c r="R15" s="48">
        <v>285164</v>
      </c>
      <c r="S15" s="49">
        <v>102.8</v>
      </c>
      <c r="T15" s="49">
        <v>101.9</v>
      </c>
      <c r="U15" s="20"/>
    </row>
    <row r="16" spans="1:21" s="7" customFormat="1" ht="21.75" customHeight="1">
      <c r="A16" s="40"/>
      <c r="B16" s="40"/>
      <c r="C16" s="40"/>
      <c r="D16" s="40" t="s">
        <v>39</v>
      </c>
      <c r="E16" s="40"/>
      <c r="F16" s="42">
        <v>100.1</v>
      </c>
      <c r="G16" s="44">
        <v>100.1</v>
      </c>
      <c r="H16" s="44">
        <v>1787</v>
      </c>
      <c r="I16" s="44">
        <v>100.2</v>
      </c>
      <c r="J16" s="45">
        <v>101.7</v>
      </c>
      <c r="K16" s="45">
        <v>687.2</v>
      </c>
      <c r="L16" s="44">
        <v>100.6</v>
      </c>
      <c r="M16" s="48">
        <v>472583</v>
      </c>
      <c r="N16" s="48">
        <v>341086</v>
      </c>
      <c r="O16" s="48">
        <v>584986</v>
      </c>
      <c r="P16" s="48">
        <v>399867</v>
      </c>
      <c r="Q16" s="48">
        <v>312872</v>
      </c>
      <c r="R16" s="48">
        <v>325263</v>
      </c>
      <c r="S16" s="49">
        <v>105.9</v>
      </c>
      <c r="T16" s="49">
        <v>105.7</v>
      </c>
      <c r="U16" s="20"/>
    </row>
    <row r="17" spans="1:21" s="7" customFormat="1" ht="21.75" customHeight="1">
      <c r="A17" s="40"/>
      <c r="B17" s="40"/>
      <c r="C17" s="40"/>
      <c r="D17" s="40" t="s">
        <v>40</v>
      </c>
      <c r="E17" s="40"/>
      <c r="F17" s="42">
        <v>100.4</v>
      </c>
      <c r="G17" s="44">
        <v>100.4</v>
      </c>
      <c r="H17" s="44">
        <v>1792.3</v>
      </c>
      <c r="I17" s="44">
        <v>100.6</v>
      </c>
      <c r="J17" s="45">
        <v>102.1</v>
      </c>
      <c r="K17" s="45">
        <v>686.3</v>
      </c>
      <c r="L17" s="44">
        <v>98.3</v>
      </c>
      <c r="M17" s="48">
        <v>426680</v>
      </c>
      <c r="N17" s="48">
        <v>310482</v>
      </c>
      <c r="O17" s="48">
        <v>510434</v>
      </c>
      <c r="P17" s="48">
        <v>423732</v>
      </c>
      <c r="Q17" s="48">
        <v>292114</v>
      </c>
      <c r="R17" s="48">
        <v>367533</v>
      </c>
      <c r="S17" s="49">
        <v>95</v>
      </c>
      <c r="T17" s="49">
        <v>92.4</v>
      </c>
      <c r="U17" s="20"/>
    </row>
    <row r="18" spans="1:21" s="7" customFormat="1" ht="21.75" customHeight="1">
      <c r="A18" s="40"/>
      <c r="B18" s="40"/>
      <c r="C18" s="40"/>
      <c r="D18" s="40" t="s">
        <v>41</v>
      </c>
      <c r="E18" s="40"/>
      <c r="F18" s="42">
        <v>100.4</v>
      </c>
      <c r="G18" s="44">
        <v>100.3</v>
      </c>
      <c r="H18" s="44">
        <v>1790.6</v>
      </c>
      <c r="I18" s="44">
        <v>100.2</v>
      </c>
      <c r="J18" s="45">
        <v>102.1</v>
      </c>
      <c r="K18" s="45">
        <v>690.8</v>
      </c>
      <c r="L18" s="44">
        <v>99.1</v>
      </c>
      <c r="M18" s="48">
        <v>684632</v>
      </c>
      <c r="N18" s="48">
        <v>301978</v>
      </c>
      <c r="O18" s="48">
        <v>718147</v>
      </c>
      <c r="P18" s="48">
        <v>317023</v>
      </c>
      <c r="Q18" s="48">
        <v>280824</v>
      </c>
      <c r="R18" s="48">
        <v>280021</v>
      </c>
      <c r="S18" s="49">
        <v>94.6</v>
      </c>
      <c r="T18" s="49">
        <v>93.2</v>
      </c>
      <c r="U18" s="20"/>
    </row>
    <row r="19" spans="1:21" s="7" customFormat="1" ht="21.75" customHeight="1">
      <c r="A19" s="40"/>
      <c r="B19" s="40"/>
      <c r="C19" s="40"/>
      <c r="D19" s="40" t="s">
        <v>42</v>
      </c>
      <c r="E19" s="40"/>
      <c r="F19" s="42">
        <v>100.1</v>
      </c>
      <c r="G19" s="44">
        <v>100</v>
      </c>
      <c r="H19" s="44">
        <v>1785.2</v>
      </c>
      <c r="I19" s="44">
        <v>100</v>
      </c>
      <c r="J19" s="45">
        <v>102.7</v>
      </c>
      <c r="K19" s="45">
        <v>697.1</v>
      </c>
      <c r="L19" s="44">
        <v>95.8</v>
      </c>
      <c r="M19" s="48">
        <v>613269</v>
      </c>
      <c r="N19" s="48">
        <v>320677</v>
      </c>
      <c r="O19" s="48">
        <v>836545</v>
      </c>
      <c r="P19" s="48">
        <v>396167</v>
      </c>
      <c r="Q19" s="48">
        <v>292328</v>
      </c>
      <c r="R19" s="48">
        <v>318186</v>
      </c>
      <c r="S19" s="49">
        <v>95.5</v>
      </c>
      <c r="T19" s="49">
        <v>96.1</v>
      </c>
      <c r="U19" s="20"/>
    </row>
    <row r="20" spans="1:21" s="7" customFormat="1" ht="21.75" customHeight="1">
      <c r="A20" s="40"/>
      <c r="B20" s="40"/>
      <c r="C20" s="40"/>
      <c r="D20" s="40" t="s">
        <v>43</v>
      </c>
      <c r="E20" s="40"/>
      <c r="F20" s="42">
        <v>100.8</v>
      </c>
      <c r="G20" s="44">
        <v>100.6</v>
      </c>
      <c r="H20" s="44">
        <v>1795.9</v>
      </c>
      <c r="I20" s="44">
        <v>100.8</v>
      </c>
      <c r="J20" s="45">
        <v>103.1</v>
      </c>
      <c r="K20" s="45">
        <v>701.6</v>
      </c>
      <c r="L20" s="44">
        <v>104.2</v>
      </c>
      <c r="M20" s="48">
        <v>475866</v>
      </c>
      <c r="N20" s="48">
        <v>314093</v>
      </c>
      <c r="O20" s="48">
        <v>587001</v>
      </c>
      <c r="P20" s="48">
        <v>298343</v>
      </c>
      <c r="Q20" s="48">
        <v>292087</v>
      </c>
      <c r="R20" s="48">
        <v>278646</v>
      </c>
      <c r="S20" s="49">
        <v>94.6</v>
      </c>
      <c r="T20" s="49">
        <v>93</v>
      </c>
      <c r="U20" s="20"/>
    </row>
    <row r="21" spans="1:21" s="7" customFormat="1" ht="21.75" customHeight="1">
      <c r="A21" s="40"/>
      <c r="B21" s="40"/>
      <c r="C21" s="40"/>
      <c r="D21" s="40" t="s">
        <v>44</v>
      </c>
      <c r="E21" s="40"/>
      <c r="F21" s="42">
        <v>100.8</v>
      </c>
      <c r="G21" s="44">
        <v>100.6</v>
      </c>
      <c r="H21" s="44">
        <v>1795.9</v>
      </c>
      <c r="I21" s="44">
        <v>100.5</v>
      </c>
      <c r="J21" s="45">
        <v>103.2</v>
      </c>
      <c r="K21" s="45">
        <v>704.6</v>
      </c>
      <c r="L21" s="44">
        <v>103.5</v>
      </c>
      <c r="M21" s="48">
        <v>429017</v>
      </c>
      <c r="N21" s="48">
        <v>295750</v>
      </c>
      <c r="O21" s="48">
        <v>556709</v>
      </c>
      <c r="P21" s="48">
        <v>363189</v>
      </c>
      <c r="Q21" s="48">
        <v>273194</v>
      </c>
      <c r="R21" s="48">
        <v>328568</v>
      </c>
      <c r="S21" s="49">
        <v>91.3</v>
      </c>
      <c r="T21" s="49">
        <v>90.2</v>
      </c>
      <c r="U21" s="20"/>
    </row>
    <row r="22" spans="1:21" s="7" customFormat="1" ht="21.75" customHeight="1">
      <c r="A22" s="39"/>
      <c r="B22" s="40"/>
      <c r="C22" s="40"/>
      <c r="D22" s="40" t="s">
        <v>45</v>
      </c>
      <c r="E22" s="40"/>
      <c r="F22" s="42">
        <v>100.6</v>
      </c>
      <c r="G22" s="44">
        <v>100.5</v>
      </c>
      <c r="H22" s="44">
        <v>1794.1</v>
      </c>
      <c r="I22" s="44">
        <v>100.5</v>
      </c>
      <c r="J22" s="45">
        <v>102.7</v>
      </c>
      <c r="K22" s="45">
        <v>700.7</v>
      </c>
      <c r="L22" s="44">
        <v>101.4</v>
      </c>
      <c r="M22" s="48">
        <v>467163</v>
      </c>
      <c r="N22" s="48">
        <v>318945</v>
      </c>
      <c r="O22" s="48">
        <v>554626</v>
      </c>
      <c r="P22" s="48">
        <v>338988</v>
      </c>
      <c r="Q22" s="48">
        <v>294693</v>
      </c>
      <c r="R22" s="48">
        <v>305357</v>
      </c>
      <c r="S22" s="49">
        <v>96</v>
      </c>
      <c r="T22" s="49">
        <v>94.8</v>
      </c>
      <c r="U22" s="20"/>
    </row>
    <row r="23" spans="1:21" s="7" customFormat="1" ht="21.75" customHeight="1">
      <c r="A23" s="40"/>
      <c r="B23" s="40"/>
      <c r="C23" s="40"/>
      <c r="D23" s="40" t="s">
        <v>46</v>
      </c>
      <c r="E23" s="40"/>
      <c r="F23" s="42">
        <v>100.1</v>
      </c>
      <c r="G23" s="44">
        <v>100</v>
      </c>
      <c r="H23" s="44">
        <v>1785.2</v>
      </c>
      <c r="I23" s="44">
        <v>100.3</v>
      </c>
      <c r="J23" s="45">
        <v>102.6</v>
      </c>
      <c r="K23" s="45">
        <v>696.5</v>
      </c>
      <c r="L23" s="44">
        <v>98.9</v>
      </c>
      <c r="M23" s="48">
        <v>442147</v>
      </c>
      <c r="N23" s="48">
        <v>305568</v>
      </c>
      <c r="O23" s="48">
        <v>478081</v>
      </c>
      <c r="P23" s="48">
        <v>362656</v>
      </c>
      <c r="Q23" s="48">
        <v>282860</v>
      </c>
      <c r="R23" s="48">
        <v>317196</v>
      </c>
      <c r="S23" s="49">
        <v>96</v>
      </c>
      <c r="T23" s="49">
        <v>94.5</v>
      </c>
      <c r="U23" s="20"/>
    </row>
    <row r="24" spans="1:21" s="7" customFormat="1" ht="21.75" customHeight="1">
      <c r="A24" s="65"/>
      <c r="B24" s="65"/>
      <c r="C24" s="65"/>
      <c r="D24" s="65" t="s">
        <v>47</v>
      </c>
      <c r="E24" s="66"/>
      <c r="F24" s="67">
        <v>100.2</v>
      </c>
      <c r="G24" s="68">
        <v>100.1</v>
      </c>
      <c r="H24" s="68">
        <v>1787</v>
      </c>
      <c r="I24" s="68">
        <v>100.2</v>
      </c>
      <c r="J24" s="69">
        <v>102.7</v>
      </c>
      <c r="K24" s="69">
        <v>697.5</v>
      </c>
      <c r="L24" s="68">
        <v>103.7</v>
      </c>
      <c r="M24" s="72">
        <v>968162</v>
      </c>
      <c r="N24" s="72">
        <v>369375</v>
      </c>
      <c r="O24" s="72">
        <v>1239781</v>
      </c>
      <c r="P24" s="72">
        <v>342915</v>
      </c>
      <c r="Q24" s="72">
        <v>340959</v>
      </c>
      <c r="R24" s="72">
        <v>335840</v>
      </c>
      <c r="S24" s="73">
        <v>111.9</v>
      </c>
      <c r="T24" s="73">
        <v>110.2</v>
      </c>
      <c r="U24" s="20"/>
    </row>
    <row r="25" spans="6:22" s="7" customFormat="1" ht="15.75" customHeight="1">
      <c r="F25" s="181" t="s">
        <v>48</v>
      </c>
      <c r="G25" s="181"/>
      <c r="K25" s="74"/>
      <c r="L25" s="75"/>
      <c r="M25" s="181"/>
      <c r="N25" s="181"/>
      <c r="O25" s="181"/>
      <c r="P25" s="181"/>
      <c r="Q25" s="181"/>
      <c r="R25" s="181"/>
      <c r="S25" s="181"/>
      <c r="T25" s="75"/>
      <c r="U25" s="74"/>
      <c r="V25" s="74"/>
    </row>
    <row r="26" spans="6:22" ht="15.75" customHeight="1">
      <c r="F26" s="77" t="s">
        <v>49</v>
      </c>
      <c r="G26" s="77"/>
      <c r="K26" s="76"/>
      <c r="L26" s="7"/>
      <c r="M26" s="77"/>
      <c r="N26" s="77"/>
      <c r="O26" s="77"/>
      <c r="P26" s="77"/>
      <c r="Q26" s="77"/>
      <c r="R26" s="77"/>
      <c r="S26" s="77"/>
      <c r="T26" s="77"/>
      <c r="U26" s="77"/>
      <c r="V26" s="77"/>
    </row>
    <row r="27" spans="6:22" ht="15.75" customHeight="1">
      <c r="F27" s="77" t="s">
        <v>50</v>
      </c>
      <c r="G27" s="77"/>
      <c r="K27" s="76"/>
      <c r="L27" s="7"/>
      <c r="M27" s="77"/>
      <c r="N27" s="77"/>
      <c r="O27" s="77"/>
      <c r="P27" s="77"/>
      <c r="Q27" s="77"/>
      <c r="R27" s="77"/>
      <c r="S27" s="77"/>
      <c r="T27" s="7"/>
      <c r="U27" s="76"/>
      <c r="V27" s="76"/>
    </row>
    <row r="28" spans="6:22" ht="15.75" customHeight="1">
      <c r="F28" s="7" t="s">
        <v>483</v>
      </c>
      <c r="K28" s="76"/>
      <c r="L28" s="7"/>
      <c r="M28" s="7"/>
      <c r="N28" s="7"/>
      <c r="O28" s="7"/>
      <c r="P28" s="7"/>
      <c r="Q28" s="7"/>
      <c r="R28" s="7"/>
      <c r="S28" s="7"/>
      <c r="T28" s="7"/>
      <c r="U28" s="76"/>
      <c r="V28" s="76"/>
    </row>
    <row r="29" spans="1:20" ht="6.75" customHeight="1">
      <c r="A29" s="7"/>
      <c r="B29" s="7"/>
      <c r="C29" s="7"/>
      <c r="D29" s="7"/>
      <c r="E29" s="7"/>
      <c r="F29" s="7"/>
      <c r="G29" s="7"/>
      <c r="H29" s="7"/>
      <c r="I29" s="7"/>
      <c r="J29" s="76"/>
      <c r="K29" s="76"/>
      <c r="L29" s="7"/>
      <c r="M29" s="7"/>
      <c r="N29" s="7"/>
      <c r="O29" s="7"/>
      <c r="P29" s="7"/>
      <c r="Q29" s="7"/>
      <c r="R29" s="7"/>
      <c r="S29" s="7"/>
      <c r="T29" s="7"/>
    </row>
    <row r="30" spans="1:20" ht="13.5">
      <c r="A30" s="7"/>
      <c r="B30" s="7"/>
      <c r="C30" s="7"/>
      <c r="D30" s="7"/>
      <c r="E30" s="7"/>
      <c r="F30" s="7"/>
      <c r="G30" s="7"/>
      <c r="H30" s="7"/>
      <c r="I30" s="7"/>
      <c r="J30" s="76"/>
      <c r="K30" s="76"/>
      <c r="L30" s="7"/>
      <c r="M30" s="7"/>
      <c r="N30" s="7"/>
      <c r="O30" s="7"/>
      <c r="P30" s="7"/>
      <c r="Q30" s="7"/>
      <c r="R30" s="7"/>
      <c r="S30" s="7"/>
      <c r="T30" s="7"/>
    </row>
    <row r="31" spans="1:12" ht="13.5">
      <c r="A31" s="7"/>
      <c r="B31" s="7"/>
      <c r="C31" s="7"/>
      <c r="D31" s="7"/>
      <c r="E31" s="7"/>
      <c r="F31" s="7"/>
      <c r="G31" s="7"/>
      <c r="H31" s="7"/>
      <c r="I31" s="7"/>
      <c r="J31" s="76"/>
      <c r="K31" s="76"/>
      <c r="L31" s="7"/>
    </row>
  </sheetData>
  <sheetProtection/>
  <mergeCells count="14">
    <mergeCell ref="A1:F1"/>
    <mergeCell ref="A2:T2"/>
    <mergeCell ref="A4:E4"/>
    <mergeCell ref="F4:I4"/>
    <mergeCell ref="J4:K4"/>
    <mergeCell ref="M4:R4"/>
    <mergeCell ref="S4:T4"/>
    <mergeCell ref="S6:T7"/>
    <mergeCell ref="M6:N6"/>
    <mergeCell ref="G5:H5"/>
    <mergeCell ref="M5:P5"/>
    <mergeCell ref="Q5:R5"/>
    <mergeCell ref="C9:E9"/>
    <mergeCell ref="O6:P6"/>
  </mergeCells>
  <hyperlinks>
    <hyperlink ref="A1:F1" location="'14物価・生活目次'!A1" display="14　物価・生活"/>
  </hyperlinks>
  <printOptions/>
  <pageMargins left="0.3937007874015748" right="0.3937007874015748" top="0.5905511811023623" bottom="0.3937007874015748" header="0.11811023622047245" footer="0.5511811023622047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showGridLines="0" zoomScale="85" zoomScaleNormal="85" zoomScalePageLayoutView="0" workbookViewId="0" topLeftCell="A1">
      <pane xSplit="3" ySplit="6" topLeftCell="D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3.140625" style="2" customWidth="1"/>
    <col min="2" max="2" width="2.57421875" style="2" customWidth="1"/>
    <col min="3" max="3" width="19.140625" style="2" customWidth="1"/>
    <col min="4" max="4" width="7.421875" style="2" customWidth="1"/>
    <col min="5" max="5" width="7.421875" style="7" customWidth="1"/>
    <col min="6" max="6" width="7.421875" style="60" customWidth="1"/>
    <col min="7" max="18" width="7.421875" style="2" customWidth="1"/>
    <col min="19" max="16384" width="9.00390625" style="2" customWidth="1"/>
  </cols>
  <sheetData>
    <row r="1" spans="1:18" ht="13.5">
      <c r="A1" s="334" t="s">
        <v>0</v>
      </c>
      <c r="B1" s="334"/>
      <c r="C1" s="334"/>
      <c r="D1" s="334"/>
      <c r="E1" s="334"/>
      <c r="F1" s="3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35" t="s">
        <v>51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</row>
    <row r="3" spans="1:18" ht="18.75" customHeight="1">
      <c r="A3" s="4"/>
      <c r="B3" s="4"/>
      <c r="C3" s="4"/>
      <c r="D3" s="4"/>
      <c r="E3" s="4"/>
      <c r="F3" s="80"/>
      <c r="G3" s="4"/>
      <c r="H3" s="4"/>
      <c r="I3" s="4"/>
      <c r="J3" s="4"/>
      <c r="K3" s="4"/>
      <c r="L3" s="4"/>
      <c r="M3" s="4"/>
      <c r="N3" s="4"/>
      <c r="O3" s="4"/>
      <c r="P3" s="363" t="s">
        <v>52</v>
      </c>
      <c r="Q3" s="363"/>
      <c r="R3" s="363"/>
    </row>
    <row r="4" spans="1:15" ht="8.25" customHeight="1" thickBot="1">
      <c r="A4" s="82"/>
      <c r="B4" s="82"/>
      <c r="C4" s="82"/>
      <c r="D4" s="82"/>
      <c r="E4" s="82"/>
      <c r="F4" s="83"/>
      <c r="G4" s="82"/>
      <c r="H4" s="82"/>
      <c r="I4" s="82"/>
      <c r="J4" s="82"/>
      <c r="K4" s="82"/>
      <c r="L4" s="82"/>
      <c r="M4" s="82"/>
      <c r="N4" s="82"/>
      <c r="O4" s="82"/>
    </row>
    <row r="5" spans="1:18" ht="22.5" customHeight="1" thickTop="1">
      <c r="A5" s="353"/>
      <c r="B5" s="353"/>
      <c r="C5" s="354"/>
      <c r="D5" s="364" t="s">
        <v>53</v>
      </c>
      <c r="E5" s="364" t="s">
        <v>54</v>
      </c>
      <c r="F5" s="366" t="s">
        <v>55</v>
      </c>
      <c r="G5" s="368" t="s">
        <v>56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1:18" ht="22.5" customHeight="1">
      <c r="A6" s="27"/>
      <c r="B6" s="27"/>
      <c r="C6" s="17"/>
      <c r="D6" s="365"/>
      <c r="E6" s="365"/>
      <c r="F6" s="367"/>
      <c r="G6" s="84" t="s">
        <v>57</v>
      </c>
      <c r="H6" s="84" t="s">
        <v>58</v>
      </c>
      <c r="I6" s="84" t="s">
        <v>59</v>
      </c>
      <c r="J6" s="84" t="s">
        <v>60</v>
      </c>
      <c r="K6" s="84" t="s">
        <v>61</v>
      </c>
      <c r="L6" s="84" t="s">
        <v>62</v>
      </c>
      <c r="M6" s="84" t="s">
        <v>63</v>
      </c>
      <c r="N6" s="84" t="s">
        <v>64</v>
      </c>
      <c r="O6" s="84" t="s">
        <v>65</v>
      </c>
      <c r="P6" s="84" t="s">
        <v>66</v>
      </c>
      <c r="Q6" s="84" t="s">
        <v>67</v>
      </c>
      <c r="R6" s="84" t="s">
        <v>68</v>
      </c>
    </row>
    <row r="7" spans="1:18" ht="30" customHeight="1">
      <c r="A7" s="361" t="s">
        <v>69</v>
      </c>
      <c r="B7" s="361"/>
      <c r="C7" s="362"/>
      <c r="D7" s="85">
        <v>99.7</v>
      </c>
      <c r="E7" s="85">
        <v>100</v>
      </c>
      <c r="F7" s="86">
        <v>100.3</v>
      </c>
      <c r="G7" s="87">
        <v>100.3</v>
      </c>
      <c r="H7" s="87">
        <v>100</v>
      </c>
      <c r="I7" s="87">
        <v>99.8</v>
      </c>
      <c r="J7" s="87">
        <v>100.2</v>
      </c>
      <c r="K7" s="87">
        <v>100.6</v>
      </c>
      <c r="L7" s="87">
        <v>100.2</v>
      </c>
      <c r="M7" s="87">
        <v>100</v>
      </c>
      <c r="N7" s="87">
        <v>100.8</v>
      </c>
      <c r="O7" s="87">
        <v>100.5</v>
      </c>
      <c r="P7" s="87">
        <v>100.5</v>
      </c>
      <c r="Q7" s="87">
        <v>100.3</v>
      </c>
      <c r="R7" s="87">
        <v>100.2</v>
      </c>
    </row>
    <row r="8" spans="1:18" ht="30" customHeight="1">
      <c r="A8" s="345" t="s">
        <v>70</v>
      </c>
      <c r="B8" s="345"/>
      <c r="C8" s="346"/>
      <c r="D8" s="44">
        <v>100.3</v>
      </c>
      <c r="E8" s="44">
        <v>100</v>
      </c>
      <c r="F8" s="90">
        <v>101.4</v>
      </c>
      <c r="G8" s="87">
        <v>101.9</v>
      </c>
      <c r="H8" s="87">
        <v>100.8</v>
      </c>
      <c r="I8" s="87">
        <v>99.9</v>
      </c>
      <c r="J8" s="87">
        <v>100.9</v>
      </c>
      <c r="K8" s="87">
        <v>101.6</v>
      </c>
      <c r="L8" s="87">
        <v>100.4</v>
      </c>
      <c r="M8" s="87">
        <v>100.4</v>
      </c>
      <c r="N8" s="87">
        <v>102.9</v>
      </c>
      <c r="O8" s="87">
        <v>102.4</v>
      </c>
      <c r="P8" s="87">
        <v>102.3</v>
      </c>
      <c r="Q8" s="87">
        <v>101.9</v>
      </c>
      <c r="R8" s="87">
        <v>101.7</v>
      </c>
    </row>
    <row r="9" spans="1:18" ht="30" customHeight="1">
      <c r="A9" s="345" t="s">
        <v>71</v>
      </c>
      <c r="B9" s="345"/>
      <c r="C9" s="346"/>
      <c r="D9" s="44">
        <v>106.4</v>
      </c>
      <c r="E9" s="44">
        <v>100</v>
      </c>
      <c r="F9" s="91">
        <v>98.4</v>
      </c>
      <c r="G9" s="87">
        <v>99.5</v>
      </c>
      <c r="H9" s="87">
        <v>98.9</v>
      </c>
      <c r="I9" s="87">
        <v>98.6</v>
      </c>
      <c r="J9" s="87">
        <v>98.5</v>
      </c>
      <c r="K9" s="87">
        <v>98.8</v>
      </c>
      <c r="L9" s="87">
        <v>98.8</v>
      </c>
      <c r="M9" s="87">
        <v>98.6</v>
      </c>
      <c r="N9" s="87">
        <v>98.8</v>
      </c>
      <c r="O9" s="87">
        <v>97.5</v>
      </c>
      <c r="P9" s="87">
        <v>97.9</v>
      </c>
      <c r="Q9" s="87">
        <v>98</v>
      </c>
      <c r="R9" s="87">
        <v>97.4</v>
      </c>
    </row>
    <row r="10" spans="1:18" ht="30" customHeight="1">
      <c r="A10" s="88"/>
      <c r="B10" s="345" t="s">
        <v>72</v>
      </c>
      <c r="C10" s="346"/>
      <c r="D10" s="44">
        <v>106.4</v>
      </c>
      <c r="E10" s="44">
        <v>100</v>
      </c>
      <c r="F10" s="91">
        <v>101.3</v>
      </c>
      <c r="G10" s="87">
        <v>103</v>
      </c>
      <c r="H10" s="87">
        <v>103.5</v>
      </c>
      <c r="I10" s="87">
        <v>99.3</v>
      </c>
      <c r="J10" s="87">
        <v>103.5</v>
      </c>
      <c r="K10" s="87">
        <v>95.6</v>
      </c>
      <c r="L10" s="87">
        <v>91.4</v>
      </c>
      <c r="M10" s="87">
        <v>100.2</v>
      </c>
      <c r="N10" s="87">
        <v>104.9</v>
      </c>
      <c r="O10" s="87">
        <v>101.1</v>
      </c>
      <c r="P10" s="87">
        <v>106</v>
      </c>
      <c r="Q10" s="87">
        <v>104.4</v>
      </c>
      <c r="R10" s="87">
        <v>102.3</v>
      </c>
    </row>
    <row r="11" spans="1:18" s="7" customFormat="1" ht="30" customHeight="1">
      <c r="A11" s="88"/>
      <c r="B11" s="88"/>
      <c r="C11" s="89" t="s">
        <v>73</v>
      </c>
      <c r="D11" s="44">
        <v>98</v>
      </c>
      <c r="E11" s="44">
        <v>100</v>
      </c>
      <c r="F11" s="91">
        <v>100.2</v>
      </c>
      <c r="G11" s="87">
        <v>102.8</v>
      </c>
      <c r="H11" s="87">
        <v>104.5</v>
      </c>
      <c r="I11" s="87">
        <v>97.6</v>
      </c>
      <c r="J11" s="87">
        <v>103.3</v>
      </c>
      <c r="K11" s="87">
        <v>92.3</v>
      </c>
      <c r="L11" s="87">
        <v>85.6</v>
      </c>
      <c r="M11" s="87">
        <v>99.8</v>
      </c>
      <c r="N11" s="87">
        <v>106.6</v>
      </c>
      <c r="O11" s="87">
        <v>100</v>
      </c>
      <c r="P11" s="87">
        <v>106.7</v>
      </c>
      <c r="Q11" s="87">
        <v>101.9</v>
      </c>
      <c r="R11" s="87">
        <v>101.6</v>
      </c>
    </row>
    <row r="12" spans="1:18" ht="30" customHeight="1">
      <c r="A12" s="88"/>
      <c r="B12" s="345" t="s">
        <v>74</v>
      </c>
      <c r="C12" s="346"/>
      <c r="D12" s="44">
        <v>95.6</v>
      </c>
      <c r="E12" s="44">
        <v>100</v>
      </c>
      <c r="F12" s="91">
        <v>108</v>
      </c>
      <c r="G12" s="87">
        <v>99.8</v>
      </c>
      <c r="H12" s="87">
        <v>103.1</v>
      </c>
      <c r="I12" s="87">
        <v>103.8</v>
      </c>
      <c r="J12" s="87">
        <v>109.4</v>
      </c>
      <c r="K12" s="87">
        <v>109.1</v>
      </c>
      <c r="L12" s="87">
        <v>108.5</v>
      </c>
      <c r="M12" s="87">
        <v>109.3</v>
      </c>
      <c r="N12" s="87">
        <v>108.3</v>
      </c>
      <c r="O12" s="87">
        <v>109.4</v>
      </c>
      <c r="P12" s="87">
        <v>108.9</v>
      </c>
      <c r="Q12" s="87">
        <v>110.3</v>
      </c>
      <c r="R12" s="87">
        <v>116.5</v>
      </c>
    </row>
    <row r="13" spans="1:18" ht="30" customHeight="1">
      <c r="A13" s="88"/>
      <c r="B13" s="345" t="s">
        <v>75</v>
      </c>
      <c r="C13" s="346"/>
      <c r="D13" s="44">
        <v>98</v>
      </c>
      <c r="E13" s="44">
        <v>100</v>
      </c>
      <c r="F13" s="92">
        <v>98.8</v>
      </c>
      <c r="G13" s="93">
        <v>98.6</v>
      </c>
      <c r="H13" s="93">
        <v>100.8</v>
      </c>
      <c r="I13" s="93">
        <v>101.3</v>
      </c>
      <c r="J13" s="93">
        <v>101.3</v>
      </c>
      <c r="K13" s="93">
        <v>103</v>
      </c>
      <c r="L13" s="93">
        <v>98.3</v>
      </c>
      <c r="M13" s="93">
        <v>97.2</v>
      </c>
      <c r="N13" s="93">
        <v>96.1</v>
      </c>
      <c r="O13" s="93">
        <v>97.4</v>
      </c>
      <c r="P13" s="93">
        <v>97.3</v>
      </c>
      <c r="Q13" s="93">
        <v>97.1</v>
      </c>
      <c r="R13" s="93">
        <v>96.9</v>
      </c>
    </row>
    <row r="14" spans="1:18" ht="30" customHeight="1">
      <c r="A14" s="88"/>
      <c r="B14" s="345" t="s">
        <v>76</v>
      </c>
      <c r="C14" s="346"/>
      <c r="D14" s="44">
        <v>104.9</v>
      </c>
      <c r="E14" s="44">
        <v>100</v>
      </c>
      <c r="F14" s="94">
        <v>101.2</v>
      </c>
      <c r="G14" s="93">
        <v>118.8</v>
      </c>
      <c r="H14" s="93">
        <v>104.1</v>
      </c>
      <c r="I14" s="93">
        <v>101.4</v>
      </c>
      <c r="J14" s="93">
        <v>100.2</v>
      </c>
      <c r="K14" s="93">
        <v>103.8</v>
      </c>
      <c r="L14" s="93">
        <v>96.1</v>
      </c>
      <c r="M14" s="93">
        <v>91</v>
      </c>
      <c r="N14" s="93">
        <v>104.8</v>
      </c>
      <c r="O14" s="93">
        <v>103.2</v>
      </c>
      <c r="P14" s="93">
        <v>100.7</v>
      </c>
      <c r="Q14" s="93">
        <v>96.3</v>
      </c>
      <c r="R14" s="93">
        <v>94.5</v>
      </c>
    </row>
    <row r="15" spans="1:18" ht="30" customHeight="1">
      <c r="A15" s="88"/>
      <c r="B15" s="95"/>
      <c r="C15" s="89" t="s">
        <v>77</v>
      </c>
      <c r="D15" s="44">
        <v>109.8</v>
      </c>
      <c r="E15" s="44">
        <v>100</v>
      </c>
      <c r="F15" s="94">
        <v>103.5</v>
      </c>
      <c r="G15" s="93">
        <v>134.3</v>
      </c>
      <c r="H15" s="93">
        <v>109.6</v>
      </c>
      <c r="I15" s="93">
        <v>105.9</v>
      </c>
      <c r="J15" s="93">
        <v>101.3</v>
      </c>
      <c r="K15" s="93">
        <v>108.8</v>
      </c>
      <c r="L15" s="93">
        <v>94.9</v>
      </c>
      <c r="M15" s="93">
        <v>87.1</v>
      </c>
      <c r="N15" s="93">
        <v>109.5</v>
      </c>
      <c r="O15" s="93">
        <v>105.4</v>
      </c>
      <c r="P15" s="93">
        <v>101.2</v>
      </c>
      <c r="Q15" s="93">
        <v>93.1</v>
      </c>
      <c r="R15" s="93">
        <v>90.3</v>
      </c>
    </row>
    <row r="16" spans="1:18" ht="30" customHeight="1">
      <c r="A16" s="88"/>
      <c r="B16" s="345" t="s">
        <v>78</v>
      </c>
      <c r="C16" s="346"/>
      <c r="D16" s="44">
        <v>103.1</v>
      </c>
      <c r="E16" s="44">
        <v>100</v>
      </c>
      <c r="F16" s="92">
        <v>108</v>
      </c>
      <c r="G16" s="93">
        <v>96.5</v>
      </c>
      <c r="H16" s="93">
        <v>105.9</v>
      </c>
      <c r="I16" s="93">
        <v>98</v>
      </c>
      <c r="J16" s="93">
        <v>90.1</v>
      </c>
      <c r="K16" s="93">
        <v>110.8</v>
      </c>
      <c r="L16" s="93">
        <v>116.7</v>
      </c>
      <c r="M16" s="93">
        <v>108</v>
      </c>
      <c r="N16" s="93">
        <v>118.6</v>
      </c>
      <c r="O16" s="93">
        <v>116.7</v>
      </c>
      <c r="P16" s="93">
        <v>108</v>
      </c>
      <c r="Q16" s="93">
        <v>111.3</v>
      </c>
      <c r="R16" s="93">
        <v>115</v>
      </c>
    </row>
    <row r="17" spans="1:18" ht="30" customHeight="1">
      <c r="A17" s="88"/>
      <c r="B17" s="88"/>
      <c r="C17" s="89" t="s">
        <v>79</v>
      </c>
      <c r="D17" s="44">
        <v>103.2</v>
      </c>
      <c r="E17" s="44">
        <v>100</v>
      </c>
      <c r="F17" s="92">
        <v>108.3</v>
      </c>
      <c r="G17" s="93">
        <v>96.4</v>
      </c>
      <c r="H17" s="93">
        <v>106.2</v>
      </c>
      <c r="I17" s="93">
        <v>98</v>
      </c>
      <c r="J17" s="93">
        <v>89.8</v>
      </c>
      <c r="K17" s="93">
        <v>111.3</v>
      </c>
      <c r="L17" s="93">
        <v>117.4</v>
      </c>
      <c r="M17" s="93">
        <v>108.5</v>
      </c>
      <c r="N17" s="93">
        <v>119.9</v>
      </c>
      <c r="O17" s="93">
        <v>117.6</v>
      </c>
      <c r="P17" s="93">
        <v>108.4</v>
      </c>
      <c r="Q17" s="93">
        <v>111.3</v>
      </c>
      <c r="R17" s="93">
        <v>115.2</v>
      </c>
    </row>
    <row r="18" spans="1:18" ht="30" customHeight="1">
      <c r="A18" s="88"/>
      <c r="B18" s="345" t="s">
        <v>80</v>
      </c>
      <c r="C18" s="346"/>
      <c r="D18" s="44">
        <v>100.9</v>
      </c>
      <c r="E18" s="44">
        <v>100</v>
      </c>
      <c r="F18" s="92">
        <v>98.2</v>
      </c>
      <c r="G18" s="93">
        <v>99.4</v>
      </c>
      <c r="H18" s="93">
        <v>97.7</v>
      </c>
      <c r="I18" s="93">
        <v>98.7</v>
      </c>
      <c r="J18" s="93">
        <v>96.4</v>
      </c>
      <c r="K18" s="93">
        <v>98.9</v>
      </c>
      <c r="L18" s="93">
        <v>93.5</v>
      </c>
      <c r="M18" s="93">
        <v>97.7</v>
      </c>
      <c r="N18" s="93">
        <v>96.9</v>
      </c>
      <c r="O18" s="93">
        <v>101.3</v>
      </c>
      <c r="P18" s="93">
        <v>100.6</v>
      </c>
      <c r="Q18" s="93">
        <v>99</v>
      </c>
      <c r="R18" s="93">
        <v>98.8</v>
      </c>
    </row>
    <row r="19" spans="1:18" ht="30" customHeight="1">
      <c r="A19" s="88"/>
      <c r="B19" s="345" t="s">
        <v>81</v>
      </c>
      <c r="C19" s="346"/>
      <c r="D19" s="44">
        <v>98.2</v>
      </c>
      <c r="E19" s="44">
        <v>100</v>
      </c>
      <c r="F19" s="92">
        <v>100.5</v>
      </c>
      <c r="G19" s="93">
        <v>101.6</v>
      </c>
      <c r="H19" s="93">
        <v>100.4</v>
      </c>
      <c r="I19" s="93">
        <v>100.8</v>
      </c>
      <c r="J19" s="93">
        <v>101.3</v>
      </c>
      <c r="K19" s="93">
        <v>100.5</v>
      </c>
      <c r="L19" s="93">
        <v>102.7</v>
      </c>
      <c r="M19" s="93">
        <v>101.9</v>
      </c>
      <c r="N19" s="93">
        <v>99.8</v>
      </c>
      <c r="O19" s="93">
        <v>98.9</v>
      </c>
      <c r="P19" s="93">
        <v>99.3</v>
      </c>
      <c r="Q19" s="93">
        <v>100.1</v>
      </c>
      <c r="R19" s="93">
        <v>99.2</v>
      </c>
    </row>
    <row r="20" spans="1:18" ht="30" customHeight="1">
      <c r="A20" s="88"/>
      <c r="B20" s="345" t="s">
        <v>82</v>
      </c>
      <c r="C20" s="346"/>
      <c r="D20" s="44">
        <v>98.8</v>
      </c>
      <c r="E20" s="44">
        <v>100</v>
      </c>
      <c r="F20" s="96">
        <v>105.7</v>
      </c>
      <c r="G20" s="97">
        <v>99.4</v>
      </c>
      <c r="H20" s="97">
        <v>100.7</v>
      </c>
      <c r="I20" s="97">
        <v>99.3</v>
      </c>
      <c r="J20" s="97">
        <v>104.4</v>
      </c>
      <c r="K20" s="97">
        <v>104.9</v>
      </c>
      <c r="L20" s="97">
        <v>106.3</v>
      </c>
      <c r="M20" s="97">
        <v>106.3</v>
      </c>
      <c r="N20" s="97">
        <v>109.4</v>
      </c>
      <c r="O20" s="97">
        <v>109.1</v>
      </c>
      <c r="P20" s="97">
        <v>109.9</v>
      </c>
      <c r="Q20" s="97">
        <v>110.2</v>
      </c>
      <c r="R20" s="97">
        <v>108.3</v>
      </c>
    </row>
    <row r="21" spans="1:18" ht="30" customHeight="1">
      <c r="A21" s="88"/>
      <c r="B21" s="345" t="s">
        <v>83</v>
      </c>
      <c r="C21" s="346"/>
      <c r="D21" s="44">
        <v>100.4</v>
      </c>
      <c r="E21" s="44">
        <v>100</v>
      </c>
      <c r="F21" s="98">
        <v>94.9</v>
      </c>
      <c r="G21" s="97">
        <v>96</v>
      </c>
      <c r="H21" s="97">
        <v>93.1</v>
      </c>
      <c r="I21" s="97">
        <v>96.3</v>
      </c>
      <c r="J21" s="97">
        <v>96.7</v>
      </c>
      <c r="K21" s="97">
        <v>95</v>
      </c>
      <c r="L21" s="97">
        <v>93.8</v>
      </c>
      <c r="M21" s="97">
        <v>94.6</v>
      </c>
      <c r="N21" s="97">
        <v>94.4</v>
      </c>
      <c r="O21" s="97">
        <v>95.2</v>
      </c>
      <c r="P21" s="97">
        <v>94.9</v>
      </c>
      <c r="Q21" s="97">
        <v>94.7</v>
      </c>
      <c r="R21" s="97">
        <v>93.9</v>
      </c>
    </row>
    <row r="22" spans="1:18" ht="30" customHeight="1">
      <c r="A22" s="88"/>
      <c r="B22" s="345" t="s">
        <v>84</v>
      </c>
      <c r="C22" s="346"/>
      <c r="D22" s="44">
        <v>98.9</v>
      </c>
      <c r="E22" s="44">
        <v>100</v>
      </c>
      <c r="F22" s="98">
        <v>96.3</v>
      </c>
      <c r="G22" s="97">
        <v>99.6</v>
      </c>
      <c r="H22" s="97">
        <v>97.9</v>
      </c>
      <c r="I22" s="97">
        <v>98.7</v>
      </c>
      <c r="J22" s="97">
        <v>95.7</v>
      </c>
      <c r="K22" s="97">
        <v>95.5</v>
      </c>
      <c r="L22" s="97">
        <v>95.4</v>
      </c>
      <c r="M22" s="97">
        <v>96.5</v>
      </c>
      <c r="N22" s="97">
        <v>95.9</v>
      </c>
      <c r="O22" s="97">
        <v>95</v>
      </c>
      <c r="P22" s="97">
        <v>95.3</v>
      </c>
      <c r="Q22" s="97">
        <v>95.1</v>
      </c>
      <c r="R22" s="97">
        <v>95.1</v>
      </c>
    </row>
    <row r="23" spans="1:18" ht="30" customHeight="1">
      <c r="A23" s="88"/>
      <c r="B23" s="345" t="s">
        <v>85</v>
      </c>
      <c r="C23" s="346"/>
      <c r="D23" s="44">
        <v>100.1</v>
      </c>
      <c r="E23" s="44">
        <v>100</v>
      </c>
      <c r="F23" s="96">
        <v>100.6</v>
      </c>
      <c r="G23" s="97">
        <v>99.8</v>
      </c>
      <c r="H23" s="97">
        <v>99.8</v>
      </c>
      <c r="I23" s="97">
        <v>100</v>
      </c>
      <c r="J23" s="97">
        <v>100.6</v>
      </c>
      <c r="K23" s="97">
        <v>100.8</v>
      </c>
      <c r="L23" s="97">
        <v>100.9</v>
      </c>
      <c r="M23" s="97">
        <v>100.9</v>
      </c>
      <c r="N23" s="97">
        <v>100.9</v>
      </c>
      <c r="O23" s="97">
        <v>100.9</v>
      </c>
      <c r="P23" s="97">
        <v>100.9</v>
      </c>
      <c r="Q23" s="97">
        <v>100.9</v>
      </c>
      <c r="R23" s="97">
        <v>101</v>
      </c>
    </row>
    <row r="24" spans="1:18" ht="30" customHeight="1">
      <c r="A24" s="88"/>
      <c r="B24" s="88"/>
      <c r="C24" s="89"/>
      <c r="D24" s="44"/>
      <c r="E24" s="44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ht="30" customHeight="1">
      <c r="A25" s="345" t="s">
        <v>86</v>
      </c>
      <c r="B25" s="345"/>
      <c r="C25" s="346"/>
      <c r="D25" s="44">
        <v>99</v>
      </c>
      <c r="E25" s="44">
        <v>100</v>
      </c>
      <c r="F25" s="96">
        <v>99.4</v>
      </c>
      <c r="G25" s="97">
        <v>100.6</v>
      </c>
      <c r="H25" s="97">
        <v>100.6</v>
      </c>
      <c r="I25" s="97">
        <v>100.1</v>
      </c>
      <c r="J25" s="97">
        <v>99.6</v>
      </c>
      <c r="K25" s="97">
        <v>99.6</v>
      </c>
      <c r="L25" s="97">
        <v>99.8</v>
      </c>
      <c r="M25" s="97">
        <v>99.6</v>
      </c>
      <c r="N25" s="97">
        <v>99.6</v>
      </c>
      <c r="O25" s="97">
        <v>98.1</v>
      </c>
      <c r="P25" s="97">
        <v>98.1</v>
      </c>
      <c r="Q25" s="97">
        <v>98.2</v>
      </c>
      <c r="R25" s="97">
        <v>98.8</v>
      </c>
    </row>
    <row r="26" spans="1:18" ht="30" customHeight="1">
      <c r="A26" s="88"/>
      <c r="B26" s="345" t="s">
        <v>87</v>
      </c>
      <c r="C26" s="346"/>
      <c r="D26" s="44">
        <v>98.6</v>
      </c>
      <c r="E26" s="44">
        <v>100</v>
      </c>
      <c r="F26" s="96">
        <v>99.1</v>
      </c>
      <c r="G26" s="97">
        <v>100.7</v>
      </c>
      <c r="H26" s="97">
        <v>100.7</v>
      </c>
      <c r="I26" s="97">
        <v>99.9</v>
      </c>
      <c r="J26" s="97">
        <v>99.5</v>
      </c>
      <c r="K26" s="97">
        <v>99.4</v>
      </c>
      <c r="L26" s="97">
        <v>99.6</v>
      </c>
      <c r="M26" s="97">
        <v>99.3</v>
      </c>
      <c r="N26" s="97">
        <v>99.3</v>
      </c>
      <c r="O26" s="97">
        <v>97.6</v>
      </c>
      <c r="P26" s="97">
        <v>97.6</v>
      </c>
      <c r="Q26" s="97">
        <v>97.6</v>
      </c>
      <c r="R26" s="97">
        <v>98.3</v>
      </c>
    </row>
    <row r="27" spans="1:18" ht="30" customHeight="1">
      <c r="A27" s="88"/>
      <c r="B27" s="345" t="s">
        <v>88</v>
      </c>
      <c r="C27" s="346"/>
      <c r="D27" s="44">
        <v>101.4</v>
      </c>
      <c r="E27" s="44">
        <v>100</v>
      </c>
      <c r="F27" s="99">
        <v>101.4</v>
      </c>
      <c r="G27" s="100">
        <v>100</v>
      </c>
      <c r="H27" s="100">
        <v>100.3</v>
      </c>
      <c r="I27" s="100">
        <v>101.5</v>
      </c>
      <c r="J27" s="100">
        <v>100.9</v>
      </c>
      <c r="K27" s="100">
        <v>100.9</v>
      </c>
      <c r="L27" s="100">
        <v>101.3</v>
      </c>
      <c r="M27" s="100">
        <v>101.5</v>
      </c>
      <c r="N27" s="100">
        <v>101.7</v>
      </c>
      <c r="O27" s="100">
        <v>101.7</v>
      </c>
      <c r="P27" s="100">
        <v>101.7</v>
      </c>
      <c r="Q27" s="100">
        <v>102.6</v>
      </c>
      <c r="R27" s="100">
        <v>102.6</v>
      </c>
    </row>
    <row r="28" spans="1:18" ht="30" customHeight="1">
      <c r="A28" s="88"/>
      <c r="B28" s="88"/>
      <c r="C28" s="89"/>
      <c r="D28" s="44"/>
      <c r="E28" s="44"/>
      <c r="F28" s="9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30" customHeight="1">
      <c r="A29" s="345" t="s">
        <v>89</v>
      </c>
      <c r="B29" s="345"/>
      <c r="C29" s="346"/>
      <c r="D29" s="44">
        <v>97.6</v>
      </c>
      <c r="E29" s="44">
        <v>100</v>
      </c>
      <c r="F29" s="99">
        <v>103.3</v>
      </c>
      <c r="G29" s="100">
        <v>103.5</v>
      </c>
      <c r="H29" s="100">
        <v>103.9</v>
      </c>
      <c r="I29" s="100">
        <v>103.4</v>
      </c>
      <c r="J29" s="100">
        <v>103.7</v>
      </c>
      <c r="K29" s="100">
        <v>103.9</v>
      </c>
      <c r="L29" s="100">
        <v>103.8</v>
      </c>
      <c r="M29" s="100">
        <v>102.8</v>
      </c>
      <c r="N29" s="100">
        <v>102.9</v>
      </c>
      <c r="O29" s="100">
        <v>103.2</v>
      </c>
      <c r="P29" s="100">
        <v>103.2</v>
      </c>
      <c r="Q29" s="100">
        <v>102.6</v>
      </c>
      <c r="R29" s="100">
        <v>102.5</v>
      </c>
    </row>
    <row r="30" spans="1:18" ht="30" customHeight="1">
      <c r="A30" s="88"/>
      <c r="B30" s="359" t="s">
        <v>90</v>
      </c>
      <c r="C30" s="360"/>
      <c r="D30" s="44">
        <v>101.6</v>
      </c>
      <c r="E30" s="44">
        <v>100</v>
      </c>
      <c r="F30" s="101">
        <v>99.3</v>
      </c>
      <c r="G30" s="100">
        <v>100.3</v>
      </c>
      <c r="H30" s="100">
        <v>100.3</v>
      </c>
      <c r="I30" s="100">
        <v>100.3</v>
      </c>
      <c r="J30" s="100">
        <v>100.7</v>
      </c>
      <c r="K30" s="100">
        <v>100.7</v>
      </c>
      <c r="L30" s="100">
        <v>100.7</v>
      </c>
      <c r="M30" s="100">
        <v>98.1</v>
      </c>
      <c r="N30" s="100">
        <v>98.1</v>
      </c>
      <c r="O30" s="100">
        <v>98.1</v>
      </c>
      <c r="P30" s="100">
        <v>98.1</v>
      </c>
      <c r="Q30" s="100">
        <v>98.1</v>
      </c>
      <c r="R30" s="100">
        <v>98.1</v>
      </c>
    </row>
    <row r="31" spans="1:18" ht="30" customHeight="1">
      <c r="A31" s="88"/>
      <c r="B31" s="359" t="s">
        <v>91</v>
      </c>
      <c r="C31" s="360"/>
      <c r="D31" s="44">
        <v>94.5</v>
      </c>
      <c r="E31" s="44">
        <v>100</v>
      </c>
      <c r="F31" s="101">
        <v>106.4</v>
      </c>
      <c r="G31" s="100">
        <v>104</v>
      </c>
      <c r="H31" s="100">
        <v>105.8</v>
      </c>
      <c r="I31" s="100">
        <v>105.8</v>
      </c>
      <c r="J31" s="100">
        <v>106.8</v>
      </c>
      <c r="K31" s="100">
        <v>106.2</v>
      </c>
      <c r="L31" s="100">
        <v>106.2</v>
      </c>
      <c r="M31" s="100">
        <v>106.7</v>
      </c>
      <c r="N31" s="100">
        <v>106.7</v>
      </c>
      <c r="O31" s="100">
        <v>107.1</v>
      </c>
      <c r="P31" s="100">
        <v>107.2</v>
      </c>
      <c r="Q31" s="100">
        <v>107.2</v>
      </c>
      <c r="R31" s="100">
        <v>107.2</v>
      </c>
    </row>
    <row r="32" spans="1:18" ht="30" customHeight="1">
      <c r="A32" s="88"/>
      <c r="B32" s="345" t="s">
        <v>92</v>
      </c>
      <c r="C32" s="346"/>
      <c r="D32" s="44">
        <v>79.6</v>
      </c>
      <c r="E32" s="44">
        <v>100</v>
      </c>
      <c r="F32" s="101">
        <v>123.8</v>
      </c>
      <c r="G32" s="100">
        <v>127.7</v>
      </c>
      <c r="H32" s="100">
        <v>127.7</v>
      </c>
      <c r="I32" s="100">
        <v>121.1</v>
      </c>
      <c r="J32" s="100">
        <v>119.6</v>
      </c>
      <c r="K32" s="100">
        <v>124.3</v>
      </c>
      <c r="L32" s="100">
        <v>122.9</v>
      </c>
      <c r="M32" s="100">
        <v>124</v>
      </c>
      <c r="N32" s="100">
        <v>124.7</v>
      </c>
      <c r="O32" s="100">
        <v>127.2</v>
      </c>
      <c r="P32" s="100">
        <v>127.2</v>
      </c>
      <c r="Q32" s="100">
        <v>119.9</v>
      </c>
      <c r="R32" s="100">
        <v>118.8</v>
      </c>
    </row>
    <row r="33" spans="1:18" ht="30" customHeight="1">
      <c r="A33" s="88"/>
      <c r="B33" s="345" t="s">
        <v>93</v>
      </c>
      <c r="C33" s="346"/>
      <c r="D33" s="44">
        <v>100</v>
      </c>
      <c r="E33" s="44">
        <v>100</v>
      </c>
      <c r="F33" s="102">
        <v>100</v>
      </c>
      <c r="G33" s="103">
        <v>100</v>
      </c>
      <c r="H33" s="103">
        <v>100</v>
      </c>
      <c r="I33" s="103">
        <v>100</v>
      </c>
      <c r="J33" s="103">
        <v>100</v>
      </c>
      <c r="K33" s="103">
        <v>100</v>
      </c>
      <c r="L33" s="103">
        <v>100</v>
      </c>
      <c r="M33" s="103">
        <v>100</v>
      </c>
      <c r="N33" s="103">
        <v>100</v>
      </c>
      <c r="O33" s="103">
        <v>100</v>
      </c>
      <c r="P33" s="103">
        <v>100</v>
      </c>
      <c r="Q33" s="103">
        <v>100</v>
      </c>
      <c r="R33" s="103">
        <v>100</v>
      </c>
    </row>
    <row r="34" spans="1:18" ht="30" customHeight="1">
      <c r="A34" s="88"/>
      <c r="B34" s="88"/>
      <c r="C34" s="89"/>
      <c r="D34" s="44"/>
      <c r="E34" s="44"/>
      <c r="F34" s="102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  <row r="35" spans="1:18" ht="30" customHeight="1">
      <c r="A35" s="345" t="s">
        <v>94</v>
      </c>
      <c r="B35" s="345"/>
      <c r="C35" s="346"/>
      <c r="D35" s="44">
        <v>100.9</v>
      </c>
      <c r="E35" s="44">
        <v>100</v>
      </c>
      <c r="F35" s="104">
        <v>99.5</v>
      </c>
      <c r="G35" s="103">
        <v>99</v>
      </c>
      <c r="H35" s="103">
        <v>101.1</v>
      </c>
      <c r="I35" s="103">
        <v>100.8</v>
      </c>
      <c r="J35" s="103">
        <v>99.7</v>
      </c>
      <c r="K35" s="103">
        <v>100.9</v>
      </c>
      <c r="L35" s="103">
        <v>99.3</v>
      </c>
      <c r="M35" s="103">
        <v>99.3</v>
      </c>
      <c r="N35" s="103">
        <v>100.1</v>
      </c>
      <c r="O35" s="103">
        <v>99.9</v>
      </c>
      <c r="P35" s="103">
        <v>99</v>
      </c>
      <c r="Q35" s="103">
        <v>99</v>
      </c>
      <c r="R35" s="103">
        <v>96.2</v>
      </c>
    </row>
    <row r="36" spans="1:18" ht="30" customHeight="1">
      <c r="A36" s="88"/>
      <c r="B36" s="345" t="s">
        <v>95</v>
      </c>
      <c r="C36" s="346"/>
      <c r="D36" s="44">
        <v>106</v>
      </c>
      <c r="E36" s="44">
        <v>100</v>
      </c>
      <c r="F36" s="102">
        <v>99.2</v>
      </c>
      <c r="G36" s="103">
        <v>97.9</v>
      </c>
      <c r="H36" s="103">
        <v>102.8</v>
      </c>
      <c r="I36" s="103">
        <v>102.8</v>
      </c>
      <c r="J36" s="103">
        <v>99.5</v>
      </c>
      <c r="K36" s="103">
        <v>100.9</v>
      </c>
      <c r="L36" s="103">
        <v>100.4</v>
      </c>
      <c r="M36" s="103">
        <v>99.5</v>
      </c>
      <c r="N36" s="103">
        <v>100.4</v>
      </c>
      <c r="O36" s="103">
        <v>99.6</v>
      </c>
      <c r="P36" s="103">
        <v>97.4</v>
      </c>
      <c r="Q36" s="103">
        <v>95.8</v>
      </c>
      <c r="R36" s="103">
        <v>93.7</v>
      </c>
    </row>
    <row r="37" spans="1:18" ht="30" customHeight="1">
      <c r="A37" s="88"/>
      <c r="B37" s="345" t="s">
        <v>96</v>
      </c>
      <c r="C37" s="346"/>
      <c r="D37" s="44">
        <v>104.4</v>
      </c>
      <c r="E37" s="44">
        <v>100</v>
      </c>
      <c r="F37" s="102">
        <v>101.3</v>
      </c>
      <c r="G37" s="103">
        <v>101.9</v>
      </c>
      <c r="H37" s="103">
        <v>103</v>
      </c>
      <c r="I37" s="103">
        <v>103.6</v>
      </c>
      <c r="J37" s="103">
        <v>103.6</v>
      </c>
      <c r="K37" s="103">
        <v>101</v>
      </c>
      <c r="L37" s="103">
        <v>101</v>
      </c>
      <c r="M37" s="103">
        <v>99.4</v>
      </c>
      <c r="N37" s="103">
        <v>101.6</v>
      </c>
      <c r="O37" s="103">
        <v>101.6</v>
      </c>
      <c r="P37" s="103">
        <v>101.6</v>
      </c>
      <c r="Q37" s="103">
        <v>101.6</v>
      </c>
      <c r="R37" s="103">
        <v>95.2</v>
      </c>
    </row>
    <row r="38" spans="1:18" ht="30" customHeight="1">
      <c r="A38" s="88"/>
      <c r="B38" s="345" t="s">
        <v>97</v>
      </c>
      <c r="C38" s="346"/>
      <c r="D38" s="44">
        <v>100</v>
      </c>
      <c r="E38" s="44">
        <v>100</v>
      </c>
      <c r="F38" s="102">
        <v>103</v>
      </c>
      <c r="G38" s="103">
        <v>100.9</v>
      </c>
      <c r="H38" s="103">
        <v>100.9</v>
      </c>
      <c r="I38" s="103">
        <v>100.9</v>
      </c>
      <c r="J38" s="103">
        <v>101</v>
      </c>
      <c r="K38" s="103">
        <v>105.8</v>
      </c>
      <c r="L38" s="103">
        <v>105.8</v>
      </c>
      <c r="M38" s="103">
        <v>105.7</v>
      </c>
      <c r="N38" s="103">
        <v>106.1</v>
      </c>
      <c r="O38" s="103">
        <v>106.1</v>
      </c>
      <c r="P38" s="103">
        <v>104.5</v>
      </c>
      <c r="Q38" s="103">
        <v>104.5</v>
      </c>
      <c r="R38" s="103">
        <v>93.8</v>
      </c>
    </row>
    <row r="39" spans="1:18" ht="30" customHeight="1">
      <c r="A39" s="88"/>
      <c r="B39" s="345" t="s">
        <v>98</v>
      </c>
      <c r="C39" s="346"/>
      <c r="D39" s="44">
        <v>98.3</v>
      </c>
      <c r="E39" s="44">
        <v>100</v>
      </c>
      <c r="F39" s="102">
        <v>102.6</v>
      </c>
      <c r="G39" s="103">
        <v>99.8</v>
      </c>
      <c r="H39" s="103">
        <v>101</v>
      </c>
      <c r="I39" s="103">
        <v>101</v>
      </c>
      <c r="J39" s="103">
        <v>101.6</v>
      </c>
      <c r="K39" s="103">
        <v>102.6</v>
      </c>
      <c r="L39" s="103">
        <v>103.2</v>
      </c>
      <c r="M39" s="103">
        <v>103.4</v>
      </c>
      <c r="N39" s="103">
        <v>102.8</v>
      </c>
      <c r="O39" s="103">
        <v>104.2</v>
      </c>
      <c r="P39" s="103">
        <v>104.2</v>
      </c>
      <c r="Q39" s="103">
        <v>104.2</v>
      </c>
      <c r="R39" s="103">
        <v>102.9</v>
      </c>
    </row>
    <row r="40" spans="1:18" ht="30" customHeight="1">
      <c r="A40" s="88"/>
      <c r="B40" s="345" t="s">
        <v>99</v>
      </c>
      <c r="C40" s="346"/>
      <c r="D40" s="44">
        <v>100.6</v>
      </c>
      <c r="E40" s="44">
        <v>100</v>
      </c>
      <c r="F40" s="104">
        <v>94.4</v>
      </c>
      <c r="G40" s="103">
        <v>97.4</v>
      </c>
      <c r="H40" s="103">
        <v>98.5</v>
      </c>
      <c r="I40" s="103">
        <v>96.6</v>
      </c>
      <c r="J40" s="103">
        <v>96.1</v>
      </c>
      <c r="K40" s="103">
        <v>96.6</v>
      </c>
      <c r="L40" s="103">
        <v>89.1</v>
      </c>
      <c r="M40" s="103">
        <v>90.9</v>
      </c>
      <c r="N40" s="103">
        <v>93.2</v>
      </c>
      <c r="O40" s="103">
        <v>92.2</v>
      </c>
      <c r="P40" s="103">
        <v>92.2</v>
      </c>
      <c r="Q40" s="103">
        <v>95.1</v>
      </c>
      <c r="R40" s="103">
        <v>94.5</v>
      </c>
    </row>
    <row r="41" spans="1:18" ht="30" customHeight="1">
      <c r="A41" s="127"/>
      <c r="B41" s="347" t="s">
        <v>100</v>
      </c>
      <c r="C41" s="348"/>
      <c r="D41" s="45">
        <v>94.6</v>
      </c>
      <c r="E41" s="45">
        <v>100</v>
      </c>
      <c r="F41" s="110">
        <v>100</v>
      </c>
      <c r="G41" s="108">
        <v>100</v>
      </c>
      <c r="H41" s="108">
        <v>100</v>
      </c>
      <c r="I41" s="108">
        <v>100</v>
      </c>
      <c r="J41" s="108">
        <v>100</v>
      </c>
      <c r="K41" s="108">
        <v>100</v>
      </c>
      <c r="L41" s="108">
        <v>100</v>
      </c>
      <c r="M41" s="108">
        <v>100</v>
      </c>
      <c r="N41" s="108">
        <v>100</v>
      </c>
      <c r="O41" s="108">
        <v>100</v>
      </c>
      <c r="P41" s="108">
        <v>100</v>
      </c>
      <c r="Q41" s="108">
        <v>100</v>
      </c>
      <c r="R41" s="108">
        <v>100</v>
      </c>
    </row>
    <row r="42" spans="1:18" ht="26.25" customHeight="1">
      <c r="A42" s="345" t="s">
        <v>102</v>
      </c>
      <c r="B42" s="345"/>
      <c r="C42" s="346"/>
      <c r="D42" s="44">
        <v>102.1</v>
      </c>
      <c r="E42" s="44">
        <v>100</v>
      </c>
      <c r="F42" s="107">
        <v>100.2</v>
      </c>
      <c r="G42" s="108">
        <v>95.6</v>
      </c>
      <c r="H42" s="108">
        <v>91.7</v>
      </c>
      <c r="I42" s="108">
        <v>95.5</v>
      </c>
      <c r="J42" s="108">
        <v>100.4</v>
      </c>
      <c r="K42" s="108">
        <v>102.1</v>
      </c>
      <c r="L42" s="108">
        <v>101.9</v>
      </c>
      <c r="M42" s="108">
        <v>96.2</v>
      </c>
      <c r="N42" s="108">
        <v>95.4</v>
      </c>
      <c r="O42" s="108">
        <v>102.4</v>
      </c>
      <c r="P42" s="108">
        <v>105</v>
      </c>
      <c r="Q42" s="108">
        <v>106.8</v>
      </c>
      <c r="R42" s="108">
        <v>109.3</v>
      </c>
    </row>
    <row r="43" spans="1:18" ht="26.25" customHeight="1">
      <c r="A43" s="88"/>
      <c r="B43" s="345" t="s">
        <v>103</v>
      </c>
      <c r="C43" s="346"/>
      <c r="D43" s="44">
        <v>101.2</v>
      </c>
      <c r="E43" s="44">
        <v>100</v>
      </c>
      <c r="F43" s="107">
        <v>99.1</v>
      </c>
      <c r="G43" s="108">
        <v>92.5</v>
      </c>
      <c r="H43" s="108">
        <v>87.2</v>
      </c>
      <c r="I43" s="108">
        <v>94.2</v>
      </c>
      <c r="J43" s="108">
        <v>97.4</v>
      </c>
      <c r="K43" s="108">
        <v>101.4</v>
      </c>
      <c r="L43" s="108">
        <v>98.8</v>
      </c>
      <c r="M43" s="108">
        <v>93.5</v>
      </c>
      <c r="N43" s="108">
        <v>92.2</v>
      </c>
      <c r="O43" s="108">
        <v>101.2</v>
      </c>
      <c r="P43" s="108">
        <v>106</v>
      </c>
      <c r="Q43" s="108">
        <v>109.4</v>
      </c>
      <c r="R43" s="108">
        <v>115.6</v>
      </c>
    </row>
    <row r="44" spans="1:18" ht="26.25" customHeight="1">
      <c r="A44" s="88"/>
      <c r="B44" s="88"/>
      <c r="C44" s="89" t="s">
        <v>104</v>
      </c>
      <c r="D44" s="44">
        <v>100.5</v>
      </c>
      <c r="E44" s="44">
        <v>100</v>
      </c>
      <c r="F44" s="107">
        <v>99.7</v>
      </c>
      <c r="G44" s="108">
        <v>99.7</v>
      </c>
      <c r="H44" s="108">
        <v>99.7</v>
      </c>
      <c r="I44" s="108">
        <v>99.7</v>
      </c>
      <c r="J44" s="108">
        <v>99.7</v>
      </c>
      <c r="K44" s="108">
        <v>99.7</v>
      </c>
      <c r="L44" s="108">
        <v>99.7</v>
      </c>
      <c r="M44" s="108">
        <v>99.7</v>
      </c>
      <c r="N44" s="108">
        <v>99.7</v>
      </c>
      <c r="O44" s="108">
        <v>99.7</v>
      </c>
      <c r="P44" s="108">
        <v>99.7</v>
      </c>
      <c r="Q44" s="108">
        <v>99.7</v>
      </c>
      <c r="R44" s="108">
        <v>99.7</v>
      </c>
    </row>
    <row r="45" spans="1:18" ht="26.25" customHeight="1">
      <c r="A45" s="88"/>
      <c r="B45" s="88"/>
      <c r="C45" s="89" t="s">
        <v>105</v>
      </c>
      <c r="D45" s="44">
        <v>101.2</v>
      </c>
      <c r="E45" s="44">
        <v>100</v>
      </c>
      <c r="F45" s="107">
        <v>99.1</v>
      </c>
      <c r="G45" s="108">
        <v>91.6</v>
      </c>
      <c r="H45" s="108">
        <v>85.6</v>
      </c>
      <c r="I45" s="108">
        <v>93.5</v>
      </c>
      <c r="J45" s="108">
        <v>97.1</v>
      </c>
      <c r="K45" s="108">
        <v>101.6</v>
      </c>
      <c r="L45" s="108">
        <v>98.7</v>
      </c>
      <c r="M45" s="108">
        <v>92.8</v>
      </c>
      <c r="N45" s="108">
        <v>91.3</v>
      </c>
      <c r="O45" s="108">
        <v>101.4</v>
      </c>
      <c r="P45" s="108">
        <v>106.8</v>
      </c>
      <c r="Q45" s="108">
        <v>110.6</v>
      </c>
      <c r="R45" s="108">
        <v>117.6</v>
      </c>
    </row>
    <row r="46" spans="1:18" ht="26.25" customHeight="1">
      <c r="A46" s="88"/>
      <c r="B46" s="355" t="s">
        <v>106</v>
      </c>
      <c r="C46" s="356"/>
      <c r="D46" s="44">
        <v>105.8</v>
      </c>
      <c r="E46" s="44">
        <v>100</v>
      </c>
      <c r="F46" s="107">
        <v>101.4</v>
      </c>
      <c r="G46" s="108">
        <v>96.7</v>
      </c>
      <c r="H46" s="108">
        <v>91.9</v>
      </c>
      <c r="I46" s="108">
        <v>93.2</v>
      </c>
      <c r="J46" s="108">
        <v>105.9</v>
      </c>
      <c r="K46" s="108">
        <v>105.2</v>
      </c>
      <c r="L46" s="108">
        <v>108.8</v>
      </c>
      <c r="M46" s="108">
        <v>97.5</v>
      </c>
      <c r="N46" s="108">
        <v>97.2</v>
      </c>
      <c r="O46" s="108">
        <v>104.1</v>
      </c>
      <c r="P46" s="108">
        <v>105.5</v>
      </c>
      <c r="Q46" s="108">
        <v>105.9</v>
      </c>
      <c r="R46" s="108">
        <v>104.7</v>
      </c>
    </row>
    <row r="47" spans="1:18" ht="26.25" customHeight="1">
      <c r="A47" s="88"/>
      <c r="B47" s="88"/>
      <c r="C47" s="109" t="s">
        <v>107</v>
      </c>
      <c r="D47" s="44">
        <v>108.1</v>
      </c>
      <c r="E47" s="44">
        <v>100</v>
      </c>
      <c r="F47" s="110">
        <v>101</v>
      </c>
      <c r="G47" s="108">
        <v>95.3</v>
      </c>
      <c r="H47" s="108">
        <v>88.4</v>
      </c>
      <c r="I47" s="108">
        <v>89.6</v>
      </c>
      <c r="J47" s="108">
        <v>107.8</v>
      </c>
      <c r="K47" s="108">
        <v>106.8</v>
      </c>
      <c r="L47" s="108">
        <v>112</v>
      </c>
      <c r="M47" s="108">
        <v>95.9</v>
      </c>
      <c r="N47" s="108">
        <v>95.4</v>
      </c>
      <c r="O47" s="108">
        <v>104.5</v>
      </c>
      <c r="P47" s="108">
        <v>105.9</v>
      </c>
      <c r="Q47" s="108">
        <v>106.4</v>
      </c>
      <c r="R47" s="108">
        <v>104</v>
      </c>
    </row>
    <row r="48" spans="1:18" ht="26.25" customHeight="1">
      <c r="A48" s="88"/>
      <c r="B48" s="88"/>
      <c r="C48" s="89" t="s">
        <v>108</v>
      </c>
      <c r="D48" s="44">
        <v>100.9</v>
      </c>
      <c r="E48" s="44">
        <v>100</v>
      </c>
      <c r="F48" s="111">
        <v>102.3</v>
      </c>
      <c r="G48" s="112">
        <v>99.8</v>
      </c>
      <c r="H48" s="112">
        <v>100</v>
      </c>
      <c r="I48" s="112">
        <v>101.5</v>
      </c>
      <c r="J48" s="112">
        <v>101.5</v>
      </c>
      <c r="K48" s="112">
        <v>101.6</v>
      </c>
      <c r="L48" s="112">
        <v>101.3</v>
      </c>
      <c r="M48" s="112">
        <v>101.3</v>
      </c>
      <c r="N48" s="112">
        <v>101.3</v>
      </c>
      <c r="O48" s="112">
        <v>103.1</v>
      </c>
      <c r="P48" s="112">
        <v>104.6</v>
      </c>
      <c r="Q48" s="112">
        <v>104.6</v>
      </c>
      <c r="R48" s="112">
        <v>106.5</v>
      </c>
    </row>
    <row r="49" spans="1:18" ht="26.25" customHeight="1">
      <c r="A49" s="88"/>
      <c r="B49" s="345" t="s">
        <v>109</v>
      </c>
      <c r="C49" s="346"/>
      <c r="D49" s="44">
        <v>99.8</v>
      </c>
      <c r="E49" s="44">
        <v>100</v>
      </c>
      <c r="F49" s="113">
        <v>98.8</v>
      </c>
      <c r="G49" s="112">
        <v>100.1</v>
      </c>
      <c r="H49" s="112">
        <v>99.9</v>
      </c>
      <c r="I49" s="112">
        <v>99.9</v>
      </c>
      <c r="J49" s="112">
        <v>98.4</v>
      </c>
      <c r="K49" s="112">
        <v>98.4</v>
      </c>
      <c r="L49" s="112">
        <v>98.4</v>
      </c>
      <c r="M49" s="112">
        <v>98.4</v>
      </c>
      <c r="N49" s="112">
        <v>98.4</v>
      </c>
      <c r="O49" s="112">
        <v>98.4</v>
      </c>
      <c r="P49" s="112">
        <v>98.4</v>
      </c>
      <c r="Q49" s="112">
        <v>98.4</v>
      </c>
      <c r="R49" s="112">
        <v>98.4</v>
      </c>
    </row>
    <row r="50" spans="1:18" ht="26.25" customHeight="1">
      <c r="A50" s="88"/>
      <c r="B50" s="345" t="s">
        <v>110</v>
      </c>
      <c r="C50" s="346"/>
      <c r="D50" s="44">
        <v>98.8</v>
      </c>
      <c r="E50" s="44">
        <v>100</v>
      </c>
      <c r="F50" s="113">
        <v>101.7</v>
      </c>
      <c r="G50" s="112">
        <v>100.5</v>
      </c>
      <c r="H50" s="112">
        <v>99.4</v>
      </c>
      <c r="I50" s="112">
        <v>101.5</v>
      </c>
      <c r="J50" s="112">
        <v>101.5</v>
      </c>
      <c r="K50" s="112">
        <v>101.5</v>
      </c>
      <c r="L50" s="112">
        <v>102.4</v>
      </c>
      <c r="M50" s="112">
        <v>100.8</v>
      </c>
      <c r="N50" s="112">
        <v>100</v>
      </c>
      <c r="O50" s="112">
        <v>102.3</v>
      </c>
      <c r="P50" s="112">
        <v>102</v>
      </c>
      <c r="Q50" s="112">
        <v>104</v>
      </c>
      <c r="R50" s="112">
        <v>104</v>
      </c>
    </row>
    <row r="51" spans="1:18" ht="26.25" customHeight="1">
      <c r="A51" s="88"/>
      <c r="B51" s="357" t="s">
        <v>111</v>
      </c>
      <c r="C51" s="358"/>
      <c r="D51" s="44">
        <v>100.3</v>
      </c>
      <c r="E51" s="44">
        <v>100</v>
      </c>
      <c r="F51" s="113">
        <v>103</v>
      </c>
      <c r="G51" s="112">
        <v>100</v>
      </c>
      <c r="H51" s="112">
        <v>100</v>
      </c>
      <c r="I51" s="112">
        <v>100</v>
      </c>
      <c r="J51" s="112">
        <v>100</v>
      </c>
      <c r="K51" s="112">
        <v>100</v>
      </c>
      <c r="L51" s="112">
        <v>100</v>
      </c>
      <c r="M51" s="112">
        <v>100</v>
      </c>
      <c r="N51" s="112">
        <v>100</v>
      </c>
      <c r="O51" s="112">
        <v>109</v>
      </c>
      <c r="P51" s="112">
        <v>109</v>
      </c>
      <c r="Q51" s="112">
        <v>109</v>
      </c>
      <c r="R51" s="112">
        <v>109</v>
      </c>
    </row>
    <row r="52" spans="1:18" ht="26.25" customHeight="1">
      <c r="A52" s="88"/>
      <c r="B52" s="88"/>
      <c r="C52" s="89"/>
      <c r="D52" s="44"/>
      <c r="E52" s="44"/>
      <c r="F52" s="113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8" ht="26.25" customHeight="1">
      <c r="A53" s="345" t="s">
        <v>112</v>
      </c>
      <c r="B53" s="345"/>
      <c r="C53" s="346"/>
      <c r="D53" s="44">
        <v>100.4</v>
      </c>
      <c r="E53" s="44">
        <v>100</v>
      </c>
      <c r="F53" s="111">
        <v>99.5</v>
      </c>
      <c r="G53" s="112">
        <v>100.1</v>
      </c>
      <c r="H53" s="112">
        <v>100.1</v>
      </c>
      <c r="I53" s="112">
        <v>100.2</v>
      </c>
      <c r="J53" s="112">
        <v>99.3</v>
      </c>
      <c r="K53" s="112">
        <v>99.1</v>
      </c>
      <c r="L53" s="112">
        <v>99.3</v>
      </c>
      <c r="M53" s="112">
        <v>99.2</v>
      </c>
      <c r="N53" s="112">
        <v>99.3</v>
      </c>
      <c r="O53" s="112">
        <v>98.9</v>
      </c>
      <c r="P53" s="112">
        <v>99.5</v>
      </c>
      <c r="Q53" s="112">
        <v>99.3</v>
      </c>
      <c r="R53" s="112">
        <v>99.4</v>
      </c>
    </row>
    <row r="54" spans="1:18" ht="26.25" customHeight="1">
      <c r="A54" s="88"/>
      <c r="B54" s="355" t="s">
        <v>113</v>
      </c>
      <c r="C54" s="356"/>
      <c r="D54" s="44">
        <v>100.5</v>
      </c>
      <c r="E54" s="44">
        <v>100</v>
      </c>
      <c r="F54" s="114">
        <v>99.5</v>
      </c>
      <c r="G54" s="115">
        <v>99.9</v>
      </c>
      <c r="H54" s="115">
        <v>99.9</v>
      </c>
      <c r="I54" s="115">
        <v>99.9</v>
      </c>
      <c r="J54" s="115">
        <v>99.5</v>
      </c>
      <c r="K54" s="115">
        <v>98.8</v>
      </c>
      <c r="L54" s="115">
        <v>99.4</v>
      </c>
      <c r="M54" s="115">
        <v>99.4</v>
      </c>
      <c r="N54" s="115">
        <v>99.4</v>
      </c>
      <c r="O54" s="115">
        <v>99.4</v>
      </c>
      <c r="P54" s="115">
        <v>99.4</v>
      </c>
      <c r="Q54" s="115">
        <v>99.4</v>
      </c>
      <c r="R54" s="115">
        <v>99.7</v>
      </c>
    </row>
    <row r="55" spans="1:18" ht="26.25" customHeight="1">
      <c r="A55" s="88"/>
      <c r="B55" s="345" t="s">
        <v>114</v>
      </c>
      <c r="C55" s="346"/>
      <c r="D55" s="44">
        <v>100.7</v>
      </c>
      <c r="E55" s="44">
        <v>100</v>
      </c>
      <c r="F55" s="116">
        <v>100</v>
      </c>
      <c r="G55" s="115">
        <v>100.5</v>
      </c>
      <c r="H55" s="115">
        <v>101</v>
      </c>
      <c r="I55" s="115">
        <v>101.5</v>
      </c>
      <c r="J55" s="115">
        <v>101.4</v>
      </c>
      <c r="K55" s="115">
        <v>101.4</v>
      </c>
      <c r="L55" s="115">
        <v>101.3</v>
      </c>
      <c r="M55" s="115">
        <v>101.1</v>
      </c>
      <c r="N55" s="115">
        <v>101.4</v>
      </c>
      <c r="O55" s="115">
        <v>99.5</v>
      </c>
      <c r="P55" s="115">
        <v>97.4</v>
      </c>
      <c r="Q55" s="115">
        <v>96.5</v>
      </c>
      <c r="R55" s="115">
        <v>96.7</v>
      </c>
    </row>
    <row r="56" spans="1:18" ht="26.25" customHeight="1">
      <c r="A56" s="88"/>
      <c r="B56" s="345" t="s">
        <v>115</v>
      </c>
      <c r="C56" s="346"/>
      <c r="D56" s="44">
        <v>100.4</v>
      </c>
      <c r="E56" s="44">
        <v>100</v>
      </c>
      <c r="F56" s="116">
        <v>99.3</v>
      </c>
      <c r="G56" s="115">
        <v>100</v>
      </c>
      <c r="H56" s="115">
        <v>100</v>
      </c>
      <c r="I56" s="115">
        <v>100</v>
      </c>
      <c r="J56" s="115">
        <v>98.5</v>
      </c>
      <c r="K56" s="115">
        <v>98.5</v>
      </c>
      <c r="L56" s="115">
        <v>98.5</v>
      </c>
      <c r="M56" s="115">
        <v>98.5</v>
      </c>
      <c r="N56" s="115">
        <v>98.5</v>
      </c>
      <c r="O56" s="115">
        <v>98.5</v>
      </c>
      <c r="P56" s="115">
        <v>100.1</v>
      </c>
      <c r="Q56" s="115">
        <v>100.1</v>
      </c>
      <c r="R56" s="115">
        <v>100.1</v>
      </c>
    </row>
    <row r="57" spans="1:18" ht="26.25" customHeight="1">
      <c r="A57" s="88"/>
      <c r="B57" s="88"/>
      <c r="C57" s="89"/>
      <c r="D57" s="44"/>
      <c r="E57" s="44"/>
      <c r="F57" s="116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1:18" ht="26.25" customHeight="1">
      <c r="A58" s="345" t="s">
        <v>116</v>
      </c>
      <c r="B58" s="345"/>
      <c r="C58" s="346"/>
      <c r="D58" s="44">
        <v>99.3</v>
      </c>
      <c r="E58" s="44">
        <v>100</v>
      </c>
      <c r="F58" s="116">
        <v>100.2</v>
      </c>
      <c r="G58" s="115">
        <v>98.5</v>
      </c>
      <c r="H58" s="115">
        <v>99.3</v>
      </c>
      <c r="I58" s="115">
        <v>99.6</v>
      </c>
      <c r="J58" s="115">
        <v>99.4</v>
      </c>
      <c r="K58" s="115">
        <v>99.8</v>
      </c>
      <c r="L58" s="115">
        <v>100</v>
      </c>
      <c r="M58" s="115">
        <v>100.8</v>
      </c>
      <c r="N58" s="115">
        <v>101.8</v>
      </c>
      <c r="O58" s="115">
        <v>101.4</v>
      </c>
      <c r="P58" s="115">
        <v>101.1</v>
      </c>
      <c r="Q58" s="115">
        <v>100.4</v>
      </c>
      <c r="R58" s="115">
        <v>100</v>
      </c>
    </row>
    <row r="59" spans="1:18" ht="26.25" customHeight="1">
      <c r="A59" s="88"/>
      <c r="B59" s="345" t="s">
        <v>117</v>
      </c>
      <c r="C59" s="346"/>
      <c r="D59" s="44">
        <v>100</v>
      </c>
      <c r="E59" s="44">
        <v>100</v>
      </c>
      <c r="F59" s="116">
        <v>99.7</v>
      </c>
      <c r="G59" s="115">
        <v>100</v>
      </c>
      <c r="H59" s="115">
        <v>98.7</v>
      </c>
      <c r="I59" s="115">
        <v>101.5</v>
      </c>
      <c r="J59" s="115">
        <v>99.5</v>
      </c>
      <c r="K59" s="115">
        <v>99.6</v>
      </c>
      <c r="L59" s="115">
        <v>98.6</v>
      </c>
      <c r="M59" s="115">
        <v>100.3</v>
      </c>
      <c r="N59" s="115">
        <v>102.3</v>
      </c>
      <c r="O59" s="115">
        <v>98.9</v>
      </c>
      <c r="P59" s="115">
        <v>99.1</v>
      </c>
      <c r="Q59" s="115">
        <v>98.7</v>
      </c>
      <c r="R59" s="115">
        <v>99.7</v>
      </c>
    </row>
    <row r="60" spans="1:18" ht="26.25" customHeight="1">
      <c r="A60" s="88"/>
      <c r="B60" s="345" t="s">
        <v>118</v>
      </c>
      <c r="C60" s="346"/>
      <c r="D60" s="44">
        <v>96.5</v>
      </c>
      <c r="E60" s="44">
        <v>100</v>
      </c>
      <c r="F60" s="116">
        <v>102.4</v>
      </c>
      <c r="G60" s="115">
        <v>99.4</v>
      </c>
      <c r="H60" s="115">
        <v>101</v>
      </c>
      <c r="I60" s="115">
        <v>100.9</v>
      </c>
      <c r="J60" s="115">
        <v>101.1</v>
      </c>
      <c r="K60" s="115">
        <v>101.7</v>
      </c>
      <c r="L60" s="115">
        <v>102.3</v>
      </c>
      <c r="M60" s="115">
        <v>103.3</v>
      </c>
      <c r="N60" s="115">
        <v>104.7</v>
      </c>
      <c r="O60" s="115">
        <v>104.7</v>
      </c>
      <c r="P60" s="115">
        <v>104.2</v>
      </c>
      <c r="Q60" s="115">
        <v>103.1</v>
      </c>
      <c r="R60" s="115">
        <v>102.2</v>
      </c>
    </row>
    <row r="61" spans="1:18" ht="26.25" customHeight="1">
      <c r="A61" s="88"/>
      <c r="B61" s="345" t="s">
        <v>119</v>
      </c>
      <c r="C61" s="346"/>
      <c r="D61" s="44">
        <v>107.1</v>
      </c>
      <c r="E61" s="44">
        <v>100</v>
      </c>
      <c r="F61" s="114">
        <v>96.3</v>
      </c>
      <c r="G61" s="115">
        <v>96.5</v>
      </c>
      <c r="H61" s="115">
        <v>96.5</v>
      </c>
      <c r="I61" s="115">
        <v>96.4</v>
      </c>
      <c r="J61" s="115">
        <v>96.4</v>
      </c>
      <c r="K61" s="115">
        <v>96.4</v>
      </c>
      <c r="L61" s="115">
        <v>96.4</v>
      </c>
      <c r="M61" s="115">
        <v>96.3</v>
      </c>
      <c r="N61" s="115">
        <v>96.3</v>
      </c>
      <c r="O61" s="115">
        <v>96.3</v>
      </c>
      <c r="P61" s="115">
        <v>96.3</v>
      </c>
      <c r="Q61" s="115">
        <v>96.1</v>
      </c>
      <c r="R61" s="115">
        <v>96.1</v>
      </c>
    </row>
    <row r="62" spans="1:18" ht="26.25" customHeight="1">
      <c r="A62" s="88"/>
      <c r="B62" s="88"/>
      <c r="C62" s="89"/>
      <c r="D62" s="44"/>
      <c r="E62" s="44"/>
      <c r="F62" s="114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1:18" ht="26.25" customHeight="1">
      <c r="A63" s="345" t="s">
        <v>120</v>
      </c>
      <c r="B63" s="345"/>
      <c r="C63" s="346"/>
      <c r="D63" s="44">
        <v>99.1</v>
      </c>
      <c r="E63" s="44">
        <v>100</v>
      </c>
      <c r="F63" s="117">
        <v>101.2</v>
      </c>
      <c r="G63" s="118">
        <v>100.2</v>
      </c>
      <c r="H63" s="118">
        <v>100.2</v>
      </c>
      <c r="I63" s="118">
        <v>100.2</v>
      </c>
      <c r="J63" s="118">
        <v>101.5</v>
      </c>
      <c r="K63" s="118">
        <v>101.5</v>
      </c>
      <c r="L63" s="118">
        <v>101.5</v>
      </c>
      <c r="M63" s="118">
        <v>101.5</v>
      </c>
      <c r="N63" s="118">
        <v>101.5</v>
      </c>
      <c r="O63" s="118">
        <v>101.5</v>
      </c>
      <c r="P63" s="118">
        <v>101.5</v>
      </c>
      <c r="Q63" s="118">
        <v>101.5</v>
      </c>
      <c r="R63" s="118">
        <v>101.5</v>
      </c>
    </row>
    <row r="64" spans="1:18" ht="26.25" customHeight="1">
      <c r="A64" s="88"/>
      <c r="B64" s="345" t="s">
        <v>121</v>
      </c>
      <c r="C64" s="346"/>
      <c r="D64" s="44">
        <v>99.1</v>
      </c>
      <c r="E64" s="44">
        <v>100</v>
      </c>
      <c r="F64" s="117">
        <v>101.3</v>
      </c>
      <c r="G64" s="118">
        <v>100.2</v>
      </c>
      <c r="H64" s="118">
        <v>100.2</v>
      </c>
      <c r="I64" s="118">
        <v>100.2</v>
      </c>
      <c r="J64" s="118">
        <v>101.7</v>
      </c>
      <c r="K64" s="118">
        <v>101.7</v>
      </c>
      <c r="L64" s="118">
        <v>101.7</v>
      </c>
      <c r="M64" s="118">
        <v>101.7</v>
      </c>
      <c r="N64" s="118">
        <v>101.7</v>
      </c>
      <c r="O64" s="118">
        <v>101.7</v>
      </c>
      <c r="P64" s="118">
        <v>101.7</v>
      </c>
      <c r="Q64" s="118">
        <v>101.7</v>
      </c>
      <c r="R64" s="118">
        <v>101.7</v>
      </c>
    </row>
    <row r="65" spans="1:18" ht="26.25" customHeight="1">
      <c r="A65" s="88"/>
      <c r="B65" s="353" t="s">
        <v>122</v>
      </c>
      <c r="C65" s="354"/>
      <c r="D65" s="44">
        <v>100.1</v>
      </c>
      <c r="E65" s="44">
        <v>100</v>
      </c>
      <c r="F65" s="119">
        <v>100.7</v>
      </c>
      <c r="G65" s="118">
        <v>100</v>
      </c>
      <c r="H65" s="118">
        <v>100</v>
      </c>
      <c r="I65" s="118">
        <v>101</v>
      </c>
      <c r="J65" s="118">
        <v>100.8</v>
      </c>
      <c r="K65" s="118">
        <v>100.8</v>
      </c>
      <c r="L65" s="118">
        <v>100.8</v>
      </c>
      <c r="M65" s="118">
        <v>100.8</v>
      </c>
      <c r="N65" s="118">
        <v>100.8</v>
      </c>
      <c r="O65" s="118">
        <v>100.8</v>
      </c>
      <c r="P65" s="118">
        <v>100.8</v>
      </c>
      <c r="Q65" s="118">
        <v>100.8</v>
      </c>
      <c r="R65" s="118">
        <v>100.8</v>
      </c>
    </row>
    <row r="66" spans="1:18" ht="26.25" customHeight="1">
      <c r="A66" s="88"/>
      <c r="B66" s="345" t="s">
        <v>123</v>
      </c>
      <c r="C66" s="346"/>
      <c r="D66" s="44">
        <v>98.7</v>
      </c>
      <c r="E66" s="44">
        <v>100</v>
      </c>
      <c r="F66" s="119">
        <v>100.5</v>
      </c>
      <c r="G66" s="118">
        <v>100.1</v>
      </c>
      <c r="H66" s="118">
        <v>100.1</v>
      </c>
      <c r="I66" s="118">
        <v>100.1</v>
      </c>
      <c r="J66" s="118">
        <v>100.6</v>
      </c>
      <c r="K66" s="118">
        <v>100.6</v>
      </c>
      <c r="L66" s="118">
        <v>100.6</v>
      </c>
      <c r="M66" s="118">
        <v>100.6</v>
      </c>
      <c r="N66" s="118">
        <v>100.6</v>
      </c>
      <c r="O66" s="118">
        <v>100.6</v>
      </c>
      <c r="P66" s="118">
        <v>100.6</v>
      </c>
      <c r="Q66" s="118">
        <v>100.6</v>
      </c>
      <c r="R66" s="118">
        <v>100.6</v>
      </c>
    </row>
    <row r="67" spans="1:18" ht="26.25" customHeight="1">
      <c r="A67" s="88"/>
      <c r="B67" s="88"/>
      <c r="C67" s="89"/>
      <c r="D67" s="44"/>
      <c r="E67" s="44"/>
      <c r="F67" s="119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26.25" customHeight="1">
      <c r="A68" s="345" t="s">
        <v>124</v>
      </c>
      <c r="B68" s="345"/>
      <c r="C68" s="346"/>
      <c r="D68" s="44">
        <v>100.1</v>
      </c>
      <c r="E68" s="44">
        <v>100</v>
      </c>
      <c r="F68" s="119">
        <v>97.3</v>
      </c>
      <c r="G68" s="118">
        <v>98.3</v>
      </c>
      <c r="H68" s="118">
        <v>97.8</v>
      </c>
      <c r="I68" s="118">
        <v>98</v>
      </c>
      <c r="J68" s="118">
        <v>97.7</v>
      </c>
      <c r="K68" s="118">
        <v>98.2</v>
      </c>
      <c r="L68" s="118">
        <v>97.7</v>
      </c>
      <c r="M68" s="118">
        <v>97.5</v>
      </c>
      <c r="N68" s="118">
        <v>97.9</v>
      </c>
      <c r="O68" s="118">
        <v>97.1</v>
      </c>
      <c r="P68" s="118">
        <v>96.3</v>
      </c>
      <c r="Q68" s="118">
        <v>95.8</v>
      </c>
      <c r="R68" s="118">
        <v>95.2</v>
      </c>
    </row>
    <row r="69" spans="1:18" ht="26.25" customHeight="1">
      <c r="A69" s="88"/>
      <c r="B69" s="345" t="s">
        <v>125</v>
      </c>
      <c r="C69" s="346"/>
      <c r="D69" s="44">
        <v>109</v>
      </c>
      <c r="E69" s="44">
        <v>100</v>
      </c>
      <c r="F69" s="119">
        <v>82</v>
      </c>
      <c r="G69" s="118">
        <v>90.3</v>
      </c>
      <c r="H69" s="118">
        <v>89.3</v>
      </c>
      <c r="I69" s="118">
        <v>89.5</v>
      </c>
      <c r="J69" s="118">
        <v>87.4</v>
      </c>
      <c r="K69" s="118">
        <v>85.5</v>
      </c>
      <c r="L69" s="118">
        <v>82.7</v>
      </c>
      <c r="M69" s="118">
        <v>81</v>
      </c>
      <c r="N69" s="118">
        <v>79.2</v>
      </c>
      <c r="O69" s="118">
        <v>77</v>
      </c>
      <c r="P69" s="118">
        <v>75.5</v>
      </c>
      <c r="Q69" s="118">
        <v>73.9</v>
      </c>
      <c r="R69" s="118">
        <v>72.6</v>
      </c>
    </row>
    <row r="70" spans="1:18" ht="26.25" customHeight="1">
      <c r="A70" s="88"/>
      <c r="B70" s="345" t="s">
        <v>126</v>
      </c>
      <c r="C70" s="346"/>
      <c r="D70" s="44">
        <v>100.2</v>
      </c>
      <c r="E70" s="44">
        <v>100</v>
      </c>
      <c r="F70" s="120">
        <v>97.7</v>
      </c>
      <c r="G70" s="121">
        <v>99.9</v>
      </c>
      <c r="H70" s="121">
        <v>98.4</v>
      </c>
      <c r="I70" s="121">
        <v>98.3</v>
      </c>
      <c r="J70" s="121">
        <v>98</v>
      </c>
      <c r="K70" s="121">
        <v>99.8</v>
      </c>
      <c r="L70" s="121">
        <v>98.5</v>
      </c>
      <c r="M70" s="121">
        <v>98.6</v>
      </c>
      <c r="N70" s="121">
        <v>98.7</v>
      </c>
      <c r="O70" s="121">
        <v>98</v>
      </c>
      <c r="P70" s="121">
        <v>95.5</v>
      </c>
      <c r="Q70" s="121">
        <v>95</v>
      </c>
      <c r="R70" s="121">
        <v>93.3</v>
      </c>
    </row>
    <row r="71" spans="1:18" ht="26.25" customHeight="1">
      <c r="A71" s="88"/>
      <c r="B71" s="345" t="s">
        <v>127</v>
      </c>
      <c r="C71" s="346"/>
      <c r="D71" s="44">
        <v>99.4</v>
      </c>
      <c r="E71" s="44">
        <v>100</v>
      </c>
      <c r="F71" s="122">
        <v>100.5</v>
      </c>
      <c r="G71" s="121">
        <v>100.5</v>
      </c>
      <c r="H71" s="121">
        <v>100.2</v>
      </c>
      <c r="I71" s="121">
        <v>100.3</v>
      </c>
      <c r="J71" s="121">
        <v>100.4</v>
      </c>
      <c r="K71" s="121">
        <v>100.3</v>
      </c>
      <c r="L71" s="121">
        <v>100.6</v>
      </c>
      <c r="M71" s="121">
        <v>100.6</v>
      </c>
      <c r="N71" s="121">
        <v>100.8</v>
      </c>
      <c r="O71" s="121">
        <v>100.4</v>
      </c>
      <c r="P71" s="121">
        <v>100.6</v>
      </c>
      <c r="Q71" s="121">
        <v>100.5</v>
      </c>
      <c r="R71" s="121">
        <v>100.8</v>
      </c>
    </row>
    <row r="72" spans="1:18" ht="26.25" customHeight="1">
      <c r="A72" s="88"/>
      <c r="B72" s="345" t="s">
        <v>128</v>
      </c>
      <c r="C72" s="346"/>
      <c r="D72" s="44">
        <v>99.2</v>
      </c>
      <c r="E72" s="44">
        <v>100</v>
      </c>
      <c r="F72" s="120">
        <v>99.6</v>
      </c>
      <c r="G72" s="121">
        <v>98.9</v>
      </c>
      <c r="H72" s="121">
        <v>98.8</v>
      </c>
      <c r="I72" s="121">
        <v>99.1</v>
      </c>
      <c r="J72" s="121">
        <v>99.1</v>
      </c>
      <c r="K72" s="121">
        <v>99.7</v>
      </c>
      <c r="L72" s="121">
        <v>99.7</v>
      </c>
      <c r="M72" s="121">
        <v>99.7</v>
      </c>
      <c r="N72" s="121">
        <v>100.9</v>
      </c>
      <c r="O72" s="121">
        <v>100</v>
      </c>
      <c r="P72" s="121">
        <v>100</v>
      </c>
      <c r="Q72" s="121">
        <v>99.5</v>
      </c>
      <c r="R72" s="121">
        <v>99.3</v>
      </c>
    </row>
    <row r="73" spans="1:18" ht="26.25" customHeight="1">
      <c r="A73" s="88"/>
      <c r="B73" s="88"/>
      <c r="C73" s="89"/>
      <c r="D73" s="44"/>
      <c r="E73" s="44"/>
      <c r="F73" s="123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</row>
    <row r="74" spans="1:18" ht="26.25" customHeight="1">
      <c r="A74" s="351" t="s">
        <v>129</v>
      </c>
      <c r="B74" s="351"/>
      <c r="C74" s="352"/>
      <c r="D74" s="124">
        <v>99.8</v>
      </c>
      <c r="E74" s="125">
        <v>100</v>
      </c>
      <c r="F74" s="122">
        <v>100.4</v>
      </c>
      <c r="G74" s="121">
        <v>100.1</v>
      </c>
      <c r="H74" s="121">
        <v>100</v>
      </c>
      <c r="I74" s="121">
        <v>99.5</v>
      </c>
      <c r="J74" s="121">
        <v>100.4</v>
      </c>
      <c r="K74" s="121">
        <v>100.1</v>
      </c>
      <c r="L74" s="121">
        <v>100.3</v>
      </c>
      <c r="M74" s="121">
        <v>100.9</v>
      </c>
      <c r="N74" s="121">
        <v>100.8</v>
      </c>
      <c r="O74" s="121">
        <v>101</v>
      </c>
      <c r="P74" s="121">
        <v>100.7</v>
      </c>
      <c r="Q74" s="121">
        <v>101.1</v>
      </c>
      <c r="R74" s="121">
        <v>100.4</v>
      </c>
    </row>
    <row r="75" spans="1:18" ht="26.25" customHeight="1">
      <c r="A75" s="126"/>
      <c r="B75" s="351" t="s">
        <v>130</v>
      </c>
      <c r="C75" s="352"/>
      <c r="D75" s="124">
        <v>99.9</v>
      </c>
      <c r="E75" s="125">
        <v>100</v>
      </c>
      <c r="F75" s="122">
        <v>100.7</v>
      </c>
      <c r="G75" s="121">
        <v>100.4</v>
      </c>
      <c r="H75" s="121">
        <v>100.4</v>
      </c>
      <c r="I75" s="121">
        <v>98.4</v>
      </c>
      <c r="J75" s="121">
        <v>100.4</v>
      </c>
      <c r="K75" s="121">
        <v>100.4</v>
      </c>
      <c r="L75" s="121">
        <v>101.2</v>
      </c>
      <c r="M75" s="121">
        <v>101.2</v>
      </c>
      <c r="N75" s="121">
        <v>101.2</v>
      </c>
      <c r="O75" s="121">
        <v>101.2</v>
      </c>
      <c r="P75" s="121">
        <v>101.2</v>
      </c>
      <c r="Q75" s="121">
        <v>101.2</v>
      </c>
      <c r="R75" s="121">
        <v>101.2</v>
      </c>
    </row>
    <row r="76" spans="1:18" ht="26.25" customHeight="1">
      <c r="A76" s="126"/>
      <c r="B76" s="347" t="s">
        <v>131</v>
      </c>
      <c r="C76" s="348"/>
      <c r="D76" s="124">
        <v>100.5</v>
      </c>
      <c r="E76" s="125">
        <v>100</v>
      </c>
      <c r="F76" s="122">
        <v>98</v>
      </c>
      <c r="G76" s="121">
        <v>98.1</v>
      </c>
      <c r="H76" s="121">
        <v>99.9</v>
      </c>
      <c r="I76" s="121">
        <v>99.2</v>
      </c>
      <c r="J76" s="121">
        <v>100.7</v>
      </c>
      <c r="K76" s="121">
        <v>99.2</v>
      </c>
      <c r="L76" s="121">
        <v>98.4</v>
      </c>
      <c r="M76" s="121">
        <v>97.2</v>
      </c>
      <c r="N76" s="121">
        <v>96.1</v>
      </c>
      <c r="O76" s="121">
        <v>97.2</v>
      </c>
      <c r="P76" s="121">
        <v>96.1</v>
      </c>
      <c r="Q76" s="121">
        <v>98.3</v>
      </c>
      <c r="R76" s="121">
        <v>95.7</v>
      </c>
    </row>
    <row r="77" spans="1:18" ht="26.25" customHeight="1">
      <c r="A77" s="126"/>
      <c r="B77" s="347" t="s">
        <v>132</v>
      </c>
      <c r="C77" s="348"/>
      <c r="D77" s="124">
        <v>99.2</v>
      </c>
      <c r="E77" s="125">
        <v>100</v>
      </c>
      <c r="F77" s="128">
        <v>100.3</v>
      </c>
      <c r="G77" s="129">
        <v>100.2</v>
      </c>
      <c r="H77" s="129">
        <v>92.9</v>
      </c>
      <c r="I77" s="129">
        <v>95</v>
      </c>
      <c r="J77" s="129">
        <v>98</v>
      </c>
      <c r="K77" s="129">
        <v>98.6</v>
      </c>
      <c r="L77" s="129">
        <v>102.2</v>
      </c>
      <c r="M77" s="129">
        <v>102.2</v>
      </c>
      <c r="N77" s="129">
        <v>104.4</v>
      </c>
      <c r="O77" s="129">
        <v>104</v>
      </c>
      <c r="P77" s="129">
        <v>103.1</v>
      </c>
      <c r="Q77" s="129">
        <v>101.4</v>
      </c>
      <c r="R77" s="129">
        <v>101.2</v>
      </c>
    </row>
    <row r="78" spans="1:18" ht="26.25" customHeight="1">
      <c r="A78" s="126"/>
      <c r="B78" s="347" t="s">
        <v>133</v>
      </c>
      <c r="C78" s="348"/>
      <c r="D78" s="124">
        <v>100</v>
      </c>
      <c r="E78" s="125">
        <v>100</v>
      </c>
      <c r="F78" s="128">
        <v>104.6</v>
      </c>
      <c r="G78" s="129">
        <v>100</v>
      </c>
      <c r="H78" s="129">
        <v>100</v>
      </c>
      <c r="I78" s="129">
        <v>100</v>
      </c>
      <c r="J78" s="129">
        <v>100</v>
      </c>
      <c r="K78" s="129">
        <v>100</v>
      </c>
      <c r="L78" s="129">
        <v>100</v>
      </c>
      <c r="M78" s="129">
        <v>109.1</v>
      </c>
      <c r="N78" s="129">
        <v>109.1</v>
      </c>
      <c r="O78" s="129">
        <v>109.1</v>
      </c>
      <c r="P78" s="129">
        <v>109.1</v>
      </c>
      <c r="Q78" s="129">
        <v>109.1</v>
      </c>
      <c r="R78" s="129">
        <v>109.1</v>
      </c>
    </row>
    <row r="79" spans="1:18" ht="26.25" customHeight="1">
      <c r="A79" s="130"/>
      <c r="B79" s="349" t="s">
        <v>134</v>
      </c>
      <c r="C79" s="350"/>
      <c r="D79" s="131">
        <v>99.1</v>
      </c>
      <c r="E79" s="131">
        <v>100</v>
      </c>
      <c r="F79" s="132">
        <v>100.9</v>
      </c>
      <c r="G79" s="133">
        <v>101.1</v>
      </c>
      <c r="H79" s="133">
        <v>101.1</v>
      </c>
      <c r="I79" s="133">
        <v>101.1</v>
      </c>
      <c r="J79" s="133">
        <v>100.8</v>
      </c>
      <c r="K79" s="133">
        <v>100.8</v>
      </c>
      <c r="L79" s="133">
        <v>100.8</v>
      </c>
      <c r="M79" s="133">
        <v>100.8</v>
      </c>
      <c r="N79" s="133">
        <v>100.8</v>
      </c>
      <c r="O79" s="133">
        <v>100.8</v>
      </c>
      <c r="P79" s="133">
        <v>100.8</v>
      </c>
      <c r="Q79" s="133">
        <v>100.8</v>
      </c>
      <c r="R79" s="133">
        <v>100.8</v>
      </c>
    </row>
    <row r="80" spans="1:18" ht="16.5" customHeight="1">
      <c r="A80" s="105" t="s">
        <v>101</v>
      </c>
      <c r="B80" s="105"/>
      <c r="C80" s="105"/>
      <c r="D80" s="105"/>
      <c r="E80" s="134"/>
      <c r="F80" s="135"/>
      <c r="G80" s="136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</row>
    <row r="81" spans="1:6" ht="13.5">
      <c r="A81" s="7"/>
      <c r="B81" s="7"/>
      <c r="C81" s="7"/>
      <c r="E81" s="20"/>
      <c r="F81" s="139"/>
    </row>
    <row r="82" spans="5:6" ht="13.5">
      <c r="E82" s="20"/>
      <c r="F82" s="139"/>
    </row>
    <row r="83" spans="5:6" ht="13.5">
      <c r="E83" s="20"/>
      <c r="F83" s="140"/>
    </row>
    <row r="84" spans="5:6" ht="13.5">
      <c r="E84" s="20"/>
      <c r="F84" s="140"/>
    </row>
    <row r="85" spans="5:6" ht="13.5">
      <c r="E85" s="20"/>
      <c r="F85" s="140"/>
    </row>
    <row r="86" spans="5:6" ht="13.5">
      <c r="E86" s="20"/>
      <c r="F86" s="140"/>
    </row>
    <row r="87" ht="13.5">
      <c r="F87" s="140"/>
    </row>
    <row r="88" ht="13.5">
      <c r="F88" s="141"/>
    </row>
  </sheetData>
  <sheetProtection/>
  <mergeCells count="66">
    <mergeCell ref="A1:F1"/>
    <mergeCell ref="A2:R2"/>
    <mergeCell ref="P3:R3"/>
    <mergeCell ref="A5:C5"/>
    <mergeCell ref="D5:D6"/>
    <mergeCell ref="E5:E6"/>
    <mergeCell ref="F5:F6"/>
    <mergeCell ref="G5:R5"/>
    <mergeCell ref="A7:C7"/>
    <mergeCell ref="A8:C8"/>
    <mergeCell ref="A9:C9"/>
    <mergeCell ref="B10:C10"/>
    <mergeCell ref="B12:C12"/>
    <mergeCell ref="B13:C13"/>
    <mergeCell ref="B14:C14"/>
    <mergeCell ref="B16:C16"/>
    <mergeCell ref="B18:C18"/>
    <mergeCell ref="B19:C19"/>
    <mergeCell ref="B20:C20"/>
    <mergeCell ref="B21:C21"/>
    <mergeCell ref="B22:C22"/>
    <mergeCell ref="B23:C23"/>
    <mergeCell ref="A25:C25"/>
    <mergeCell ref="B26:C26"/>
    <mergeCell ref="B27:C27"/>
    <mergeCell ref="A29:C29"/>
    <mergeCell ref="B30:C30"/>
    <mergeCell ref="B31:C31"/>
    <mergeCell ref="B32:C32"/>
    <mergeCell ref="B33:C33"/>
    <mergeCell ref="A35:C35"/>
    <mergeCell ref="B36:C36"/>
    <mergeCell ref="B37:C37"/>
    <mergeCell ref="B38:C38"/>
    <mergeCell ref="B39:C39"/>
    <mergeCell ref="B40:C40"/>
    <mergeCell ref="B41:C41"/>
    <mergeCell ref="A42:C42"/>
    <mergeCell ref="B43:C43"/>
    <mergeCell ref="B46:C46"/>
    <mergeCell ref="B49:C49"/>
    <mergeCell ref="B50:C50"/>
    <mergeCell ref="B51:C51"/>
    <mergeCell ref="A53:C53"/>
    <mergeCell ref="B54:C54"/>
    <mergeCell ref="B55:C55"/>
    <mergeCell ref="B56:C56"/>
    <mergeCell ref="A58:C58"/>
    <mergeCell ref="B59:C59"/>
    <mergeCell ref="B60:C60"/>
    <mergeCell ref="B61:C61"/>
    <mergeCell ref="A63:C63"/>
    <mergeCell ref="B64:C64"/>
    <mergeCell ref="B65:C65"/>
    <mergeCell ref="B66:C66"/>
    <mergeCell ref="A68:C68"/>
    <mergeCell ref="B69:C69"/>
    <mergeCell ref="B77:C77"/>
    <mergeCell ref="B78:C78"/>
    <mergeCell ref="B79:C79"/>
    <mergeCell ref="B70:C70"/>
    <mergeCell ref="B71:C71"/>
    <mergeCell ref="B72:C72"/>
    <mergeCell ref="A74:C74"/>
    <mergeCell ref="B75:C75"/>
    <mergeCell ref="B76:C76"/>
  </mergeCells>
  <hyperlinks>
    <hyperlink ref="A1:F1" location="'14物価・生活目次'!A1" display="14　物価・生活"/>
  </hyperlinks>
  <printOptions/>
  <pageMargins left="0.5905511811023623" right="0.3937007874015748" top="0.5905511811023623" bottom="0.3937007874015748" header="0.11811023622047245" footer="0.5511811023622047"/>
  <pageSetup horizontalDpi="600" verticalDpi="600" orientation="portrait" paperSize="8" scale="94" r:id="rId1"/>
  <rowBreaks count="1" manualBreakCount="1">
    <brk id="8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8"/>
  <sheetViews>
    <sheetView showGridLines="0" zoomScale="85" zoomScaleNormal="85" zoomScaleSheetLayoutView="75" zoomScalePageLayoutView="0" workbookViewId="0" topLeftCell="A1">
      <pane xSplit="5" ySplit="12" topLeftCell="F13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4.7109375" style="2" customWidth="1"/>
    <col min="2" max="2" width="3.140625" style="2" customWidth="1"/>
    <col min="3" max="3" width="2.421875" style="2" customWidth="1"/>
    <col min="4" max="4" width="3.140625" style="2" customWidth="1"/>
    <col min="5" max="5" width="2.57421875" style="2" customWidth="1"/>
    <col min="6" max="6" width="10.140625" style="2" customWidth="1"/>
    <col min="7" max="10" width="9.28125" style="2" customWidth="1"/>
    <col min="11" max="11" width="4.421875" style="2" customWidth="1"/>
    <col min="12" max="12" width="5.140625" style="2" customWidth="1"/>
    <col min="13" max="17" width="9.421875" style="2" customWidth="1"/>
    <col min="18" max="31" width="9.28125" style="2" customWidth="1"/>
    <col min="32" max="32" width="9.421875" style="2" bestFit="1" customWidth="1"/>
    <col min="33" max="42" width="9.28125" style="2" customWidth="1"/>
    <col min="43" max="43" width="9.421875" style="2" customWidth="1"/>
    <col min="44" max="50" width="9.28125" style="2" customWidth="1"/>
    <col min="51" max="53" width="9.8515625" style="2" customWidth="1"/>
    <col min="54" max="54" width="9.28125" style="2" customWidth="1"/>
    <col min="55" max="55" width="9.8515625" style="2" customWidth="1"/>
    <col min="56" max="56" width="10.140625" style="2" customWidth="1"/>
    <col min="57" max="58" width="9.421875" style="2" customWidth="1"/>
    <col min="59" max="59" width="10.140625" style="2" customWidth="1"/>
    <col min="60" max="64" width="9.421875" style="2" customWidth="1"/>
    <col min="65" max="66" width="9.28125" style="2" customWidth="1"/>
    <col min="67" max="78" width="10.140625" style="2" customWidth="1"/>
    <col min="79" max="79" width="3.140625" style="2" customWidth="1"/>
    <col min="80" max="80" width="8.140625" style="2" customWidth="1"/>
    <col min="81" max="16384" width="9.00390625" style="2" customWidth="1"/>
  </cols>
  <sheetData>
    <row r="1" spans="1:6" ht="13.5">
      <c r="A1" s="334" t="s">
        <v>0</v>
      </c>
      <c r="B1" s="334"/>
      <c r="C1" s="334"/>
      <c r="D1" s="334"/>
      <c r="E1" s="334"/>
      <c r="F1" s="334"/>
    </row>
    <row r="2" spans="1:80" ht="17.25">
      <c r="A2" s="4"/>
      <c r="B2" s="4"/>
      <c r="C2" s="4"/>
      <c r="D2" s="4"/>
      <c r="E2" s="4"/>
      <c r="F2" s="4"/>
      <c r="G2" s="4"/>
      <c r="H2" s="4"/>
      <c r="I2" s="142" t="s">
        <v>135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43" t="s">
        <v>136</v>
      </c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29" t="s">
        <v>137</v>
      </c>
      <c r="CA3" s="429"/>
      <c r="CB3" s="429"/>
    </row>
    <row r="4" spans="1:81" ht="7.5" customHeight="1" thickBot="1">
      <c r="A4" s="430"/>
      <c r="B4" s="430"/>
      <c r="C4" s="430"/>
      <c r="D4" s="430"/>
      <c r="E4" s="430"/>
      <c r="F4" s="430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5" t="s">
        <v>136</v>
      </c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431"/>
      <c r="CA4" s="431"/>
      <c r="CB4" s="431"/>
      <c r="CC4" s="146"/>
    </row>
    <row r="5" spans="1:81" s="7" customFormat="1" ht="6.75" customHeight="1" thickTop="1">
      <c r="A5" s="432"/>
      <c r="B5" s="432"/>
      <c r="C5" s="432"/>
      <c r="D5" s="432"/>
      <c r="E5" s="433"/>
      <c r="F5" s="410" t="s">
        <v>138</v>
      </c>
      <c r="G5" s="395" t="s">
        <v>138</v>
      </c>
      <c r="H5" s="395" t="s">
        <v>139</v>
      </c>
      <c r="I5" s="397" t="s">
        <v>140</v>
      </c>
      <c r="J5" s="416" t="s">
        <v>141</v>
      </c>
      <c r="K5" s="408" t="s">
        <v>142</v>
      </c>
      <c r="L5" s="409"/>
      <c r="M5" s="395" t="s">
        <v>143</v>
      </c>
      <c r="N5" s="397" t="s">
        <v>144</v>
      </c>
      <c r="O5" s="395" t="s">
        <v>145</v>
      </c>
      <c r="P5" s="397" t="s">
        <v>146</v>
      </c>
      <c r="Q5" s="395" t="s">
        <v>147</v>
      </c>
      <c r="R5" s="397" t="s">
        <v>148</v>
      </c>
      <c r="S5" s="408" t="s">
        <v>149</v>
      </c>
      <c r="T5" s="395" t="s">
        <v>150</v>
      </c>
      <c r="U5" s="397" t="s">
        <v>151</v>
      </c>
      <c r="V5" s="395" t="s">
        <v>152</v>
      </c>
      <c r="W5" s="395" t="s">
        <v>153</v>
      </c>
      <c r="X5" s="397" t="s">
        <v>154</v>
      </c>
      <c r="Y5" s="395" t="s">
        <v>155</v>
      </c>
      <c r="Z5" s="397" t="s">
        <v>156</v>
      </c>
      <c r="AA5" s="395" t="s">
        <v>157</v>
      </c>
      <c r="AB5" s="397" t="s">
        <v>158</v>
      </c>
      <c r="AC5" s="395" t="s">
        <v>159</v>
      </c>
      <c r="AD5" s="395" t="s">
        <v>160</v>
      </c>
      <c r="AE5" s="397" t="s">
        <v>161</v>
      </c>
      <c r="AF5" s="427" t="s">
        <v>162</v>
      </c>
      <c r="AG5" s="397" t="s">
        <v>163</v>
      </c>
      <c r="AH5" s="395" t="s">
        <v>164</v>
      </c>
      <c r="AI5" s="397" t="s">
        <v>165</v>
      </c>
      <c r="AJ5" s="395" t="s">
        <v>166</v>
      </c>
      <c r="AK5" s="397" t="s">
        <v>167</v>
      </c>
      <c r="AL5" s="395" t="s">
        <v>168</v>
      </c>
      <c r="AM5" s="395" t="s">
        <v>169</v>
      </c>
      <c r="AN5" s="397" t="s">
        <v>170</v>
      </c>
      <c r="AO5" s="395" t="s">
        <v>171</v>
      </c>
      <c r="AP5" s="397" t="s">
        <v>172</v>
      </c>
      <c r="AQ5" s="395" t="s">
        <v>173</v>
      </c>
      <c r="AR5" s="425" t="s">
        <v>174</v>
      </c>
      <c r="AS5" s="395" t="s">
        <v>175</v>
      </c>
      <c r="AT5" s="395" t="s">
        <v>176</v>
      </c>
      <c r="AU5" s="395" t="s">
        <v>177</v>
      </c>
      <c r="AV5" s="395" t="s">
        <v>178</v>
      </c>
      <c r="AW5" s="395" t="s">
        <v>179</v>
      </c>
      <c r="AX5" s="426" t="s">
        <v>180</v>
      </c>
      <c r="AY5" s="417" t="s">
        <v>181</v>
      </c>
      <c r="AZ5" s="417" t="s">
        <v>182</v>
      </c>
      <c r="BA5" s="395" t="s">
        <v>183</v>
      </c>
      <c r="BB5" s="395" t="s">
        <v>184</v>
      </c>
      <c r="BC5" s="425" t="s">
        <v>185</v>
      </c>
      <c r="BD5" s="417" t="s">
        <v>186</v>
      </c>
      <c r="BE5" s="395" t="s">
        <v>187</v>
      </c>
      <c r="BF5" s="395" t="s">
        <v>188</v>
      </c>
      <c r="BG5" s="422" t="s">
        <v>189</v>
      </c>
      <c r="BH5" s="419" t="s">
        <v>190</v>
      </c>
      <c r="BI5" s="417" t="s">
        <v>191</v>
      </c>
      <c r="BJ5" s="415" t="s">
        <v>192</v>
      </c>
      <c r="BK5" s="417" t="s">
        <v>193</v>
      </c>
      <c r="BL5" s="417" t="s">
        <v>194</v>
      </c>
      <c r="BM5" s="419" t="s">
        <v>195</v>
      </c>
      <c r="BN5" s="395" t="s">
        <v>196</v>
      </c>
      <c r="BO5" s="420" t="s">
        <v>197</v>
      </c>
      <c r="BP5" s="392" t="s">
        <v>198</v>
      </c>
      <c r="BQ5" s="392" t="s">
        <v>199</v>
      </c>
      <c r="BR5" s="395" t="s">
        <v>200</v>
      </c>
      <c r="BS5" s="397" t="s">
        <v>201</v>
      </c>
      <c r="BT5" s="395" t="s">
        <v>202</v>
      </c>
      <c r="BU5" s="416" t="s">
        <v>203</v>
      </c>
      <c r="BV5" s="395" t="s">
        <v>204</v>
      </c>
      <c r="BW5" s="395" t="s">
        <v>205</v>
      </c>
      <c r="BX5" s="415" t="s">
        <v>206</v>
      </c>
      <c r="BY5" s="395" t="s">
        <v>207</v>
      </c>
      <c r="BZ5" s="395" t="s">
        <v>208</v>
      </c>
      <c r="CA5" s="408" t="s">
        <v>209</v>
      </c>
      <c r="CB5" s="397"/>
      <c r="CC5" s="20"/>
    </row>
    <row r="6" spans="1:81" s="7" customFormat="1" ht="6.75" customHeight="1">
      <c r="A6" s="434"/>
      <c r="B6" s="434"/>
      <c r="C6" s="434"/>
      <c r="D6" s="434"/>
      <c r="E6" s="435"/>
      <c r="F6" s="410"/>
      <c r="G6" s="396"/>
      <c r="H6" s="396"/>
      <c r="I6" s="398"/>
      <c r="J6" s="406"/>
      <c r="K6" s="410"/>
      <c r="L6" s="411"/>
      <c r="M6" s="396"/>
      <c r="N6" s="398"/>
      <c r="O6" s="396"/>
      <c r="P6" s="398"/>
      <c r="Q6" s="396"/>
      <c r="R6" s="398"/>
      <c r="S6" s="410"/>
      <c r="T6" s="396"/>
      <c r="U6" s="398"/>
      <c r="V6" s="396"/>
      <c r="W6" s="396"/>
      <c r="X6" s="398"/>
      <c r="Y6" s="396"/>
      <c r="Z6" s="398"/>
      <c r="AA6" s="396"/>
      <c r="AB6" s="398"/>
      <c r="AC6" s="396"/>
      <c r="AD6" s="396"/>
      <c r="AE6" s="398"/>
      <c r="AF6" s="380"/>
      <c r="AG6" s="398"/>
      <c r="AH6" s="396"/>
      <c r="AI6" s="398"/>
      <c r="AJ6" s="396"/>
      <c r="AK6" s="398"/>
      <c r="AL6" s="396"/>
      <c r="AM6" s="396"/>
      <c r="AN6" s="398"/>
      <c r="AO6" s="396"/>
      <c r="AP6" s="398"/>
      <c r="AQ6" s="396"/>
      <c r="AR6" s="356"/>
      <c r="AS6" s="396"/>
      <c r="AT6" s="396"/>
      <c r="AU6" s="396"/>
      <c r="AV6" s="396"/>
      <c r="AW6" s="396"/>
      <c r="AX6" s="396"/>
      <c r="AY6" s="418"/>
      <c r="AZ6" s="418"/>
      <c r="BA6" s="396"/>
      <c r="BB6" s="396"/>
      <c r="BC6" s="356"/>
      <c r="BD6" s="418"/>
      <c r="BE6" s="396"/>
      <c r="BF6" s="396"/>
      <c r="BG6" s="423"/>
      <c r="BH6" s="403"/>
      <c r="BI6" s="418"/>
      <c r="BJ6" s="387"/>
      <c r="BK6" s="418"/>
      <c r="BL6" s="418"/>
      <c r="BM6" s="402"/>
      <c r="BN6" s="396"/>
      <c r="BO6" s="421"/>
      <c r="BP6" s="393"/>
      <c r="BQ6" s="393"/>
      <c r="BR6" s="396"/>
      <c r="BS6" s="398"/>
      <c r="BT6" s="396"/>
      <c r="BU6" s="406"/>
      <c r="BV6" s="396"/>
      <c r="BW6" s="396"/>
      <c r="BX6" s="387"/>
      <c r="BY6" s="396"/>
      <c r="BZ6" s="396"/>
      <c r="CA6" s="410"/>
      <c r="CB6" s="398"/>
      <c r="CC6" s="20"/>
    </row>
    <row r="7" spans="1:81" s="7" customFormat="1" ht="6.75" customHeight="1">
      <c r="A7" s="434"/>
      <c r="B7" s="434"/>
      <c r="C7" s="434"/>
      <c r="D7" s="434"/>
      <c r="E7" s="435"/>
      <c r="F7" s="387" t="s">
        <v>210</v>
      </c>
      <c r="G7" s="396"/>
      <c r="H7" s="396"/>
      <c r="I7" s="398"/>
      <c r="J7" s="406"/>
      <c r="K7" s="410"/>
      <c r="L7" s="411"/>
      <c r="M7" s="396"/>
      <c r="N7" s="398"/>
      <c r="O7" s="396"/>
      <c r="P7" s="398"/>
      <c r="Q7" s="396"/>
      <c r="R7" s="398"/>
      <c r="S7" s="410"/>
      <c r="T7" s="396"/>
      <c r="U7" s="398"/>
      <c r="V7" s="396"/>
      <c r="W7" s="396"/>
      <c r="X7" s="398"/>
      <c r="Y7" s="396"/>
      <c r="Z7" s="398"/>
      <c r="AA7" s="396"/>
      <c r="AB7" s="398"/>
      <c r="AC7" s="396"/>
      <c r="AD7" s="396"/>
      <c r="AE7" s="398"/>
      <c r="AF7" s="380"/>
      <c r="AG7" s="398"/>
      <c r="AH7" s="396"/>
      <c r="AI7" s="398"/>
      <c r="AJ7" s="396"/>
      <c r="AK7" s="398"/>
      <c r="AL7" s="396"/>
      <c r="AM7" s="396"/>
      <c r="AN7" s="398"/>
      <c r="AO7" s="396"/>
      <c r="AP7" s="398"/>
      <c r="AQ7" s="396"/>
      <c r="AR7" s="356"/>
      <c r="AS7" s="396"/>
      <c r="AT7" s="396"/>
      <c r="AU7" s="396"/>
      <c r="AV7" s="396"/>
      <c r="AW7" s="396"/>
      <c r="AX7" s="396"/>
      <c r="AY7" s="418"/>
      <c r="AZ7" s="418"/>
      <c r="BA7" s="396"/>
      <c r="BB7" s="396"/>
      <c r="BC7" s="356"/>
      <c r="BD7" s="418"/>
      <c r="BE7" s="396"/>
      <c r="BF7" s="396"/>
      <c r="BG7" s="423"/>
      <c r="BH7" s="403"/>
      <c r="BI7" s="418"/>
      <c r="BJ7" s="387"/>
      <c r="BK7" s="418"/>
      <c r="BL7" s="418"/>
      <c r="BM7" s="402"/>
      <c r="BN7" s="396"/>
      <c r="BO7" s="421"/>
      <c r="BP7" s="393"/>
      <c r="BQ7" s="393"/>
      <c r="BR7" s="396"/>
      <c r="BS7" s="398"/>
      <c r="BT7" s="396"/>
      <c r="BU7" s="406"/>
      <c r="BV7" s="396"/>
      <c r="BW7" s="396"/>
      <c r="BX7" s="387"/>
      <c r="BY7" s="396"/>
      <c r="BZ7" s="396"/>
      <c r="CA7" s="410"/>
      <c r="CB7" s="398"/>
      <c r="CC7" s="20"/>
    </row>
    <row r="8" spans="1:81" s="7" customFormat="1" ht="6.75" customHeight="1">
      <c r="A8" s="434"/>
      <c r="B8" s="434"/>
      <c r="C8" s="434"/>
      <c r="D8" s="434"/>
      <c r="E8" s="435"/>
      <c r="F8" s="387"/>
      <c r="G8" s="387" t="s">
        <v>211</v>
      </c>
      <c r="H8" s="396"/>
      <c r="I8" s="398"/>
      <c r="J8" s="406" t="s">
        <v>212</v>
      </c>
      <c r="K8" s="410"/>
      <c r="L8" s="411"/>
      <c r="M8" s="396"/>
      <c r="N8" s="398"/>
      <c r="O8" s="387" t="s">
        <v>213</v>
      </c>
      <c r="P8" s="355" t="s">
        <v>213</v>
      </c>
      <c r="Q8" s="396"/>
      <c r="R8" s="355" t="s">
        <v>214</v>
      </c>
      <c r="S8" s="410"/>
      <c r="T8" s="396"/>
      <c r="U8" s="398"/>
      <c r="V8" s="387" t="s">
        <v>215</v>
      </c>
      <c r="W8" s="396"/>
      <c r="X8" s="398"/>
      <c r="Y8" s="387" t="s">
        <v>216</v>
      </c>
      <c r="Z8" s="398"/>
      <c r="AA8" s="396"/>
      <c r="AB8" s="398"/>
      <c r="AC8" s="396"/>
      <c r="AD8" s="396"/>
      <c r="AE8" s="398"/>
      <c r="AF8" s="380"/>
      <c r="AG8" s="398"/>
      <c r="AH8" s="396"/>
      <c r="AI8" s="398"/>
      <c r="AJ8" s="396"/>
      <c r="AK8" s="398"/>
      <c r="AL8" s="387" t="s">
        <v>217</v>
      </c>
      <c r="AM8" s="387" t="s">
        <v>218</v>
      </c>
      <c r="AN8" s="398"/>
      <c r="AO8" s="387" t="s">
        <v>219</v>
      </c>
      <c r="AP8" s="398"/>
      <c r="AQ8" s="387" t="s">
        <v>220</v>
      </c>
      <c r="AR8" s="356" t="s">
        <v>177</v>
      </c>
      <c r="AS8" s="396"/>
      <c r="AT8" s="387" t="s">
        <v>221</v>
      </c>
      <c r="AU8" s="396"/>
      <c r="AV8" s="387" t="s">
        <v>222</v>
      </c>
      <c r="AW8" s="387" t="s">
        <v>223</v>
      </c>
      <c r="AX8" s="396"/>
      <c r="AY8" s="418"/>
      <c r="AZ8" s="418"/>
      <c r="BA8" s="396"/>
      <c r="BB8" s="387" t="s">
        <v>224</v>
      </c>
      <c r="BC8" s="356" t="s">
        <v>225</v>
      </c>
      <c r="BD8" s="387" t="s">
        <v>226</v>
      </c>
      <c r="BE8" s="387" t="s">
        <v>227</v>
      </c>
      <c r="BF8" s="387" t="s">
        <v>228</v>
      </c>
      <c r="BG8" s="400" t="s">
        <v>229</v>
      </c>
      <c r="BH8" s="402" t="s">
        <v>230</v>
      </c>
      <c r="BI8" s="387" t="s">
        <v>230</v>
      </c>
      <c r="BJ8" s="387" t="s">
        <v>231</v>
      </c>
      <c r="BK8" s="387" t="s">
        <v>231</v>
      </c>
      <c r="BL8" s="387" t="s">
        <v>232</v>
      </c>
      <c r="BM8" s="387" t="s">
        <v>233</v>
      </c>
      <c r="BN8" s="396"/>
      <c r="BO8" s="356" t="s">
        <v>234</v>
      </c>
      <c r="BP8" s="393"/>
      <c r="BQ8" s="387" t="s">
        <v>235</v>
      </c>
      <c r="BR8" s="387" t="s">
        <v>236</v>
      </c>
      <c r="BS8" s="398"/>
      <c r="BT8" s="396"/>
      <c r="BU8" s="387" t="s">
        <v>237</v>
      </c>
      <c r="BV8" s="387" t="s">
        <v>227</v>
      </c>
      <c r="BW8" s="387" t="s">
        <v>238</v>
      </c>
      <c r="BX8" s="387" t="s">
        <v>239</v>
      </c>
      <c r="BY8" s="387" t="s">
        <v>240</v>
      </c>
      <c r="BZ8" s="387" t="s">
        <v>241</v>
      </c>
      <c r="CA8" s="389" t="s">
        <v>242</v>
      </c>
      <c r="CB8" s="355"/>
      <c r="CC8" s="20"/>
    </row>
    <row r="9" spans="1:81" s="7" customFormat="1" ht="6.75" customHeight="1">
      <c r="A9" s="434"/>
      <c r="B9" s="434"/>
      <c r="C9" s="434"/>
      <c r="D9" s="434"/>
      <c r="E9" s="435"/>
      <c r="F9" s="389" t="s">
        <v>243</v>
      </c>
      <c r="G9" s="387"/>
      <c r="H9" s="396"/>
      <c r="I9" s="398"/>
      <c r="J9" s="406"/>
      <c r="K9" s="410"/>
      <c r="L9" s="411"/>
      <c r="M9" s="396"/>
      <c r="N9" s="398"/>
      <c r="O9" s="387"/>
      <c r="P9" s="355"/>
      <c r="Q9" s="396"/>
      <c r="R9" s="355"/>
      <c r="S9" s="410"/>
      <c r="T9" s="396"/>
      <c r="U9" s="398"/>
      <c r="V9" s="387"/>
      <c r="W9" s="396"/>
      <c r="X9" s="398"/>
      <c r="Y9" s="387"/>
      <c r="Z9" s="398"/>
      <c r="AA9" s="396"/>
      <c r="AB9" s="398"/>
      <c r="AC9" s="396"/>
      <c r="AD9" s="396"/>
      <c r="AE9" s="398"/>
      <c r="AF9" s="380"/>
      <c r="AG9" s="398"/>
      <c r="AH9" s="396"/>
      <c r="AI9" s="398"/>
      <c r="AJ9" s="396"/>
      <c r="AK9" s="398"/>
      <c r="AL9" s="387"/>
      <c r="AM9" s="387"/>
      <c r="AN9" s="398"/>
      <c r="AO9" s="387"/>
      <c r="AP9" s="398"/>
      <c r="AQ9" s="387"/>
      <c r="AR9" s="356"/>
      <c r="AS9" s="396"/>
      <c r="AT9" s="387"/>
      <c r="AU9" s="396"/>
      <c r="AV9" s="387"/>
      <c r="AW9" s="387"/>
      <c r="AX9" s="396"/>
      <c r="AY9" s="418"/>
      <c r="AZ9" s="418"/>
      <c r="BA9" s="396"/>
      <c r="BB9" s="387"/>
      <c r="BC9" s="356"/>
      <c r="BD9" s="387"/>
      <c r="BE9" s="387"/>
      <c r="BF9" s="387"/>
      <c r="BG9" s="400"/>
      <c r="BH9" s="403"/>
      <c r="BI9" s="387"/>
      <c r="BJ9" s="387"/>
      <c r="BK9" s="387"/>
      <c r="BL9" s="387"/>
      <c r="BM9" s="387"/>
      <c r="BN9" s="396"/>
      <c r="BO9" s="356"/>
      <c r="BP9" s="393"/>
      <c r="BQ9" s="387"/>
      <c r="BR9" s="387"/>
      <c r="BS9" s="398"/>
      <c r="BT9" s="396"/>
      <c r="BU9" s="387"/>
      <c r="BV9" s="387"/>
      <c r="BW9" s="387"/>
      <c r="BX9" s="387"/>
      <c r="BY9" s="387"/>
      <c r="BZ9" s="387"/>
      <c r="CA9" s="389"/>
      <c r="CB9" s="355"/>
      <c r="CC9" s="20"/>
    </row>
    <row r="10" spans="1:81" s="7" customFormat="1" ht="6.75" customHeight="1">
      <c r="A10" s="434"/>
      <c r="B10" s="434"/>
      <c r="C10" s="434"/>
      <c r="D10" s="434"/>
      <c r="E10" s="435"/>
      <c r="F10" s="390"/>
      <c r="G10" s="388"/>
      <c r="H10" s="414"/>
      <c r="I10" s="399"/>
      <c r="J10" s="407"/>
      <c r="K10" s="412"/>
      <c r="L10" s="413"/>
      <c r="M10" s="414"/>
      <c r="N10" s="399"/>
      <c r="O10" s="388"/>
      <c r="P10" s="391"/>
      <c r="Q10" s="414"/>
      <c r="R10" s="391"/>
      <c r="S10" s="412"/>
      <c r="T10" s="414"/>
      <c r="U10" s="399"/>
      <c r="V10" s="388"/>
      <c r="W10" s="414"/>
      <c r="X10" s="399"/>
      <c r="Y10" s="388"/>
      <c r="Z10" s="399"/>
      <c r="AA10" s="414"/>
      <c r="AB10" s="399"/>
      <c r="AC10" s="414"/>
      <c r="AD10" s="414"/>
      <c r="AE10" s="399"/>
      <c r="AF10" s="380"/>
      <c r="AG10" s="399"/>
      <c r="AH10" s="414"/>
      <c r="AI10" s="399"/>
      <c r="AJ10" s="414"/>
      <c r="AK10" s="399"/>
      <c r="AL10" s="388"/>
      <c r="AM10" s="388"/>
      <c r="AN10" s="399"/>
      <c r="AO10" s="388"/>
      <c r="AP10" s="399"/>
      <c r="AQ10" s="388"/>
      <c r="AR10" s="405"/>
      <c r="AS10" s="414"/>
      <c r="AT10" s="388"/>
      <c r="AU10" s="414"/>
      <c r="AV10" s="388"/>
      <c r="AW10" s="388"/>
      <c r="AX10" s="414"/>
      <c r="AY10" s="424"/>
      <c r="AZ10" s="424"/>
      <c r="BA10" s="414"/>
      <c r="BB10" s="388"/>
      <c r="BC10" s="405"/>
      <c r="BD10" s="388"/>
      <c r="BE10" s="388"/>
      <c r="BF10" s="388"/>
      <c r="BG10" s="401"/>
      <c r="BH10" s="404"/>
      <c r="BI10" s="388"/>
      <c r="BJ10" s="388"/>
      <c r="BK10" s="388"/>
      <c r="BL10" s="388"/>
      <c r="BM10" s="388"/>
      <c r="BN10" s="414"/>
      <c r="BO10" s="405"/>
      <c r="BP10" s="394"/>
      <c r="BQ10" s="388"/>
      <c r="BR10" s="388"/>
      <c r="BS10" s="399"/>
      <c r="BT10" s="414"/>
      <c r="BU10" s="388"/>
      <c r="BV10" s="388"/>
      <c r="BW10" s="388"/>
      <c r="BX10" s="388"/>
      <c r="BY10" s="388"/>
      <c r="BZ10" s="388"/>
      <c r="CA10" s="390"/>
      <c r="CB10" s="391"/>
      <c r="CC10" s="20"/>
    </row>
    <row r="11" spans="1:81" s="7" customFormat="1" ht="13.5" customHeight="1">
      <c r="A11" s="434"/>
      <c r="B11" s="434"/>
      <c r="C11" s="434"/>
      <c r="D11" s="434"/>
      <c r="E11" s="435"/>
      <c r="F11" s="373" t="s">
        <v>244</v>
      </c>
      <c r="G11" s="373" t="s">
        <v>244</v>
      </c>
      <c r="H11" s="373" t="s">
        <v>245</v>
      </c>
      <c r="I11" s="373" t="s">
        <v>245</v>
      </c>
      <c r="J11" s="373" t="s">
        <v>246</v>
      </c>
      <c r="K11" s="373" t="s">
        <v>247</v>
      </c>
      <c r="L11" s="385"/>
      <c r="M11" s="373" t="s">
        <v>247</v>
      </c>
      <c r="N11" s="373" t="s">
        <v>247</v>
      </c>
      <c r="O11" s="373" t="s">
        <v>247</v>
      </c>
      <c r="P11" s="373" t="s">
        <v>247</v>
      </c>
      <c r="Q11" s="383" t="s">
        <v>247</v>
      </c>
      <c r="R11" s="26" t="s">
        <v>248</v>
      </c>
      <c r="S11" s="25" t="s">
        <v>249</v>
      </c>
      <c r="T11" s="428" t="s">
        <v>250</v>
      </c>
      <c r="U11" s="373" t="s">
        <v>245</v>
      </c>
      <c r="V11" s="373" t="s">
        <v>245</v>
      </c>
      <c r="W11" s="373" t="s">
        <v>245</v>
      </c>
      <c r="X11" s="373" t="s">
        <v>245</v>
      </c>
      <c r="Y11" s="373" t="s">
        <v>245</v>
      </c>
      <c r="Z11" s="373" t="s">
        <v>245</v>
      </c>
      <c r="AA11" s="373" t="s">
        <v>245</v>
      </c>
      <c r="AB11" s="373" t="s">
        <v>245</v>
      </c>
      <c r="AC11" s="373" t="s">
        <v>245</v>
      </c>
      <c r="AD11" s="383" t="s">
        <v>245</v>
      </c>
      <c r="AE11" s="374" t="s">
        <v>245</v>
      </c>
      <c r="AF11" s="379" t="s">
        <v>251</v>
      </c>
      <c r="AG11" s="374" t="s">
        <v>247</v>
      </c>
      <c r="AH11" s="25" t="s">
        <v>248</v>
      </c>
      <c r="AI11" s="25" t="s">
        <v>252</v>
      </c>
      <c r="AJ11" s="25" t="s">
        <v>252</v>
      </c>
      <c r="AK11" s="25" t="s">
        <v>248</v>
      </c>
      <c r="AL11" s="25" t="s">
        <v>249</v>
      </c>
      <c r="AM11" s="148" t="s">
        <v>253</v>
      </c>
      <c r="AN11" s="373" t="s">
        <v>245</v>
      </c>
      <c r="AO11" s="373" t="s">
        <v>245</v>
      </c>
      <c r="AP11" s="373" t="s">
        <v>245</v>
      </c>
      <c r="AQ11" s="383" t="s">
        <v>247</v>
      </c>
      <c r="AR11" s="26" t="s">
        <v>248</v>
      </c>
      <c r="AS11" s="383" t="s">
        <v>254</v>
      </c>
      <c r="AT11" s="383" t="s">
        <v>255</v>
      </c>
      <c r="AU11" s="383" t="s">
        <v>254</v>
      </c>
      <c r="AV11" s="25" t="s">
        <v>256</v>
      </c>
      <c r="AW11" s="25" t="s">
        <v>257</v>
      </c>
      <c r="AX11" s="383" t="s">
        <v>253</v>
      </c>
      <c r="AY11" s="383" t="s">
        <v>253</v>
      </c>
      <c r="AZ11" s="383" t="s">
        <v>258</v>
      </c>
      <c r="BA11" s="25" t="s">
        <v>253</v>
      </c>
      <c r="BB11" s="383" t="s">
        <v>246</v>
      </c>
      <c r="BC11" s="385" t="s">
        <v>259</v>
      </c>
      <c r="BD11" s="149" t="s">
        <v>259</v>
      </c>
      <c r="BE11" s="149" t="s">
        <v>248</v>
      </c>
      <c r="BF11" s="373" t="s">
        <v>260</v>
      </c>
      <c r="BG11" s="25" t="s">
        <v>257</v>
      </c>
      <c r="BH11" s="379" t="s">
        <v>261</v>
      </c>
      <c r="BI11" s="373" t="s">
        <v>248</v>
      </c>
      <c r="BJ11" s="373" t="s">
        <v>253</v>
      </c>
      <c r="BK11" s="373" t="s">
        <v>253</v>
      </c>
      <c r="BL11" s="373" t="s">
        <v>253</v>
      </c>
      <c r="BM11" s="373" t="s">
        <v>262</v>
      </c>
      <c r="BN11" s="381" t="s">
        <v>263</v>
      </c>
      <c r="BO11" s="374" t="s">
        <v>262</v>
      </c>
      <c r="BP11" s="373" t="s">
        <v>262</v>
      </c>
      <c r="BQ11" s="373" t="s">
        <v>261</v>
      </c>
      <c r="BR11" s="373" t="s">
        <v>253</v>
      </c>
      <c r="BS11" s="373" t="s">
        <v>248</v>
      </c>
      <c r="BT11" s="373" t="s">
        <v>264</v>
      </c>
      <c r="BU11" s="373" t="s">
        <v>264</v>
      </c>
      <c r="BV11" s="373" t="s">
        <v>265</v>
      </c>
      <c r="BW11" s="25" t="s">
        <v>266</v>
      </c>
      <c r="BX11" s="373" t="s">
        <v>267</v>
      </c>
      <c r="BY11" s="373" t="s">
        <v>268</v>
      </c>
      <c r="BZ11" s="371" t="s">
        <v>269</v>
      </c>
      <c r="CA11" s="373" t="s">
        <v>257</v>
      </c>
      <c r="CB11" s="374"/>
      <c r="CC11" s="20"/>
    </row>
    <row r="12" spans="1:81" s="7" customFormat="1" ht="13.5" customHeight="1">
      <c r="A12" s="436"/>
      <c r="B12" s="436"/>
      <c r="C12" s="436"/>
      <c r="D12" s="436"/>
      <c r="E12" s="437"/>
      <c r="F12" s="378"/>
      <c r="G12" s="378"/>
      <c r="H12" s="378"/>
      <c r="I12" s="378"/>
      <c r="J12" s="378"/>
      <c r="K12" s="378"/>
      <c r="L12" s="386"/>
      <c r="M12" s="378"/>
      <c r="N12" s="378"/>
      <c r="O12" s="378"/>
      <c r="P12" s="378"/>
      <c r="Q12" s="384"/>
      <c r="R12" s="31" t="s">
        <v>270</v>
      </c>
      <c r="S12" s="30" t="s">
        <v>271</v>
      </c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84"/>
      <c r="AE12" s="375"/>
      <c r="AF12" s="380"/>
      <c r="AG12" s="375"/>
      <c r="AH12" s="30" t="s">
        <v>267</v>
      </c>
      <c r="AI12" s="30" t="s">
        <v>245</v>
      </c>
      <c r="AJ12" s="30" t="s">
        <v>245</v>
      </c>
      <c r="AK12" s="30" t="s">
        <v>272</v>
      </c>
      <c r="AL12" s="150" t="s">
        <v>273</v>
      </c>
      <c r="AM12" s="151" t="s">
        <v>274</v>
      </c>
      <c r="AN12" s="378"/>
      <c r="AO12" s="378"/>
      <c r="AP12" s="378"/>
      <c r="AQ12" s="384"/>
      <c r="AR12" s="31" t="s">
        <v>247</v>
      </c>
      <c r="AS12" s="384"/>
      <c r="AT12" s="384"/>
      <c r="AU12" s="384"/>
      <c r="AV12" s="30" t="s">
        <v>248</v>
      </c>
      <c r="AW12" s="30" t="s">
        <v>275</v>
      </c>
      <c r="AX12" s="384"/>
      <c r="AY12" s="384"/>
      <c r="AZ12" s="384"/>
      <c r="BA12" s="152" t="s">
        <v>276</v>
      </c>
      <c r="BB12" s="384"/>
      <c r="BC12" s="386"/>
      <c r="BD12" s="151" t="s">
        <v>277</v>
      </c>
      <c r="BE12" s="151" t="s">
        <v>278</v>
      </c>
      <c r="BF12" s="378"/>
      <c r="BG12" s="30" t="s">
        <v>279</v>
      </c>
      <c r="BH12" s="380"/>
      <c r="BI12" s="378"/>
      <c r="BJ12" s="378"/>
      <c r="BK12" s="378"/>
      <c r="BL12" s="378"/>
      <c r="BM12" s="378"/>
      <c r="BN12" s="382"/>
      <c r="BO12" s="375"/>
      <c r="BP12" s="378"/>
      <c r="BQ12" s="378"/>
      <c r="BR12" s="378"/>
      <c r="BS12" s="378"/>
      <c r="BT12" s="378"/>
      <c r="BU12" s="378"/>
      <c r="BV12" s="378"/>
      <c r="BW12" s="30" t="s">
        <v>280</v>
      </c>
      <c r="BX12" s="378"/>
      <c r="BY12" s="378"/>
      <c r="BZ12" s="372"/>
      <c r="CA12" s="375"/>
      <c r="CB12" s="375"/>
      <c r="CC12" s="20"/>
    </row>
    <row r="13" spans="1:80" s="7" customFormat="1" ht="19.5" customHeight="1">
      <c r="A13" s="39" t="s">
        <v>29</v>
      </c>
      <c r="B13" s="40" t="s">
        <v>281</v>
      </c>
      <c r="C13" s="376" t="s">
        <v>31</v>
      </c>
      <c r="D13" s="376"/>
      <c r="E13" s="377"/>
      <c r="F13" s="153">
        <v>2448</v>
      </c>
      <c r="G13" s="47">
        <v>2245</v>
      </c>
      <c r="H13" s="47">
        <v>413</v>
      </c>
      <c r="I13" s="47">
        <v>183</v>
      </c>
      <c r="J13" s="47">
        <v>116</v>
      </c>
      <c r="K13" s="154" t="s">
        <v>282</v>
      </c>
      <c r="L13" s="61">
        <v>156</v>
      </c>
      <c r="M13" s="47">
        <v>63</v>
      </c>
      <c r="N13" s="47">
        <v>77</v>
      </c>
      <c r="O13" s="47">
        <v>624</v>
      </c>
      <c r="P13" s="47">
        <v>248</v>
      </c>
      <c r="Q13" s="47">
        <v>112</v>
      </c>
      <c r="R13" s="47">
        <v>190</v>
      </c>
      <c r="S13" s="47">
        <v>325</v>
      </c>
      <c r="T13" s="47">
        <v>175</v>
      </c>
      <c r="U13" s="47">
        <v>189</v>
      </c>
      <c r="V13" s="47">
        <v>1007</v>
      </c>
      <c r="W13" s="47">
        <v>200</v>
      </c>
      <c r="X13" s="47">
        <v>1032</v>
      </c>
      <c r="Y13" s="47">
        <v>287</v>
      </c>
      <c r="Z13" s="47">
        <v>170</v>
      </c>
      <c r="AA13" s="47">
        <v>323</v>
      </c>
      <c r="AB13" s="47">
        <v>217</v>
      </c>
      <c r="AC13" s="47">
        <v>554</v>
      </c>
      <c r="AD13" s="47">
        <v>675</v>
      </c>
      <c r="AE13" s="47">
        <v>611</v>
      </c>
      <c r="AF13" s="61">
        <v>334</v>
      </c>
      <c r="AG13" s="43">
        <v>34</v>
      </c>
      <c r="AH13" s="43">
        <v>263</v>
      </c>
      <c r="AI13" s="43">
        <v>391</v>
      </c>
      <c r="AJ13" s="43">
        <v>170</v>
      </c>
      <c r="AK13" s="43">
        <v>434</v>
      </c>
      <c r="AL13" s="43">
        <v>313</v>
      </c>
      <c r="AM13" s="43">
        <v>93</v>
      </c>
      <c r="AN13" s="43">
        <v>489</v>
      </c>
      <c r="AO13" s="43">
        <v>464</v>
      </c>
      <c r="AP13" s="43">
        <v>218</v>
      </c>
      <c r="AQ13" s="43">
        <v>163</v>
      </c>
      <c r="AR13" s="47">
        <v>677</v>
      </c>
      <c r="AS13" s="47">
        <v>492</v>
      </c>
      <c r="AT13" s="47">
        <v>637</v>
      </c>
      <c r="AU13" s="47">
        <v>390</v>
      </c>
      <c r="AV13" s="47">
        <v>584</v>
      </c>
      <c r="AW13" s="47">
        <v>3905</v>
      </c>
      <c r="AX13" s="47">
        <v>2603</v>
      </c>
      <c r="AY13" s="47">
        <v>6038</v>
      </c>
      <c r="AZ13" s="47">
        <v>20000</v>
      </c>
      <c r="BA13" s="47">
        <v>487</v>
      </c>
      <c r="BB13" s="47">
        <v>1277</v>
      </c>
      <c r="BC13" s="155" t="s">
        <v>283</v>
      </c>
      <c r="BD13" s="47">
        <v>81660</v>
      </c>
      <c r="BE13" s="47">
        <v>270</v>
      </c>
      <c r="BF13" s="47">
        <v>998</v>
      </c>
      <c r="BG13" s="47">
        <v>6005</v>
      </c>
      <c r="BH13" s="61">
        <v>55030</v>
      </c>
      <c r="BI13" s="47">
        <v>17090</v>
      </c>
      <c r="BJ13" s="47">
        <v>7637</v>
      </c>
      <c r="BK13" s="47">
        <v>5758</v>
      </c>
      <c r="BL13" s="47">
        <v>721</v>
      </c>
      <c r="BM13" s="47">
        <v>489</v>
      </c>
      <c r="BN13" s="47">
        <v>551</v>
      </c>
      <c r="BO13" s="47">
        <v>10290</v>
      </c>
      <c r="BP13" s="47">
        <v>9275</v>
      </c>
      <c r="BQ13" s="47">
        <v>91000</v>
      </c>
      <c r="BR13" s="47">
        <v>165</v>
      </c>
      <c r="BS13" s="47">
        <v>147</v>
      </c>
      <c r="BT13" s="47">
        <v>3836</v>
      </c>
      <c r="BU13" s="47">
        <v>8460</v>
      </c>
      <c r="BV13" s="47">
        <v>426</v>
      </c>
      <c r="BW13" s="47">
        <v>314</v>
      </c>
      <c r="BX13" s="47">
        <v>110</v>
      </c>
      <c r="BY13" s="47">
        <v>129</v>
      </c>
      <c r="BZ13" s="47">
        <v>908</v>
      </c>
      <c r="CA13" s="154" t="s">
        <v>284</v>
      </c>
      <c r="CB13" s="61">
        <v>15010</v>
      </c>
    </row>
    <row r="14" spans="1:80" s="7" customFormat="1" ht="19.5" customHeight="1">
      <c r="A14" s="40"/>
      <c r="B14" s="40" t="s">
        <v>285</v>
      </c>
      <c r="C14" s="40"/>
      <c r="D14" s="40"/>
      <c r="E14" s="50"/>
      <c r="F14" s="153">
        <v>2186</v>
      </c>
      <c r="G14" s="47">
        <v>1901</v>
      </c>
      <c r="H14" s="47">
        <v>403</v>
      </c>
      <c r="I14" s="47">
        <v>180</v>
      </c>
      <c r="J14" s="47">
        <v>118</v>
      </c>
      <c r="K14" s="154" t="s">
        <v>282</v>
      </c>
      <c r="L14" s="61">
        <v>175</v>
      </c>
      <c r="M14" s="47">
        <v>60</v>
      </c>
      <c r="N14" s="47">
        <v>93</v>
      </c>
      <c r="O14" s="47">
        <v>640</v>
      </c>
      <c r="P14" s="47">
        <v>247</v>
      </c>
      <c r="Q14" s="47">
        <v>109</v>
      </c>
      <c r="R14" s="47">
        <v>185</v>
      </c>
      <c r="S14" s="47">
        <v>327</v>
      </c>
      <c r="T14" s="47">
        <v>201</v>
      </c>
      <c r="U14" s="47">
        <v>170</v>
      </c>
      <c r="V14" s="47">
        <v>892</v>
      </c>
      <c r="W14" s="47">
        <v>153</v>
      </c>
      <c r="X14" s="47">
        <v>894</v>
      </c>
      <c r="Y14" s="47">
        <v>273</v>
      </c>
      <c r="Z14" s="47">
        <v>140</v>
      </c>
      <c r="AA14" s="47">
        <v>337</v>
      </c>
      <c r="AB14" s="47">
        <v>209</v>
      </c>
      <c r="AC14" s="47">
        <v>522</v>
      </c>
      <c r="AD14" s="47">
        <v>578</v>
      </c>
      <c r="AE14" s="47">
        <v>596</v>
      </c>
      <c r="AF14" s="61">
        <v>310</v>
      </c>
      <c r="AG14" s="43">
        <v>35</v>
      </c>
      <c r="AH14" s="43">
        <v>250</v>
      </c>
      <c r="AI14" s="43">
        <v>388</v>
      </c>
      <c r="AJ14" s="43">
        <v>162</v>
      </c>
      <c r="AK14" s="43">
        <v>421</v>
      </c>
      <c r="AL14" s="43">
        <v>312</v>
      </c>
      <c r="AM14" s="43">
        <v>94</v>
      </c>
      <c r="AN14" s="43">
        <v>518</v>
      </c>
      <c r="AO14" s="43">
        <v>490</v>
      </c>
      <c r="AP14" s="43">
        <v>186</v>
      </c>
      <c r="AQ14" s="43">
        <v>163</v>
      </c>
      <c r="AR14" s="47">
        <v>671</v>
      </c>
      <c r="AS14" s="47">
        <v>488</v>
      </c>
      <c r="AT14" s="47">
        <v>670</v>
      </c>
      <c r="AU14" s="47">
        <v>390</v>
      </c>
      <c r="AV14" s="47">
        <v>577</v>
      </c>
      <c r="AW14" s="47">
        <v>3953</v>
      </c>
      <c r="AX14" s="47">
        <v>921</v>
      </c>
      <c r="AY14" s="47">
        <v>6019</v>
      </c>
      <c r="AZ14" s="47">
        <v>20000</v>
      </c>
      <c r="BA14" s="47">
        <v>433</v>
      </c>
      <c r="BB14" s="47">
        <v>1379</v>
      </c>
      <c r="BC14" s="47">
        <v>277310</v>
      </c>
      <c r="BD14" s="47">
        <v>76820</v>
      </c>
      <c r="BE14" s="47">
        <v>280</v>
      </c>
      <c r="BF14" s="47">
        <v>1255</v>
      </c>
      <c r="BG14" s="47">
        <v>6338</v>
      </c>
      <c r="BH14" s="61">
        <v>60060</v>
      </c>
      <c r="BI14" s="47">
        <v>16080</v>
      </c>
      <c r="BJ14" s="47">
        <v>6349</v>
      </c>
      <c r="BK14" s="47">
        <v>5145</v>
      </c>
      <c r="BL14" s="47">
        <v>696</v>
      </c>
      <c r="BM14" s="47">
        <v>489</v>
      </c>
      <c r="BN14" s="47">
        <v>509</v>
      </c>
      <c r="BO14" s="47">
        <v>10290</v>
      </c>
      <c r="BP14" s="47">
        <v>10290</v>
      </c>
      <c r="BQ14" s="47">
        <v>91000</v>
      </c>
      <c r="BR14" s="47">
        <v>164</v>
      </c>
      <c r="BS14" s="47">
        <v>147</v>
      </c>
      <c r="BT14" s="47">
        <v>3848</v>
      </c>
      <c r="BU14" s="47">
        <v>8460</v>
      </c>
      <c r="BV14" s="47">
        <v>416</v>
      </c>
      <c r="BW14" s="47">
        <v>303</v>
      </c>
      <c r="BX14" s="47">
        <v>123</v>
      </c>
      <c r="BY14" s="47">
        <v>130</v>
      </c>
      <c r="BZ14" s="47">
        <v>911</v>
      </c>
      <c r="CA14" s="154" t="s">
        <v>284</v>
      </c>
      <c r="CB14" s="61">
        <v>15200</v>
      </c>
    </row>
    <row r="15" spans="1:80" s="161" customFormat="1" ht="19.5" customHeight="1">
      <c r="A15" s="156"/>
      <c r="B15" s="156" t="s">
        <v>286</v>
      </c>
      <c r="C15" s="156"/>
      <c r="D15" s="156"/>
      <c r="E15" s="160"/>
      <c r="F15" s="157">
        <f>AVERAGE(F17:F28)</f>
        <v>2073.1666666666665</v>
      </c>
      <c r="G15" s="158">
        <f>AVERAGE(G17:G28)</f>
        <v>3013.7272727272725</v>
      </c>
      <c r="H15" s="158">
        <f aca="true" t="shared" si="0" ref="H15:Q15">AVERAGE(H17:H28)</f>
        <v>406.6666666666667</v>
      </c>
      <c r="I15" s="158">
        <f t="shared" si="0"/>
        <v>175.08333333333334</v>
      </c>
      <c r="J15" s="158">
        <f t="shared" si="0"/>
        <v>128.83333333333334</v>
      </c>
      <c r="K15" s="159"/>
      <c r="L15" s="158">
        <f t="shared" si="0"/>
        <v>158.41666666666666</v>
      </c>
      <c r="M15" s="158">
        <f t="shared" si="0"/>
        <v>78.25</v>
      </c>
      <c r="N15" s="158">
        <f t="shared" si="0"/>
        <v>91.75</v>
      </c>
      <c r="O15" s="158">
        <f t="shared" si="0"/>
        <v>747.5833333333334</v>
      </c>
      <c r="P15" s="158">
        <f t="shared" si="0"/>
        <v>253.83333333333334</v>
      </c>
      <c r="Q15" s="158">
        <f t="shared" si="0"/>
        <v>109.16666666666667</v>
      </c>
      <c r="R15" s="158">
        <f aca="true" t="shared" si="1" ref="R15:AD15">AVERAGE(R17:R28)</f>
        <v>190.41666666666666</v>
      </c>
      <c r="S15" s="158">
        <f t="shared" si="1"/>
        <v>306.3333333333333</v>
      </c>
      <c r="T15" s="158">
        <f t="shared" si="1"/>
        <v>195.66666666666666</v>
      </c>
      <c r="U15" s="158">
        <f t="shared" si="1"/>
        <v>180.5</v>
      </c>
      <c r="V15" s="158">
        <f t="shared" si="1"/>
        <v>888.25</v>
      </c>
      <c r="W15" s="158">
        <f t="shared" si="1"/>
        <v>187.75</v>
      </c>
      <c r="X15" s="158">
        <f t="shared" si="1"/>
        <v>689.8333333333334</v>
      </c>
      <c r="Y15" s="158">
        <f t="shared" si="1"/>
        <v>312.5</v>
      </c>
      <c r="Z15" s="158">
        <f t="shared" si="1"/>
        <v>162.25</v>
      </c>
      <c r="AA15" s="158">
        <f t="shared" si="1"/>
        <v>351.9166666666667</v>
      </c>
      <c r="AB15" s="158">
        <f t="shared" si="1"/>
        <v>225.5</v>
      </c>
      <c r="AC15" s="158">
        <f t="shared" si="1"/>
        <v>544.1666666666666</v>
      </c>
      <c r="AD15" s="158">
        <f t="shared" si="1"/>
        <v>559.75</v>
      </c>
      <c r="AE15" s="158">
        <f aca="true" t="shared" si="2" ref="AE15:AP15">AVERAGE(AE17:AE28)</f>
        <v>562.25</v>
      </c>
      <c r="AF15" s="158">
        <f t="shared" si="2"/>
        <v>270.1666666666667</v>
      </c>
      <c r="AG15" s="158">
        <f t="shared" si="2"/>
        <v>30</v>
      </c>
      <c r="AH15" s="158">
        <f t="shared" si="2"/>
        <v>272.0833333333333</v>
      </c>
      <c r="AI15" s="158">
        <f t="shared" si="2"/>
        <v>354.8333333333333</v>
      </c>
      <c r="AJ15" s="158">
        <f t="shared" si="2"/>
        <v>177.83333333333334</v>
      </c>
      <c r="AK15" s="158">
        <f t="shared" si="2"/>
        <v>344</v>
      </c>
      <c r="AL15" s="158">
        <f t="shared" si="2"/>
        <v>380.25</v>
      </c>
      <c r="AM15" s="158">
        <f t="shared" si="2"/>
        <v>93</v>
      </c>
      <c r="AN15" s="158">
        <f t="shared" si="2"/>
        <v>504.2857142857143</v>
      </c>
      <c r="AO15" s="158">
        <f t="shared" si="2"/>
        <v>441.55555555555554</v>
      </c>
      <c r="AP15" s="158">
        <f t="shared" si="2"/>
        <v>206.25</v>
      </c>
      <c r="AQ15" s="158">
        <f aca="true" t="shared" si="3" ref="AQ15:BB15">AVERAGE(AQ17:AQ28)</f>
        <v>153.25</v>
      </c>
      <c r="AR15" s="158">
        <f t="shared" si="3"/>
        <v>632.5</v>
      </c>
      <c r="AS15" s="158">
        <f t="shared" si="3"/>
        <v>551</v>
      </c>
      <c r="AT15" s="158">
        <f t="shared" si="3"/>
        <v>738</v>
      </c>
      <c r="AU15" s="158">
        <f t="shared" si="3"/>
        <v>381.5</v>
      </c>
      <c r="AV15" s="158">
        <f t="shared" si="3"/>
        <v>525</v>
      </c>
      <c r="AW15" s="158">
        <f t="shared" si="3"/>
        <v>3906.5</v>
      </c>
      <c r="AX15" s="158">
        <f t="shared" si="3"/>
        <v>1028.1666666666667</v>
      </c>
      <c r="AY15" s="158">
        <f t="shared" si="3"/>
        <v>6004.75</v>
      </c>
      <c r="AZ15" s="158">
        <f t="shared" si="3"/>
        <v>19291.666666666668</v>
      </c>
      <c r="BA15" s="158">
        <f t="shared" si="3"/>
        <v>399.75</v>
      </c>
      <c r="BB15" s="158">
        <f t="shared" si="3"/>
        <v>1469.25</v>
      </c>
      <c r="BC15" s="158">
        <v>203730</v>
      </c>
      <c r="BD15" s="158">
        <f aca="true" t="shared" si="4" ref="BD15:CB15">AVERAGE(BD17:BD28)</f>
        <v>69139.16666666667</v>
      </c>
      <c r="BE15" s="158">
        <f t="shared" si="4"/>
        <v>269.3333333333333</v>
      </c>
      <c r="BF15" s="158">
        <f t="shared" si="4"/>
        <v>1550.1666666666667</v>
      </c>
      <c r="BG15" s="158">
        <f t="shared" si="4"/>
        <v>6911.083333333333</v>
      </c>
      <c r="BH15" s="158">
        <f t="shared" si="4"/>
        <v>40258.57142857143</v>
      </c>
      <c r="BI15" s="158">
        <f t="shared" si="4"/>
        <v>7186.428571428572</v>
      </c>
      <c r="BJ15" s="158">
        <f t="shared" si="4"/>
        <v>2877.3333333333335</v>
      </c>
      <c r="BK15" s="158">
        <f t="shared" si="4"/>
        <v>4702</v>
      </c>
      <c r="BL15" s="158">
        <f t="shared" si="4"/>
        <v>779</v>
      </c>
      <c r="BM15" s="158">
        <f t="shared" si="4"/>
        <v>489</v>
      </c>
      <c r="BN15" s="158">
        <f t="shared" si="4"/>
        <v>606.2</v>
      </c>
      <c r="BO15" s="158">
        <f t="shared" si="4"/>
        <v>10110</v>
      </c>
      <c r="BP15" s="158">
        <f t="shared" si="4"/>
        <v>10110</v>
      </c>
      <c r="BQ15" s="158">
        <f t="shared" si="4"/>
        <v>98000</v>
      </c>
      <c r="BR15" s="158">
        <f t="shared" si="4"/>
        <v>175.33333333333334</v>
      </c>
      <c r="BS15" s="158">
        <f t="shared" si="4"/>
        <v>137.83333333333334</v>
      </c>
      <c r="BT15" s="158">
        <f t="shared" si="4"/>
        <v>3848</v>
      </c>
      <c r="BU15" s="158">
        <f t="shared" si="4"/>
        <v>8635</v>
      </c>
      <c r="BV15" s="158">
        <f t="shared" si="4"/>
        <v>383.25</v>
      </c>
      <c r="BW15" s="158">
        <f t="shared" si="4"/>
        <v>291.6666666666667</v>
      </c>
      <c r="BX15" s="158">
        <f t="shared" si="4"/>
        <v>133.33333333333334</v>
      </c>
      <c r="BY15" s="158">
        <f t="shared" si="4"/>
        <v>127.66666666666667</v>
      </c>
      <c r="BZ15" s="158">
        <f t="shared" si="4"/>
        <v>1028.25</v>
      </c>
      <c r="CA15" s="159"/>
      <c r="CB15" s="158">
        <f t="shared" si="4"/>
        <v>15270</v>
      </c>
    </row>
    <row r="16" spans="1:80" s="76" customFormat="1" ht="19.5" customHeight="1">
      <c r="A16" s="106"/>
      <c r="B16" s="106"/>
      <c r="C16" s="106"/>
      <c r="D16" s="106"/>
      <c r="E16" s="165"/>
      <c r="F16" s="162"/>
      <c r="G16" s="163"/>
      <c r="H16" s="163"/>
      <c r="I16" s="163"/>
      <c r="J16" s="163"/>
      <c r="K16" s="159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4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4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59"/>
      <c r="CB16" s="164"/>
    </row>
    <row r="17" spans="1:80" s="76" customFormat="1" ht="19.5" customHeight="1">
      <c r="A17" s="166" t="s">
        <v>29</v>
      </c>
      <c r="B17" s="106" t="s">
        <v>286</v>
      </c>
      <c r="C17" s="106" t="s">
        <v>34</v>
      </c>
      <c r="D17" s="106" t="s">
        <v>287</v>
      </c>
      <c r="E17" s="167" t="s">
        <v>36</v>
      </c>
      <c r="F17" s="162">
        <v>2137</v>
      </c>
      <c r="G17" s="163">
        <v>1858</v>
      </c>
      <c r="H17" s="163">
        <v>435</v>
      </c>
      <c r="I17" s="163">
        <v>199</v>
      </c>
      <c r="J17" s="163">
        <v>116</v>
      </c>
      <c r="K17" s="159"/>
      <c r="L17" s="164">
        <v>224</v>
      </c>
      <c r="M17" s="163">
        <v>74</v>
      </c>
      <c r="N17" s="163">
        <v>90</v>
      </c>
      <c r="O17" s="163">
        <v>590</v>
      </c>
      <c r="P17" s="163">
        <v>233</v>
      </c>
      <c r="Q17" s="163">
        <v>108</v>
      </c>
      <c r="R17" s="163">
        <v>193</v>
      </c>
      <c r="S17" s="163">
        <v>306</v>
      </c>
      <c r="T17" s="163">
        <v>196</v>
      </c>
      <c r="U17" s="163">
        <v>322</v>
      </c>
      <c r="V17" s="163">
        <v>957</v>
      </c>
      <c r="W17" s="163">
        <v>162</v>
      </c>
      <c r="X17" s="163">
        <v>1543</v>
      </c>
      <c r="Y17" s="163">
        <v>262</v>
      </c>
      <c r="Z17" s="163">
        <v>182</v>
      </c>
      <c r="AA17" s="163">
        <v>296</v>
      </c>
      <c r="AB17" s="163">
        <v>231</v>
      </c>
      <c r="AC17" s="163">
        <v>783</v>
      </c>
      <c r="AD17" s="163">
        <v>767</v>
      </c>
      <c r="AE17" s="163">
        <v>524</v>
      </c>
      <c r="AF17" s="164">
        <v>253</v>
      </c>
      <c r="AG17" s="46">
        <v>34</v>
      </c>
      <c r="AH17" s="46">
        <v>273</v>
      </c>
      <c r="AI17" s="46">
        <v>361</v>
      </c>
      <c r="AJ17" s="46">
        <v>163</v>
      </c>
      <c r="AK17" s="46">
        <v>406</v>
      </c>
      <c r="AL17" s="46">
        <v>376</v>
      </c>
      <c r="AM17" s="46">
        <v>92</v>
      </c>
      <c r="AN17" s="46">
        <v>367</v>
      </c>
      <c r="AO17" s="46">
        <v>376</v>
      </c>
      <c r="AP17" s="46">
        <v>160</v>
      </c>
      <c r="AQ17" s="46">
        <v>139</v>
      </c>
      <c r="AR17" s="163">
        <v>756</v>
      </c>
      <c r="AS17" s="163">
        <v>551</v>
      </c>
      <c r="AT17" s="163">
        <v>738</v>
      </c>
      <c r="AU17" s="163">
        <v>385</v>
      </c>
      <c r="AV17" s="163">
        <v>525</v>
      </c>
      <c r="AW17" s="163">
        <v>3971</v>
      </c>
      <c r="AX17" s="163">
        <v>924</v>
      </c>
      <c r="AY17" s="163">
        <v>6019</v>
      </c>
      <c r="AZ17" s="163">
        <v>20000</v>
      </c>
      <c r="BA17" s="163">
        <v>413</v>
      </c>
      <c r="BB17" s="163">
        <v>1388</v>
      </c>
      <c r="BC17" s="163">
        <v>238270</v>
      </c>
      <c r="BD17" s="163">
        <v>76060</v>
      </c>
      <c r="BE17" s="163">
        <v>281</v>
      </c>
      <c r="BF17" s="163">
        <v>1599</v>
      </c>
      <c r="BG17" s="163">
        <v>6717</v>
      </c>
      <c r="BH17" s="164">
        <v>40370</v>
      </c>
      <c r="BI17" s="163">
        <v>6706</v>
      </c>
      <c r="BJ17" s="163">
        <v>2562</v>
      </c>
      <c r="BK17" s="163">
        <v>4702</v>
      </c>
      <c r="BL17" s="163">
        <v>775</v>
      </c>
      <c r="BM17" s="163">
        <v>489</v>
      </c>
      <c r="BN17" s="155" t="s">
        <v>283</v>
      </c>
      <c r="BO17" s="163">
        <v>10290</v>
      </c>
      <c r="BP17" s="163">
        <v>10290</v>
      </c>
      <c r="BQ17" s="163">
        <v>94500</v>
      </c>
      <c r="BR17" s="163">
        <v>171</v>
      </c>
      <c r="BS17" s="163">
        <v>140</v>
      </c>
      <c r="BT17" s="163">
        <v>3848</v>
      </c>
      <c r="BU17" s="163">
        <v>8635</v>
      </c>
      <c r="BV17" s="163">
        <v>410</v>
      </c>
      <c r="BW17" s="163">
        <v>301</v>
      </c>
      <c r="BX17" s="163">
        <v>121</v>
      </c>
      <c r="BY17" s="163">
        <v>127</v>
      </c>
      <c r="BZ17" s="163">
        <v>912</v>
      </c>
      <c r="CA17" s="159"/>
      <c r="CB17" s="164">
        <v>15270</v>
      </c>
    </row>
    <row r="18" spans="1:80" s="76" customFormat="1" ht="19.5" customHeight="1">
      <c r="A18" s="106"/>
      <c r="B18" s="106"/>
      <c r="C18" s="106"/>
      <c r="D18" s="106" t="s">
        <v>288</v>
      </c>
      <c r="E18" s="165"/>
      <c r="F18" s="162">
        <v>2137</v>
      </c>
      <c r="G18" s="163">
        <v>1858</v>
      </c>
      <c r="H18" s="163">
        <v>417</v>
      </c>
      <c r="I18" s="163">
        <v>187</v>
      </c>
      <c r="J18" s="163">
        <v>121</v>
      </c>
      <c r="K18" s="159"/>
      <c r="L18" s="164">
        <v>166</v>
      </c>
      <c r="M18" s="163">
        <v>108</v>
      </c>
      <c r="N18" s="163">
        <v>116</v>
      </c>
      <c r="O18" s="163">
        <v>646</v>
      </c>
      <c r="P18" s="163">
        <v>236</v>
      </c>
      <c r="Q18" s="163">
        <v>108</v>
      </c>
      <c r="R18" s="163">
        <v>201</v>
      </c>
      <c r="S18" s="163">
        <v>306</v>
      </c>
      <c r="T18" s="163">
        <v>193</v>
      </c>
      <c r="U18" s="163">
        <v>246</v>
      </c>
      <c r="V18" s="163">
        <v>612</v>
      </c>
      <c r="W18" s="163">
        <v>149</v>
      </c>
      <c r="X18" s="163">
        <v>1187</v>
      </c>
      <c r="Y18" s="163">
        <v>283</v>
      </c>
      <c r="Z18" s="163">
        <v>162</v>
      </c>
      <c r="AA18" s="163">
        <v>243</v>
      </c>
      <c r="AB18" s="163">
        <v>237</v>
      </c>
      <c r="AC18" s="163">
        <v>756</v>
      </c>
      <c r="AD18" s="163">
        <v>792</v>
      </c>
      <c r="AE18" s="163">
        <v>563</v>
      </c>
      <c r="AF18" s="164">
        <v>266</v>
      </c>
      <c r="AG18" s="46">
        <v>34</v>
      </c>
      <c r="AH18" s="46">
        <v>273</v>
      </c>
      <c r="AI18" s="46">
        <v>391</v>
      </c>
      <c r="AJ18" s="46">
        <v>170</v>
      </c>
      <c r="AK18" s="46">
        <v>363</v>
      </c>
      <c r="AL18" s="46">
        <v>376</v>
      </c>
      <c r="AM18" s="46">
        <v>92</v>
      </c>
      <c r="AN18" s="46">
        <v>421</v>
      </c>
      <c r="AO18" s="46">
        <v>402</v>
      </c>
      <c r="AP18" s="46">
        <v>177</v>
      </c>
      <c r="AQ18" s="46">
        <v>139</v>
      </c>
      <c r="AR18" s="163">
        <v>618</v>
      </c>
      <c r="AS18" s="163">
        <v>551</v>
      </c>
      <c r="AT18" s="163">
        <v>738</v>
      </c>
      <c r="AU18" s="163">
        <v>385</v>
      </c>
      <c r="AV18" s="163">
        <v>525</v>
      </c>
      <c r="AW18" s="163">
        <v>3967</v>
      </c>
      <c r="AX18" s="163">
        <v>924</v>
      </c>
      <c r="AY18" s="163">
        <v>6094</v>
      </c>
      <c r="AZ18" s="163">
        <v>20500</v>
      </c>
      <c r="BA18" s="163">
        <v>378</v>
      </c>
      <c r="BB18" s="163">
        <v>1388</v>
      </c>
      <c r="BC18" s="163">
        <v>238270</v>
      </c>
      <c r="BD18" s="163">
        <v>76060</v>
      </c>
      <c r="BE18" s="163">
        <v>281</v>
      </c>
      <c r="BF18" s="163">
        <v>1599</v>
      </c>
      <c r="BG18" s="163">
        <v>6956</v>
      </c>
      <c r="BH18" s="164">
        <v>37640</v>
      </c>
      <c r="BI18" s="163">
        <v>6372</v>
      </c>
      <c r="BJ18" s="163">
        <v>2016</v>
      </c>
      <c r="BK18" s="163">
        <v>4702</v>
      </c>
      <c r="BL18" s="163">
        <v>775</v>
      </c>
      <c r="BM18" s="163">
        <v>489</v>
      </c>
      <c r="BN18" s="155" t="s">
        <v>283</v>
      </c>
      <c r="BO18" s="163">
        <v>10290</v>
      </c>
      <c r="BP18" s="163">
        <v>10290</v>
      </c>
      <c r="BQ18" s="163">
        <v>94500</v>
      </c>
      <c r="BR18" s="163">
        <v>171</v>
      </c>
      <c r="BS18" s="163">
        <v>140</v>
      </c>
      <c r="BT18" s="163">
        <v>3848</v>
      </c>
      <c r="BU18" s="163">
        <v>8635</v>
      </c>
      <c r="BV18" s="163">
        <v>435</v>
      </c>
      <c r="BW18" s="163">
        <v>288</v>
      </c>
      <c r="BX18" s="163">
        <v>127</v>
      </c>
      <c r="BY18" s="163">
        <v>127</v>
      </c>
      <c r="BZ18" s="163">
        <v>912</v>
      </c>
      <c r="CA18" s="159"/>
      <c r="CB18" s="164">
        <v>15270</v>
      </c>
    </row>
    <row r="19" spans="1:80" s="76" customFormat="1" ht="19.5" customHeight="1">
      <c r="A19" s="106"/>
      <c r="B19" s="106"/>
      <c r="C19" s="106"/>
      <c r="D19" s="106" t="s">
        <v>289</v>
      </c>
      <c r="E19" s="165"/>
      <c r="F19" s="162">
        <v>2137</v>
      </c>
      <c r="G19" s="163">
        <v>1850</v>
      </c>
      <c r="H19" s="163">
        <v>399</v>
      </c>
      <c r="I19" s="163">
        <v>148</v>
      </c>
      <c r="J19" s="163">
        <v>136</v>
      </c>
      <c r="K19" s="159"/>
      <c r="L19" s="164">
        <v>139</v>
      </c>
      <c r="M19" s="163">
        <v>79</v>
      </c>
      <c r="N19" s="163">
        <v>114</v>
      </c>
      <c r="O19" s="163">
        <v>674</v>
      </c>
      <c r="P19" s="163">
        <v>237</v>
      </c>
      <c r="Q19" s="163">
        <v>108</v>
      </c>
      <c r="R19" s="163">
        <v>201</v>
      </c>
      <c r="S19" s="163">
        <v>306</v>
      </c>
      <c r="T19" s="163">
        <v>196</v>
      </c>
      <c r="U19" s="163">
        <v>144</v>
      </c>
      <c r="V19" s="163">
        <v>555</v>
      </c>
      <c r="W19" s="163">
        <v>158</v>
      </c>
      <c r="X19" s="163">
        <v>1055</v>
      </c>
      <c r="Y19" s="163">
        <v>306</v>
      </c>
      <c r="Z19" s="163">
        <v>207</v>
      </c>
      <c r="AA19" s="163">
        <v>273</v>
      </c>
      <c r="AB19" s="163">
        <v>217</v>
      </c>
      <c r="AC19" s="163">
        <v>725</v>
      </c>
      <c r="AD19" s="163">
        <v>726</v>
      </c>
      <c r="AE19" s="163">
        <v>593</v>
      </c>
      <c r="AF19" s="164">
        <v>259</v>
      </c>
      <c r="AG19" s="46">
        <v>34</v>
      </c>
      <c r="AH19" s="46">
        <v>273</v>
      </c>
      <c r="AI19" s="46">
        <v>378</v>
      </c>
      <c r="AJ19" s="46">
        <v>161</v>
      </c>
      <c r="AK19" s="46">
        <v>408</v>
      </c>
      <c r="AL19" s="46">
        <v>376</v>
      </c>
      <c r="AM19" s="46">
        <v>88</v>
      </c>
      <c r="AN19" s="46">
        <v>439</v>
      </c>
      <c r="AO19" s="46">
        <v>396</v>
      </c>
      <c r="AP19" s="46">
        <v>187</v>
      </c>
      <c r="AQ19" s="46">
        <v>141</v>
      </c>
      <c r="AR19" s="163">
        <v>756</v>
      </c>
      <c r="AS19" s="163">
        <v>551</v>
      </c>
      <c r="AT19" s="163">
        <v>738</v>
      </c>
      <c r="AU19" s="163">
        <v>385</v>
      </c>
      <c r="AV19" s="163">
        <v>525</v>
      </c>
      <c r="AW19" s="163">
        <v>3944</v>
      </c>
      <c r="AX19" s="163">
        <v>1015</v>
      </c>
      <c r="AY19" s="163">
        <v>6169</v>
      </c>
      <c r="AZ19" s="163">
        <v>20000</v>
      </c>
      <c r="BA19" s="163">
        <v>378</v>
      </c>
      <c r="BB19" s="163">
        <v>1388</v>
      </c>
      <c r="BC19" s="163">
        <v>238270</v>
      </c>
      <c r="BD19" s="163">
        <v>76060</v>
      </c>
      <c r="BE19" s="163">
        <v>281</v>
      </c>
      <c r="BF19" s="163">
        <v>1516</v>
      </c>
      <c r="BG19" s="163">
        <v>6956</v>
      </c>
      <c r="BH19" s="164">
        <v>34130</v>
      </c>
      <c r="BI19" s="163">
        <v>5990</v>
      </c>
      <c r="BJ19" s="155" t="s">
        <v>283</v>
      </c>
      <c r="BK19" s="163">
        <v>4702</v>
      </c>
      <c r="BL19" s="163">
        <v>775</v>
      </c>
      <c r="BM19" s="163">
        <v>489</v>
      </c>
      <c r="BN19" s="163">
        <v>651</v>
      </c>
      <c r="BO19" s="163">
        <v>10290</v>
      </c>
      <c r="BP19" s="163">
        <v>10290</v>
      </c>
      <c r="BQ19" s="163">
        <v>94500</v>
      </c>
      <c r="BR19" s="163">
        <v>171</v>
      </c>
      <c r="BS19" s="163">
        <v>139</v>
      </c>
      <c r="BT19" s="163">
        <v>3848</v>
      </c>
      <c r="BU19" s="163">
        <v>8635</v>
      </c>
      <c r="BV19" s="163">
        <v>401</v>
      </c>
      <c r="BW19" s="163">
        <v>301</v>
      </c>
      <c r="BX19" s="163">
        <v>127</v>
      </c>
      <c r="BY19" s="163">
        <v>129</v>
      </c>
      <c r="BZ19" s="163">
        <v>985</v>
      </c>
      <c r="CA19" s="159"/>
      <c r="CB19" s="164">
        <v>15270</v>
      </c>
    </row>
    <row r="20" spans="1:80" s="76" customFormat="1" ht="19.5" customHeight="1">
      <c r="A20" s="106"/>
      <c r="B20" s="106"/>
      <c r="C20" s="106"/>
      <c r="D20" s="106" t="s">
        <v>290</v>
      </c>
      <c r="E20" s="165"/>
      <c r="F20" s="162">
        <v>2052</v>
      </c>
      <c r="G20" s="168" t="s">
        <v>291</v>
      </c>
      <c r="H20" s="163">
        <v>417</v>
      </c>
      <c r="I20" s="163">
        <v>163</v>
      </c>
      <c r="J20" s="163">
        <v>136</v>
      </c>
      <c r="K20" s="159"/>
      <c r="L20" s="164">
        <v>129</v>
      </c>
      <c r="M20" s="163">
        <v>73</v>
      </c>
      <c r="N20" s="163">
        <v>99</v>
      </c>
      <c r="O20" s="163">
        <v>878</v>
      </c>
      <c r="P20" s="163">
        <v>251</v>
      </c>
      <c r="Q20" s="163">
        <v>108</v>
      </c>
      <c r="R20" s="163">
        <v>201</v>
      </c>
      <c r="S20" s="163">
        <v>306</v>
      </c>
      <c r="T20" s="163">
        <v>196</v>
      </c>
      <c r="U20" s="163">
        <v>205</v>
      </c>
      <c r="V20" s="163">
        <v>702</v>
      </c>
      <c r="W20" s="163">
        <v>191</v>
      </c>
      <c r="X20" s="163">
        <v>433</v>
      </c>
      <c r="Y20" s="163">
        <v>286</v>
      </c>
      <c r="Z20" s="163">
        <v>189</v>
      </c>
      <c r="AA20" s="163">
        <v>370</v>
      </c>
      <c r="AB20" s="163">
        <v>226</v>
      </c>
      <c r="AC20" s="163">
        <v>455</v>
      </c>
      <c r="AD20" s="163">
        <v>537</v>
      </c>
      <c r="AE20" s="163">
        <v>661</v>
      </c>
      <c r="AF20" s="169">
        <v>266</v>
      </c>
      <c r="AG20" s="46">
        <v>34</v>
      </c>
      <c r="AH20" s="46">
        <v>273</v>
      </c>
      <c r="AI20" s="46">
        <v>361</v>
      </c>
      <c r="AJ20" s="46">
        <v>176</v>
      </c>
      <c r="AK20" s="46">
        <v>403</v>
      </c>
      <c r="AL20" s="46">
        <v>376</v>
      </c>
      <c r="AM20" s="46">
        <v>92</v>
      </c>
      <c r="AN20" s="170" t="s">
        <v>292</v>
      </c>
      <c r="AO20" s="46">
        <v>459</v>
      </c>
      <c r="AP20" s="46">
        <v>232</v>
      </c>
      <c r="AQ20" s="46">
        <v>157</v>
      </c>
      <c r="AR20" s="163">
        <v>756</v>
      </c>
      <c r="AS20" s="163">
        <v>551</v>
      </c>
      <c r="AT20" s="163">
        <v>738</v>
      </c>
      <c r="AU20" s="163">
        <v>385</v>
      </c>
      <c r="AV20" s="163">
        <v>525</v>
      </c>
      <c r="AW20" s="163">
        <v>3950</v>
      </c>
      <c r="AX20" s="163">
        <v>1035</v>
      </c>
      <c r="AY20" s="163">
        <v>5975</v>
      </c>
      <c r="AZ20" s="163">
        <v>19000</v>
      </c>
      <c r="BA20" s="163">
        <v>378</v>
      </c>
      <c r="BB20" s="163">
        <v>1388</v>
      </c>
      <c r="BC20" s="163">
        <v>231330</v>
      </c>
      <c r="BD20" s="163">
        <v>64600</v>
      </c>
      <c r="BE20" s="163">
        <v>281</v>
      </c>
      <c r="BF20" s="163">
        <v>1498</v>
      </c>
      <c r="BG20" s="163">
        <v>6956</v>
      </c>
      <c r="BH20" s="170" t="s">
        <v>292</v>
      </c>
      <c r="BI20" s="155" t="s">
        <v>283</v>
      </c>
      <c r="BJ20" s="170" t="s">
        <v>292</v>
      </c>
      <c r="BK20" s="163">
        <v>4702</v>
      </c>
      <c r="BL20" s="163">
        <v>775</v>
      </c>
      <c r="BM20" s="163">
        <v>489</v>
      </c>
      <c r="BN20" s="163">
        <v>651</v>
      </c>
      <c r="BO20" s="163">
        <v>10050</v>
      </c>
      <c r="BP20" s="163">
        <v>10050</v>
      </c>
      <c r="BQ20" s="163">
        <v>94500</v>
      </c>
      <c r="BR20" s="163">
        <v>171</v>
      </c>
      <c r="BS20" s="163">
        <v>139</v>
      </c>
      <c r="BT20" s="163">
        <v>3848</v>
      </c>
      <c r="BU20" s="163">
        <v>8635</v>
      </c>
      <c r="BV20" s="163">
        <v>410</v>
      </c>
      <c r="BW20" s="163">
        <v>281</v>
      </c>
      <c r="BX20" s="163">
        <v>127</v>
      </c>
      <c r="BY20" s="163">
        <v>129</v>
      </c>
      <c r="BZ20" s="163">
        <v>985</v>
      </c>
      <c r="CA20" s="159"/>
      <c r="CB20" s="164">
        <v>15270</v>
      </c>
    </row>
    <row r="21" spans="1:80" s="76" customFormat="1" ht="19.5" customHeight="1">
      <c r="A21" s="106"/>
      <c r="B21" s="106"/>
      <c r="C21" s="106"/>
      <c r="D21" s="106" t="s">
        <v>293</v>
      </c>
      <c r="E21" s="165"/>
      <c r="F21" s="162">
        <v>2065</v>
      </c>
      <c r="G21" s="163">
        <v>3420</v>
      </c>
      <c r="H21" s="163">
        <v>417</v>
      </c>
      <c r="I21" s="163">
        <v>187</v>
      </c>
      <c r="J21" s="163">
        <v>131</v>
      </c>
      <c r="K21" s="159"/>
      <c r="L21" s="164">
        <v>141</v>
      </c>
      <c r="M21" s="163">
        <v>81</v>
      </c>
      <c r="N21" s="163">
        <v>86</v>
      </c>
      <c r="O21" s="163">
        <v>875</v>
      </c>
      <c r="P21" s="163">
        <v>251</v>
      </c>
      <c r="Q21" s="163">
        <v>108</v>
      </c>
      <c r="R21" s="163">
        <v>208</v>
      </c>
      <c r="S21" s="163">
        <v>306</v>
      </c>
      <c r="T21" s="163">
        <v>198</v>
      </c>
      <c r="U21" s="163">
        <v>203</v>
      </c>
      <c r="V21" s="163">
        <v>899</v>
      </c>
      <c r="W21" s="163">
        <v>295</v>
      </c>
      <c r="X21" s="163">
        <v>487</v>
      </c>
      <c r="Y21" s="163">
        <v>348</v>
      </c>
      <c r="Z21" s="163">
        <v>194</v>
      </c>
      <c r="AA21" s="163">
        <v>432</v>
      </c>
      <c r="AB21" s="163">
        <v>298</v>
      </c>
      <c r="AC21" s="163">
        <v>534</v>
      </c>
      <c r="AD21" s="163">
        <v>528</v>
      </c>
      <c r="AE21" s="163">
        <v>583</v>
      </c>
      <c r="AF21" s="169">
        <v>266</v>
      </c>
      <c r="AG21" s="46">
        <v>34</v>
      </c>
      <c r="AH21" s="46">
        <v>273</v>
      </c>
      <c r="AI21" s="46">
        <v>361</v>
      </c>
      <c r="AJ21" s="46">
        <v>188</v>
      </c>
      <c r="AK21" s="46">
        <v>366</v>
      </c>
      <c r="AL21" s="46">
        <v>313</v>
      </c>
      <c r="AM21" s="46">
        <v>99</v>
      </c>
      <c r="AN21" s="170" t="s">
        <v>292</v>
      </c>
      <c r="AO21" s="46">
        <v>455</v>
      </c>
      <c r="AP21" s="46">
        <v>228</v>
      </c>
      <c r="AQ21" s="46">
        <v>157</v>
      </c>
      <c r="AR21" s="163">
        <v>618</v>
      </c>
      <c r="AS21" s="163">
        <v>551</v>
      </c>
      <c r="AT21" s="163">
        <v>738</v>
      </c>
      <c r="AU21" s="163">
        <v>385</v>
      </c>
      <c r="AV21" s="163">
        <v>525</v>
      </c>
      <c r="AW21" s="163">
        <v>3943</v>
      </c>
      <c r="AX21" s="163">
        <v>1035</v>
      </c>
      <c r="AY21" s="163">
        <v>5975</v>
      </c>
      <c r="AZ21" s="163">
        <v>19000</v>
      </c>
      <c r="BA21" s="163">
        <v>368</v>
      </c>
      <c r="BB21" s="163">
        <v>1538</v>
      </c>
      <c r="BC21" s="163">
        <v>217330</v>
      </c>
      <c r="BD21" s="163">
        <v>69660</v>
      </c>
      <c r="BE21" s="163">
        <v>281</v>
      </c>
      <c r="BF21" s="163">
        <v>1557</v>
      </c>
      <c r="BG21" s="163">
        <v>6874</v>
      </c>
      <c r="BH21" s="170" t="s">
        <v>292</v>
      </c>
      <c r="BI21" s="170" t="s">
        <v>292</v>
      </c>
      <c r="BJ21" s="170" t="s">
        <v>292</v>
      </c>
      <c r="BK21" s="163">
        <v>4702</v>
      </c>
      <c r="BL21" s="163">
        <v>775</v>
      </c>
      <c r="BM21" s="163">
        <v>489</v>
      </c>
      <c r="BN21" s="163">
        <v>595</v>
      </c>
      <c r="BO21" s="163">
        <v>10050</v>
      </c>
      <c r="BP21" s="163">
        <v>10050</v>
      </c>
      <c r="BQ21" s="163">
        <v>94500</v>
      </c>
      <c r="BR21" s="163">
        <v>171</v>
      </c>
      <c r="BS21" s="163">
        <v>137</v>
      </c>
      <c r="BT21" s="163">
        <v>3848</v>
      </c>
      <c r="BU21" s="163">
        <v>8635</v>
      </c>
      <c r="BV21" s="163">
        <v>422</v>
      </c>
      <c r="BW21" s="163">
        <v>281</v>
      </c>
      <c r="BX21" s="163">
        <v>131</v>
      </c>
      <c r="BY21" s="163">
        <v>129</v>
      </c>
      <c r="BZ21" s="163">
        <v>985</v>
      </c>
      <c r="CA21" s="159"/>
      <c r="CB21" s="164">
        <v>15270</v>
      </c>
    </row>
    <row r="22" spans="1:80" s="76" customFormat="1" ht="19.5" customHeight="1">
      <c r="A22" s="106"/>
      <c r="B22" s="106"/>
      <c r="C22" s="106"/>
      <c r="D22" s="106" t="s">
        <v>294</v>
      </c>
      <c r="E22" s="165"/>
      <c r="F22" s="162">
        <v>2060</v>
      </c>
      <c r="G22" s="163">
        <v>3420</v>
      </c>
      <c r="H22" s="163">
        <v>399</v>
      </c>
      <c r="I22" s="163">
        <v>177</v>
      </c>
      <c r="J22" s="163">
        <v>139</v>
      </c>
      <c r="K22" s="159"/>
      <c r="L22" s="164">
        <v>160</v>
      </c>
      <c r="M22" s="163">
        <v>75</v>
      </c>
      <c r="N22" s="163">
        <v>67</v>
      </c>
      <c r="O22" s="163">
        <v>861</v>
      </c>
      <c r="P22" s="163">
        <v>257</v>
      </c>
      <c r="Q22" s="163">
        <v>110</v>
      </c>
      <c r="R22" s="163">
        <v>183</v>
      </c>
      <c r="S22" s="163">
        <v>298</v>
      </c>
      <c r="T22" s="163">
        <v>193</v>
      </c>
      <c r="U22" s="163">
        <v>204</v>
      </c>
      <c r="V22" s="163">
        <v>995</v>
      </c>
      <c r="W22" s="163">
        <v>250</v>
      </c>
      <c r="X22" s="163">
        <v>626</v>
      </c>
      <c r="Y22" s="163">
        <v>302</v>
      </c>
      <c r="Z22" s="163">
        <v>153</v>
      </c>
      <c r="AA22" s="163">
        <v>338</v>
      </c>
      <c r="AB22" s="163">
        <v>233</v>
      </c>
      <c r="AC22" s="163">
        <v>391</v>
      </c>
      <c r="AD22" s="163">
        <v>455</v>
      </c>
      <c r="AE22" s="163">
        <v>426</v>
      </c>
      <c r="AF22" s="169">
        <v>276</v>
      </c>
      <c r="AG22" s="46">
        <v>28</v>
      </c>
      <c r="AH22" s="46">
        <v>248</v>
      </c>
      <c r="AI22" s="46">
        <v>348</v>
      </c>
      <c r="AJ22" s="46">
        <v>193</v>
      </c>
      <c r="AK22" s="46">
        <v>321</v>
      </c>
      <c r="AL22" s="46">
        <v>368</v>
      </c>
      <c r="AM22" s="46">
        <v>93</v>
      </c>
      <c r="AN22" s="170" t="s">
        <v>292</v>
      </c>
      <c r="AO22" s="46">
        <v>516</v>
      </c>
      <c r="AP22" s="46">
        <v>280</v>
      </c>
      <c r="AQ22" s="46">
        <v>158</v>
      </c>
      <c r="AR22" s="163">
        <v>548</v>
      </c>
      <c r="AS22" s="163">
        <v>551</v>
      </c>
      <c r="AT22" s="163">
        <v>738</v>
      </c>
      <c r="AU22" s="163">
        <v>385</v>
      </c>
      <c r="AV22" s="163">
        <v>525</v>
      </c>
      <c r="AW22" s="163">
        <v>3867</v>
      </c>
      <c r="AX22" s="163">
        <v>1035</v>
      </c>
      <c r="AY22" s="163">
        <v>5975</v>
      </c>
      <c r="AZ22" s="163">
        <v>19000</v>
      </c>
      <c r="BA22" s="163">
        <v>466</v>
      </c>
      <c r="BB22" s="163">
        <v>1538</v>
      </c>
      <c r="BC22" s="163">
        <v>208970</v>
      </c>
      <c r="BD22" s="163">
        <v>69660</v>
      </c>
      <c r="BE22" s="163">
        <v>223</v>
      </c>
      <c r="BF22" s="163">
        <v>1539</v>
      </c>
      <c r="BG22" s="163">
        <v>6874</v>
      </c>
      <c r="BH22" s="170" t="s">
        <v>292</v>
      </c>
      <c r="BI22" s="170" t="s">
        <v>292</v>
      </c>
      <c r="BJ22" s="170" t="s">
        <v>292</v>
      </c>
      <c r="BK22" s="163">
        <v>4702</v>
      </c>
      <c r="BL22" s="163">
        <v>775</v>
      </c>
      <c r="BM22" s="163">
        <v>489</v>
      </c>
      <c r="BN22" s="163">
        <v>595</v>
      </c>
      <c r="BO22" s="163">
        <v>10050</v>
      </c>
      <c r="BP22" s="163">
        <v>10050</v>
      </c>
      <c r="BQ22" s="163">
        <v>94500</v>
      </c>
      <c r="BR22" s="163">
        <v>171</v>
      </c>
      <c r="BS22" s="163">
        <v>137</v>
      </c>
      <c r="BT22" s="163">
        <v>3848</v>
      </c>
      <c r="BU22" s="163">
        <v>8635</v>
      </c>
      <c r="BV22" s="163">
        <v>374</v>
      </c>
      <c r="BW22" s="163">
        <v>294</v>
      </c>
      <c r="BX22" s="163">
        <v>133</v>
      </c>
      <c r="BY22" s="163">
        <v>129</v>
      </c>
      <c r="BZ22" s="163">
        <v>985</v>
      </c>
      <c r="CA22" s="159"/>
      <c r="CB22" s="164">
        <v>15270</v>
      </c>
    </row>
    <row r="23" spans="1:80" s="76" customFormat="1" ht="19.5" customHeight="1">
      <c r="A23" s="106"/>
      <c r="B23" s="106"/>
      <c r="C23" s="106"/>
      <c r="D23" s="106" t="s">
        <v>295</v>
      </c>
      <c r="E23" s="165"/>
      <c r="F23" s="162">
        <v>2060</v>
      </c>
      <c r="G23" s="163">
        <v>3420</v>
      </c>
      <c r="H23" s="163">
        <v>399</v>
      </c>
      <c r="I23" s="163">
        <v>177</v>
      </c>
      <c r="J23" s="163">
        <v>139</v>
      </c>
      <c r="K23" s="159"/>
      <c r="L23" s="164">
        <v>194</v>
      </c>
      <c r="M23" s="163">
        <v>78</v>
      </c>
      <c r="N23" s="163">
        <v>76</v>
      </c>
      <c r="O23" s="163">
        <v>837</v>
      </c>
      <c r="P23" s="163">
        <v>262</v>
      </c>
      <c r="Q23" s="163">
        <v>105</v>
      </c>
      <c r="R23" s="163">
        <v>183</v>
      </c>
      <c r="S23" s="163">
        <v>308</v>
      </c>
      <c r="T23" s="163">
        <v>193</v>
      </c>
      <c r="U23" s="163">
        <v>134</v>
      </c>
      <c r="V23" s="163">
        <v>1020</v>
      </c>
      <c r="W23" s="163">
        <v>173</v>
      </c>
      <c r="X23" s="163">
        <v>441</v>
      </c>
      <c r="Y23" s="163">
        <v>340</v>
      </c>
      <c r="Z23" s="163">
        <v>179</v>
      </c>
      <c r="AA23" s="163">
        <v>394</v>
      </c>
      <c r="AB23" s="163">
        <v>207</v>
      </c>
      <c r="AC23" s="163">
        <v>398</v>
      </c>
      <c r="AD23" s="163">
        <v>407</v>
      </c>
      <c r="AE23" s="163">
        <v>417</v>
      </c>
      <c r="AF23" s="169">
        <v>276</v>
      </c>
      <c r="AG23" s="46">
        <v>27</v>
      </c>
      <c r="AH23" s="46">
        <v>248</v>
      </c>
      <c r="AI23" s="46">
        <v>366</v>
      </c>
      <c r="AJ23" s="46">
        <v>183</v>
      </c>
      <c r="AK23" s="46">
        <v>323</v>
      </c>
      <c r="AL23" s="46">
        <v>368</v>
      </c>
      <c r="AM23" s="46">
        <v>99</v>
      </c>
      <c r="AN23" s="170" t="s">
        <v>292</v>
      </c>
      <c r="AO23" s="46">
        <v>459</v>
      </c>
      <c r="AP23" s="46">
        <v>269</v>
      </c>
      <c r="AQ23" s="46">
        <v>158</v>
      </c>
      <c r="AR23" s="163">
        <v>598</v>
      </c>
      <c r="AS23" s="163">
        <v>551</v>
      </c>
      <c r="AT23" s="163">
        <v>738</v>
      </c>
      <c r="AU23" s="163">
        <v>378</v>
      </c>
      <c r="AV23" s="163">
        <v>525</v>
      </c>
      <c r="AW23" s="163">
        <v>3894</v>
      </c>
      <c r="AX23" s="163">
        <v>1035</v>
      </c>
      <c r="AY23" s="163">
        <v>5975</v>
      </c>
      <c r="AZ23" s="163">
        <v>19000</v>
      </c>
      <c r="BA23" s="163">
        <v>466</v>
      </c>
      <c r="BB23" s="163">
        <v>1580</v>
      </c>
      <c r="BC23" s="163">
        <v>198970</v>
      </c>
      <c r="BD23" s="163">
        <v>67930</v>
      </c>
      <c r="BE23" s="163">
        <v>273</v>
      </c>
      <c r="BF23" s="163">
        <v>1553</v>
      </c>
      <c r="BG23" s="163">
        <v>6874</v>
      </c>
      <c r="BH23" s="170" t="s">
        <v>292</v>
      </c>
      <c r="BI23" s="170" t="s">
        <v>292</v>
      </c>
      <c r="BJ23" s="170" t="s">
        <v>292</v>
      </c>
      <c r="BK23" s="163">
        <v>4702</v>
      </c>
      <c r="BL23" s="163">
        <v>775</v>
      </c>
      <c r="BM23" s="163">
        <v>489</v>
      </c>
      <c r="BN23" s="163">
        <v>595</v>
      </c>
      <c r="BO23" s="163">
        <v>10050</v>
      </c>
      <c r="BP23" s="163">
        <v>10050</v>
      </c>
      <c r="BQ23" s="163">
        <v>94500</v>
      </c>
      <c r="BR23" s="163">
        <v>171</v>
      </c>
      <c r="BS23" s="163">
        <v>137</v>
      </c>
      <c r="BT23" s="163">
        <v>3848</v>
      </c>
      <c r="BU23" s="163">
        <v>8635</v>
      </c>
      <c r="BV23" s="163">
        <v>351</v>
      </c>
      <c r="BW23" s="163">
        <v>286</v>
      </c>
      <c r="BX23" s="163">
        <v>137</v>
      </c>
      <c r="BY23" s="163">
        <v>127</v>
      </c>
      <c r="BZ23" s="163">
        <v>985</v>
      </c>
      <c r="CA23" s="159"/>
      <c r="CB23" s="164">
        <v>15270</v>
      </c>
    </row>
    <row r="24" spans="1:80" s="76" customFormat="1" ht="19.5" customHeight="1">
      <c r="A24" s="106"/>
      <c r="B24" s="106"/>
      <c r="C24" s="106"/>
      <c r="D24" s="106" t="s">
        <v>296</v>
      </c>
      <c r="E24" s="165"/>
      <c r="F24" s="162">
        <v>2060</v>
      </c>
      <c r="G24" s="163">
        <v>3495</v>
      </c>
      <c r="H24" s="163">
        <v>399</v>
      </c>
      <c r="I24" s="163">
        <v>177</v>
      </c>
      <c r="J24" s="163">
        <v>139</v>
      </c>
      <c r="K24" s="159"/>
      <c r="L24" s="164">
        <v>222</v>
      </c>
      <c r="M24" s="163">
        <v>80</v>
      </c>
      <c r="N24" s="163">
        <v>81</v>
      </c>
      <c r="O24" s="163">
        <v>695</v>
      </c>
      <c r="P24" s="163">
        <v>262</v>
      </c>
      <c r="Q24" s="163">
        <v>110</v>
      </c>
      <c r="R24" s="163">
        <v>183</v>
      </c>
      <c r="S24" s="163">
        <v>308</v>
      </c>
      <c r="T24" s="163">
        <v>191</v>
      </c>
      <c r="U24" s="163">
        <v>205</v>
      </c>
      <c r="V24" s="163">
        <v>1191</v>
      </c>
      <c r="W24" s="163">
        <v>291</v>
      </c>
      <c r="X24" s="163">
        <v>549</v>
      </c>
      <c r="Y24" s="163">
        <v>343</v>
      </c>
      <c r="Z24" s="163">
        <v>220</v>
      </c>
      <c r="AA24" s="163">
        <v>485</v>
      </c>
      <c r="AB24" s="163">
        <v>216</v>
      </c>
      <c r="AC24" s="163">
        <v>503</v>
      </c>
      <c r="AD24" s="163">
        <v>543</v>
      </c>
      <c r="AE24" s="163">
        <v>494</v>
      </c>
      <c r="AF24" s="169">
        <v>276</v>
      </c>
      <c r="AG24" s="46">
        <v>27</v>
      </c>
      <c r="AH24" s="46">
        <v>294</v>
      </c>
      <c r="AI24" s="46">
        <v>348</v>
      </c>
      <c r="AJ24" s="46">
        <v>188</v>
      </c>
      <c r="AK24" s="46">
        <v>323</v>
      </c>
      <c r="AL24" s="46">
        <v>358</v>
      </c>
      <c r="AM24" s="46">
        <v>94</v>
      </c>
      <c r="AN24" s="170" t="s">
        <v>292</v>
      </c>
      <c r="AO24" s="170" t="s">
        <v>292</v>
      </c>
      <c r="AP24" s="46">
        <v>167</v>
      </c>
      <c r="AQ24" s="46">
        <v>158</v>
      </c>
      <c r="AR24" s="163">
        <v>598</v>
      </c>
      <c r="AS24" s="163">
        <v>551</v>
      </c>
      <c r="AT24" s="163">
        <v>738</v>
      </c>
      <c r="AU24" s="163">
        <v>378</v>
      </c>
      <c r="AV24" s="163">
        <v>525</v>
      </c>
      <c r="AW24" s="163">
        <v>3892</v>
      </c>
      <c r="AX24" s="163">
        <v>1035</v>
      </c>
      <c r="AY24" s="163">
        <v>5975</v>
      </c>
      <c r="AZ24" s="163">
        <v>19000</v>
      </c>
      <c r="BA24" s="163">
        <v>390</v>
      </c>
      <c r="BB24" s="163">
        <v>1514</v>
      </c>
      <c r="BC24" s="163">
        <v>193970</v>
      </c>
      <c r="BD24" s="163">
        <v>67930</v>
      </c>
      <c r="BE24" s="163">
        <v>273</v>
      </c>
      <c r="BF24" s="163">
        <v>1562</v>
      </c>
      <c r="BG24" s="163">
        <v>6874</v>
      </c>
      <c r="BH24" s="170" t="s">
        <v>292</v>
      </c>
      <c r="BI24" s="170" t="s">
        <v>292</v>
      </c>
      <c r="BJ24" s="170" t="s">
        <v>292</v>
      </c>
      <c r="BK24" s="163">
        <v>4702</v>
      </c>
      <c r="BL24" s="163">
        <v>775</v>
      </c>
      <c r="BM24" s="163">
        <v>489</v>
      </c>
      <c r="BN24" s="163">
        <v>595</v>
      </c>
      <c r="BO24" s="163">
        <v>10050</v>
      </c>
      <c r="BP24" s="163">
        <v>10050</v>
      </c>
      <c r="BQ24" s="163">
        <v>94500</v>
      </c>
      <c r="BR24" s="163">
        <v>171</v>
      </c>
      <c r="BS24" s="163">
        <v>137</v>
      </c>
      <c r="BT24" s="163">
        <v>3848</v>
      </c>
      <c r="BU24" s="163">
        <v>8635</v>
      </c>
      <c r="BV24" s="163">
        <v>381</v>
      </c>
      <c r="BW24" s="163">
        <v>286</v>
      </c>
      <c r="BX24" s="163">
        <v>143</v>
      </c>
      <c r="BY24" s="163">
        <v>127</v>
      </c>
      <c r="BZ24" s="163">
        <v>1062</v>
      </c>
      <c r="CA24" s="159"/>
      <c r="CB24" s="164">
        <v>15270</v>
      </c>
    </row>
    <row r="25" spans="1:80" s="76" customFormat="1" ht="19.5" customHeight="1">
      <c r="A25" s="106"/>
      <c r="B25" s="106"/>
      <c r="C25" s="106"/>
      <c r="D25" s="106" t="s">
        <v>297</v>
      </c>
      <c r="E25" s="165"/>
      <c r="F25" s="162">
        <v>2047</v>
      </c>
      <c r="G25" s="163">
        <v>3470</v>
      </c>
      <c r="H25" s="163">
        <v>389</v>
      </c>
      <c r="I25" s="163">
        <v>172</v>
      </c>
      <c r="J25" s="163">
        <v>126</v>
      </c>
      <c r="K25" s="159"/>
      <c r="L25" s="164">
        <v>110</v>
      </c>
      <c r="M25" s="163">
        <v>75</v>
      </c>
      <c r="N25" s="163">
        <v>110</v>
      </c>
      <c r="O25" s="163">
        <v>695</v>
      </c>
      <c r="P25" s="163">
        <v>262</v>
      </c>
      <c r="Q25" s="163">
        <v>110</v>
      </c>
      <c r="R25" s="163">
        <v>183</v>
      </c>
      <c r="S25" s="163">
        <v>308</v>
      </c>
      <c r="T25" s="163">
        <v>198</v>
      </c>
      <c r="U25" s="163">
        <v>156</v>
      </c>
      <c r="V25" s="163">
        <v>1288</v>
      </c>
      <c r="W25" s="163">
        <v>239</v>
      </c>
      <c r="X25" s="163">
        <v>577</v>
      </c>
      <c r="Y25" s="163">
        <v>305</v>
      </c>
      <c r="Z25" s="163">
        <v>172</v>
      </c>
      <c r="AA25" s="163">
        <v>384</v>
      </c>
      <c r="AB25" s="163">
        <v>210</v>
      </c>
      <c r="AC25" s="163">
        <v>531</v>
      </c>
      <c r="AD25" s="163">
        <v>398</v>
      </c>
      <c r="AE25" s="163">
        <v>721</v>
      </c>
      <c r="AF25" s="169">
        <v>276</v>
      </c>
      <c r="AG25" s="46">
        <v>27</v>
      </c>
      <c r="AH25" s="46">
        <v>294</v>
      </c>
      <c r="AI25" s="46">
        <v>336</v>
      </c>
      <c r="AJ25" s="46">
        <v>178</v>
      </c>
      <c r="AK25" s="46">
        <v>323</v>
      </c>
      <c r="AL25" s="46">
        <v>428</v>
      </c>
      <c r="AM25" s="46">
        <v>94</v>
      </c>
      <c r="AN25" s="46">
        <v>910</v>
      </c>
      <c r="AO25" s="170" t="s">
        <v>292</v>
      </c>
      <c r="AP25" s="46">
        <v>212</v>
      </c>
      <c r="AQ25" s="46">
        <v>158</v>
      </c>
      <c r="AR25" s="163">
        <v>598</v>
      </c>
      <c r="AS25" s="163">
        <v>551</v>
      </c>
      <c r="AT25" s="163">
        <v>738</v>
      </c>
      <c r="AU25" s="163">
        <v>378</v>
      </c>
      <c r="AV25" s="163">
        <v>525</v>
      </c>
      <c r="AW25" s="163">
        <v>3869</v>
      </c>
      <c r="AX25" s="163">
        <v>1035</v>
      </c>
      <c r="AY25" s="163">
        <v>5975</v>
      </c>
      <c r="AZ25" s="163">
        <v>19000</v>
      </c>
      <c r="BA25" s="163">
        <v>390</v>
      </c>
      <c r="BB25" s="163">
        <v>1514</v>
      </c>
      <c r="BC25" s="163">
        <v>193630</v>
      </c>
      <c r="BD25" s="163">
        <v>66260</v>
      </c>
      <c r="BE25" s="163">
        <v>273</v>
      </c>
      <c r="BF25" s="163">
        <v>1594</v>
      </c>
      <c r="BG25" s="163">
        <v>6924</v>
      </c>
      <c r="BH25" s="164">
        <v>40470</v>
      </c>
      <c r="BI25" s="163">
        <v>7692</v>
      </c>
      <c r="BJ25" s="163">
        <v>2980</v>
      </c>
      <c r="BK25" s="163">
        <v>4702</v>
      </c>
      <c r="BL25" s="163">
        <v>787</v>
      </c>
      <c r="BM25" s="163">
        <v>489</v>
      </c>
      <c r="BN25" s="163">
        <v>595</v>
      </c>
      <c r="BO25" s="163">
        <v>10050</v>
      </c>
      <c r="BP25" s="163">
        <v>10050</v>
      </c>
      <c r="BQ25" s="163">
        <v>105000</v>
      </c>
      <c r="BR25" s="163">
        <v>184</v>
      </c>
      <c r="BS25" s="163">
        <v>137</v>
      </c>
      <c r="BT25" s="163">
        <v>3848</v>
      </c>
      <c r="BU25" s="163">
        <v>8635</v>
      </c>
      <c r="BV25" s="163">
        <v>381</v>
      </c>
      <c r="BW25" s="163">
        <v>298</v>
      </c>
      <c r="BX25" s="163">
        <v>143</v>
      </c>
      <c r="BY25" s="163">
        <v>127</v>
      </c>
      <c r="BZ25" s="163">
        <v>1132</v>
      </c>
      <c r="CA25" s="159"/>
      <c r="CB25" s="164">
        <v>15270</v>
      </c>
    </row>
    <row r="26" spans="1:80" s="76" customFormat="1" ht="19.5" customHeight="1">
      <c r="A26" s="166"/>
      <c r="B26" s="106"/>
      <c r="C26" s="106"/>
      <c r="D26" s="106" t="s">
        <v>298</v>
      </c>
      <c r="E26" s="165"/>
      <c r="F26" s="162">
        <v>2047</v>
      </c>
      <c r="G26" s="163">
        <v>3470</v>
      </c>
      <c r="H26" s="163">
        <v>399</v>
      </c>
      <c r="I26" s="163">
        <v>169</v>
      </c>
      <c r="J26" s="163">
        <v>126</v>
      </c>
      <c r="K26" s="159"/>
      <c r="L26" s="164">
        <v>136</v>
      </c>
      <c r="M26" s="163">
        <v>81</v>
      </c>
      <c r="N26" s="163">
        <v>101</v>
      </c>
      <c r="O26" s="163">
        <v>695</v>
      </c>
      <c r="P26" s="163">
        <v>262</v>
      </c>
      <c r="Q26" s="163">
        <v>110</v>
      </c>
      <c r="R26" s="163">
        <v>183</v>
      </c>
      <c r="S26" s="163">
        <v>308</v>
      </c>
      <c r="T26" s="163">
        <v>198</v>
      </c>
      <c r="U26" s="163">
        <v>166</v>
      </c>
      <c r="V26" s="163">
        <v>977</v>
      </c>
      <c r="W26" s="163">
        <v>154</v>
      </c>
      <c r="X26" s="163">
        <v>464</v>
      </c>
      <c r="Y26" s="163">
        <v>314</v>
      </c>
      <c r="Z26" s="163">
        <v>110</v>
      </c>
      <c r="AA26" s="163">
        <v>377</v>
      </c>
      <c r="AB26" s="163">
        <v>207</v>
      </c>
      <c r="AC26" s="163">
        <v>411</v>
      </c>
      <c r="AD26" s="163">
        <v>532</v>
      </c>
      <c r="AE26" s="163">
        <v>744</v>
      </c>
      <c r="AF26" s="169">
        <v>276</v>
      </c>
      <c r="AG26" s="46">
        <v>27</v>
      </c>
      <c r="AH26" s="46">
        <v>273</v>
      </c>
      <c r="AI26" s="46">
        <v>336</v>
      </c>
      <c r="AJ26" s="46">
        <v>178</v>
      </c>
      <c r="AK26" s="46">
        <v>323</v>
      </c>
      <c r="AL26" s="46">
        <v>428</v>
      </c>
      <c r="AM26" s="46">
        <v>89</v>
      </c>
      <c r="AN26" s="46">
        <v>427</v>
      </c>
      <c r="AO26" s="170" t="s">
        <v>292</v>
      </c>
      <c r="AP26" s="46">
        <v>191</v>
      </c>
      <c r="AQ26" s="46">
        <v>158</v>
      </c>
      <c r="AR26" s="163">
        <v>598</v>
      </c>
      <c r="AS26" s="163">
        <v>551</v>
      </c>
      <c r="AT26" s="163">
        <v>738</v>
      </c>
      <c r="AU26" s="163">
        <v>378</v>
      </c>
      <c r="AV26" s="163">
        <v>525</v>
      </c>
      <c r="AW26" s="163">
        <v>3869</v>
      </c>
      <c r="AX26" s="163">
        <v>1035</v>
      </c>
      <c r="AY26" s="163">
        <v>5975</v>
      </c>
      <c r="AZ26" s="163">
        <v>19000</v>
      </c>
      <c r="BA26" s="163">
        <v>390</v>
      </c>
      <c r="BB26" s="163">
        <v>1514</v>
      </c>
      <c r="BC26" s="163">
        <v>178600</v>
      </c>
      <c r="BD26" s="163">
        <v>66260</v>
      </c>
      <c r="BE26" s="163">
        <v>286</v>
      </c>
      <c r="BF26" s="163">
        <v>1594</v>
      </c>
      <c r="BG26" s="163">
        <v>6976</v>
      </c>
      <c r="BH26" s="164">
        <v>43800</v>
      </c>
      <c r="BI26" s="163">
        <v>7692</v>
      </c>
      <c r="BJ26" s="163">
        <v>3352</v>
      </c>
      <c r="BK26" s="163">
        <v>4702</v>
      </c>
      <c r="BL26" s="163">
        <v>787</v>
      </c>
      <c r="BM26" s="163">
        <v>489</v>
      </c>
      <c r="BN26" s="163">
        <v>595</v>
      </c>
      <c r="BO26" s="163">
        <v>10050</v>
      </c>
      <c r="BP26" s="163">
        <v>10050</v>
      </c>
      <c r="BQ26" s="163">
        <v>105000</v>
      </c>
      <c r="BR26" s="163">
        <v>184</v>
      </c>
      <c r="BS26" s="163">
        <v>137</v>
      </c>
      <c r="BT26" s="163">
        <v>3848</v>
      </c>
      <c r="BU26" s="163">
        <v>8635</v>
      </c>
      <c r="BV26" s="163">
        <v>348</v>
      </c>
      <c r="BW26" s="163">
        <v>298</v>
      </c>
      <c r="BX26" s="163">
        <v>141</v>
      </c>
      <c r="BY26" s="163">
        <v>127</v>
      </c>
      <c r="BZ26" s="163">
        <v>1132</v>
      </c>
      <c r="CA26" s="159"/>
      <c r="CB26" s="164">
        <v>15270</v>
      </c>
    </row>
    <row r="27" spans="1:80" s="76" customFormat="1" ht="19.5" customHeight="1">
      <c r="A27" s="106"/>
      <c r="B27" s="106"/>
      <c r="C27" s="106"/>
      <c r="D27" s="106" t="s">
        <v>299</v>
      </c>
      <c r="E27" s="165"/>
      <c r="F27" s="162">
        <v>2038</v>
      </c>
      <c r="G27" s="163">
        <v>3445</v>
      </c>
      <c r="H27" s="163">
        <v>405</v>
      </c>
      <c r="I27" s="163">
        <v>169</v>
      </c>
      <c r="J27" s="163">
        <v>126</v>
      </c>
      <c r="K27" s="159"/>
      <c r="L27" s="164">
        <v>118</v>
      </c>
      <c r="M27" s="163">
        <v>69</v>
      </c>
      <c r="N27" s="163">
        <v>82</v>
      </c>
      <c r="O27" s="163">
        <v>730</v>
      </c>
      <c r="P27" s="163">
        <v>262</v>
      </c>
      <c r="Q27" s="163">
        <v>110</v>
      </c>
      <c r="R27" s="163">
        <v>183</v>
      </c>
      <c r="S27" s="163">
        <v>308</v>
      </c>
      <c r="T27" s="163">
        <v>198</v>
      </c>
      <c r="U27" s="163">
        <v>85</v>
      </c>
      <c r="V27" s="163">
        <v>572</v>
      </c>
      <c r="W27" s="163">
        <v>104</v>
      </c>
      <c r="X27" s="163">
        <v>483</v>
      </c>
      <c r="Y27" s="163">
        <v>300</v>
      </c>
      <c r="Z27" s="163">
        <v>95</v>
      </c>
      <c r="AA27" s="163">
        <v>332</v>
      </c>
      <c r="AB27" s="163">
        <v>210</v>
      </c>
      <c r="AC27" s="163">
        <v>427</v>
      </c>
      <c r="AD27" s="163">
        <v>393</v>
      </c>
      <c r="AE27" s="163">
        <v>508</v>
      </c>
      <c r="AF27" s="169">
        <v>276</v>
      </c>
      <c r="AG27" s="46">
        <v>27</v>
      </c>
      <c r="AH27" s="46">
        <v>249</v>
      </c>
      <c r="AI27" s="46">
        <v>336</v>
      </c>
      <c r="AJ27" s="46">
        <v>178</v>
      </c>
      <c r="AK27" s="46">
        <v>291</v>
      </c>
      <c r="AL27" s="46">
        <v>428</v>
      </c>
      <c r="AM27" s="46">
        <v>95</v>
      </c>
      <c r="AN27" s="46">
        <v>474</v>
      </c>
      <c r="AO27" s="171">
        <v>460</v>
      </c>
      <c r="AP27" s="46">
        <v>210</v>
      </c>
      <c r="AQ27" s="46">
        <v>158</v>
      </c>
      <c r="AR27" s="163">
        <v>598</v>
      </c>
      <c r="AS27" s="163">
        <v>551</v>
      </c>
      <c r="AT27" s="163">
        <v>738</v>
      </c>
      <c r="AU27" s="163">
        <v>378</v>
      </c>
      <c r="AV27" s="163">
        <v>525</v>
      </c>
      <c r="AW27" s="163">
        <v>3859</v>
      </c>
      <c r="AX27" s="163">
        <v>1115</v>
      </c>
      <c r="AY27" s="163">
        <v>5975</v>
      </c>
      <c r="AZ27" s="163">
        <v>19000</v>
      </c>
      <c r="BA27" s="163">
        <v>390</v>
      </c>
      <c r="BB27" s="163">
        <v>1514</v>
      </c>
      <c r="BC27" s="163">
        <v>167930</v>
      </c>
      <c r="BD27" s="163">
        <v>66260</v>
      </c>
      <c r="BE27" s="163">
        <v>243</v>
      </c>
      <c r="BF27" s="163">
        <v>1502</v>
      </c>
      <c r="BG27" s="163">
        <v>6976</v>
      </c>
      <c r="BH27" s="164">
        <v>44450</v>
      </c>
      <c r="BI27" s="163">
        <v>8260</v>
      </c>
      <c r="BJ27" s="163">
        <v>3352</v>
      </c>
      <c r="BK27" s="163">
        <v>4702</v>
      </c>
      <c r="BL27" s="163">
        <v>787</v>
      </c>
      <c r="BM27" s="163">
        <v>489</v>
      </c>
      <c r="BN27" s="163">
        <v>595</v>
      </c>
      <c r="BO27" s="163">
        <v>10050</v>
      </c>
      <c r="BP27" s="163">
        <v>10050</v>
      </c>
      <c r="BQ27" s="163">
        <v>105000</v>
      </c>
      <c r="BR27" s="163">
        <v>184</v>
      </c>
      <c r="BS27" s="163">
        <v>137</v>
      </c>
      <c r="BT27" s="163">
        <v>3848</v>
      </c>
      <c r="BU27" s="163">
        <v>8635</v>
      </c>
      <c r="BV27" s="163">
        <v>348</v>
      </c>
      <c r="BW27" s="163">
        <v>298</v>
      </c>
      <c r="BX27" s="163">
        <v>137</v>
      </c>
      <c r="BY27" s="163">
        <v>127</v>
      </c>
      <c r="BZ27" s="163">
        <v>1132</v>
      </c>
      <c r="CA27" s="159"/>
      <c r="CB27" s="164">
        <v>15270</v>
      </c>
    </row>
    <row r="28" spans="1:80" s="76" customFormat="1" ht="19.5" customHeight="1">
      <c r="A28" s="172"/>
      <c r="B28" s="172"/>
      <c r="C28" s="172"/>
      <c r="D28" s="172" t="s">
        <v>300</v>
      </c>
      <c r="E28" s="177"/>
      <c r="F28" s="173">
        <v>2038</v>
      </c>
      <c r="G28" s="174">
        <v>3445</v>
      </c>
      <c r="H28" s="174">
        <v>405</v>
      </c>
      <c r="I28" s="174">
        <v>176</v>
      </c>
      <c r="J28" s="174">
        <v>111</v>
      </c>
      <c r="K28" s="175"/>
      <c r="L28" s="176">
        <v>162</v>
      </c>
      <c r="M28" s="174">
        <v>66</v>
      </c>
      <c r="N28" s="174">
        <v>79</v>
      </c>
      <c r="O28" s="174">
        <v>795</v>
      </c>
      <c r="P28" s="174">
        <v>271</v>
      </c>
      <c r="Q28" s="174">
        <v>115</v>
      </c>
      <c r="R28" s="174">
        <v>183</v>
      </c>
      <c r="S28" s="174">
        <v>308</v>
      </c>
      <c r="T28" s="174">
        <v>198</v>
      </c>
      <c r="U28" s="174">
        <v>96</v>
      </c>
      <c r="V28" s="174">
        <v>891</v>
      </c>
      <c r="W28" s="174">
        <v>87</v>
      </c>
      <c r="X28" s="174">
        <v>433</v>
      </c>
      <c r="Y28" s="174">
        <v>361</v>
      </c>
      <c r="Z28" s="174">
        <v>84</v>
      </c>
      <c r="AA28" s="174">
        <v>299</v>
      </c>
      <c r="AB28" s="174">
        <v>214</v>
      </c>
      <c r="AC28" s="174">
        <v>616</v>
      </c>
      <c r="AD28" s="174">
        <v>639</v>
      </c>
      <c r="AE28" s="174">
        <v>513</v>
      </c>
      <c r="AF28" s="178">
        <v>276</v>
      </c>
      <c r="AG28" s="70">
        <v>27</v>
      </c>
      <c r="AH28" s="70">
        <v>294</v>
      </c>
      <c r="AI28" s="70">
        <v>336</v>
      </c>
      <c r="AJ28" s="70">
        <v>178</v>
      </c>
      <c r="AK28" s="70">
        <v>278</v>
      </c>
      <c r="AL28" s="70">
        <v>368</v>
      </c>
      <c r="AM28" s="70">
        <v>89</v>
      </c>
      <c r="AN28" s="70">
        <v>492</v>
      </c>
      <c r="AO28" s="179">
        <v>451</v>
      </c>
      <c r="AP28" s="70">
        <v>162</v>
      </c>
      <c r="AQ28" s="70">
        <v>158</v>
      </c>
      <c r="AR28" s="174">
        <v>548</v>
      </c>
      <c r="AS28" s="174">
        <v>551</v>
      </c>
      <c r="AT28" s="174">
        <v>738</v>
      </c>
      <c r="AU28" s="174">
        <v>378</v>
      </c>
      <c r="AV28" s="174">
        <v>525</v>
      </c>
      <c r="AW28" s="174">
        <v>3853</v>
      </c>
      <c r="AX28" s="174">
        <v>1115</v>
      </c>
      <c r="AY28" s="174">
        <v>5975</v>
      </c>
      <c r="AZ28" s="174">
        <v>19000</v>
      </c>
      <c r="BA28" s="174">
        <v>390</v>
      </c>
      <c r="BB28" s="174">
        <v>1367</v>
      </c>
      <c r="BC28" s="174">
        <v>165270</v>
      </c>
      <c r="BD28" s="174">
        <v>62930</v>
      </c>
      <c r="BE28" s="174">
        <v>256</v>
      </c>
      <c r="BF28" s="174">
        <v>1489</v>
      </c>
      <c r="BG28" s="174">
        <v>6976</v>
      </c>
      <c r="BH28" s="176">
        <v>40950</v>
      </c>
      <c r="BI28" s="174">
        <v>7593</v>
      </c>
      <c r="BJ28" s="174">
        <v>3002</v>
      </c>
      <c r="BK28" s="174">
        <v>4702</v>
      </c>
      <c r="BL28" s="174">
        <v>787</v>
      </c>
      <c r="BM28" s="174">
        <v>489</v>
      </c>
      <c r="BN28" s="174">
        <v>595</v>
      </c>
      <c r="BO28" s="174">
        <v>10050</v>
      </c>
      <c r="BP28" s="174">
        <v>10050</v>
      </c>
      <c r="BQ28" s="174">
        <v>105000</v>
      </c>
      <c r="BR28" s="174">
        <v>184</v>
      </c>
      <c r="BS28" s="174">
        <v>137</v>
      </c>
      <c r="BT28" s="174">
        <v>3848</v>
      </c>
      <c r="BU28" s="174">
        <v>8635</v>
      </c>
      <c r="BV28" s="174">
        <v>338</v>
      </c>
      <c r="BW28" s="174">
        <v>288</v>
      </c>
      <c r="BX28" s="174">
        <v>133</v>
      </c>
      <c r="BY28" s="174">
        <v>127</v>
      </c>
      <c r="BZ28" s="174">
        <v>1132</v>
      </c>
      <c r="CA28" s="175"/>
      <c r="CB28" s="176">
        <v>15270</v>
      </c>
    </row>
    <row r="29" spans="3:80" s="7" customFormat="1" ht="15.75" customHeight="1">
      <c r="C29" s="181"/>
      <c r="D29" s="181"/>
      <c r="E29" s="181"/>
      <c r="F29" s="181" t="s">
        <v>301</v>
      </c>
      <c r="G29" s="181"/>
      <c r="M29" s="20"/>
      <c r="N29" s="20"/>
      <c r="O29" s="20"/>
      <c r="P29" s="20"/>
      <c r="Q29" s="20"/>
      <c r="S29" s="181"/>
      <c r="T29" s="181"/>
      <c r="U29" s="181"/>
      <c r="V29" s="181"/>
      <c r="W29" s="181"/>
      <c r="X29" s="181"/>
      <c r="Y29" s="181"/>
      <c r="AC29" s="20"/>
      <c r="AD29" s="20"/>
      <c r="AE29" s="20"/>
      <c r="AF29" s="181"/>
      <c r="AG29" s="181"/>
      <c r="AH29" s="181"/>
      <c r="AI29" s="181"/>
      <c r="AJ29" s="181"/>
      <c r="AK29" s="181"/>
      <c r="AL29" s="20"/>
      <c r="AM29" s="20"/>
      <c r="AN29" s="20"/>
      <c r="AO29" s="20"/>
      <c r="AP29" s="20"/>
      <c r="AQ29" s="77"/>
      <c r="AR29" s="20"/>
      <c r="AS29" s="78" t="s">
        <v>303</v>
      </c>
      <c r="AT29" s="181"/>
      <c r="AU29" s="181"/>
      <c r="AV29" s="181"/>
      <c r="AW29" s="181"/>
      <c r="AX29" s="181"/>
      <c r="AY29" s="181"/>
      <c r="AZ29" s="181"/>
      <c r="BA29" s="20"/>
      <c r="BB29" s="20"/>
      <c r="BD29" s="20"/>
      <c r="BE29" s="20"/>
      <c r="BF29" s="20"/>
      <c r="BH29" s="20"/>
      <c r="BI29" s="20"/>
      <c r="BJ29" s="20"/>
      <c r="BK29" s="20"/>
      <c r="BL29" s="180" t="s">
        <v>304</v>
      </c>
      <c r="BM29" s="20"/>
      <c r="BN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3:80" s="7" customFormat="1" ht="15.75" customHeight="1">
      <c r="C30" s="77"/>
      <c r="D30" s="77"/>
      <c r="E30" s="180"/>
      <c r="F30" s="7" t="s">
        <v>302</v>
      </c>
      <c r="M30" s="20"/>
      <c r="N30" s="20"/>
      <c r="O30" s="20"/>
      <c r="P30" s="20"/>
      <c r="Q30" s="20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20"/>
      <c r="BZ30" s="20"/>
      <c r="CA30" s="20"/>
      <c r="CB30" s="20"/>
    </row>
    <row r="31" spans="13:80" s="7" customFormat="1" ht="13.5">
      <c r="M31" s="20"/>
      <c r="N31" s="20"/>
      <c r="O31" s="20"/>
      <c r="P31" s="20"/>
      <c r="Q31" s="20"/>
      <c r="W31" s="180"/>
      <c r="X31" s="18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3:80" s="7" customFormat="1" ht="21">
      <c r="M32" s="182" t="s">
        <v>136</v>
      </c>
      <c r="N32" s="182" t="s">
        <v>136</v>
      </c>
      <c r="O32" s="182" t="s">
        <v>136</v>
      </c>
      <c r="P32" s="182" t="s">
        <v>136</v>
      </c>
      <c r="Q32" s="182" t="s">
        <v>136</v>
      </c>
      <c r="AC32" s="182" t="s">
        <v>305</v>
      </c>
      <c r="AD32" s="182" t="s">
        <v>136</v>
      </c>
      <c r="AE32" s="182" t="s">
        <v>136</v>
      </c>
      <c r="AF32" s="182" t="s">
        <v>136</v>
      </c>
      <c r="AG32" s="182" t="s">
        <v>136</v>
      </c>
      <c r="AH32" s="182" t="s">
        <v>136</v>
      </c>
      <c r="AI32" s="182" t="s">
        <v>136</v>
      </c>
      <c r="AJ32" s="182" t="s">
        <v>136</v>
      </c>
      <c r="AK32" s="183"/>
      <c r="AL32" s="182" t="s">
        <v>136</v>
      </c>
      <c r="AM32" s="182" t="s">
        <v>136</v>
      </c>
      <c r="AN32" s="182" t="s">
        <v>306</v>
      </c>
      <c r="AO32" s="182" t="s">
        <v>306</v>
      </c>
      <c r="AP32" s="182" t="s">
        <v>136</v>
      </c>
      <c r="AQ32" s="182"/>
      <c r="AR32" s="182" t="s">
        <v>136</v>
      </c>
      <c r="AS32" s="182" t="s">
        <v>136</v>
      </c>
      <c r="AT32" s="182" t="s">
        <v>136</v>
      </c>
      <c r="AU32" s="182" t="s">
        <v>136</v>
      </c>
      <c r="AV32" s="182" t="s">
        <v>136</v>
      </c>
      <c r="AW32" s="182" t="s">
        <v>136</v>
      </c>
      <c r="AX32" s="184" t="s">
        <v>136</v>
      </c>
      <c r="AY32" s="182" t="s">
        <v>136</v>
      </c>
      <c r="AZ32" s="182" t="s">
        <v>136</v>
      </c>
      <c r="BA32" s="182" t="s">
        <v>136</v>
      </c>
      <c r="BB32" s="182" t="s">
        <v>136</v>
      </c>
      <c r="BC32" s="182" t="s">
        <v>136</v>
      </c>
      <c r="BD32" s="182" t="s">
        <v>136</v>
      </c>
      <c r="BE32" s="182" t="s">
        <v>136</v>
      </c>
      <c r="BF32" s="182" t="s">
        <v>136</v>
      </c>
      <c r="BG32" s="182" t="s">
        <v>136</v>
      </c>
      <c r="BH32" s="182" t="s">
        <v>307</v>
      </c>
      <c r="BI32" s="182" t="s">
        <v>136</v>
      </c>
      <c r="BJ32" s="182" t="s">
        <v>136</v>
      </c>
      <c r="BK32" s="182" t="s">
        <v>136</v>
      </c>
      <c r="BL32" s="182" t="s">
        <v>136</v>
      </c>
      <c r="BM32" s="182" t="s">
        <v>136</v>
      </c>
      <c r="BN32" s="182" t="s">
        <v>136</v>
      </c>
      <c r="BO32" s="182" t="s">
        <v>136</v>
      </c>
      <c r="BP32" s="182" t="s">
        <v>136</v>
      </c>
      <c r="BQ32" s="182" t="s">
        <v>136</v>
      </c>
      <c r="BR32" s="182" t="s">
        <v>136</v>
      </c>
      <c r="BS32" s="182" t="s">
        <v>136</v>
      </c>
      <c r="BT32" s="182" t="s">
        <v>136</v>
      </c>
      <c r="BU32" s="182" t="s">
        <v>136</v>
      </c>
      <c r="BV32" s="182" t="s">
        <v>136</v>
      </c>
      <c r="BW32" s="182" t="s">
        <v>136</v>
      </c>
      <c r="BX32" s="182" t="s">
        <v>136</v>
      </c>
      <c r="BY32" s="182" t="s">
        <v>136</v>
      </c>
      <c r="BZ32" s="182" t="s">
        <v>136</v>
      </c>
      <c r="CA32" s="182" t="s">
        <v>305</v>
      </c>
      <c r="CB32" s="182" t="s">
        <v>136</v>
      </c>
    </row>
    <row r="33" spans="13:80" s="7" customFormat="1" ht="13.5">
      <c r="M33" s="20"/>
      <c r="N33" s="20"/>
      <c r="O33" s="20"/>
      <c r="P33" s="20"/>
      <c r="Q33" s="20"/>
      <c r="S33" s="77"/>
      <c r="T33" s="77"/>
      <c r="U33" s="77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9:21" s="7" customFormat="1" ht="13.5">
      <c r="S34" s="77"/>
      <c r="T34" s="77"/>
      <c r="U34" s="77"/>
    </row>
    <row r="35" spans="19:28" s="7" customFormat="1" ht="13.5">
      <c r="S35" s="77"/>
      <c r="T35" s="77"/>
      <c r="U35" s="77"/>
      <c r="W35" s="78"/>
      <c r="X35" s="78"/>
      <c r="Y35" s="78"/>
      <c r="Z35" s="78"/>
      <c r="AA35" s="78"/>
      <c r="AB35" s="78"/>
    </row>
    <row r="36" spans="19:79" s="7" customFormat="1" ht="13.5">
      <c r="S36" s="77"/>
      <c r="T36" s="77"/>
      <c r="U36" s="77"/>
      <c r="CA36" s="78"/>
    </row>
    <row r="37" s="7" customFormat="1" ht="13.5">
      <c r="BG37" s="185" t="s">
        <v>136</v>
      </c>
    </row>
    <row r="38" spans="11:79" s="7" customFormat="1" ht="13.5">
      <c r="K38" s="78"/>
      <c r="CA38" s="78"/>
    </row>
    <row r="39" spans="11:79" s="7" customFormat="1" ht="13.5">
      <c r="K39" s="78"/>
      <c r="CA39" s="78"/>
    </row>
    <row r="40" s="7" customFormat="1" ht="13.5"/>
    <row r="41" spans="11:79" s="7" customFormat="1" ht="13.5">
      <c r="K41" s="78"/>
      <c r="CA41" s="78"/>
    </row>
    <row r="42" spans="1:9" s="7" customFormat="1" ht="13.5">
      <c r="A42" s="370"/>
      <c r="B42" s="370"/>
      <c r="C42" s="370"/>
      <c r="D42" s="370"/>
      <c r="E42" s="370"/>
      <c r="F42" s="370"/>
      <c r="G42" s="370"/>
      <c r="H42" s="370"/>
      <c r="I42" s="370"/>
    </row>
    <row r="43" s="7" customFormat="1" ht="13.5"/>
    <row r="44" s="7" customFormat="1" ht="13.5"/>
    <row r="45" spans="1:80" ht="13.5">
      <c r="A45" s="79"/>
      <c r="B45" s="7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</sheetData>
  <sheetProtection/>
  <mergeCells count="177">
    <mergeCell ref="H5:H10"/>
    <mergeCell ref="I5:I10"/>
    <mergeCell ref="J5:J7"/>
    <mergeCell ref="N5:N10"/>
    <mergeCell ref="O5:O7"/>
    <mergeCell ref="Q5:Q10"/>
    <mergeCell ref="A1:F1"/>
    <mergeCell ref="BZ3:CB3"/>
    <mergeCell ref="A4:F4"/>
    <mergeCell ref="BZ4:CB4"/>
    <mergeCell ref="A5:E12"/>
    <mergeCell ref="F5:F6"/>
    <mergeCell ref="S5:S10"/>
    <mergeCell ref="T5:T10"/>
    <mergeCell ref="G5:G7"/>
    <mergeCell ref="U5:U10"/>
    <mergeCell ref="V5:V7"/>
    <mergeCell ref="V8:V10"/>
    <mergeCell ref="T11:T12"/>
    <mergeCell ref="U11:U12"/>
    <mergeCell ref="V11:V12"/>
    <mergeCell ref="W5:W10"/>
    <mergeCell ref="X5:X10"/>
    <mergeCell ref="Y5:Y7"/>
    <mergeCell ref="Z5:Z10"/>
    <mergeCell ref="AA5:AA10"/>
    <mergeCell ref="AB5:AB10"/>
    <mergeCell ref="Y8:Y10"/>
    <mergeCell ref="AC5:AC10"/>
    <mergeCell ref="AD5:AD10"/>
    <mergeCell ref="AE5:AE10"/>
    <mergeCell ref="AF5:AF10"/>
    <mergeCell ref="AG5:AG10"/>
    <mergeCell ref="AC11:AC12"/>
    <mergeCell ref="AD11:AD12"/>
    <mergeCell ref="AE11:AE12"/>
    <mergeCell ref="AF11:AF12"/>
    <mergeCell ref="AG11:AG12"/>
    <mergeCell ref="AH5:AH10"/>
    <mergeCell ref="AI5:AI10"/>
    <mergeCell ref="AJ5:AJ10"/>
    <mergeCell ref="AK5:AK10"/>
    <mergeCell ref="AL5:AL7"/>
    <mergeCell ref="AM5:AM7"/>
    <mergeCell ref="AL8:AL10"/>
    <mergeCell ref="AM8:AM10"/>
    <mergeCell ref="AN5:AN10"/>
    <mergeCell ref="AO5:AO7"/>
    <mergeCell ref="AP5:AP10"/>
    <mergeCell ref="AQ5:AQ7"/>
    <mergeCell ref="AR5:AR7"/>
    <mergeCell ref="AO8:AO10"/>
    <mergeCell ref="AQ8:AQ10"/>
    <mergeCell ref="AR8:AR10"/>
    <mergeCell ref="AS5:AS10"/>
    <mergeCell ref="AT5:AT7"/>
    <mergeCell ref="AU5:AU10"/>
    <mergeCell ref="AV5:AV7"/>
    <mergeCell ref="AW5:AW7"/>
    <mergeCell ref="AX5:AX10"/>
    <mergeCell ref="AT8:AT10"/>
    <mergeCell ref="AV8:AV10"/>
    <mergeCell ref="AW8:AW10"/>
    <mergeCell ref="BD8:BD10"/>
    <mergeCell ref="AY5:AY10"/>
    <mergeCell ref="AZ5:AZ10"/>
    <mergeCell ref="BA5:BA10"/>
    <mergeCell ref="BB5:BB7"/>
    <mergeCell ref="BC5:BC7"/>
    <mergeCell ref="BB8:BB10"/>
    <mergeCell ref="BC8:BC10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10"/>
    <mergeCell ref="BO5:BO7"/>
    <mergeCell ref="BJ8:BJ10"/>
    <mergeCell ref="BK8:BK10"/>
    <mergeCell ref="BL8:BL10"/>
    <mergeCell ref="BM8:BM10"/>
    <mergeCell ref="BW5:BW7"/>
    <mergeCell ref="BX5:BX7"/>
    <mergeCell ref="BY5:BY7"/>
    <mergeCell ref="BZ5:BZ7"/>
    <mergeCell ref="CA5:CB7"/>
    <mergeCell ref="BT5:BT10"/>
    <mergeCell ref="BU5:BU7"/>
    <mergeCell ref="F7:F8"/>
    <mergeCell ref="G8:G10"/>
    <mergeCell ref="J8:J10"/>
    <mergeCell ref="O8:O10"/>
    <mergeCell ref="P8:P10"/>
    <mergeCell ref="R8:R10"/>
    <mergeCell ref="R5:R7"/>
    <mergeCell ref="K5:L10"/>
    <mergeCell ref="M5:M10"/>
    <mergeCell ref="P5:P7"/>
    <mergeCell ref="BE8:BE10"/>
    <mergeCell ref="BF8:BF10"/>
    <mergeCell ref="BG8:BG10"/>
    <mergeCell ref="BH8:BH10"/>
    <mergeCell ref="BI8:BI10"/>
    <mergeCell ref="BO8:BO10"/>
    <mergeCell ref="BQ8:BQ10"/>
    <mergeCell ref="BR8:BR10"/>
    <mergeCell ref="BU8:BU10"/>
    <mergeCell ref="BV8:BV10"/>
    <mergeCell ref="BW8:BW10"/>
    <mergeCell ref="BP5:BP10"/>
    <mergeCell ref="BQ5:BQ7"/>
    <mergeCell ref="BR5:BR7"/>
    <mergeCell ref="BS5:BS10"/>
    <mergeCell ref="BV5:BV7"/>
    <mergeCell ref="BX8:BX10"/>
    <mergeCell ref="BY8:BY10"/>
    <mergeCell ref="BZ8:BZ10"/>
    <mergeCell ref="CA8:CB10"/>
    <mergeCell ref="F9:F10"/>
    <mergeCell ref="F11:F12"/>
    <mergeCell ref="G11:G12"/>
    <mergeCell ref="H11:H12"/>
    <mergeCell ref="I11:I12"/>
    <mergeCell ref="J11:J12"/>
    <mergeCell ref="K11:L12"/>
    <mergeCell ref="M11:M12"/>
    <mergeCell ref="N11:N12"/>
    <mergeCell ref="O11:O12"/>
    <mergeCell ref="P11:P12"/>
    <mergeCell ref="Q11:Q12"/>
    <mergeCell ref="W11:W12"/>
    <mergeCell ref="X11:X12"/>
    <mergeCell ref="Y11:Y12"/>
    <mergeCell ref="Z11:Z12"/>
    <mergeCell ref="AA11:AA12"/>
    <mergeCell ref="AB11:AB12"/>
    <mergeCell ref="AN11:AN12"/>
    <mergeCell ref="AO11:AO12"/>
    <mergeCell ref="AP11:AP12"/>
    <mergeCell ref="AQ11:AQ12"/>
    <mergeCell ref="AS11:AS12"/>
    <mergeCell ref="BK11:BK12"/>
    <mergeCell ref="BC11:BC12"/>
    <mergeCell ref="BU11:BU12"/>
    <mergeCell ref="BL11:BL12"/>
    <mergeCell ref="AT11:AT12"/>
    <mergeCell ref="AU11:AU12"/>
    <mergeCell ref="AX11:AX12"/>
    <mergeCell ref="AY11:AY12"/>
    <mergeCell ref="AZ11:AZ12"/>
    <mergeCell ref="BB11:BB12"/>
    <mergeCell ref="BJ11:BJ12"/>
    <mergeCell ref="BY11:BY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A42:D42"/>
    <mergeCell ref="E42:I42"/>
    <mergeCell ref="BZ11:BZ12"/>
    <mergeCell ref="CA11:CB12"/>
    <mergeCell ref="C13:E13"/>
    <mergeCell ref="BV11:BV12"/>
    <mergeCell ref="BX11:BX12"/>
    <mergeCell ref="BF11:BF12"/>
    <mergeCell ref="BH11:BH12"/>
    <mergeCell ref="BI11:BI12"/>
  </mergeCells>
  <hyperlinks>
    <hyperlink ref="A1:F1" location="'14物価・生活目次'!A1" display="14　物価・生活"/>
  </hyperlinks>
  <printOptions/>
  <pageMargins left="0.3937007874015748" right="0.3937007874015748" top="0.5905511811023623" bottom="0.3937007874015748" header="0.11811023622047245" footer="0.5511811023622047"/>
  <pageSetup fitToWidth="4" fitToHeight="1" horizontalDpi="300" verticalDpi="300" orientation="landscape" paperSize="9" scale="71" r:id="rId2"/>
  <colBreaks count="1" manualBreakCount="1">
    <brk id="66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5"/>
  <sheetViews>
    <sheetView showGridLines="0" zoomScale="85" zoomScaleNormal="85" zoomScaleSheetLayoutView="75" zoomScalePageLayoutView="0" workbookViewId="0" topLeftCell="A1">
      <pane xSplit="5" ySplit="6" topLeftCell="F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1.8515625" style="2" customWidth="1"/>
    <col min="2" max="2" width="3.140625" style="2" customWidth="1"/>
    <col min="3" max="3" width="2.57421875" style="2" customWidth="1"/>
    <col min="4" max="4" width="15.140625" style="2" customWidth="1"/>
    <col min="5" max="5" width="6.28125" style="2" customWidth="1"/>
    <col min="6" max="6" width="12.421875" style="2" customWidth="1"/>
    <col min="7" max="8" width="12.421875" style="60" customWidth="1"/>
    <col min="9" max="19" width="12.421875" style="2" customWidth="1"/>
    <col min="20" max="16384" width="9.00390625" style="2" customWidth="1"/>
  </cols>
  <sheetData>
    <row r="1" spans="1:19" ht="13.5">
      <c r="A1" s="334" t="s">
        <v>0</v>
      </c>
      <c r="B1" s="334"/>
      <c r="C1" s="334"/>
      <c r="D1" s="334"/>
      <c r="E1" s="334"/>
      <c r="F1" s="3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4:19" ht="17.25">
      <c r="D2" s="311"/>
      <c r="F2" s="311" t="s">
        <v>308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2:19" ht="17.25">
      <c r="B3" s="4"/>
      <c r="C3" s="4"/>
      <c r="D3" s="4"/>
      <c r="E3" s="4"/>
      <c r="F3" s="4"/>
      <c r="G3" s="80"/>
      <c r="H3" s="4"/>
      <c r="I3" s="4"/>
      <c r="J3" s="4"/>
      <c r="K3" s="4"/>
      <c r="L3" s="4"/>
      <c r="M3" s="4"/>
      <c r="N3" s="4"/>
      <c r="O3" s="4"/>
      <c r="P3" s="4"/>
      <c r="Q3" s="4"/>
      <c r="R3" s="81"/>
      <c r="S3" s="81" t="s">
        <v>309</v>
      </c>
    </row>
    <row r="4" spans="2:17" ht="6.75" customHeight="1" thickBot="1">
      <c r="B4" s="82"/>
      <c r="C4" s="82"/>
      <c r="D4" s="82"/>
      <c r="E4" s="82"/>
      <c r="F4" s="82"/>
      <c r="G4" s="83"/>
      <c r="H4" s="83"/>
      <c r="I4" s="82"/>
      <c r="J4" s="82"/>
      <c r="K4" s="82"/>
      <c r="L4" s="82"/>
      <c r="M4" s="82"/>
      <c r="N4" s="82"/>
      <c r="O4" s="82"/>
      <c r="P4" s="82"/>
      <c r="Q4" s="82"/>
    </row>
    <row r="5" spans="2:19" ht="16.5" customHeight="1" thickTop="1">
      <c r="B5" s="336"/>
      <c r="C5" s="336"/>
      <c r="D5" s="336"/>
      <c r="E5" s="6"/>
      <c r="F5" s="338" t="s">
        <v>310</v>
      </c>
      <c r="G5" s="342"/>
      <c r="H5" s="446" t="s">
        <v>311</v>
      </c>
      <c r="I5" s="447"/>
      <c r="J5" s="447"/>
      <c r="K5" s="447"/>
      <c r="L5" s="339" t="s">
        <v>312</v>
      </c>
      <c r="M5" s="339"/>
      <c r="N5" s="339"/>
      <c r="O5" s="339"/>
      <c r="P5" s="339"/>
      <c r="Q5" s="339"/>
      <c r="R5" s="339"/>
      <c r="S5" s="339"/>
    </row>
    <row r="6" spans="2:19" ht="16.5" customHeight="1">
      <c r="B6" s="27"/>
      <c r="C6" s="27"/>
      <c r="D6" s="27"/>
      <c r="E6" s="15"/>
      <c r="F6" s="186" t="s">
        <v>16</v>
      </c>
      <c r="G6" s="187" t="s">
        <v>313</v>
      </c>
      <c r="H6" s="16" t="s">
        <v>57</v>
      </c>
      <c r="I6" s="16" t="s">
        <v>58</v>
      </c>
      <c r="J6" s="16" t="s">
        <v>59</v>
      </c>
      <c r="K6" s="310" t="s">
        <v>60</v>
      </c>
      <c r="L6" s="10" t="s">
        <v>61</v>
      </c>
      <c r="M6" s="16" t="s">
        <v>62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67</v>
      </c>
      <c r="S6" s="16" t="s">
        <v>68</v>
      </c>
    </row>
    <row r="7" spans="2:19" ht="13.5">
      <c r="B7" s="448" t="s">
        <v>314</v>
      </c>
      <c r="C7" s="448"/>
      <c r="D7" s="448"/>
      <c r="E7" s="449"/>
      <c r="F7" s="188">
        <v>94</v>
      </c>
      <c r="G7" s="189">
        <f aca="true" t="shared" si="0" ref="G7:G37">ROUND(AVERAGE(H7:S7),2)</f>
        <v>95.08</v>
      </c>
      <c r="H7" s="190">
        <v>94</v>
      </c>
      <c r="I7" s="191">
        <v>95</v>
      </c>
      <c r="J7" s="191">
        <v>95</v>
      </c>
      <c r="K7" s="191">
        <v>95</v>
      </c>
      <c r="L7" s="191">
        <v>94</v>
      </c>
      <c r="M7" s="191">
        <v>96</v>
      </c>
      <c r="N7" s="190">
        <v>96</v>
      </c>
      <c r="O7" s="190">
        <v>96</v>
      </c>
      <c r="P7" s="190">
        <v>95</v>
      </c>
      <c r="Q7" s="190">
        <v>95</v>
      </c>
      <c r="R7" s="190">
        <v>94</v>
      </c>
      <c r="S7" s="190">
        <v>96</v>
      </c>
    </row>
    <row r="8" spans="2:19" ht="13.5" customHeight="1">
      <c r="B8" s="440" t="s">
        <v>315</v>
      </c>
      <c r="C8" s="440"/>
      <c r="D8" s="440"/>
      <c r="E8" s="41" t="s">
        <v>316</v>
      </c>
      <c r="F8" s="192">
        <v>3.25</v>
      </c>
      <c r="G8" s="193">
        <f t="shared" si="0"/>
        <v>3.35</v>
      </c>
      <c r="H8" s="194">
        <v>3.21</v>
      </c>
      <c r="I8" s="195">
        <v>3.33</v>
      </c>
      <c r="J8" s="195">
        <v>3.27</v>
      </c>
      <c r="K8" s="195">
        <v>3.41</v>
      </c>
      <c r="L8" s="195">
        <v>3.2</v>
      </c>
      <c r="M8" s="195">
        <v>3.16</v>
      </c>
      <c r="N8" s="194">
        <v>3.34</v>
      </c>
      <c r="O8" s="194">
        <v>3.23</v>
      </c>
      <c r="P8" s="194">
        <v>3.4</v>
      </c>
      <c r="Q8" s="194">
        <v>3.57</v>
      </c>
      <c r="R8" s="194">
        <v>3.59</v>
      </c>
      <c r="S8" s="194">
        <v>3.48</v>
      </c>
    </row>
    <row r="9" spans="2:19" ht="13.5" customHeight="1">
      <c r="B9" s="440" t="s">
        <v>317</v>
      </c>
      <c r="C9" s="440"/>
      <c r="D9" s="440"/>
      <c r="E9" s="41" t="s">
        <v>316</v>
      </c>
      <c r="F9" s="192">
        <v>1.37</v>
      </c>
      <c r="G9" s="196">
        <f t="shared" si="0"/>
        <v>1.39</v>
      </c>
      <c r="H9" s="194">
        <v>1.25</v>
      </c>
      <c r="I9" s="195">
        <v>1.3</v>
      </c>
      <c r="J9" s="195">
        <v>1.23</v>
      </c>
      <c r="K9" s="195">
        <v>1.32</v>
      </c>
      <c r="L9" s="195">
        <v>1.38</v>
      </c>
      <c r="M9" s="195">
        <v>1.33</v>
      </c>
      <c r="N9" s="194">
        <v>1.46</v>
      </c>
      <c r="O9" s="194">
        <v>1.39</v>
      </c>
      <c r="P9" s="194">
        <v>1.43</v>
      </c>
      <c r="Q9" s="194">
        <v>1.56</v>
      </c>
      <c r="R9" s="194">
        <v>1.55</v>
      </c>
      <c r="S9" s="194">
        <v>1.5</v>
      </c>
    </row>
    <row r="10" spans="2:19" ht="13.5" customHeight="1">
      <c r="B10" s="440" t="s">
        <v>318</v>
      </c>
      <c r="C10" s="440"/>
      <c r="D10" s="440"/>
      <c r="E10" s="41" t="s">
        <v>319</v>
      </c>
      <c r="F10" s="197">
        <v>55.7</v>
      </c>
      <c r="G10" s="198">
        <f t="shared" si="0"/>
        <v>55.37</v>
      </c>
      <c r="H10" s="199">
        <v>55.4</v>
      </c>
      <c r="I10" s="200">
        <v>54.9</v>
      </c>
      <c r="J10" s="200">
        <v>56.8</v>
      </c>
      <c r="K10" s="200">
        <v>56.9</v>
      </c>
      <c r="L10" s="200">
        <v>57.6</v>
      </c>
      <c r="M10" s="200">
        <v>56.5</v>
      </c>
      <c r="N10" s="199">
        <v>55.6</v>
      </c>
      <c r="O10" s="199">
        <v>55.9</v>
      </c>
      <c r="P10" s="199">
        <v>55.4</v>
      </c>
      <c r="Q10" s="199">
        <v>52.7</v>
      </c>
      <c r="R10" s="199">
        <v>52.6</v>
      </c>
      <c r="S10" s="199">
        <v>54.1</v>
      </c>
    </row>
    <row r="11" spans="2:19" ht="13.5" customHeight="1">
      <c r="B11" s="440" t="s">
        <v>27</v>
      </c>
      <c r="C11" s="440"/>
      <c r="D11" s="440"/>
      <c r="E11" s="445"/>
      <c r="F11" s="201">
        <v>295711</v>
      </c>
      <c r="G11" s="202">
        <f t="shared" si="0"/>
        <v>311582.17</v>
      </c>
      <c r="H11" s="203">
        <v>333243</v>
      </c>
      <c r="I11" s="204">
        <v>263969</v>
      </c>
      <c r="J11" s="204">
        <v>285164</v>
      </c>
      <c r="K11" s="204">
        <v>325263</v>
      </c>
      <c r="L11" s="204">
        <v>367533</v>
      </c>
      <c r="M11" s="204">
        <v>280021</v>
      </c>
      <c r="N11" s="203">
        <v>318186</v>
      </c>
      <c r="O11" s="203">
        <v>278646</v>
      </c>
      <c r="P11" s="203">
        <v>328568</v>
      </c>
      <c r="Q11" s="203">
        <v>305357</v>
      </c>
      <c r="R11" s="203">
        <v>317196</v>
      </c>
      <c r="S11" s="203">
        <v>335840</v>
      </c>
    </row>
    <row r="12" spans="2:19" ht="13.5">
      <c r="B12" s="40"/>
      <c r="C12" s="440" t="s">
        <v>320</v>
      </c>
      <c r="D12" s="440"/>
      <c r="E12" s="445"/>
      <c r="F12" s="201">
        <v>68375</v>
      </c>
      <c r="G12" s="202">
        <f t="shared" si="0"/>
        <v>70941</v>
      </c>
      <c r="H12" s="203">
        <v>62718</v>
      </c>
      <c r="I12" s="204">
        <v>60405</v>
      </c>
      <c r="J12" s="204">
        <v>67785</v>
      </c>
      <c r="K12" s="204">
        <v>69740</v>
      </c>
      <c r="L12" s="204">
        <v>71740</v>
      </c>
      <c r="M12" s="204">
        <v>67620</v>
      </c>
      <c r="N12" s="203">
        <v>69701</v>
      </c>
      <c r="O12" s="203">
        <v>72059</v>
      </c>
      <c r="P12" s="203">
        <v>76509</v>
      </c>
      <c r="Q12" s="203">
        <v>75250</v>
      </c>
      <c r="R12" s="203">
        <v>70586</v>
      </c>
      <c r="S12" s="203">
        <v>87179</v>
      </c>
    </row>
    <row r="13" spans="2:19" s="7" customFormat="1" ht="13.5">
      <c r="B13" s="40"/>
      <c r="C13" s="40"/>
      <c r="D13" s="440" t="s">
        <v>321</v>
      </c>
      <c r="E13" s="442"/>
      <c r="F13" s="201">
        <v>6709</v>
      </c>
      <c r="G13" s="202">
        <f t="shared" si="0"/>
        <v>6572.42</v>
      </c>
      <c r="H13" s="203">
        <v>5010</v>
      </c>
      <c r="I13" s="204">
        <v>4419</v>
      </c>
      <c r="J13" s="204">
        <v>5664</v>
      </c>
      <c r="K13" s="204">
        <v>6357</v>
      </c>
      <c r="L13" s="204">
        <v>6214</v>
      </c>
      <c r="M13" s="204">
        <v>5788</v>
      </c>
      <c r="N13" s="203">
        <v>6438</v>
      </c>
      <c r="O13" s="203">
        <v>6257</v>
      </c>
      <c r="P13" s="203">
        <v>11589</v>
      </c>
      <c r="Q13" s="203">
        <v>6789</v>
      </c>
      <c r="R13" s="203">
        <v>6160</v>
      </c>
      <c r="S13" s="203">
        <v>8184</v>
      </c>
    </row>
    <row r="14" spans="2:19" s="7" customFormat="1" ht="13.5" customHeight="1">
      <c r="B14" s="40"/>
      <c r="C14" s="40"/>
      <c r="D14" s="440" t="s">
        <v>322</v>
      </c>
      <c r="E14" s="442"/>
      <c r="F14" s="201">
        <v>6837</v>
      </c>
      <c r="G14" s="202">
        <f t="shared" si="0"/>
        <v>7591.17</v>
      </c>
      <c r="H14" s="203">
        <v>7896</v>
      </c>
      <c r="I14" s="204">
        <v>6784</v>
      </c>
      <c r="J14" s="204">
        <v>7108</v>
      </c>
      <c r="K14" s="204">
        <v>7070</v>
      </c>
      <c r="L14" s="204">
        <v>7853</v>
      </c>
      <c r="M14" s="204">
        <v>6516</v>
      </c>
      <c r="N14" s="203">
        <v>6585</v>
      </c>
      <c r="O14" s="203">
        <v>7459</v>
      </c>
      <c r="P14" s="203">
        <v>7693</v>
      </c>
      <c r="Q14" s="203">
        <v>6817</v>
      </c>
      <c r="R14" s="203">
        <v>7486</v>
      </c>
      <c r="S14" s="203">
        <v>11827</v>
      </c>
    </row>
    <row r="15" spans="2:19" s="7" customFormat="1" ht="13.5">
      <c r="B15" s="40"/>
      <c r="C15" s="40"/>
      <c r="D15" s="440" t="s">
        <v>323</v>
      </c>
      <c r="E15" s="442"/>
      <c r="F15" s="201">
        <v>6019</v>
      </c>
      <c r="G15" s="202">
        <f t="shared" si="0"/>
        <v>6407.42</v>
      </c>
      <c r="H15" s="203">
        <v>5491</v>
      </c>
      <c r="I15" s="204">
        <v>5009</v>
      </c>
      <c r="J15" s="204">
        <v>5986</v>
      </c>
      <c r="K15" s="204">
        <v>5868</v>
      </c>
      <c r="L15" s="204">
        <v>6271</v>
      </c>
      <c r="M15" s="204">
        <v>6130</v>
      </c>
      <c r="N15" s="203">
        <v>6974</v>
      </c>
      <c r="O15" s="203">
        <v>6898</v>
      </c>
      <c r="P15" s="203">
        <v>7266</v>
      </c>
      <c r="Q15" s="203">
        <v>6958</v>
      </c>
      <c r="R15" s="203">
        <v>6861</v>
      </c>
      <c r="S15" s="203">
        <v>7177</v>
      </c>
    </row>
    <row r="16" spans="2:19" s="7" customFormat="1" ht="13.5" customHeight="1">
      <c r="B16" s="40"/>
      <c r="C16" s="40"/>
      <c r="D16" s="440" t="s">
        <v>324</v>
      </c>
      <c r="E16" s="442"/>
      <c r="F16" s="201">
        <v>3579</v>
      </c>
      <c r="G16" s="202">
        <f t="shared" si="0"/>
        <v>3230.75</v>
      </c>
      <c r="H16" s="203">
        <v>2845</v>
      </c>
      <c r="I16" s="204">
        <v>2767</v>
      </c>
      <c r="J16" s="204">
        <v>3190</v>
      </c>
      <c r="K16" s="204">
        <v>3251</v>
      </c>
      <c r="L16" s="204">
        <v>2908</v>
      </c>
      <c r="M16" s="204">
        <v>3165</v>
      </c>
      <c r="N16" s="203">
        <v>3356</v>
      </c>
      <c r="O16" s="203">
        <v>3505</v>
      </c>
      <c r="P16" s="203">
        <v>3543</v>
      </c>
      <c r="Q16" s="203">
        <v>3469</v>
      </c>
      <c r="R16" s="203">
        <v>3347</v>
      </c>
      <c r="S16" s="203">
        <v>3423</v>
      </c>
    </row>
    <row r="17" spans="2:19" s="7" customFormat="1" ht="13.5" customHeight="1">
      <c r="B17" s="40"/>
      <c r="C17" s="40"/>
      <c r="D17" s="440" t="s">
        <v>76</v>
      </c>
      <c r="E17" s="442"/>
      <c r="F17" s="201">
        <v>8965</v>
      </c>
      <c r="G17" s="202">
        <f t="shared" si="0"/>
        <v>9444.67</v>
      </c>
      <c r="H17" s="203">
        <v>7753</v>
      </c>
      <c r="I17" s="204">
        <v>8052</v>
      </c>
      <c r="J17" s="204">
        <v>9116</v>
      </c>
      <c r="K17" s="204">
        <v>10241</v>
      </c>
      <c r="L17" s="204">
        <v>10201</v>
      </c>
      <c r="M17" s="204">
        <v>10512</v>
      </c>
      <c r="N17" s="203">
        <v>9850</v>
      </c>
      <c r="O17" s="203">
        <v>9838</v>
      </c>
      <c r="P17" s="203">
        <v>10966</v>
      </c>
      <c r="Q17" s="203">
        <v>9503</v>
      </c>
      <c r="R17" s="203">
        <v>8079</v>
      </c>
      <c r="S17" s="203">
        <v>9225</v>
      </c>
    </row>
    <row r="18" spans="2:19" s="7" customFormat="1" ht="13.5">
      <c r="B18" s="40"/>
      <c r="C18" s="40"/>
      <c r="D18" s="440" t="s">
        <v>325</v>
      </c>
      <c r="E18" s="442"/>
      <c r="F18" s="201">
        <v>2953</v>
      </c>
      <c r="G18" s="202">
        <f t="shared" si="0"/>
        <v>2872.58</v>
      </c>
      <c r="H18" s="203">
        <v>2422</v>
      </c>
      <c r="I18" s="204">
        <v>2719</v>
      </c>
      <c r="J18" s="204">
        <v>2837</v>
      </c>
      <c r="K18" s="204">
        <v>2849</v>
      </c>
      <c r="L18" s="204">
        <v>2760</v>
      </c>
      <c r="M18" s="204">
        <v>2684</v>
      </c>
      <c r="N18" s="203">
        <v>2923</v>
      </c>
      <c r="O18" s="203">
        <v>3162</v>
      </c>
      <c r="P18" s="203">
        <v>3087</v>
      </c>
      <c r="Q18" s="203">
        <v>2858</v>
      </c>
      <c r="R18" s="203">
        <v>2414</v>
      </c>
      <c r="S18" s="203">
        <v>3756</v>
      </c>
    </row>
    <row r="19" spans="2:19" s="7" customFormat="1" ht="13.5" customHeight="1">
      <c r="B19" s="40"/>
      <c r="C19" s="40"/>
      <c r="D19" s="440" t="s">
        <v>326</v>
      </c>
      <c r="E19" s="442"/>
      <c r="F19" s="201">
        <v>2989</v>
      </c>
      <c r="G19" s="202">
        <f t="shared" si="0"/>
        <v>3014.33</v>
      </c>
      <c r="H19" s="203">
        <v>2589</v>
      </c>
      <c r="I19" s="204">
        <v>2974</v>
      </c>
      <c r="J19" s="204">
        <v>2534</v>
      </c>
      <c r="K19" s="204">
        <v>2902</v>
      </c>
      <c r="L19" s="204">
        <v>2748</v>
      </c>
      <c r="M19" s="204">
        <v>2763</v>
      </c>
      <c r="N19" s="203">
        <v>3176</v>
      </c>
      <c r="O19" s="203">
        <v>2937</v>
      </c>
      <c r="P19" s="203">
        <v>3180</v>
      </c>
      <c r="Q19" s="203">
        <v>3192</v>
      </c>
      <c r="R19" s="203">
        <v>3325</v>
      </c>
      <c r="S19" s="203">
        <v>3852</v>
      </c>
    </row>
    <row r="20" spans="2:19" s="7" customFormat="1" ht="13.5" customHeight="1">
      <c r="B20" s="40"/>
      <c r="C20" s="40"/>
      <c r="D20" s="440" t="s">
        <v>327</v>
      </c>
      <c r="E20" s="442"/>
      <c r="F20" s="201">
        <v>4763</v>
      </c>
      <c r="G20" s="202">
        <f t="shared" si="0"/>
        <v>4814.42</v>
      </c>
      <c r="H20" s="203">
        <v>4411</v>
      </c>
      <c r="I20" s="204">
        <v>4610</v>
      </c>
      <c r="J20" s="204">
        <v>5139</v>
      </c>
      <c r="K20" s="204">
        <v>4458</v>
      </c>
      <c r="L20" s="204">
        <v>4599</v>
      </c>
      <c r="M20" s="204">
        <v>4010</v>
      </c>
      <c r="N20" s="203">
        <v>4574</v>
      </c>
      <c r="O20" s="203">
        <v>5138</v>
      </c>
      <c r="P20" s="203">
        <v>4539</v>
      </c>
      <c r="Q20" s="203">
        <v>4851</v>
      </c>
      <c r="R20" s="203">
        <v>4428</v>
      </c>
      <c r="S20" s="203">
        <v>7016</v>
      </c>
    </row>
    <row r="21" spans="2:19" s="7" customFormat="1" ht="13.5" customHeight="1">
      <c r="B21" s="40"/>
      <c r="C21" s="40"/>
      <c r="D21" s="440" t="s">
        <v>328</v>
      </c>
      <c r="E21" s="442"/>
      <c r="F21" s="201">
        <v>9648</v>
      </c>
      <c r="G21" s="202">
        <f t="shared" si="0"/>
        <v>9759.08</v>
      </c>
      <c r="H21" s="203">
        <v>8383</v>
      </c>
      <c r="I21" s="204">
        <v>8286</v>
      </c>
      <c r="J21" s="204">
        <v>10117</v>
      </c>
      <c r="K21" s="204">
        <v>9439</v>
      </c>
      <c r="L21" s="204">
        <v>9729</v>
      </c>
      <c r="M21" s="204">
        <v>9005</v>
      </c>
      <c r="N21" s="203">
        <v>9748</v>
      </c>
      <c r="O21" s="203">
        <v>9423</v>
      </c>
      <c r="P21" s="203">
        <v>9457</v>
      </c>
      <c r="Q21" s="203">
        <v>10745</v>
      </c>
      <c r="R21" s="203">
        <v>10195</v>
      </c>
      <c r="S21" s="203">
        <v>12582</v>
      </c>
    </row>
    <row r="22" spans="2:19" s="7" customFormat="1" ht="13.5">
      <c r="B22" s="40"/>
      <c r="C22" s="40"/>
      <c r="D22" s="440" t="s">
        <v>329</v>
      </c>
      <c r="E22" s="442"/>
      <c r="F22" s="201">
        <v>3244</v>
      </c>
      <c r="G22" s="202">
        <f t="shared" si="0"/>
        <v>3337.67</v>
      </c>
      <c r="H22" s="203">
        <v>3565</v>
      </c>
      <c r="I22" s="204">
        <v>2551</v>
      </c>
      <c r="J22" s="204">
        <v>2571</v>
      </c>
      <c r="K22" s="204">
        <v>2954</v>
      </c>
      <c r="L22" s="204">
        <v>3318</v>
      </c>
      <c r="M22" s="204">
        <v>3378</v>
      </c>
      <c r="N22" s="203">
        <v>3979</v>
      </c>
      <c r="O22" s="203">
        <v>4259</v>
      </c>
      <c r="P22" s="203">
        <v>3600</v>
      </c>
      <c r="Q22" s="203">
        <v>3431</v>
      </c>
      <c r="R22" s="203">
        <v>3087</v>
      </c>
      <c r="S22" s="203">
        <v>3359</v>
      </c>
    </row>
    <row r="23" spans="2:19" s="7" customFormat="1" ht="13.5">
      <c r="B23" s="40"/>
      <c r="C23" s="40"/>
      <c r="D23" s="440" t="s">
        <v>330</v>
      </c>
      <c r="E23" s="442"/>
      <c r="F23" s="201">
        <v>2466</v>
      </c>
      <c r="G23" s="202">
        <f t="shared" si="0"/>
        <v>3044.33</v>
      </c>
      <c r="H23" s="203">
        <v>2406</v>
      </c>
      <c r="I23" s="204">
        <v>2234</v>
      </c>
      <c r="J23" s="204">
        <v>3297</v>
      </c>
      <c r="K23" s="204">
        <v>3836</v>
      </c>
      <c r="L23" s="204">
        <v>2887</v>
      </c>
      <c r="M23" s="204">
        <v>3633</v>
      </c>
      <c r="N23" s="203">
        <v>2474</v>
      </c>
      <c r="O23" s="203">
        <v>2821</v>
      </c>
      <c r="P23" s="203">
        <v>2787</v>
      </c>
      <c r="Q23" s="203">
        <v>2915</v>
      </c>
      <c r="R23" s="203">
        <v>2986</v>
      </c>
      <c r="S23" s="203">
        <v>4256</v>
      </c>
    </row>
    <row r="24" spans="2:19" s="7" customFormat="1" ht="13.5">
      <c r="B24" s="40"/>
      <c r="C24" s="40"/>
      <c r="D24" s="440" t="s">
        <v>331</v>
      </c>
      <c r="E24" s="442"/>
      <c r="F24" s="201">
        <v>10203</v>
      </c>
      <c r="G24" s="202">
        <f t="shared" si="0"/>
        <v>10851.92</v>
      </c>
      <c r="H24" s="203">
        <v>9948</v>
      </c>
      <c r="I24" s="204">
        <v>10000</v>
      </c>
      <c r="J24" s="204">
        <v>10226</v>
      </c>
      <c r="K24" s="204">
        <v>10514</v>
      </c>
      <c r="L24" s="204">
        <v>12252</v>
      </c>
      <c r="M24" s="204">
        <v>10036</v>
      </c>
      <c r="N24" s="203">
        <v>9623</v>
      </c>
      <c r="O24" s="203">
        <v>10359</v>
      </c>
      <c r="P24" s="203">
        <v>8802</v>
      </c>
      <c r="Q24" s="203">
        <v>13723</v>
      </c>
      <c r="R24" s="203">
        <v>12218</v>
      </c>
      <c r="S24" s="203">
        <v>12522</v>
      </c>
    </row>
    <row r="25" spans="2:19" ht="13.5">
      <c r="B25" s="40"/>
      <c r="C25" s="440" t="s">
        <v>332</v>
      </c>
      <c r="D25" s="440"/>
      <c r="E25" s="445"/>
      <c r="F25" s="201">
        <v>11781</v>
      </c>
      <c r="G25" s="202">
        <f t="shared" si="0"/>
        <v>12738</v>
      </c>
      <c r="H25" s="203">
        <v>10036</v>
      </c>
      <c r="I25" s="204">
        <v>8668</v>
      </c>
      <c r="J25" s="204">
        <v>6230</v>
      </c>
      <c r="K25" s="204">
        <v>17274</v>
      </c>
      <c r="L25" s="204">
        <v>30301</v>
      </c>
      <c r="M25" s="204">
        <v>13172</v>
      </c>
      <c r="N25" s="203">
        <v>16830</v>
      </c>
      <c r="O25" s="203">
        <v>7831</v>
      </c>
      <c r="P25" s="203">
        <v>11210</v>
      </c>
      <c r="Q25" s="203">
        <v>8397</v>
      </c>
      <c r="R25" s="203">
        <v>10823</v>
      </c>
      <c r="S25" s="203">
        <v>12084</v>
      </c>
    </row>
    <row r="26" spans="2:19" s="7" customFormat="1" ht="13.5" customHeight="1">
      <c r="B26" s="40"/>
      <c r="C26" s="40"/>
      <c r="D26" s="440" t="s">
        <v>333</v>
      </c>
      <c r="E26" s="442"/>
      <c r="F26" s="201">
        <v>5850</v>
      </c>
      <c r="G26" s="202">
        <f t="shared" si="0"/>
        <v>5168.25</v>
      </c>
      <c r="H26" s="203">
        <v>7971</v>
      </c>
      <c r="I26" s="204">
        <v>5873</v>
      </c>
      <c r="J26" s="204">
        <v>3691</v>
      </c>
      <c r="K26" s="204">
        <v>4288</v>
      </c>
      <c r="L26" s="204">
        <v>3659</v>
      </c>
      <c r="M26" s="204">
        <v>8168</v>
      </c>
      <c r="N26" s="203">
        <v>5838</v>
      </c>
      <c r="O26" s="203">
        <v>4533</v>
      </c>
      <c r="P26" s="203">
        <v>4746</v>
      </c>
      <c r="Q26" s="203">
        <v>4283</v>
      </c>
      <c r="R26" s="203">
        <v>4357</v>
      </c>
      <c r="S26" s="203">
        <v>4612</v>
      </c>
    </row>
    <row r="27" spans="2:19" s="7" customFormat="1" ht="13.5" customHeight="1">
      <c r="B27" s="40"/>
      <c r="C27" s="40"/>
      <c r="D27" s="440" t="s">
        <v>88</v>
      </c>
      <c r="E27" s="442"/>
      <c r="F27" s="201">
        <v>5931</v>
      </c>
      <c r="G27" s="202">
        <f t="shared" si="0"/>
        <v>7569.75</v>
      </c>
      <c r="H27" s="203">
        <v>2065</v>
      </c>
      <c r="I27" s="204">
        <v>2795</v>
      </c>
      <c r="J27" s="204">
        <v>2539</v>
      </c>
      <c r="K27" s="204">
        <v>12986</v>
      </c>
      <c r="L27" s="204">
        <v>26642</v>
      </c>
      <c r="M27" s="204">
        <v>5004</v>
      </c>
      <c r="N27" s="203">
        <v>10992</v>
      </c>
      <c r="O27" s="203">
        <v>3298</v>
      </c>
      <c r="P27" s="203">
        <v>6464</v>
      </c>
      <c r="Q27" s="203">
        <v>4114</v>
      </c>
      <c r="R27" s="203">
        <v>6466</v>
      </c>
      <c r="S27" s="203">
        <v>7472</v>
      </c>
    </row>
    <row r="28" spans="2:19" ht="13.5" customHeight="1">
      <c r="B28" s="40"/>
      <c r="C28" s="440" t="s">
        <v>89</v>
      </c>
      <c r="D28" s="440"/>
      <c r="E28" s="445"/>
      <c r="F28" s="205">
        <v>26388</v>
      </c>
      <c r="G28" s="202">
        <f t="shared" si="0"/>
        <v>25796.25</v>
      </c>
      <c r="H28" s="203">
        <v>31627</v>
      </c>
      <c r="I28" s="204">
        <v>32887</v>
      </c>
      <c r="J28" s="204">
        <v>30754</v>
      </c>
      <c r="K28" s="204">
        <v>29258</v>
      </c>
      <c r="L28" s="204">
        <v>24101</v>
      </c>
      <c r="M28" s="204">
        <v>21680</v>
      </c>
      <c r="N28" s="203">
        <v>21442</v>
      </c>
      <c r="O28" s="203">
        <v>22076</v>
      </c>
      <c r="P28" s="203">
        <v>22910</v>
      </c>
      <c r="Q28" s="203">
        <v>21117</v>
      </c>
      <c r="R28" s="203">
        <v>22834</v>
      </c>
      <c r="S28" s="203">
        <v>28869</v>
      </c>
    </row>
    <row r="29" spans="2:19" s="7" customFormat="1" ht="13.5" customHeight="1">
      <c r="B29" s="40"/>
      <c r="C29" s="40"/>
      <c r="D29" s="440" t="s">
        <v>334</v>
      </c>
      <c r="E29" s="442"/>
      <c r="F29" s="205">
        <v>11712</v>
      </c>
      <c r="G29" s="202">
        <f t="shared" si="0"/>
        <v>11790.75</v>
      </c>
      <c r="H29" s="203">
        <v>13718</v>
      </c>
      <c r="I29" s="204">
        <v>14881</v>
      </c>
      <c r="J29" s="204">
        <v>13530</v>
      </c>
      <c r="K29" s="204">
        <v>12803</v>
      </c>
      <c r="L29" s="204">
        <v>11684</v>
      </c>
      <c r="M29" s="204">
        <v>9747</v>
      </c>
      <c r="N29" s="203">
        <v>10124</v>
      </c>
      <c r="O29" s="203">
        <v>11012</v>
      </c>
      <c r="P29" s="203">
        <v>13176</v>
      </c>
      <c r="Q29" s="203">
        <v>9935</v>
      </c>
      <c r="R29" s="203">
        <v>10012</v>
      </c>
      <c r="S29" s="203">
        <v>10867</v>
      </c>
    </row>
    <row r="30" spans="2:19" s="7" customFormat="1" ht="13.5" customHeight="1">
      <c r="B30" s="40"/>
      <c r="C30" s="40"/>
      <c r="D30" s="440" t="s">
        <v>335</v>
      </c>
      <c r="E30" s="442"/>
      <c r="F30" s="205">
        <v>6642</v>
      </c>
      <c r="G30" s="202">
        <f t="shared" si="0"/>
        <v>6165</v>
      </c>
      <c r="H30" s="203">
        <v>6883</v>
      </c>
      <c r="I30" s="204">
        <v>8193</v>
      </c>
      <c r="J30" s="204">
        <v>7632</v>
      </c>
      <c r="K30" s="204">
        <v>7422</v>
      </c>
      <c r="L30" s="204">
        <v>7227</v>
      </c>
      <c r="M30" s="204">
        <v>5672</v>
      </c>
      <c r="N30" s="203">
        <v>5499</v>
      </c>
      <c r="O30" s="203">
        <v>4537</v>
      </c>
      <c r="P30" s="203">
        <v>4087</v>
      </c>
      <c r="Q30" s="203">
        <v>5248</v>
      </c>
      <c r="R30" s="203">
        <v>5019</v>
      </c>
      <c r="S30" s="203">
        <v>6561</v>
      </c>
    </row>
    <row r="31" spans="2:19" s="7" customFormat="1" ht="13.5" customHeight="1">
      <c r="B31" s="40"/>
      <c r="C31" s="40"/>
      <c r="D31" s="440" t="s">
        <v>336</v>
      </c>
      <c r="E31" s="442"/>
      <c r="F31" s="205">
        <v>2193</v>
      </c>
      <c r="G31" s="202">
        <f t="shared" si="0"/>
        <v>2455.33</v>
      </c>
      <c r="H31" s="203">
        <v>5787</v>
      </c>
      <c r="I31" s="204">
        <v>3625</v>
      </c>
      <c r="J31" s="204">
        <v>5215</v>
      </c>
      <c r="K31" s="204">
        <v>3502</v>
      </c>
      <c r="L31" s="204">
        <v>1392</v>
      </c>
      <c r="M31" s="204">
        <v>646</v>
      </c>
      <c r="N31" s="203">
        <v>1072</v>
      </c>
      <c r="O31" s="203">
        <v>416</v>
      </c>
      <c r="P31" s="203">
        <v>580</v>
      </c>
      <c r="Q31" s="203">
        <v>195</v>
      </c>
      <c r="R31" s="203">
        <v>2276</v>
      </c>
      <c r="S31" s="203">
        <v>4758</v>
      </c>
    </row>
    <row r="32" spans="2:19" s="7" customFormat="1" ht="13.5" customHeight="1">
      <c r="B32" s="40"/>
      <c r="C32" s="40"/>
      <c r="D32" s="440" t="s">
        <v>93</v>
      </c>
      <c r="E32" s="442"/>
      <c r="F32" s="205">
        <v>5841</v>
      </c>
      <c r="G32" s="202">
        <f t="shared" si="0"/>
        <v>5385</v>
      </c>
      <c r="H32" s="203">
        <v>5238</v>
      </c>
      <c r="I32" s="204">
        <v>6188</v>
      </c>
      <c r="J32" s="204">
        <v>4377</v>
      </c>
      <c r="K32" s="204">
        <v>5531</v>
      </c>
      <c r="L32" s="204">
        <v>3797</v>
      </c>
      <c r="M32" s="204">
        <v>5614</v>
      </c>
      <c r="N32" s="203">
        <v>4747</v>
      </c>
      <c r="O32" s="203">
        <v>6113</v>
      </c>
      <c r="P32" s="203">
        <v>5067</v>
      </c>
      <c r="Q32" s="203">
        <v>5738</v>
      </c>
      <c r="R32" s="203">
        <v>5527</v>
      </c>
      <c r="S32" s="203">
        <v>6683</v>
      </c>
    </row>
    <row r="33" spans="2:19" ht="13.5" customHeight="1">
      <c r="B33" s="40"/>
      <c r="C33" s="440" t="s">
        <v>94</v>
      </c>
      <c r="D33" s="440"/>
      <c r="E33" s="441"/>
      <c r="F33" s="205">
        <v>8605</v>
      </c>
      <c r="G33" s="202">
        <f t="shared" si="0"/>
        <v>9771.75</v>
      </c>
      <c r="H33" s="203">
        <v>10819</v>
      </c>
      <c r="I33" s="204">
        <v>6216</v>
      </c>
      <c r="J33" s="204">
        <v>6235</v>
      </c>
      <c r="K33" s="204">
        <v>6166</v>
      </c>
      <c r="L33" s="204">
        <v>8446</v>
      </c>
      <c r="M33" s="204">
        <v>8923</v>
      </c>
      <c r="N33" s="203">
        <v>16795</v>
      </c>
      <c r="O33" s="203">
        <v>7072</v>
      </c>
      <c r="P33" s="203">
        <v>11962</v>
      </c>
      <c r="Q33" s="203">
        <v>9553</v>
      </c>
      <c r="R33" s="203">
        <v>11274</v>
      </c>
      <c r="S33" s="203">
        <v>13800</v>
      </c>
    </row>
    <row r="34" spans="2:19" s="7" customFormat="1" ht="13.5" customHeight="1">
      <c r="B34" s="40"/>
      <c r="C34" s="40"/>
      <c r="D34" s="440" t="s">
        <v>95</v>
      </c>
      <c r="E34" s="442"/>
      <c r="F34" s="205">
        <v>2395</v>
      </c>
      <c r="G34" s="202">
        <f t="shared" si="0"/>
        <v>2496.92</v>
      </c>
      <c r="H34" s="203">
        <v>1961</v>
      </c>
      <c r="I34" s="204">
        <v>1496</v>
      </c>
      <c r="J34" s="204">
        <v>100</v>
      </c>
      <c r="K34" s="204">
        <v>635</v>
      </c>
      <c r="L34" s="204">
        <v>2410</v>
      </c>
      <c r="M34" s="204">
        <v>2790</v>
      </c>
      <c r="N34" s="203">
        <v>6430</v>
      </c>
      <c r="O34" s="203">
        <v>767</v>
      </c>
      <c r="P34" s="203">
        <v>4799</v>
      </c>
      <c r="Q34" s="203">
        <v>2088</v>
      </c>
      <c r="R34" s="203">
        <v>2083</v>
      </c>
      <c r="S34" s="203">
        <v>4404</v>
      </c>
    </row>
    <row r="35" spans="2:19" s="7" customFormat="1" ht="13.5" customHeight="1">
      <c r="B35" s="40"/>
      <c r="C35" s="40"/>
      <c r="D35" s="440" t="s">
        <v>337</v>
      </c>
      <c r="E35" s="442"/>
      <c r="F35" s="205">
        <v>635</v>
      </c>
      <c r="G35" s="202">
        <f t="shared" si="0"/>
        <v>1808.25</v>
      </c>
      <c r="H35" s="203">
        <v>4226</v>
      </c>
      <c r="I35" s="204">
        <v>782</v>
      </c>
      <c r="J35" s="204">
        <v>1442</v>
      </c>
      <c r="K35" s="204">
        <v>662</v>
      </c>
      <c r="L35" s="204">
        <v>926</v>
      </c>
      <c r="M35" s="204">
        <v>956</v>
      </c>
      <c r="N35" s="203">
        <v>5112</v>
      </c>
      <c r="O35" s="203">
        <v>1051</v>
      </c>
      <c r="P35" s="203">
        <v>1380</v>
      </c>
      <c r="Q35" s="203">
        <v>1155</v>
      </c>
      <c r="R35" s="203">
        <v>3303</v>
      </c>
      <c r="S35" s="203">
        <v>704</v>
      </c>
    </row>
    <row r="36" spans="2:19" s="7" customFormat="1" ht="13.5" customHeight="1">
      <c r="B36" s="40"/>
      <c r="C36" s="40"/>
      <c r="D36" s="440" t="s">
        <v>338</v>
      </c>
      <c r="E36" s="442"/>
      <c r="F36" s="205">
        <v>1010</v>
      </c>
      <c r="G36" s="202">
        <f t="shared" si="0"/>
        <v>528.08</v>
      </c>
      <c r="H36" s="203">
        <v>946</v>
      </c>
      <c r="I36" s="204">
        <v>177</v>
      </c>
      <c r="J36" s="204">
        <v>329</v>
      </c>
      <c r="K36" s="204">
        <v>450</v>
      </c>
      <c r="L36" s="204">
        <v>184</v>
      </c>
      <c r="M36" s="204">
        <v>571</v>
      </c>
      <c r="N36" s="203">
        <v>673</v>
      </c>
      <c r="O36" s="203">
        <v>304</v>
      </c>
      <c r="P36" s="203">
        <v>148</v>
      </c>
      <c r="Q36" s="203">
        <v>615</v>
      </c>
      <c r="R36" s="203">
        <v>1026</v>
      </c>
      <c r="S36" s="203">
        <v>914</v>
      </c>
    </row>
    <row r="37" spans="2:19" s="7" customFormat="1" ht="13.5" customHeight="1">
      <c r="B37" s="40"/>
      <c r="C37" s="40"/>
      <c r="D37" s="440" t="s">
        <v>339</v>
      </c>
      <c r="E37" s="442"/>
      <c r="F37" s="205">
        <v>1632</v>
      </c>
      <c r="G37" s="202">
        <f t="shared" si="0"/>
        <v>1955.25</v>
      </c>
      <c r="H37" s="203">
        <v>1289</v>
      </c>
      <c r="I37" s="204">
        <v>1361</v>
      </c>
      <c r="J37" s="204">
        <v>1204</v>
      </c>
      <c r="K37" s="204">
        <v>2143</v>
      </c>
      <c r="L37" s="204">
        <v>1748</v>
      </c>
      <c r="M37" s="204">
        <v>1764</v>
      </c>
      <c r="N37" s="203">
        <v>1516</v>
      </c>
      <c r="O37" s="203">
        <v>1745</v>
      </c>
      <c r="P37" s="203">
        <v>1808</v>
      </c>
      <c r="Q37" s="203">
        <v>3075</v>
      </c>
      <c r="R37" s="203">
        <v>1894</v>
      </c>
      <c r="S37" s="203">
        <v>3916</v>
      </c>
    </row>
    <row r="38" spans="2:19" s="7" customFormat="1" ht="13.5" customHeight="1">
      <c r="B38" s="40"/>
      <c r="C38" s="40"/>
      <c r="D38" s="440" t="s">
        <v>340</v>
      </c>
      <c r="E38" s="442"/>
      <c r="F38" s="205">
        <v>1949</v>
      </c>
      <c r="G38" s="202">
        <f>ROUND(AVERAGE(H38:S38),2)</f>
        <v>2027.58</v>
      </c>
      <c r="H38" s="203">
        <v>1355</v>
      </c>
      <c r="I38" s="204">
        <v>1415</v>
      </c>
      <c r="J38" s="204">
        <v>1716</v>
      </c>
      <c r="K38" s="204">
        <v>1694</v>
      </c>
      <c r="L38" s="204">
        <v>2281</v>
      </c>
      <c r="M38" s="204">
        <v>2438</v>
      </c>
      <c r="N38" s="203">
        <v>2164</v>
      </c>
      <c r="O38" s="203">
        <v>2046</v>
      </c>
      <c r="P38" s="203">
        <v>2651</v>
      </c>
      <c r="Q38" s="203">
        <v>1876</v>
      </c>
      <c r="R38" s="203">
        <v>1819</v>
      </c>
      <c r="S38" s="203">
        <v>2876</v>
      </c>
    </row>
    <row r="39" spans="2:19" s="7" customFormat="1" ht="13.5" customHeight="1">
      <c r="B39" s="40"/>
      <c r="C39" s="40"/>
      <c r="D39" s="440" t="s">
        <v>100</v>
      </c>
      <c r="E39" s="442"/>
      <c r="F39" s="205">
        <v>984</v>
      </c>
      <c r="G39" s="202">
        <f>ROUND(AVERAGE(H39:S39),2)</f>
        <v>955.42</v>
      </c>
      <c r="H39" s="203">
        <v>1041</v>
      </c>
      <c r="I39" s="204">
        <v>984</v>
      </c>
      <c r="J39" s="204">
        <v>1443</v>
      </c>
      <c r="K39" s="204">
        <v>582</v>
      </c>
      <c r="L39" s="204">
        <v>897</v>
      </c>
      <c r="M39" s="204">
        <v>404</v>
      </c>
      <c r="N39" s="203">
        <v>900</v>
      </c>
      <c r="O39" s="203">
        <v>1160</v>
      </c>
      <c r="P39" s="203">
        <v>1176</v>
      </c>
      <c r="Q39" s="203">
        <v>744</v>
      </c>
      <c r="R39" s="203">
        <v>1148</v>
      </c>
      <c r="S39" s="203">
        <v>986</v>
      </c>
    </row>
    <row r="40" spans="2:19" ht="12.75" customHeight="1">
      <c r="B40" s="40"/>
      <c r="C40" s="440" t="s">
        <v>102</v>
      </c>
      <c r="D40" s="440"/>
      <c r="E40" s="441"/>
      <c r="F40" s="205">
        <v>12964</v>
      </c>
      <c r="G40" s="202">
        <f aca="true" t="shared" si="1" ref="G40:G72">ROUND(AVERAGE(H40:S40),2)</f>
        <v>15183.67</v>
      </c>
      <c r="H40" s="206">
        <v>13937</v>
      </c>
      <c r="I40" s="204">
        <v>9361</v>
      </c>
      <c r="J40" s="204">
        <v>15451</v>
      </c>
      <c r="K40" s="204">
        <v>13631</v>
      </c>
      <c r="L40" s="204">
        <v>14104</v>
      </c>
      <c r="M40" s="204">
        <v>20180</v>
      </c>
      <c r="N40" s="206">
        <v>12356</v>
      </c>
      <c r="O40" s="206">
        <v>6887</v>
      </c>
      <c r="P40" s="206">
        <v>8745</v>
      </c>
      <c r="Q40" s="206">
        <v>33218</v>
      </c>
      <c r="R40" s="206">
        <v>16917</v>
      </c>
      <c r="S40" s="206">
        <v>17417</v>
      </c>
    </row>
    <row r="41" spans="2:19" s="7" customFormat="1" ht="13.5">
      <c r="B41" s="40"/>
      <c r="C41" s="40"/>
      <c r="D41" s="440" t="s">
        <v>341</v>
      </c>
      <c r="E41" s="442"/>
      <c r="F41" s="205">
        <v>1082</v>
      </c>
      <c r="G41" s="202">
        <f t="shared" si="1"/>
        <v>1642.83</v>
      </c>
      <c r="H41" s="206">
        <v>0</v>
      </c>
      <c r="I41" s="204">
        <v>960</v>
      </c>
      <c r="J41" s="204">
        <v>7</v>
      </c>
      <c r="K41" s="204">
        <v>266</v>
      </c>
      <c r="L41" s="204">
        <v>409</v>
      </c>
      <c r="M41" s="204">
        <v>955</v>
      </c>
      <c r="N41" s="206">
        <v>590</v>
      </c>
      <c r="O41" s="206">
        <v>0</v>
      </c>
      <c r="P41" s="206">
        <v>0</v>
      </c>
      <c r="Q41" s="206">
        <v>16469</v>
      </c>
      <c r="R41" s="206">
        <v>0</v>
      </c>
      <c r="S41" s="206">
        <v>58</v>
      </c>
    </row>
    <row r="42" spans="2:19" s="7" customFormat="1" ht="13.5">
      <c r="B42" s="40"/>
      <c r="C42" s="40"/>
      <c r="D42" s="440" t="s">
        <v>342</v>
      </c>
      <c r="E42" s="442"/>
      <c r="F42" s="205">
        <v>4548</v>
      </c>
      <c r="G42" s="202">
        <f t="shared" si="1"/>
        <v>5330.25</v>
      </c>
      <c r="H42" s="206">
        <v>5784</v>
      </c>
      <c r="I42" s="204">
        <v>3657</v>
      </c>
      <c r="J42" s="204">
        <v>8038</v>
      </c>
      <c r="K42" s="204">
        <v>4401</v>
      </c>
      <c r="L42" s="204">
        <v>4040</v>
      </c>
      <c r="M42" s="204">
        <v>5535</v>
      </c>
      <c r="N42" s="206">
        <v>4841</v>
      </c>
      <c r="O42" s="206">
        <v>2034</v>
      </c>
      <c r="P42" s="206">
        <v>2944</v>
      </c>
      <c r="Q42" s="206">
        <v>6835</v>
      </c>
      <c r="R42" s="206">
        <v>8205</v>
      </c>
      <c r="S42" s="206">
        <v>7649</v>
      </c>
    </row>
    <row r="43" spans="2:19" s="7" customFormat="1" ht="13.5" customHeight="1">
      <c r="B43" s="40"/>
      <c r="C43" s="40"/>
      <c r="D43" s="440" t="s">
        <v>343</v>
      </c>
      <c r="E43" s="442"/>
      <c r="F43" s="205">
        <v>2614</v>
      </c>
      <c r="G43" s="202">
        <f t="shared" si="1"/>
        <v>2711.17</v>
      </c>
      <c r="H43" s="206">
        <v>2873</v>
      </c>
      <c r="I43" s="204">
        <v>1704</v>
      </c>
      <c r="J43" s="204">
        <v>2992</v>
      </c>
      <c r="K43" s="204">
        <v>3233</v>
      </c>
      <c r="L43" s="204">
        <v>3165</v>
      </c>
      <c r="M43" s="204">
        <v>3236</v>
      </c>
      <c r="N43" s="206">
        <v>3138</v>
      </c>
      <c r="O43" s="206">
        <v>1689</v>
      </c>
      <c r="P43" s="206">
        <v>1384</v>
      </c>
      <c r="Q43" s="206">
        <v>3607</v>
      </c>
      <c r="R43" s="206">
        <v>2998</v>
      </c>
      <c r="S43" s="206">
        <v>2515</v>
      </c>
    </row>
    <row r="44" spans="2:19" s="7" customFormat="1" ht="13.5" customHeight="1">
      <c r="B44" s="40"/>
      <c r="C44" s="40"/>
      <c r="D44" s="440" t="s">
        <v>344</v>
      </c>
      <c r="E44" s="442"/>
      <c r="F44" s="205">
        <v>1151</v>
      </c>
      <c r="G44" s="202">
        <f t="shared" si="1"/>
        <v>1217.25</v>
      </c>
      <c r="H44" s="206">
        <v>1807</v>
      </c>
      <c r="I44" s="204">
        <v>730</v>
      </c>
      <c r="J44" s="204">
        <v>618</v>
      </c>
      <c r="K44" s="204">
        <v>1815</v>
      </c>
      <c r="L44" s="204">
        <v>1220</v>
      </c>
      <c r="M44" s="204">
        <v>1238</v>
      </c>
      <c r="N44" s="206">
        <v>1022</v>
      </c>
      <c r="O44" s="206">
        <v>1109</v>
      </c>
      <c r="P44" s="206">
        <v>781</v>
      </c>
      <c r="Q44" s="206">
        <v>1250</v>
      </c>
      <c r="R44" s="206">
        <v>1369</v>
      </c>
      <c r="S44" s="206">
        <v>1648</v>
      </c>
    </row>
    <row r="45" spans="2:19" s="7" customFormat="1" ht="13.5" customHeight="1">
      <c r="B45" s="40"/>
      <c r="C45" s="40"/>
      <c r="D45" s="440" t="s">
        <v>345</v>
      </c>
      <c r="E45" s="442"/>
      <c r="F45" s="205">
        <v>143</v>
      </c>
      <c r="G45" s="202">
        <f t="shared" si="1"/>
        <v>451.92</v>
      </c>
      <c r="H45" s="206">
        <v>67</v>
      </c>
      <c r="I45" s="204">
        <v>153</v>
      </c>
      <c r="J45" s="204">
        <v>77</v>
      </c>
      <c r="K45" s="204">
        <v>36</v>
      </c>
      <c r="L45" s="204">
        <v>72</v>
      </c>
      <c r="M45" s="204">
        <v>4502</v>
      </c>
      <c r="N45" s="206">
        <v>13</v>
      </c>
      <c r="O45" s="206">
        <v>35</v>
      </c>
      <c r="P45" s="206">
        <v>123</v>
      </c>
      <c r="Q45" s="206">
        <v>120</v>
      </c>
      <c r="R45" s="206">
        <v>115</v>
      </c>
      <c r="S45" s="206">
        <v>110</v>
      </c>
    </row>
    <row r="46" spans="2:19" s="7" customFormat="1" ht="13.5" customHeight="1">
      <c r="B46" s="40"/>
      <c r="C46" s="40"/>
      <c r="D46" s="440" t="s">
        <v>346</v>
      </c>
      <c r="E46" s="442"/>
      <c r="F46" s="205">
        <v>856</v>
      </c>
      <c r="G46" s="202">
        <f t="shared" si="1"/>
        <v>1038.92</v>
      </c>
      <c r="H46" s="206">
        <v>976</v>
      </c>
      <c r="I46" s="204">
        <v>1026</v>
      </c>
      <c r="J46" s="204">
        <v>932</v>
      </c>
      <c r="K46" s="204">
        <v>760</v>
      </c>
      <c r="L46" s="204">
        <v>1051</v>
      </c>
      <c r="M46" s="204">
        <v>1832</v>
      </c>
      <c r="N46" s="206">
        <v>675</v>
      </c>
      <c r="O46" s="206">
        <v>460</v>
      </c>
      <c r="P46" s="206">
        <v>678</v>
      </c>
      <c r="Q46" s="206">
        <v>1193</v>
      </c>
      <c r="R46" s="206">
        <v>1374</v>
      </c>
      <c r="S46" s="206">
        <v>1510</v>
      </c>
    </row>
    <row r="47" spans="2:19" s="7" customFormat="1" ht="13.5" customHeight="1">
      <c r="B47" s="40"/>
      <c r="C47" s="40"/>
      <c r="D47" s="440" t="s">
        <v>347</v>
      </c>
      <c r="E47" s="442"/>
      <c r="F47" s="205">
        <v>1546</v>
      </c>
      <c r="G47" s="202">
        <f t="shared" si="1"/>
        <v>1552.25</v>
      </c>
      <c r="H47" s="206">
        <v>1670</v>
      </c>
      <c r="I47" s="204">
        <v>863</v>
      </c>
      <c r="J47" s="204">
        <v>1614</v>
      </c>
      <c r="K47" s="204">
        <v>1510</v>
      </c>
      <c r="L47" s="204">
        <v>2127</v>
      </c>
      <c r="M47" s="204">
        <v>1272</v>
      </c>
      <c r="N47" s="206">
        <v>1131</v>
      </c>
      <c r="O47" s="206">
        <v>1028</v>
      </c>
      <c r="P47" s="206">
        <v>981</v>
      </c>
      <c r="Q47" s="206">
        <v>2385</v>
      </c>
      <c r="R47" s="206">
        <v>1713</v>
      </c>
      <c r="S47" s="206">
        <v>2333</v>
      </c>
    </row>
    <row r="48" spans="2:19" s="7" customFormat="1" ht="13.5" customHeight="1">
      <c r="B48" s="40"/>
      <c r="C48" s="40"/>
      <c r="D48" s="440" t="s">
        <v>111</v>
      </c>
      <c r="E48" s="442"/>
      <c r="F48" s="205">
        <v>1023</v>
      </c>
      <c r="G48" s="202">
        <f t="shared" si="1"/>
        <v>1239</v>
      </c>
      <c r="H48" s="206">
        <v>759</v>
      </c>
      <c r="I48" s="204">
        <v>268</v>
      </c>
      <c r="J48" s="204">
        <v>1172</v>
      </c>
      <c r="K48" s="204">
        <v>1611</v>
      </c>
      <c r="L48" s="204">
        <v>2021</v>
      </c>
      <c r="M48" s="204">
        <v>1611</v>
      </c>
      <c r="N48" s="206">
        <v>945</v>
      </c>
      <c r="O48" s="206">
        <v>532</v>
      </c>
      <c r="P48" s="206">
        <v>1855</v>
      </c>
      <c r="Q48" s="206">
        <v>1359</v>
      </c>
      <c r="R48" s="206">
        <v>1143</v>
      </c>
      <c r="S48" s="206">
        <v>1592</v>
      </c>
    </row>
    <row r="49" spans="2:19" ht="13.5" customHeight="1">
      <c r="B49" s="40"/>
      <c r="C49" s="440" t="s">
        <v>348</v>
      </c>
      <c r="D49" s="440"/>
      <c r="E49" s="441"/>
      <c r="F49" s="205">
        <v>12038</v>
      </c>
      <c r="G49" s="202">
        <v>12177</v>
      </c>
      <c r="H49" s="206">
        <v>10312</v>
      </c>
      <c r="I49" s="204">
        <v>9626</v>
      </c>
      <c r="J49" s="204">
        <v>11026</v>
      </c>
      <c r="K49" s="204">
        <v>9578</v>
      </c>
      <c r="L49" s="204">
        <v>8814</v>
      </c>
      <c r="M49" s="204">
        <v>10706</v>
      </c>
      <c r="N49" s="206">
        <v>9394</v>
      </c>
      <c r="O49" s="206">
        <v>13336</v>
      </c>
      <c r="P49" s="206">
        <v>11744</v>
      </c>
      <c r="Q49" s="206">
        <v>10374</v>
      </c>
      <c r="R49" s="206">
        <v>14520</v>
      </c>
      <c r="S49" s="206">
        <v>26687</v>
      </c>
    </row>
    <row r="50" spans="2:19" ht="13.5" customHeight="1">
      <c r="B50" s="40"/>
      <c r="C50" s="40"/>
      <c r="D50" s="440" t="s">
        <v>349</v>
      </c>
      <c r="E50" s="442"/>
      <c r="F50" s="205">
        <v>1728</v>
      </c>
      <c r="G50" s="202">
        <f t="shared" si="1"/>
        <v>1700</v>
      </c>
      <c r="H50" s="206">
        <v>2047</v>
      </c>
      <c r="I50" s="204">
        <v>1378</v>
      </c>
      <c r="J50" s="204">
        <v>1942</v>
      </c>
      <c r="K50" s="204">
        <v>1671</v>
      </c>
      <c r="L50" s="204">
        <v>1485</v>
      </c>
      <c r="M50" s="204">
        <v>1753</v>
      </c>
      <c r="N50" s="206">
        <v>1352</v>
      </c>
      <c r="O50" s="206">
        <v>1501</v>
      </c>
      <c r="P50" s="206">
        <v>1507</v>
      </c>
      <c r="Q50" s="206">
        <v>1226</v>
      </c>
      <c r="R50" s="206">
        <v>1290</v>
      </c>
      <c r="S50" s="206">
        <v>3248</v>
      </c>
    </row>
    <row r="51" spans="2:19" s="7" customFormat="1" ht="13.5" customHeight="1">
      <c r="B51" s="40"/>
      <c r="C51" s="40"/>
      <c r="D51" s="440" t="s">
        <v>350</v>
      </c>
      <c r="E51" s="442"/>
      <c r="F51" s="205">
        <v>1178</v>
      </c>
      <c r="G51" s="202">
        <f t="shared" si="1"/>
        <v>1167.83</v>
      </c>
      <c r="H51" s="206">
        <v>384</v>
      </c>
      <c r="I51" s="204">
        <v>853</v>
      </c>
      <c r="J51" s="204">
        <v>1336</v>
      </c>
      <c r="K51" s="204">
        <v>1042</v>
      </c>
      <c r="L51" s="204">
        <v>1327</v>
      </c>
      <c r="M51" s="204">
        <v>1348</v>
      </c>
      <c r="N51" s="206">
        <v>506</v>
      </c>
      <c r="O51" s="206">
        <v>573</v>
      </c>
      <c r="P51" s="206">
        <v>761</v>
      </c>
      <c r="Q51" s="206">
        <v>1117</v>
      </c>
      <c r="R51" s="206">
        <v>1494</v>
      </c>
      <c r="S51" s="206">
        <v>3273</v>
      </c>
    </row>
    <row r="52" spans="2:19" s="7" customFormat="1" ht="13.5" customHeight="1">
      <c r="B52" s="40"/>
      <c r="C52" s="40"/>
      <c r="D52" s="440" t="s">
        <v>351</v>
      </c>
      <c r="E52" s="442"/>
      <c r="F52" s="205">
        <v>1929</v>
      </c>
      <c r="G52" s="202">
        <f t="shared" si="1"/>
        <v>2399.83</v>
      </c>
      <c r="H52" s="206">
        <v>1430</v>
      </c>
      <c r="I52" s="204">
        <v>1187</v>
      </c>
      <c r="J52" s="204">
        <v>2480</v>
      </c>
      <c r="K52" s="204">
        <v>1344</v>
      </c>
      <c r="L52" s="204">
        <v>1014</v>
      </c>
      <c r="M52" s="204">
        <v>1283</v>
      </c>
      <c r="N52" s="206">
        <v>861</v>
      </c>
      <c r="O52" s="206">
        <v>2498</v>
      </c>
      <c r="P52" s="206">
        <v>1107</v>
      </c>
      <c r="Q52" s="206">
        <v>1587</v>
      </c>
      <c r="R52" s="206">
        <v>1807</v>
      </c>
      <c r="S52" s="206">
        <v>12200</v>
      </c>
    </row>
    <row r="53" spans="2:19" s="7" customFormat="1" ht="13.5" customHeight="1">
      <c r="B53" s="40"/>
      <c r="C53" s="40"/>
      <c r="D53" s="440" t="s">
        <v>352</v>
      </c>
      <c r="E53" s="442"/>
      <c r="F53" s="205">
        <v>7204</v>
      </c>
      <c r="G53" s="202">
        <f t="shared" si="1"/>
        <v>6908.83</v>
      </c>
      <c r="H53" s="206">
        <v>6452</v>
      </c>
      <c r="I53" s="204">
        <v>6207</v>
      </c>
      <c r="J53" s="204">
        <v>5268</v>
      </c>
      <c r="K53" s="204">
        <v>5522</v>
      </c>
      <c r="L53" s="204">
        <v>4988</v>
      </c>
      <c r="M53" s="204">
        <v>6323</v>
      </c>
      <c r="N53" s="206">
        <v>6676</v>
      </c>
      <c r="O53" s="206">
        <v>8763</v>
      </c>
      <c r="P53" s="206">
        <v>8369</v>
      </c>
      <c r="Q53" s="206">
        <v>6444</v>
      </c>
      <c r="R53" s="206">
        <v>9929</v>
      </c>
      <c r="S53" s="206">
        <v>7965</v>
      </c>
    </row>
    <row r="54" spans="2:19" ht="13.5" customHeight="1">
      <c r="B54" s="40"/>
      <c r="C54" s="440" t="s">
        <v>353</v>
      </c>
      <c r="D54" s="440"/>
      <c r="E54" s="441"/>
      <c r="F54" s="205">
        <v>36642</v>
      </c>
      <c r="G54" s="202">
        <f t="shared" si="1"/>
        <v>38261.08</v>
      </c>
      <c r="H54" s="206">
        <v>65908</v>
      </c>
      <c r="I54" s="204">
        <v>26018</v>
      </c>
      <c r="J54" s="204">
        <v>25846</v>
      </c>
      <c r="K54" s="204">
        <v>31492</v>
      </c>
      <c r="L54" s="204">
        <v>39329</v>
      </c>
      <c r="M54" s="204">
        <v>31048</v>
      </c>
      <c r="N54" s="206">
        <v>41394</v>
      </c>
      <c r="O54" s="206">
        <v>27081</v>
      </c>
      <c r="P54" s="206">
        <v>42801</v>
      </c>
      <c r="Q54" s="206">
        <v>30120</v>
      </c>
      <c r="R54" s="206">
        <v>67190</v>
      </c>
      <c r="S54" s="206">
        <v>30906</v>
      </c>
    </row>
    <row r="55" spans="2:19" s="7" customFormat="1" ht="13.5">
      <c r="B55" s="40"/>
      <c r="C55" s="40"/>
      <c r="D55" s="440" t="s">
        <v>354</v>
      </c>
      <c r="E55" s="442"/>
      <c r="F55" s="205">
        <v>3549</v>
      </c>
      <c r="G55" s="202">
        <f t="shared" si="1"/>
        <v>2949.17</v>
      </c>
      <c r="H55" s="206">
        <v>4096</v>
      </c>
      <c r="I55" s="204">
        <v>2794</v>
      </c>
      <c r="J55" s="204">
        <v>2982</v>
      </c>
      <c r="K55" s="204">
        <v>3846</v>
      </c>
      <c r="L55" s="204">
        <v>3446</v>
      </c>
      <c r="M55" s="204">
        <v>1845</v>
      </c>
      <c r="N55" s="206">
        <v>2782</v>
      </c>
      <c r="O55" s="206">
        <v>4075</v>
      </c>
      <c r="P55" s="206">
        <v>2415</v>
      </c>
      <c r="Q55" s="206">
        <v>2220</v>
      </c>
      <c r="R55" s="206">
        <v>3195</v>
      </c>
      <c r="S55" s="206">
        <v>1694</v>
      </c>
    </row>
    <row r="56" spans="2:19" s="7" customFormat="1" ht="13.5" customHeight="1">
      <c r="B56" s="40"/>
      <c r="C56" s="40"/>
      <c r="D56" s="440" t="s">
        <v>355</v>
      </c>
      <c r="E56" s="442"/>
      <c r="F56" s="205">
        <v>20257</v>
      </c>
      <c r="G56" s="202">
        <f t="shared" si="1"/>
        <v>23297.33</v>
      </c>
      <c r="H56" s="206">
        <v>48892</v>
      </c>
      <c r="I56" s="204">
        <v>12183</v>
      </c>
      <c r="J56" s="204">
        <v>12374</v>
      </c>
      <c r="K56" s="204">
        <v>16070</v>
      </c>
      <c r="L56" s="204">
        <v>21925</v>
      </c>
      <c r="M56" s="204">
        <v>17894</v>
      </c>
      <c r="N56" s="206">
        <v>26836</v>
      </c>
      <c r="O56" s="206">
        <v>11063</v>
      </c>
      <c r="P56" s="206">
        <v>29451</v>
      </c>
      <c r="Q56" s="206">
        <v>14663</v>
      </c>
      <c r="R56" s="206">
        <v>51437</v>
      </c>
      <c r="S56" s="206">
        <v>16780</v>
      </c>
    </row>
    <row r="57" spans="2:19" s="7" customFormat="1" ht="13.5">
      <c r="B57" s="40"/>
      <c r="C57" s="40"/>
      <c r="D57" s="440" t="s">
        <v>356</v>
      </c>
      <c r="E57" s="442"/>
      <c r="F57" s="207">
        <v>12836</v>
      </c>
      <c r="G57" s="202">
        <v>12014</v>
      </c>
      <c r="H57" s="208">
        <v>12920</v>
      </c>
      <c r="I57" s="204">
        <v>11041</v>
      </c>
      <c r="J57" s="204">
        <v>10490</v>
      </c>
      <c r="K57" s="204">
        <v>11576</v>
      </c>
      <c r="L57" s="204">
        <v>13958</v>
      </c>
      <c r="M57" s="204">
        <v>11309</v>
      </c>
      <c r="N57" s="208">
        <v>11776</v>
      </c>
      <c r="O57" s="208">
        <v>11943</v>
      </c>
      <c r="P57" s="208">
        <v>10934</v>
      </c>
      <c r="Q57" s="208">
        <v>13238</v>
      </c>
      <c r="R57" s="208">
        <v>12558</v>
      </c>
      <c r="S57" s="208">
        <v>12432</v>
      </c>
    </row>
    <row r="58" spans="2:19" ht="13.5">
      <c r="B58" s="40"/>
      <c r="C58" s="440" t="s">
        <v>357</v>
      </c>
      <c r="D58" s="440"/>
      <c r="E58" s="441"/>
      <c r="F58" s="205">
        <v>9885</v>
      </c>
      <c r="G58" s="202">
        <f t="shared" si="1"/>
        <v>11270.83</v>
      </c>
      <c r="H58" s="206">
        <v>9234</v>
      </c>
      <c r="I58" s="204">
        <v>12204</v>
      </c>
      <c r="J58" s="204">
        <v>10867</v>
      </c>
      <c r="K58" s="204">
        <v>26213</v>
      </c>
      <c r="L58" s="204">
        <v>6846</v>
      </c>
      <c r="M58" s="204">
        <v>8914</v>
      </c>
      <c r="N58" s="206">
        <v>9120</v>
      </c>
      <c r="O58" s="206">
        <v>5138</v>
      </c>
      <c r="P58" s="206">
        <v>7827</v>
      </c>
      <c r="Q58" s="206">
        <v>9938</v>
      </c>
      <c r="R58" s="206">
        <v>19460</v>
      </c>
      <c r="S58" s="206">
        <v>9489</v>
      </c>
    </row>
    <row r="59" spans="2:19" s="7" customFormat="1" ht="13.5" customHeight="1">
      <c r="B59" s="40"/>
      <c r="C59" s="40"/>
      <c r="D59" s="440" t="s">
        <v>358</v>
      </c>
      <c r="E59" s="442"/>
      <c r="F59" s="205">
        <v>7668</v>
      </c>
      <c r="G59" s="202">
        <f t="shared" si="1"/>
        <v>8629.75</v>
      </c>
      <c r="H59" s="206">
        <v>8508</v>
      </c>
      <c r="I59" s="204">
        <v>10923</v>
      </c>
      <c r="J59" s="204">
        <v>6498</v>
      </c>
      <c r="K59" s="204">
        <v>21473</v>
      </c>
      <c r="L59" s="204">
        <v>5070</v>
      </c>
      <c r="M59" s="204">
        <v>5284</v>
      </c>
      <c r="N59" s="206">
        <v>5227</v>
      </c>
      <c r="O59" s="206">
        <v>3033</v>
      </c>
      <c r="P59" s="206">
        <v>5689</v>
      </c>
      <c r="Q59" s="206">
        <v>7009</v>
      </c>
      <c r="R59" s="206">
        <v>16927</v>
      </c>
      <c r="S59" s="206">
        <v>7916</v>
      </c>
    </row>
    <row r="60" spans="2:19" s="7" customFormat="1" ht="13.5" customHeight="1">
      <c r="B60" s="40"/>
      <c r="C60" s="40"/>
      <c r="D60" s="440" t="s">
        <v>122</v>
      </c>
      <c r="E60" s="442"/>
      <c r="F60" s="205">
        <v>321</v>
      </c>
      <c r="G60" s="202">
        <f t="shared" si="1"/>
        <v>188.92</v>
      </c>
      <c r="H60" s="206">
        <v>47</v>
      </c>
      <c r="I60" s="204">
        <v>186</v>
      </c>
      <c r="J60" s="204">
        <v>774</v>
      </c>
      <c r="K60" s="204">
        <v>399</v>
      </c>
      <c r="L60" s="204">
        <v>18</v>
      </c>
      <c r="M60" s="204">
        <v>248</v>
      </c>
      <c r="N60" s="206">
        <v>61</v>
      </c>
      <c r="O60" s="206">
        <v>16</v>
      </c>
      <c r="P60" s="206">
        <v>7</v>
      </c>
      <c r="Q60" s="206">
        <v>104</v>
      </c>
      <c r="R60" s="206">
        <v>32</v>
      </c>
      <c r="S60" s="206">
        <v>375</v>
      </c>
    </row>
    <row r="61" spans="2:19" s="7" customFormat="1" ht="13.5" customHeight="1">
      <c r="B61" s="40"/>
      <c r="C61" s="40"/>
      <c r="D61" s="440" t="s">
        <v>123</v>
      </c>
      <c r="E61" s="442"/>
      <c r="F61" s="205">
        <v>1895</v>
      </c>
      <c r="G61" s="202">
        <f t="shared" si="1"/>
        <v>2452</v>
      </c>
      <c r="H61" s="206">
        <v>679</v>
      </c>
      <c r="I61" s="204">
        <v>1095</v>
      </c>
      <c r="J61" s="204">
        <v>3596</v>
      </c>
      <c r="K61" s="204">
        <v>4341</v>
      </c>
      <c r="L61" s="204">
        <v>1758</v>
      </c>
      <c r="M61" s="204">
        <v>3381</v>
      </c>
      <c r="N61" s="206">
        <v>3831</v>
      </c>
      <c r="O61" s="206">
        <v>2089</v>
      </c>
      <c r="P61" s="206">
        <v>2131</v>
      </c>
      <c r="Q61" s="206">
        <v>2825</v>
      </c>
      <c r="R61" s="206">
        <v>2501</v>
      </c>
      <c r="S61" s="206">
        <v>1197</v>
      </c>
    </row>
    <row r="62" spans="2:19" ht="13.5" customHeight="1">
      <c r="B62" s="40"/>
      <c r="C62" s="440" t="s">
        <v>359</v>
      </c>
      <c r="D62" s="440"/>
      <c r="E62" s="441"/>
      <c r="F62" s="205">
        <v>27009</v>
      </c>
      <c r="G62" s="202">
        <f t="shared" si="1"/>
        <v>28563.92</v>
      </c>
      <c r="H62" s="206">
        <v>26263</v>
      </c>
      <c r="I62" s="204">
        <v>24553</v>
      </c>
      <c r="J62" s="204">
        <v>34129</v>
      </c>
      <c r="K62" s="204">
        <v>26360</v>
      </c>
      <c r="L62" s="204">
        <v>27167</v>
      </c>
      <c r="M62" s="204">
        <v>27097</v>
      </c>
      <c r="N62" s="206">
        <v>36730</v>
      </c>
      <c r="O62" s="206">
        <v>29161</v>
      </c>
      <c r="P62" s="206">
        <v>23624</v>
      </c>
      <c r="Q62" s="206">
        <v>31522</v>
      </c>
      <c r="R62" s="206">
        <v>27357</v>
      </c>
      <c r="S62" s="206">
        <v>28804</v>
      </c>
    </row>
    <row r="63" spans="2:19" s="7" customFormat="1" ht="13.5" customHeight="1">
      <c r="B63" s="40"/>
      <c r="C63" s="40"/>
      <c r="D63" s="440" t="s">
        <v>360</v>
      </c>
      <c r="E63" s="442"/>
      <c r="F63" s="205">
        <v>2867</v>
      </c>
      <c r="G63" s="202">
        <f t="shared" si="1"/>
        <v>2268.42</v>
      </c>
      <c r="H63" s="206">
        <v>2890</v>
      </c>
      <c r="I63" s="204">
        <v>4031</v>
      </c>
      <c r="J63" s="204">
        <v>6098</v>
      </c>
      <c r="K63" s="204">
        <v>1991</v>
      </c>
      <c r="L63" s="204">
        <v>773</v>
      </c>
      <c r="M63" s="204">
        <v>3676</v>
      </c>
      <c r="N63" s="206">
        <v>1823</v>
      </c>
      <c r="O63" s="206">
        <v>604</v>
      </c>
      <c r="P63" s="206">
        <v>410</v>
      </c>
      <c r="Q63" s="206">
        <v>1090</v>
      </c>
      <c r="R63" s="206">
        <v>2242</v>
      </c>
      <c r="S63" s="206">
        <v>1593</v>
      </c>
    </row>
    <row r="64" spans="2:19" s="7" customFormat="1" ht="13.5" customHeight="1">
      <c r="B64" s="40"/>
      <c r="C64" s="40"/>
      <c r="D64" s="440" t="s">
        <v>126</v>
      </c>
      <c r="E64" s="442"/>
      <c r="F64" s="205">
        <v>5880</v>
      </c>
      <c r="G64" s="202">
        <f t="shared" si="1"/>
        <v>6441.67</v>
      </c>
      <c r="H64" s="206">
        <v>5751</v>
      </c>
      <c r="I64" s="204">
        <v>4827</v>
      </c>
      <c r="J64" s="204">
        <v>7821</v>
      </c>
      <c r="K64" s="204">
        <v>5368</v>
      </c>
      <c r="L64" s="204">
        <v>7248</v>
      </c>
      <c r="M64" s="204">
        <v>5471</v>
      </c>
      <c r="N64" s="206">
        <v>4434</v>
      </c>
      <c r="O64" s="206">
        <v>5889</v>
      </c>
      <c r="P64" s="206">
        <v>5815</v>
      </c>
      <c r="Q64" s="206">
        <v>9730</v>
      </c>
      <c r="R64" s="206">
        <v>5752</v>
      </c>
      <c r="S64" s="206">
        <v>9194</v>
      </c>
    </row>
    <row r="65" spans="2:19" s="7" customFormat="1" ht="13.5" customHeight="1">
      <c r="B65" s="40"/>
      <c r="C65" s="40"/>
      <c r="D65" s="440" t="s">
        <v>361</v>
      </c>
      <c r="E65" s="442"/>
      <c r="F65" s="201">
        <v>3739</v>
      </c>
      <c r="G65" s="202">
        <f t="shared" si="1"/>
        <v>4135.25</v>
      </c>
      <c r="H65" s="206">
        <v>5773</v>
      </c>
      <c r="I65" s="204">
        <v>4168</v>
      </c>
      <c r="J65" s="204">
        <v>4107</v>
      </c>
      <c r="K65" s="204">
        <v>4443</v>
      </c>
      <c r="L65" s="204">
        <v>4111</v>
      </c>
      <c r="M65" s="204">
        <v>3792</v>
      </c>
      <c r="N65" s="206">
        <v>4262</v>
      </c>
      <c r="O65" s="206">
        <v>3555</v>
      </c>
      <c r="P65" s="206">
        <v>3779</v>
      </c>
      <c r="Q65" s="206">
        <v>3512</v>
      </c>
      <c r="R65" s="206">
        <v>3789</v>
      </c>
      <c r="S65" s="206">
        <v>4332</v>
      </c>
    </row>
    <row r="66" spans="2:19" s="7" customFormat="1" ht="13.5" customHeight="1">
      <c r="B66" s="40"/>
      <c r="C66" s="40"/>
      <c r="D66" s="440" t="s">
        <v>128</v>
      </c>
      <c r="E66" s="442"/>
      <c r="F66" s="201">
        <v>14523</v>
      </c>
      <c r="G66" s="202">
        <f t="shared" si="1"/>
        <v>15718.5</v>
      </c>
      <c r="H66" s="206">
        <v>11849</v>
      </c>
      <c r="I66" s="204">
        <v>11527</v>
      </c>
      <c r="J66" s="204">
        <v>16103</v>
      </c>
      <c r="K66" s="204">
        <v>14558</v>
      </c>
      <c r="L66" s="204">
        <v>15034</v>
      </c>
      <c r="M66" s="204">
        <v>14159</v>
      </c>
      <c r="N66" s="206">
        <v>26211</v>
      </c>
      <c r="O66" s="206">
        <v>19112</v>
      </c>
      <c r="P66" s="206">
        <v>13620</v>
      </c>
      <c r="Q66" s="206">
        <v>17190</v>
      </c>
      <c r="R66" s="206">
        <v>15574</v>
      </c>
      <c r="S66" s="206">
        <v>13685</v>
      </c>
    </row>
    <row r="67" spans="2:19" ht="13.5" customHeight="1">
      <c r="B67" s="40"/>
      <c r="C67" s="440" t="s">
        <v>362</v>
      </c>
      <c r="D67" s="440"/>
      <c r="E67" s="441"/>
      <c r="F67" s="201">
        <v>82024</v>
      </c>
      <c r="G67" s="202">
        <f t="shared" si="1"/>
        <v>86879</v>
      </c>
      <c r="H67" s="206">
        <v>92389</v>
      </c>
      <c r="I67" s="204">
        <v>74032</v>
      </c>
      <c r="J67" s="204">
        <v>76841</v>
      </c>
      <c r="K67" s="204">
        <v>95550</v>
      </c>
      <c r="L67" s="204">
        <v>136685</v>
      </c>
      <c r="M67" s="204">
        <v>70681</v>
      </c>
      <c r="N67" s="206">
        <v>84422</v>
      </c>
      <c r="O67" s="206">
        <v>88005</v>
      </c>
      <c r="P67" s="206">
        <v>111236</v>
      </c>
      <c r="Q67" s="206">
        <v>75867</v>
      </c>
      <c r="R67" s="206">
        <v>56234</v>
      </c>
      <c r="S67" s="206">
        <v>80606</v>
      </c>
    </row>
    <row r="68" spans="2:19" s="7" customFormat="1" ht="13.5" customHeight="1">
      <c r="B68" s="40"/>
      <c r="C68" s="40"/>
      <c r="D68" s="440" t="s">
        <v>363</v>
      </c>
      <c r="E68" s="442"/>
      <c r="F68" s="201">
        <v>21986</v>
      </c>
      <c r="G68" s="202">
        <f t="shared" si="1"/>
        <v>25702.58</v>
      </c>
      <c r="H68" s="206">
        <v>19801</v>
      </c>
      <c r="I68" s="204">
        <v>17070</v>
      </c>
      <c r="J68" s="204">
        <v>22903</v>
      </c>
      <c r="K68" s="204">
        <v>13824</v>
      </c>
      <c r="L68" s="204">
        <v>40534</v>
      </c>
      <c r="M68" s="204">
        <v>18344</v>
      </c>
      <c r="N68" s="206">
        <v>23023</v>
      </c>
      <c r="O68" s="206">
        <v>20269</v>
      </c>
      <c r="P68" s="206">
        <v>58595</v>
      </c>
      <c r="Q68" s="206">
        <v>31009</v>
      </c>
      <c r="R68" s="206">
        <v>17549</v>
      </c>
      <c r="S68" s="206">
        <v>25510</v>
      </c>
    </row>
    <row r="69" spans="2:19" s="7" customFormat="1" ht="13.5">
      <c r="B69" s="40"/>
      <c r="C69" s="40"/>
      <c r="D69" s="331" t="s">
        <v>364</v>
      </c>
      <c r="E69" s="332"/>
      <c r="F69" s="201">
        <v>17937</v>
      </c>
      <c r="G69" s="202">
        <f t="shared" si="1"/>
        <v>17794.25</v>
      </c>
      <c r="H69" s="206">
        <v>13625</v>
      </c>
      <c r="I69" s="204">
        <v>17257</v>
      </c>
      <c r="J69" s="204">
        <v>13385</v>
      </c>
      <c r="K69" s="204">
        <v>14346</v>
      </c>
      <c r="L69" s="204">
        <v>25345</v>
      </c>
      <c r="M69" s="204">
        <v>20487</v>
      </c>
      <c r="N69" s="206">
        <v>27439</v>
      </c>
      <c r="O69" s="206">
        <v>21211</v>
      </c>
      <c r="P69" s="206">
        <v>16482</v>
      </c>
      <c r="Q69" s="206">
        <v>14429</v>
      </c>
      <c r="R69" s="206">
        <v>13783</v>
      </c>
      <c r="S69" s="206">
        <v>15742</v>
      </c>
    </row>
    <row r="70" spans="2:19" s="7" customFormat="1" ht="13.5" customHeight="1">
      <c r="B70" s="40"/>
      <c r="C70" s="40"/>
      <c r="D70" s="440" t="s">
        <v>365</v>
      </c>
      <c r="E70" s="442"/>
      <c r="F70" s="201">
        <v>30587</v>
      </c>
      <c r="G70" s="202">
        <f t="shared" si="1"/>
        <v>28201.08</v>
      </c>
      <c r="H70" s="206">
        <v>37876</v>
      </c>
      <c r="I70" s="204">
        <v>17556</v>
      </c>
      <c r="J70" s="204">
        <v>27290</v>
      </c>
      <c r="K70" s="204">
        <v>23587</v>
      </c>
      <c r="L70" s="204">
        <v>51030</v>
      </c>
      <c r="M70" s="204">
        <v>18209</v>
      </c>
      <c r="N70" s="206">
        <v>23011</v>
      </c>
      <c r="O70" s="206">
        <v>35998</v>
      </c>
      <c r="P70" s="206">
        <v>22001</v>
      </c>
      <c r="Q70" s="206">
        <v>22467</v>
      </c>
      <c r="R70" s="206">
        <v>23276</v>
      </c>
      <c r="S70" s="206">
        <v>36112</v>
      </c>
    </row>
    <row r="71" spans="2:19" s="7" customFormat="1" ht="13.5" customHeight="1">
      <c r="B71" s="40"/>
      <c r="C71" s="40"/>
      <c r="D71" s="440" t="s">
        <v>366</v>
      </c>
      <c r="E71" s="442"/>
      <c r="F71" s="201">
        <v>11514</v>
      </c>
      <c r="G71" s="202">
        <f t="shared" si="1"/>
        <v>15181</v>
      </c>
      <c r="H71" s="206">
        <v>21087</v>
      </c>
      <c r="I71" s="204">
        <v>22148</v>
      </c>
      <c r="J71" s="204">
        <v>13265</v>
      </c>
      <c r="K71" s="204">
        <v>43794</v>
      </c>
      <c r="L71" s="204">
        <v>19776</v>
      </c>
      <c r="M71" s="204">
        <v>13641</v>
      </c>
      <c r="N71" s="206">
        <v>10949</v>
      </c>
      <c r="O71" s="206">
        <v>10526</v>
      </c>
      <c r="P71" s="206">
        <v>14157</v>
      </c>
      <c r="Q71" s="206">
        <v>7961</v>
      </c>
      <c r="R71" s="206">
        <v>1626</v>
      </c>
      <c r="S71" s="206">
        <v>3242</v>
      </c>
    </row>
    <row r="72" spans="2:19" ht="13.5" customHeight="1">
      <c r="B72" s="40"/>
      <c r="C72" s="440" t="s">
        <v>367</v>
      </c>
      <c r="D72" s="440"/>
      <c r="E72" s="441"/>
      <c r="F72" s="201">
        <v>7840</v>
      </c>
      <c r="G72" s="202">
        <f t="shared" si="1"/>
        <v>8765.33</v>
      </c>
      <c r="H72" s="206">
        <v>6868</v>
      </c>
      <c r="I72" s="204">
        <v>6268</v>
      </c>
      <c r="J72" s="204">
        <v>5652</v>
      </c>
      <c r="K72" s="204">
        <v>5598</v>
      </c>
      <c r="L72" s="204">
        <v>7250</v>
      </c>
      <c r="M72" s="204">
        <v>6709</v>
      </c>
      <c r="N72" s="206">
        <v>13380</v>
      </c>
      <c r="O72" s="206">
        <v>11811</v>
      </c>
      <c r="P72" s="209">
        <v>9919</v>
      </c>
      <c r="Q72" s="206">
        <v>7655</v>
      </c>
      <c r="R72" s="206">
        <v>7690</v>
      </c>
      <c r="S72" s="206">
        <v>16384</v>
      </c>
    </row>
    <row r="73" spans="2:19" ht="13.5" customHeight="1">
      <c r="B73" s="65"/>
      <c r="C73" s="443" t="s">
        <v>368</v>
      </c>
      <c r="D73" s="443"/>
      <c r="E73" s="444"/>
      <c r="F73" s="210">
        <v>23.1</v>
      </c>
      <c r="G73" s="211">
        <v>22.8</v>
      </c>
      <c r="H73" s="212">
        <v>18.8</v>
      </c>
      <c r="I73" s="213">
        <v>22.9</v>
      </c>
      <c r="J73" s="213">
        <v>23.8</v>
      </c>
      <c r="K73" s="213">
        <v>21.4</v>
      </c>
      <c r="L73" s="213">
        <v>19.5</v>
      </c>
      <c r="M73" s="213">
        <v>24.1</v>
      </c>
      <c r="N73" s="214">
        <v>21.9</v>
      </c>
      <c r="O73" s="214">
        <v>25.9</v>
      </c>
      <c r="P73" s="214">
        <v>23.3</v>
      </c>
      <c r="Q73" s="214">
        <v>24.6</v>
      </c>
      <c r="R73" s="214">
        <v>22.3</v>
      </c>
      <c r="S73" s="214">
        <v>26</v>
      </c>
    </row>
    <row r="74" spans="2:19" ht="17.25" customHeight="1">
      <c r="B74" s="438" t="s">
        <v>369</v>
      </c>
      <c r="C74" s="439"/>
      <c r="D74" s="439"/>
      <c r="E74" s="439"/>
      <c r="F74" s="439"/>
      <c r="G74" s="439"/>
      <c r="H74" s="439"/>
      <c r="I74" s="7"/>
      <c r="J74" s="7"/>
      <c r="K74" s="7"/>
      <c r="L74" s="7"/>
      <c r="M74" s="7"/>
      <c r="N74" s="7"/>
      <c r="O74" s="7"/>
      <c r="P74" s="7"/>
      <c r="Q74" s="215"/>
      <c r="R74" s="7"/>
      <c r="S74" s="7"/>
    </row>
    <row r="75" spans="2:5" ht="7.5" customHeight="1">
      <c r="B75" s="7"/>
      <c r="C75" s="7"/>
      <c r="D75" s="7"/>
      <c r="E75" s="7"/>
    </row>
  </sheetData>
  <sheetProtection/>
  <mergeCells count="73">
    <mergeCell ref="B5:D5"/>
    <mergeCell ref="L5:S5"/>
    <mergeCell ref="F5:G5"/>
    <mergeCell ref="H5:K5"/>
    <mergeCell ref="B7:E7"/>
    <mergeCell ref="A1:F1"/>
    <mergeCell ref="B8:D8"/>
    <mergeCell ref="B9:D9"/>
    <mergeCell ref="B10:D10"/>
    <mergeCell ref="B11:E11"/>
    <mergeCell ref="C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D26:E26"/>
    <mergeCell ref="D27:E27"/>
    <mergeCell ref="C28:E28"/>
    <mergeCell ref="D29:E29"/>
    <mergeCell ref="D30:E30"/>
    <mergeCell ref="D31:E31"/>
    <mergeCell ref="D32:E32"/>
    <mergeCell ref="C33:E33"/>
    <mergeCell ref="D34:E34"/>
    <mergeCell ref="D35:E35"/>
    <mergeCell ref="D36:E36"/>
    <mergeCell ref="D37:E37"/>
    <mergeCell ref="D38:E38"/>
    <mergeCell ref="D39:E39"/>
    <mergeCell ref="C40:E40"/>
    <mergeCell ref="D41:E41"/>
    <mergeCell ref="D42:E42"/>
    <mergeCell ref="D43:E43"/>
    <mergeCell ref="D44:E44"/>
    <mergeCell ref="D45:E45"/>
    <mergeCell ref="D46:E46"/>
    <mergeCell ref="D47:E47"/>
    <mergeCell ref="D48:E48"/>
    <mergeCell ref="C49:E49"/>
    <mergeCell ref="D50:E50"/>
    <mergeCell ref="D51:E51"/>
    <mergeCell ref="D52:E52"/>
    <mergeCell ref="D53:E53"/>
    <mergeCell ref="C54:E54"/>
    <mergeCell ref="D55:E55"/>
    <mergeCell ref="D56:E56"/>
    <mergeCell ref="D57:E57"/>
    <mergeCell ref="C58:E58"/>
    <mergeCell ref="D59:E59"/>
    <mergeCell ref="D60:E60"/>
    <mergeCell ref="D61:E61"/>
    <mergeCell ref="C62:E62"/>
    <mergeCell ref="D63:E63"/>
    <mergeCell ref="D64:E64"/>
    <mergeCell ref="D65:E65"/>
    <mergeCell ref="D66:E66"/>
    <mergeCell ref="C73:E73"/>
    <mergeCell ref="B74:H74"/>
    <mergeCell ref="C67:E67"/>
    <mergeCell ref="D68:E68"/>
    <mergeCell ref="D69:E69"/>
    <mergeCell ref="D70:E70"/>
    <mergeCell ref="D71:E71"/>
    <mergeCell ref="C72:E72"/>
  </mergeCells>
  <hyperlinks>
    <hyperlink ref="A1:F1" location="'14物価・生活目次'!A1" display="14　物価・生活"/>
  </hyperlinks>
  <printOptions/>
  <pageMargins left="0.5118110236220472" right="0.11811023622047245" top="0.4724409448818898" bottom="0.35433070866141736" header="0.11811023622047245" footer="0.5511811023622047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175"/>
  <sheetViews>
    <sheetView showGridLines="0" zoomScale="85" zoomScaleNormal="85" zoomScalePageLayoutView="0" workbookViewId="0" topLeftCell="A1">
      <pane xSplit="7" ySplit="6" topLeftCell="H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140625" defaultRowHeight="15"/>
  <cols>
    <col min="1" max="1" width="1.7109375" style="217" customWidth="1"/>
    <col min="2" max="2" width="3.140625" style="217" customWidth="1"/>
    <col min="3" max="5" width="2.57421875" style="217" customWidth="1"/>
    <col min="6" max="6" width="14.8515625" style="217" customWidth="1"/>
    <col min="7" max="7" width="5.140625" style="217" customWidth="1"/>
    <col min="8" max="8" width="11.57421875" style="217" customWidth="1"/>
    <col min="9" max="9" width="11.57421875" style="304" customWidth="1"/>
    <col min="10" max="21" width="11.57421875" style="217" customWidth="1"/>
    <col min="22" max="16384" width="9.00390625" style="217" customWidth="1"/>
  </cols>
  <sheetData>
    <row r="1" spans="1:21" ht="13.5">
      <c r="A1" s="334" t="s">
        <v>0</v>
      </c>
      <c r="B1" s="334"/>
      <c r="C1" s="334"/>
      <c r="D1" s="334"/>
      <c r="E1" s="334"/>
      <c r="F1" s="334"/>
      <c r="G1" s="318"/>
      <c r="H1" s="318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3:21" ht="17.25">
      <c r="C2" s="314"/>
      <c r="D2" s="314"/>
      <c r="E2" s="314"/>
      <c r="F2" s="314"/>
      <c r="G2" s="314"/>
      <c r="H2" s="314" t="s">
        <v>371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2:21" ht="17.25">
      <c r="B3" s="218"/>
      <c r="C3" s="218"/>
      <c r="D3" s="218"/>
      <c r="E3" s="218"/>
      <c r="F3" s="218"/>
      <c r="G3" s="218"/>
      <c r="H3" s="218"/>
      <c r="I3" s="219"/>
      <c r="J3" s="218"/>
      <c r="K3" s="218"/>
      <c r="L3" s="218"/>
      <c r="M3" s="218"/>
      <c r="N3" s="218"/>
      <c r="O3" s="218"/>
      <c r="P3" s="218"/>
      <c r="Q3" s="218"/>
      <c r="R3" s="218"/>
      <c r="S3" s="470" t="s">
        <v>309</v>
      </c>
      <c r="T3" s="470"/>
      <c r="U3" s="470"/>
    </row>
    <row r="4" spans="2:22" ht="9" customHeight="1" thickBot="1">
      <c r="B4" s="220"/>
      <c r="C4" s="220"/>
      <c r="D4" s="220"/>
      <c r="E4" s="220"/>
      <c r="F4" s="220"/>
      <c r="G4" s="220"/>
      <c r="H4" s="220"/>
      <c r="I4" s="221"/>
      <c r="J4" s="220"/>
      <c r="K4" s="220"/>
      <c r="L4" s="220"/>
      <c r="M4" s="220"/>
      <c r="N4" s="220"/>
      <c r="O4" s="220"/>
      <c r="P4" s="220"/>
      <c r="Q4" s="220"/>
      <c r="R4" s="220"/>
      <c r="V4" s="222"/>
    </row>
    <row r="5" spans="2:21" ht="18" customHeight="1" thickTop="1">
      <c r="B5" s="471"/>
      <c r="C5" s="471"/>
      <c r="D5" s="471"/>
      <c r="E5" s="471"/>
      <c r="F5" s="471"/>
      <c r="G5" s="272" t="s">
        <v>372</v>
      </c>
      <c r="H5" s="472" t="s">
        <v>310</v>
      </c>
      <c r="I5" s="473"/>
      <c r="J5" s="474" t="s">
        <v>311</v>
      </c>
      <c r="K5" s="475"/>
      <c r="L5" s="475"/>
      <c r="M5" s="475"/>
      <c r="N5" s="473" t="s">
        <v>312</v>
      </c>
      <c r="O5" s="473"/>
      <c r="P5" s="473"/>
      <c r="Q5" s="473"/>
      <c r="R5" s="473"/>
      <c r="S5" s="473"/>
      <c r="T5" s="473"/>
      <c r="U5" s="473"/>
    </row>
    <row r="6" spans="2:22" s="229" customFormat="1" ht="18" customHeight="1">
      <c r="B6" s="467" t="s">
        <v>373</v>
      </c>
      <c r="C6" s="467"/>
      <c r="D6" s="223"/>
      <c r="E6" s="223"/>
      <c r="F6" s="223"/>
      <c r="G6" s="312"/>
      <c r="H6" s="224" t="s">
        <v>16</v>
      </c>
      <c r="I6" s="225" t="s">
        <v>313</v>
      </c>
      <c r="J6" s="226" t="s">
        <v>57</v>
      </c>
      <c r="K6" s="226" t="s">
        <v>58</v>
      </c>
      <c r="L6" s="226" t="s">
        <v>59</v>
      </c>
      <c r="M6" s="313" t="s">
        <v>60</v>
      </c>
      <c r="N6" s="227" t="s">
        <v>61</v>
      </c>
      <c r="O6" s="226" t="s">
        <v>62</v>
      </c>
      <c r="P6" s="226" t="s">
        <v>63</v>
      </c>
      <c r="Q6" s="226" t="s">
        <v>64</v>
      </c>
      <c r="R6" s="226" t="s">
        <v>65</v>
      </c>
      <c r="S6" s="226" t="s">
        <v>66</v>
      </c>
      <c r="T6" s="226" t="s">
        <v>67</v>
      </c>
      <c r="U6" s="226" t="s">
        <v>68</v>
      </c>
      <c r="V6" s="228"/>
    </row>
    <row r="7" spans="2:240" ht="15" customHeight="1">
      <c r="B7" s="468" t="s">
        <v>374</v>
      </c>
      <c r="C7" s="468"/>
      <c r="D7" s="468"/>
      <c r="E7" s="468"/>
      <c r="F7" s="468"/>
      <c r="G7" s="469"/>
      <c r="H7" s="230">
        <v>18</v>
      </c>
      <c r="I7" s="231">
        <v>19</v>
      </c>
      <c r="J7" s="230">
        <v>18</v>
      </c>
      <c r="K7" s="230">
        <v>18</v>
      </c>
      <c r="L7" s="230">
        <v>18</v>
      </c>
      <c r="M7" s="230">
        <v>18</v>
      </c>
      <c r="N7" s="230">
        <v>17</v>
      </c>
      <c r="O7" s="230">
        <v>18</v>
      </c>
      <c r="P7" s="230">
        <v>19</v>
      </c>
      <c r="Q7" s="230">
        <v>19</v>
      </c>
      <c r="R7" s="230">
        <v>19</v>
      </c>
      <c r="S7" s="230">
        <v>22</v>
      </c>
      <c r="T7" s="230">
        <v>21</v>
      </c>
      <c r="U7" s="230">
        <v>20</v>
      </c>
      <c r="V7" s="232"/>
      <c r="W7" s="232"/>
      <c r="X7" s="232"/>
      <c r="Y7" s="232"/>
      <c r="Z7" s="232"/>
      <c r="AA7" s="232"/>
      <c r="AB7" s="232"/>
      <c r="AC7" s="23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</row>
    <row r="8" spans="2:31" ht="15" customHeight="1">
      <c r="B8" s="450" t="s">
        <v>375</v>
      </c>
      <c r="C8" s="450"/>
      <c r="D8" s="450"/>
      <c r="E8" s="450"/>
      <c r="F8" s="450"/>
      <c r="G8" s="455"/>
      <c r="H8" s="235">
        <v>50</v>
      </c>
      <c r="I8" s="231">
        <f>ROUND(AVERAGE(J8:U8),2)</f>
        <v>50.08</v>
      </c>
      <c r="J8" s="236">
        <v>49</v>
      </c>
      <c r="K8" s="236">
        <v>49</v>
      </c>
      <c r="L8" s="236">
        <v>48</v>
      </c>
      <c r="M8" s="236">
        <v>48</v>
      </c>
      <c r="N8" s="236">
        <v>47</v>
      </c>
      <c r="O8" s="236">
        <v>49</v>
      </c>
      <c r="P8" s="236">
        <v>50</v>
      </c>
      <c r="Q8" s="236">
        <v>50</v>
      </c>
      <c r="R8" s="236">
        <v>49</v>
      </c>
      <c r="S8" s="236">
        <v>54</v>
      </c>
      <c r="T8" s="236">
        <v>53</v>
      </c>
      <c r="U8" s="236">
        <v>55</v>
      </c>
      <c r="V8" s="237"/>
      <c r="W8" s="237"/>
      <c r="X8" s="237"/>
      <c r="Y8" s="237"/>
      <c r="Z8" s="238"/>
      <c r="AA8" s="238"/>
      <c r="AB8" s="238"/>
      <c r="AC8" s="238"/>
      <c r="AD8" s="238"/>
      <c r="AE8" s="238"/>
    </row>
    <row r="9" spans="2:31" ht="15" customHeight="1">
      <c r="B9" s="450" t="s">
        <v>376</v>
      </c>
      <c r="C9" s="450"/>
      <c r="D9" s="450"/>
      <c r="E9" s="450"/>
      <c r="F9" s="450"/>
      <c r="G9" s="287" t="s">
        <v>316</v>
      </c>
      <c r="H9" s="239">
        <v>3.4</v>
      </c>
      <c r="I9" s="240">
        <f>ROUND(AVERAGE(J9:U9),2)</f>
        <v>3.76</v>
      </c>
      <c r="J9" s="241">
        <v>3.65</v>
      </c>
      <c r="K9" s="242">
        <v>3.83</v>
      </c>
      <c r="L9" s="242">
        <v>3.75</v>
      </c>
      <c r="M9" s="242">
        <v>3.9</v>
      </c>
      <c r="N9" s="242">
        <v>3.63</v>
      </c>
      <c r="O9" s="242">
        <v>3.66</v>
      </c>
      <c r="P9" s="242">
        <v>3.8</v>
      </c>
      <c r="Q9" s="242">
        <v>3.66</v>
      </c>
      <c r="R9" s="242">
        <v>3.74</v>
      </c>
      <c r="S9" s="242">
        <v>3.86</v>
      </c>
      <c r="T9" s="242">
        <v>3.95</v>
      </c>
      <c r="U9" s="242">
        <v>3.73</v>
      </c>
      <c r="V9" s="243"/>
      <c r="W9" s="237"/>
      <c r="X9" s="237"/>
      <c r="Y9" s="237"/>
      <c r="Z9" s="238"/>
      <c r="AA9" s="238"/>
      <c r="AB9" s="238"/>
      <c r="AC9" s="238"/>
      <c r="AD9" s="238"/>
      <c r="AE9" s="238"/>
    </row>
    <row r="10" spans="2:31" ht="15" customHeight="1">
      <c r="B10" s="450" t="s">
        <v>377</v>
      </c>
      <c r="C10" s="450"/>
      <c r="D10" s="450"/>
      <c r="E10" s="450"/>
      <c r="F10" s="450"/>
      <c r="G10" s="287" t="s">
        <v>316</v>
      </c>
      <c r="H10" s="239">
        <v>1.58</v>
      </c>
      <c r="I10" s="240">
        <f>ROUND(AVERAGE(J10:U10),2)</f>
        <v>1.77</v>
      </c>
      <c r="J10" s="241">
        <v>1.59</v>
      </c>
      <c r="K10" s="242">
        <v>1.65</v>
      </c>
      <c r="L10" s="242">
        <v>1.66</v>
      </c>
      <c r="M10" s="242">
        <v>1.66</v>
      </c>
      <c r="N10" s="242">
        <v>1.77</v>
      </c>
      <c r="O10" s="242">
        <v>1.76</v>
      </c>
      <c r="P10" s="242">
        <v>1.89</v>
      </c>
      <c r="Q10" s="242">
        <v>1.83</v>
      </c>
      <c r="R10" s="242">
        <v>1.76</v>
      </c>
      <c r="S10" s="242">
        <v>1.91</v>
      </c>
      <c r="T10" s="242">
        <v>1.88</v>
      </c>
      <c r="U10" s="242">
        <v>1.83</v>
      </c>
      <c r="V10" s="243"/>
      <c r="W10" s="237"/>
      <c r="X10" s="237"/>
      <c r="Y10" s="237"/>
      <c r="Z10" s="238"/>
      <c r="AA10" s="238"/>
      <c r="AB10" s="238"/>
      <c r="AC10" s="238"/>
      <c r="AD10" s="238"/>
      <c r="AE10" s="238"/>
    </row>
    <row r="11" spans="2:31" ht="15" customHeight="1">
      <c r="B11" s="450" t="s">
        <v>378</v>
      </c>
      <c r="C11" s="450"/>
      <c r="D11" s="450"/>
      <c r="E11" s="450"/>
      <c r="F11" s="450"/>
      <c r="G11" s="287" t="s">
        <v>319</v>
      </c>
      <c r="H11" s="244">
        <v>48.3</v>
      </c>
      <c r="I11" s="245">
        <f>ROUND(AVERAGE(J11:U11),2)</f>
        <v>48.53</v>
      </c>
      <c r="J11" s="246">
        <v>46.6</v>
      </c>
      <c r="K11" s="246">
        <v>45.9</v>
      </c>
      <c r="L11" s="246">
        <v>48.5</v>
      </c>
      <c r="M11" s="246">
        <v>49.6</v>
      </c>
      <c r="N11" s="246">
        <v>50.2</v>
      </c>
      <c r="O11" s="246">
        <v>50.6</v>
      </c>
      <c r="P11" s="246">
        <v>49.9</v>
      </c>
      <c r="Q11" s="246">
        <v>50</v>
      </c>
      <c r="R11" s="246">
        <v>49.9</v>
      </c>
      <c r="S11" s="246">
        <v>47.2</v>
      </c>
      <c r="T11" s="246">
        <v>46.7</v>
      </c>
      <c r="U11" s="246">
        <v>47.3</v>
      </c>
      <c r="V11" s="237"/>
      <c r="W11" s="237"/>
      <c r="X11" s="237"/>
      <c r="Y11" s="237"/>
      <c r="Z11" s="238"/>
      <c r="AA11" s="238"/>
      <c r="AB11" s="238"/>
      <c r="AC11" s="238"/>
      <c r="AD11" s="238"/>
      <c r="AE11" s="238"/>
    </row>
    <row r="12" spans="2:25" ht="15" customHeight="1">
      <c r="B12" s="450" t="s">
        <v>379</v>
      </c>
      <c r="C12" s="450"/>
      <c r="D12" s="450"/>
      <c r="E12" s="450"/>
      <c r="F12" s="450"/>
      <c r="G12" s="455"/>
      <c r="H12" s="247">
        <v>967724</v>
      </c>
      <c r="I12" s="249">
        <f>ROUND(AVERAGE(J12:U12),2)</f>
        <v>1134837</v>
      </c>
      <c r="J12" s="250">
        <v>992548</v>
      </c>
      <c r="K12" s="250">
        <v>1012374</v>
      </c>
      <c r="L12" s="250">
        <v>868442</v>
      </c>
      <c r="M12" s="250">
        <v>1094362</v>
      </c>
      <c r="N12" s="250">
        <v>1083946</v>
      </c>
      <c r="O12" s="250">
        <v>1492396</v>
      </c>
      <c r="P12" s="250">
        <v>1384975</v>
      </c>
      <c r="Q12" s="250">
        <v>977987</v>
      </c>
      <c r="R12" s="250">
        <v>927955</v>
      </c>
      <c r="S12" s="250">
        <v>1051311</v>
      </c>
      <c r="T12" s="250">
        <v>953196</v>
      </c>
      <c r="U12" s="250">
        <v>1778552</v>
      </c>
      <c r="V12" s="222"/>
      <c r="W12" s="222"/>
      <c r="X12" s="222"/>
      <c r="Y12" s="222"/>
    </row>
    <row r="13" spans="2:25" ht="15" customHeight="1">
      <c r="B13" s="233"/>
      <c r="C13" s="233"/>
      <c r="D13" s="233"/>
      <c r="E13" s="233"/>
      <c r="F13" s="233"/>
      <c r="G13" s="234"/>
      <c r="H13" s="252"/>
      <c r="I13" s="249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22"/>
      <c r="W13" s="222"/>
      <c r="X13" s="222"/>
      <c r="Y13" s="222"/>
    </row>
    <row r="14" spans="2:25" ht="15" customHeight="1">
      <c r="B14" s="456" t="s">
        <v>380</v>
      </c>
      <c r="C14" s="456"/>
      <c r="D14" s="456"/>
      <c r="E14" s="456"/>
      <c r="F14" s="456"/>
      <c r="G14" s="457"/>
      <c r="H14" s="247">
        <v>562716</v>
      </c>
      <c r="I14" s="249">
        <f>ROUND(AVERAGE(J14:U14),2)</f>
        <v>630393.75</v>
      </c>
      <c r="J14" s="250">
        <v>489135</v>
      </c>
      <c r="K14" s="250">
        <v>534519</v>
      </c>
      <c r="L14" s="250">
        <v>474761</v>
      </c>
      <c r="M14" s="250">
        <v>584986</v>
      </c>
      <c r="N14" s="250">
        <v>510434</v>
      </c>
      <c r="O14" s="250">
        <v>718147</v>
      </c>
      <c r="P14" s="250">
        <v>836545</v>
      </c>
      <c r="Q14" s="250">
        <v>587001</v>
      </c>
      <c r="R14" s="250">
        <v>556709</v>
      </c>
      <c r="S14" s="250">
        <v>554626</v>
      </c>
      <c r="T14" s="250">
        <v>478081</v>
      </c>
      <c r="U14" s="250">
        <v>1239781</v>
      </c>
      <c r="V14" s="222"/>
      <c r="W14" s="222"/>
      <c r="X14" s="222"/>
      <c r="Y14" s="222"/>
    </row>
    <row r="15" spans="2:25" ht="15" customHeight="1">
      <c r="B15" s="253"/>
      <c r="C15" s="253"/>
      <c r="D15" s="253"/>
      <c r="E15" s="253"/>
      <c r="F15" s="253"/>
      <c r="G15" s="254"/>
      <c r="H15" s="255"/>
      <c r="I15" s="249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22"/>
      <c r="W15" s="222"/>
      <c r="X15" s="222"/>
      <c r="Y15" s="222"/>
    </row>
    <row r="16" spans="2:25" ht="15" customHeight="1">
      <c r="B16" s="233"/>
      <c r="C16" s="456" t="s">
        <v>381</v>
      </c>
      <c r="D16" s="456"/>
      <c r="E16" s="456"/>
      <c r="F16" s="456"/>
      <c r="G16" s="457"/>
      <c r="H16" s="247">
        <v>558152</v>
      </c>
      <c r="I16" s="249">
        <f>ROUND(AVERAGE(J16:U16),2)</f>
        <v>618179.83</v>
      </c>
      <c r="J16" s="250">
        <v>476393</v>
      </c>
      <c r="K16" s="250">
        <v>533575</v>
      </c>
      <c r="L16" s="250">
        <v>461994</v>
      </c>
      <c r="M16" s="250">
        <v>579979</v>
      </c>
      <c r="N16" s="250">
        <v>504666</v>
      </c>
      <c r="O16" s="250">
        <v>703770</v>
      </c>
      <c r="P16" s="250">
        <v>832627</v>
      </c>
      <c r="Q16" s="250">
        <v>583984</v>
      </c>
      <c r="R16" s="250">
        <v>485230</v>
      </c>
      <c r="S16" s="250">
        <v>553406</v>
      </c>
      <c r="T16" s="250">
        <v>476727</v>
      </c>
      <c r="U16" s="250">
        <v>1225807</v>
      </c>
      <c r="V16" s="222"/>
      <c r="W16" s="222"/>
      <c r="X16" s="222"/>
      <c r="Y16" s="222"/>
    </row>
    <row r="17" spans="2:28" s="256" customFormat="1" ht="15" customHeight="1">
      <c r="B17" s="233"/>
      <c r="C17" s="233"/>
      <c r="D17" s="450" t="s">
        <v>382</v>
      </c>
      <c r="E17" s="450"/>
      <c r="F17" s="450"/>
      <c r="G17" s="455"/>
      <c r="H17" s="247">
        <v>527420</v>
      </c>
      <c r="I17" s="249">
        <f>ROUND(AVERAGE(J17:U17),2)</f>
        <v>574642.83</v>
      </c>
      <c r="J17" s="250">
        <v>472646</v>
      </c>
      <c r="K17" s="250">
        <v>474485</v>
      </c>
      <c r="L17" s="250">
        <v>456750</v>
      </c>
      <c r="M17" s="250">
        <v>478748</v>
      </c>
      <c r="N17" s="250">
        <v>499718</v>
      </c>
      <c r="O17" s="250">
        <v>638479</v>
      </c>
      <c r="P17" s="250">
        <v>823262</v>
      </c>
      <c r="Q17" s="250">
        <v>492619</v>
      </c>
      <c r="R17" s="250">
        <v>465977</v>
      </c>
      <c r="S17" s="250">
        <v>472115</v>
      </c>
      <c r="T17" s="250">
        <v>467494</v>
      </c>
      <c r="U17" s="250">
        <v>1153421</v>
      </c>
      <c r="V17" s="222"/>
      <c r="W17" s="222"/>
      <c r="X17" s="222"/>
      <c r="Y17" s="222"/>
      <c r="Z17" s="217"/>
      <c r="AA17" s="217"/>
      <c r="AB17" s="217"/>
    </row>
    <row r="18" spans="2:25" s="256" customFormat="1" ht="15" customHeight="1">
      <c r="B18" s="233"/>
      <c r="C18" s="233"/>
      <c r="D18" s="233"/>
      <c r="E18" s="450" t="s">
        <v>383</v>
      </c>
      <c r="F18" s="450"/>
      <c r="G18" s="455"/>
      <c r="H18" s="247">
        <v>449664</v>
      </c>
      <c r="I18" s="249">
        <f>ROUND(AVERAGE(J18:U18),2)</f>
        <v>479720.25</v>
      </c>
      <c r="J18" s="250">
        <v>415567</v>
      </c>
      <c r="K18" s="250">
        <v>422784</v>
      </c>
      <c r="L18" s="250">
        <v>416776</v>
      </c>
      <c r="M18" s="250">
        <v>413982</v>
      </c>
      <c r="N18" s="250">
        <v>416757</v>
      </c>
      <c r="O18" s="250">
        <v>545472</v>
      </c>
      <c r="P18" s="250">
        <v>688350</v>
      </c>
      <c r="Q18" s="250">
        <v>394158</v>
      </c>
      <c r="R18" s="250">
        <v>374750</v>
      </c>
      <c r="S18" s="250">
        <v>367117</v>
      </c>
      <c r="T18" s="250">
        <v>365320</v>
      </c>
      <c r="U18" s="250">
        <v>935610</v>
      </c>
      <c r="V18" s="222"/>
      <c r="W18" s="222"/>
      <c r="X18" s="257"/>
      <c r="Y18" s="257"/>
    </row>
    <row r="19" spans="2:25" s="256" customFormat="1" ht="15" customHeight="1">
      <c r="B19" s="233"/>
      <c r="C19" s="233"/>
      <c r="D19" s="233"/>
      <c r="E19" s="233"/>
      <c r="F19" s="450" t="s">
        <v>384</v>
      </c>
      <c r="G19" s="455"/>
      <c r="H19" s="247">
        <v>371224</v>
      </c>
      <c r="I19" s="258">
        <v>389147</v>
      </c>
      <c r="J19" s="259">
        <v>406647</v>
      </c>
      <c r="K19" s="250">
        <v>409201</v>
      </c>
      <c r="L19" s="250">
        <v>412226</v>
      </c>
      <c r="M19" s="250">
        <v>408734</v>
      </c>
      <c r="N19" s="250">
        <v>415404</v>
      </c>
      <c r="O19" s="250">
        <v>399194</v>
      </c>
      <c r="P19" s="250">
        <v>374737</v>
      </c>
      <c r="Q19" s="250">
        <v>376843</v>
      </c>
      <c r="R19" s="250">
        <v>374140</v>
      </c>
      <c r="S19" s="250">
        <v>365326</v>
      </c>
      <c r="T19" s="250">
        <v>357669</v>
      </c>
      <c r="U19" s="250">
        <v>369641</v>
      </c>
      <c r="V19" s="257"/>
      <c r="W19" s="257"/>
      <c r="X19" s="257"/>
      <c r="Y19" s="257"/>
    </row>
    <row r="20" spans="2:25" s="256" customFormat="1" ht="15" customHeight="1">
      <c r="B20" s="233"/>
      <c r="C20" s="233"/>
      <c r="D20" s="233"/>
      <c r="E20" s="233"/>
      <c r="F20" s="450" t="s">
        <v>385</v>
      </c>
      <c r="G20" s="455"/>
      <c r="H20" s="247">
        <v>3393</v>
      </c>
      <c r="I20" s="258">
        <v>3089</v>
      </c>
      <c r="J20" s="259">
        <v>8920</v>
      </c>
      <c r="K20" s="250">
        <v>9710</v>
      </c>
      <c r="L20" s="250">
        <v>4549</v>
      </c>
      <c r="M20" s="250">
        <v>5247</v>
      </c>
      <c r="N20" s="250">
        <v>1353</v>
      </c>
      <c r="O20" s="250">
        <v>2694</v>
      </c>
      <c r="P20" s="250">
        <v>96</v>
      </c>
      <c r="Q20" s="250">
        <v>27</v>
      </c>
      <c r="R20" s="250">
        <v>610</v>
      </c>
      <c r="S20" s="250">
        <v>1792</v>
      </c>
      <c r="T20" s="250">
        <v>834</v>
      </c>
      <c r="U20" s="250">
        <v>1232</v>
      </c>
      <c r="V20" s="257"/>
      <c r="W20" s="257"/>
      <c r="X20" s="257"/>
      <c r="Y20" s="257"/>
    </row>
    <row r="21" spans="2:25" s="256" customFormat="1" ht="15" customHeight="1">
      <c r="B21" s="233"/>
      <c r="C21" s="233"/>
      <c r="D21" s="233"/>
      <c r="E21" s="233"/>
      <c r="F21" s="450" t="s">
        <v>386</v>
      </c>
      <c r="G21" s="455"/>
      <c r="H21" s="247">
        <v>75048</v>
      </c>
      <c r="I21" s="258">
        <v>87485</v>
      </c>
      <c r="J21" s="259">
        <v>0</v>
      </c>
      <c r="K21" s="250">
        <v>3873</v>
      </c>
      <c r="L21" s="250">
        <v>0</v>
      </c>
      <c r="M21" s="250">
        <v>0</v>
      </c>
      <c r="N21" s="250">
        <v>0</v>
      </c>
      <c r="O21" s="250">
        <v>143584</v>
      </c>
      <c r="P21" s="250">
        <v>313516</v>
      </c>
      <c r="Q21" s="250">
        <v>17289</v>
      </c>
      <c r="R21" s="250">
        <v>0</v>
      </c>
      <c r="S21" s="250">
        <v>0</v>
      </c>
      <c r="T21" s="250">
        <v>6816</v>
      </c>
      <c r="U21" s="250">
        <v>564737</v>
      </c>
      <c r="V21" s="257"/>
      <c r="W21" s="257"/>
      <c r="X21" s="257"/>
      <c r="Y21" s="257"/>
    </row>
    <row r="22" spans="2:25" s="256" customFormat="1" ht="15" customHeight="1">
      <c r="B22" s="233"/>
      <c r="C22" s="233"/>
      <c r="D22" s="233"/>
      <c r="E22" s="450" t="s">
        <v>387</v>
      </c>
      <c r="F22" s="450"/>
      <c r="G22" s="455"/>
      <c r="H22" s="247">
        <v>59872</v>
      </c>
      <c r="I22" s="249">
        <f>ROUND(AVERAGE(J22:U22),2)</f>
        <v>69509.67</v>
      </c>
      <c r="J22" s="250">
        <v>49940</v>
      </c>
      <c r="K22" s="250">
        <v>37848</v>
      </c>
      <c r="L22" s="250">
        <v>26659</v>
      </c>
      <c r="M22" s="250">
        <v>38291</v>
      </c>
      <c r="N22" s="250">
        <v>51208</v>
      </c>
      <c r="O22" s="250">
        <v>65295</v>
      </c>
      <c r="P22" s="250">
        <v>95574</v>
      </c>
      <c r="Q22" s="250">
        <v>69645</v>
      </c>
      <c r="R22" s="250">
        <v>65287</v>
      </c>
      <c r="S22" s="250">
        <v>74295</v>
      </c>
      <c r="T22" s="250">
        <v>73245</v>
      </c>
      <c r="U22" s="250">
        <v>186829</v>
      </c>
      <c r="V22" s="257"/>
      <c r="W22" s="257"/>
      <c r="X22" s="257"/>
      <c r="Y22" s="257"/>
    </row>
    <row r="23" spans="2:25" s="256" customFormat="1" ht="15" customHeight="1">
      <c r="B23" s="233"/>
      <c r="C23" s="233"/>
      <c r="D23" s="233"/>
      <c r="E23" s="450" t="s">
        <v>388</v>
      </c>
      <c r="F23" s="450"/>
      <c r="G23" s="455"/>
      <c r="H23" s="247">
        <v>17884</v>
      </c>
      <c r="I23" s="249">
        <f>ROUND(AVERAGE(J23:U23),2)</f>
        <v>25413</v>
      </c>
      <c r="J23" s="250">
        <v>7138</v>
      </c>
      <c r="K23" s="250">
        <v>13853</v>
      </c>
      <c r="L23" s="250">
        <v>13316</v>
      </c>
      <c r="M23" s="250">
        <v>26475</v>
      </c>
      <c r="N23" s="250">
        <v>31754</v>
      </c>
      <c r="O23" s="250">
        <v>27712</v>
      </c>
      <c r="P23" s="250">
        <v>39338</v>
      </c>
      <c r="Q23" s="250">
        <v>28817</v>
      </c>
      <c r="R23" s="250">
        <v>25940</v>
      </c>
      <c r="S23" s="250">
        <v>30702</v>
      </c>
      <c r="T23" s="250">
        <v>28929</v>
      </c>
      <c r="U23" s="250">
        <v>30982</v>
      </c>
      <c r="V23" s="257"/>
      <c r="W23" s="257"/>
      <c r="X23" s="257"/>
      <c r="Y23" s="257"/>
    </row>
    <row r="24" spans="2:25" s="256" customFormat="1" ht="15" customHeight="1">
      <c r="B24" s="233"/>
      <c r="C24" s="233"/>
      <c r="D24" s="450" t="s">
        <v>389</v>
      </c>
      <c r="E24" s="450"/>
      <c r="F24" s="450"/>
      <c r="G24" s="455"/>
      <c r="H24" s="247">
        <v>2810</v>
      </c>
      <c r="I24" s="249">
        <f>ROUND(AVERAGE(J24:U24),2)</f>
        <v>4988.08</v>
      </c>
      <c r="J24" s="250">
        <v>2319</v>
      </c>
      <c r="K24" s="250">
        <v>6581</v>
      </c>
      <c r="L24" s="250">
        <v>3173</v>
      </c>
      <c r="M24" s="250">
        <v>1375</v>
      </c>
      <c r="N24" s="250">
        <v>4801</v>
      </c>
      <c r="O24" s="250">
        <v>6549</v>
      </c>
      <c r="P24" s="250">
        <v>6524</v>
      </c>
      <c r="Q24" s="250">
        <v>6867</v>
      </c>
      <c r="R24" s="250">
        <v>6408</v>
      </c>
      <c r="S24" s="250">
        <v>5431</v>
      </c>
      <c r="T24" s="250">
        <v>7019</v>
      </c>
      <c r="U24" s="250">
        <v>2810</v>
      </c>
      <c r="V24" s="257"/>
      <c r="W24" s="257"/>
      <c r="X24" s="257"/>
      <c r="Y24" s="257"/>
    </row>
    <row r="25" spans="2:25" s="256" customFormat="1" ht="15" customHeight="1">
      <c r="B25" s="233"/>
      <c r="C25" s="233"/>
      <c r="D25" s="233"/>
      <c r="E25" s="450" t="s">
        <v>390</v>
      </c>
      <c r="F25" s="450"/>
      <c r="G25" s="455"/>
      <c r="H25" s="247">
        <v>502</v>
      </c>
      <c r="I25" s="258">
        <v>4027</v>
      </c>
      <c r="J25" s="259">
        <v>2068</v>
      </c>
      <c r="K25" s="250">
        <v>6024</v>
      </c>
      <c r="L25" s="250">
        <v>3173</v>
      </c>
      <c r="M25" s="250">
        <v>1300</v>
      </c>
      <c r="N25" s="250">
        <v>3885</v>
      </c>
      <c r="O25" s="250">
        <v>6408</v>
      </c>
      <c r="P25" s="250">
        <v>5541</v>
      </c>
      <c r="Q25" s="250">
        <v>5803</v>
      </c>
      <c r="R25" s="250">
        <v>5209</v>
      </c>
      <c r="S25" s="250">
        <v>3341</v>
      </c>
      <c r="T25" s="250">
        <v>4965</v>
      </c>
      <c r="U25" s="250">
        <v>604</v>
      </c>
      <c r="V25" s="257"/>
      <c r="W25" s="257"/>
      <c r="X25" s="257"/>
      <c r="Y25" s="257"/>
    </row>
    <row r="26" spans="2:25" s="256" customFormat="1" ht="15" customHeight="1">
      <c r="B26" s="233"/>
      <c r="C26" s="233"/>
      <c r="D26" s="233"/>
      <c r="E26" s="450" t="s">
        <v>391</v>
      </c>
      <c r="F26" s="450"/>
      <c r="G26" s="455"/>
      <c r="H26" s="247">
        <v>1562</v>
      </c>
      <c r="I26" s="258">
        <v>549</v>
      </c>
      <c r="J26" s="259">
        <v>251</v>
      </c>
      <c r="K26" s="250">
        <v>557</v>
      </c>
      <c r="L26" s="250">
        <v>0</v>
      </c>
      <c r="M26" s="250">
        <v>0</v>
      </c>
      <c r="N26" s="250">
        <v>838</v>
      </c>
      <c r="O26" s="250">
        <v>0</v>
      </c>
      <c r="P26" s="250">
        <v>220</v>
      </c>
      <c r="Q26" s="250">
        <v>474</v>
      </c>
      <c r="R26" s="250">
        <v>1199</v>
      </c>
      <c r="S26" s="250">
        <v>1597</v>
      </c>
      <c r="T26" s="250">
        <v>708</v>
      </c>
      <c r="U26" s="250">
        <v>747</v>
      </c>
      <c r="V26" s="257"/>
      <c r="W26" s="257"/>
      <c r="X26" s="257"/>
      <c r="Y26" s="257"/>
    </row>
    <row r="27" spans="2:25" s="256" customFormat="1" ht="15" customHeight="1">
      <c r="B27" s="233"/>
      <c r="C27" s="233"/>
      <c r="D27" s="233"/>
      <c r="E27" s="450" t="s">
        <v>392</v>
      </c>
      <c r="F27" s="450"/>
      <c r="G27" s="455"/>
      <c r="H27" s="247">
        <v>747</v>
      </c>
      <c r="I27" s="258">
        <v>412</v>
      </c>
      <c r="J27" s="259">
        <v>0</v>
      </c>
      <c r="K27" s="250">
        <v>0</v>
      </c>
      <c r="L27" s="250">
        <v>0</v>
      </c>
      <c r="M27" s="250">
        <v>76</v>
      </c>
      <c r="N27" s="250">
        <v>78</v>
      </c>
      <c r="O27" s="250">
        <v>141</v>
      </c>
      <c r="P27" s="250">
        <v>764</v>
      </c>
      <c r="Q27" s="250">
        <v>590</v>
      </c>
      <c r="R27" s="250">
        <v>0</v>
      </c>
      <c r="S27" s="250">
        <v>493</v>
      </c>
      <c r="T27" s="250">
        <v>1346</v>
      </c>
      <c r="U27" s="250">
        <v>1459</v>
      </c>
      <c r="V27" s="257"/>
      <c r="W27" s="257"/>
      <c r="X27" s="257"/>
      <c r="Y27" s="257"/>
    </row>
    <row r="28" spans="2:25" s="256" customFormat="1" ht="15" customHeight="1">
      <c r="B28" s="233"/>
      <c r="C28" s="233"/>
      <c r="D28" s="450" t="s">
        <v>393</v>
      </c>
      <c r="E28" s="450"/>
      <c r="F28" s="450"/>
      <c r="G28" s="455"/>
      <c r="H28" s="247">
        <v>27921</v>
      </c>
      <c r="I28" s="249">
        <f>ROUND(AVERAGE(J28:U28),2)</f>
        <v>38548.92</v>
      </c>
      <c r="J28" s="250">
        <v>1429</v>
      </c>
      <c r="K28" s="250">
        <v>52509</v>
      </c>
      <c r="L28" s="250">
        <v>2071</v>
      </c>
      <c r="M28" s="250">
        <v>99856</v>
      </c>
      <c r="N28" s="250">
        <v>147</v>
      </c>
      <c r="O28" s="250">
        <v>58741</v>
      </c>
      <c r="P28" s="250">
        <v>2841</v>
      </c>
      <c r="Q28" s="250">
        <v>84499</v>
      </c>
      <c r="R28" s="250">
        <v>12844</v>
      </c>
      <c r="S28" s="250">
        <v>75860</v>
      </c>
      <c r="T28" s="250">
        <v>2214</v>
      </c>
      <c r="U28" s="250">
        <v>69576</v>
      </c>
      <c r="V28" s="257"/>
      <c r="W28" s="257"/>
      <c r="X28" s="257"/>
      <c r="Y28" s="257"/>
    </row>
    <row r="29" spans="2:25" s="256" customFormat="1" ht="15" customHeight="1">
      <c r="B29" s="233"/>
      <c r="C29" s="233"/>
      <c r="D29" s="233"/>
      <c r="E29" s="450" t="s">
        <v>394</v>
      </c>
      <c r="F29" s="450"/>
      <c r="G29" s="455"/>
      <c r="H29" s="247">
        <v>983</v>
      </c>
      <c r="I29" s="258">
        <v>303</v>
      </c>
      <c r="J29" s="259">
        <v>959</v>
      </c>
      <c r="K29" s="250">
        <v>90</v>
      </c>
      <c r="L29" s="250">
        <v>356</v>
      </c>
      <c r="M29" s="250">
        <v>129</v>
      </c>
      <c r="N29" s="250">
        <v>147</v>
      </c>
      <c r="O29" s="250">
        <v>397</v>
      </c>
      <c r="P29" s="250">
        <v>131</v>
      </c>
      <c r="Q29" s="250">
        <v>0</v>
      </c>
      <c r="R29" s="250">
        <v>624</v>
      </c>
      <c r="S29" s="250">
        <v>327</v>
      </c>
      <c r="T29" s="250">
        <v>232</v>
      </c>
      <c r="U29" s="250">
        <v>245</v>
      </c>
      <c r="V29" s="257"/>
      <c r="W29" s="257"/>
      <c r="X29" s="257"/>
      <c r="Y29" s="257"/>
    </row>
    <row r="30" spans="2:25" s="256" customFormat="1" ht="15" customHeight="1">
      <c r="B30" s="233"/>
      <c r="C30" s="233"/>
      <c r="D30" s="233"/>
      <c r="E30" s="450" t="s">
        <v>395</v>
      </c>
      <c r="F30" s="450"/>
      <c r="G30" s="455"/>
      <c r="H30" s="247">
        <v>26187</v>
      </c>
      <c r="I30" s="258">
        <v>37765</v>
      </c>
      <c r="J30" s="259">
        <v>470</v>
      </c>
      <c r="K30" s="250">
        <v>52307</v>
      </c>
      <c r="L30" s="250">
        <v>1589</v>
      </c>
      <c r="M30" s="250">
        <v>99611</v>
      </c>
      <c r="N30" s="250">
        <v>0</v>
      </c>
      <c r="O30" s="250">
        <v>58344</v>
      </c>
      <c r="P30" s="250">
        <v>1402</v>
      </c>
      <c r="Q30" s="250">
        <v>83465</v>
      </c>
      <c r="R30" s="250">
        <v>11525</v>
      </c>
      <c r="S30" s="250">
        <v>74916</v>
      </c>
      <c r="T30" s="250">
        <v>1362</v>
      </c>
      <c r="U30" s="250">
        <v>68186</v>
      </c>
      <c r="V30" s="257"/>
      <c r="W30" s="257"/>
      <c r="X30" s="257"/>
      <c r="Y30" s="257"/>
    </row>
    <row r="31" spans="2:25" s="256" customFormat="1" ht="15" customHeight="1">
      <c r="B31" s="233"/>
      <c r="C31" s="233"/>
      <c r="D31" s="233"/>
      <c r="E31" s="450" t="s">
        <v>366</v>
      </c>
      <c r="F31" s="450"/>
      <c r="G31" s="455"/>
      <c r="H31" s="247">
        <v>752</v>
      </c>
      <c r="I31" s="258">
        <v>481</v>
      </c>
      <c r="J31" s="249">
        <v>0</v>
      </c>
      <c r="K31" s="250">
        <v>113</v>
      </c>
      <c r="L31" s="250">
        <v>126</v>
      </c>
      <c r="M31" s="250">
        <v>116</v>
      </c>
      <c r="N31" s="250">
        <v>0</v>
      </c>
      <c r="O31" s="250">
        <v>0</v>
      </c>
      <c r="P31" s="250">
        <v>1308</v>
      </c>
      <c r="Q31" s="250">
        <v>1034</v>
      </c>
      <c r="R31" s="250">
        <v>695</v>
      </c>
      <c r="S31" s="250">
        <v>617</v>
      </c>
      <c r="T31" s="250">
        <v>620</v>
      </c>
      <c r="U31" s="250">
        <v>1145</v>
      </c>
      <c r="V31" s="257"/>
      <c r="W31" s="257"/>
      <c r="X31" s="257"/>
      <c r="Y31" s="257"/>
    </row>
    <row r="32" spans="2:25" s="256" customFormat="1" ht="15" customHeight="1">
      <c r="B32" s="233"/>
      <c r="C32" s="233"/>
      <c r="D32" s="233"/>
      <c r="E32" s="233"/>
      <c r="F32" s="260"/>
      <c r="G32" s="261"/>
      <c r="H32" s="255"/>
      <c r="I32" s="249"/>
      <c r="J32" s="249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7"/>
      <c r="W32" s="257"/>
      <c r="X32" s="257"/>
      <c r="Y32" s="257"/>
    </row>
    <row r="33" spans="2:28" ht="15" customHeight="1">
      <c r="B33" s="233"/>
      <c r="C33" s="456" t="s">
        <v>396</v>
      </c>
      <c r="D33" s="456"/>
      <c r="E33" s="456"/>
      <c r="F33" s="456"/>
      <c r="G33" s="457"/>
      <c r="H33" s="247">
        <v>4565</v>
      </c>
      <c r="I33" s="249">
        <f>ROUND(AVERAGE(J33:U33),2)</f>
        <v>12213.92</v>
      </c>
      <c r="J33" s="250">
        <v>12741</v>
      </c>
      <c r="K33" s="250">
        <v>944</v>
      </c>
      <c r="L33" s="250">
        <v>12767</v>
      </c>
      <c r="M33" s="250">
        <v>5007</v>
      </c>
      <c r="N33" s="250">
        <v>5768</v>
      </c>
      <c r="O33" s="250">
        <v>14378</v>
      </c>
      <c r="P33" s="250">
        <v>3918</v>
      </c>
      <c r="Q33" s="250">
        <v>3017</v>
      </c>
      <c r="R33" s="250">
        <v>71479</v>
      </c>
      <c r="S33" s="250">
        <v>1220</v>
      </c>
      <c r="T33" s="250">
        <v>1354</v>
      </c>
      <c r="U33" s="250">
        <v>13974</v>
      </c>
      <c r="V33" s="257"/>
      <c r="W33" s="257"/>
      <c r="X33" s="257"/>
      <c r="Y33" s="257"/>
      <c r="Z33" s="256"/>
      <c r="AA33" s="256"/>
      <c r="AB33" s="256"/>
    </row>
    <row r="34" spans="2:28" s="256" customFormat="1" ht="15" customHeight="1">
      <c r="B34" s="233"/>
      <c r="C34" s="233"/>
      <c r="D34" s="450" t="s">
        <v>397</v>
      </c>
      <c r="E34" s="450"/>
      <c r="F34" s="450"/>
      <c r="G34" s="455"/>
      <c r="H34" s="247">
        <v>2414</v>
      </c>
      <c r="I34" s="258">
        <v>9039</v>
      </c>
      <c r="J34" s="259">
        <v>11862</v>
      </c>
      <c r="K34" s="250">
        <v>239</v>
      </c>
      <c r="L34" s="250">
        <v>8832</v>
      </c>
      <c r="M34" s="250">
        <v>2138</v>
      </c>
      <c r="N34" s="250">
        <v>4299</v>
      </c>
      <c r="O34" s="250">
        <v>413</v>
      </c>
      <c r="P34" s="250">
        <v>3052</v>
      </c>
      <c r="Q34" s="250">
        <v>1985</v>
      </c>
      <c r="R34" s="250">
        <v>70314</v>
      </c>
      <c r="S34" s="250">
        <v>870</v>
      </c>
      <c r="T34" s="250">
        <v>719</v>
      </c>
      <c r="U34" s="250">
        <v>3750</v>
      </c>
      <c r="V34" s="257"/>
      <c r="W34" s="257"/>
      <c r="X34" s="222"/>
      <c r="Y34" s="222"/>
      <c r="Z34" s="217"/>
      <c r="AA34" s="217"/>
      <c r="AB34" s="217"/>
    </row>
    <row r="35" spans="2:25" s="256" customFormat="1" ht="15" customHeight="1">
      <c r="B35" s="233"/>
      <c r="C35" s="233"/>
      <c r="D35" s="450" t="s">
        <v>398</v>
      </c>
      <c r="E35" s="450"/>
      <c r="F35" s="450"/>
      <c r="G35" s="455"/>
      <c r="H35" s="247">
        <v>2151</v>
      </c>
      <c r="I35" s="258">
        <v>3175</v>
      </c>
      <c r="J35" s="259">
        <v>880</v>
      </c>
      <c r="K35" s="250">
        <v>705</v>
      </c>
      <c r="L35" s="250">
        <v>3936</v>
      </c>
      <c r="M35" s="250">
        <v>2869</v>
      </c>
      <c r="N35" s="250">
        <v>1470</v>
      </c>
      <c r="O35" s="250">
        <v>13964</v>
      </c>
      <c r="P35" s="250">
        <v>866</v>
      </c>
      <c r="Q35" s="250">
        <v>1031</v>
      </c>
      <c r="R35" s="250">
        <v>1165</v>
      </c>
      <c r="S35" s="250">
        <v>350</v>
      </c>
      <c r="T35" s="250">
        <v>635</v>
      </c>
      <c r="U35" s="250">
        <v>10223</v>
      </c>
      <c r="V35" s="222"/>
      <c r="W35" s="222"/>
      <c r="X35" s="257"/>
      <c r="Y35" s="257"/>
    </row>
    <row r="36" spans="2:25" s="256" customFormat="1" ht="15" customHeight="1">
      <c r="B36" s="233"/>
      <c r="C36" s="233"/>
      <c r="D36" s="233"/>
      <c r="E36" s="233"/>
      <c r="F36" s="260"/>
      <c r="G36" s="261"/>
      <c r="H36" s="255"/>
      <c r="I36" s="249"/>
      <c r="J36" s="249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7"/>
      <c r="W36" s="257"/>
      <c r="X36" s="257"/>
      <c r="Y36" s="257"/>
    </row>
    <row r="37" spans="2:28" ht="15" customHeight="1">
      <c r="B37" s="456" t="s">
        <v>399</v>
      </c>
      <c r="C37" s="456"/>
      <c r="D37" s="456"/>
      <c r="E37" s="456"/>
      <c r="F37" s="456"/>
      <c r="G37" s="457"/>
      <c r="H37" s="247">
        <v>344803</v>
      </c>
      <c r="I37" s="249">
        <f>ROUND(AVERAGE(J37:U37),2)</f>
        <v>433331.25</v>
      </c>
      <c r="J37" s="250">
        <v>424188</v>
      </c>
      <c r="K37" s="250">
        <v>415145</v>
      </c>
      <c r="L37" s="250">
        <v>319999</v>
      </c>
      <c r="M37" s="250">
        <v>412332</v>
      </c>
      <c r="N37" s="250">
        <v>506060</v>
      </c>
      <c r="O37" s="250">
        <v>706650</v>
      </c>
      <c r="P37" s="250">
        <v>477420</v>
      </c>
      <c r="Q37" s="250">
        <v>330319</v>
      </c>
      <c r="R37" s="250">
        <v>303828</v>
      </c>
      <c r="S37" s="250">
        <v>441350</v>
      </c>
      <c r="T37" s="250">
        <v>404849</v>
      </c>
      <c r="U37" s="250">
        <v>457835</v>
      </c>
      <c r="V37" s="257"/>
      <c r="W37" s="257"/>
      <c r="X37" s="257"/>
      <c r="Y37" s="257"/>
      <c r="Z37" s="256"/>
      <c r="AA37" s="256"/>
      <c r="AB37" s="256"/>
    </row>
    <row r="38" spans="2:25" ht="15" customHeight="1">
      <c r="B38" s="233"/>
      <c r="C38" s="450" t="s">
        <v>400</v>
      </c>
      <c r="D38" s="450"/>
      <c r="E38" s="450"/>
      <c r="F38" s="450"/>
      <c r="G38" s="455"/>
      <c r="H38" s="247">
        <v>324517</v>
      </c>
      <c r="I38" s="258">
        <v>393386</v>
      </c>
      <c r="J38" s="259">
        <v>400080</v>
      </c>
      <c r="K38" s="250">
        <v>326212</v>
      </c>
      <c r="L38" s="250">
        <v>287058</v>
      </c>
      <c r="M38" s="250">
        <v>379311</v>
      </c>
      <c r="N38" s="250">
        <v>485489</v>
      </c>
      <c r="O38" s="250">
        <v>661361</v>
      </c>
      <c r="P38" s="250">
        <v>448620</v>
      </c>
      <c r="Q38" s="250">
        <v>304218</v>
      </c>
      <c r="R38" s="250">
        <v>286232</v>
      </c>
      <c r="S38" s="250">
        <v>390938</v>
      </c>
      <c r="T38" s="250">
        <v>356568</v>
      </c>
      <c r="U38" s="250">
        <v>394542</v>
      </c>
      <c r="V38" s="257"/>
      <c r="W38" s="257"/>
      <c r="X38" s="222"/>
      <c r="Y38" s="222"/>
    </row>
    <row r="39" spans="2:25" ht="15" customHeight="1">
      <c r="B39" s="233"/>
      <c r="C39" s="450" t="s">
        <v>401</v>
      </c>
      <c r="D39" s="450"/>
      <c r="E39" s="450"/>
      <c r="F39" s="450"/>
      <c r="G39" s="455"/>
      <c r="H39" s="247">
        <v>180</v>
      </c>
      <c r="I39" s="258">
        <v>15803</v>
      </c>
      <c r="J39" s="259">
        <v>0</v>
      </c>
      <c r="K39" s="250">
        <v>72173</v>
      </c>
      <c r="L39" s="250">
        <v>748</v>
      </c>
      <c r="M39" s="250">
        <v>11276</v>
      </c>
      <c r="N39" s="250">
        <v>0</v>
      </c>
      <c r="O39" s="250">
        <v>24700</v>
      </c>
      <c r="P39" s="250">
        <v>6420</v>
      </c>
      <c r="Q39" s="250">
        <v>12004</v>
      </c>
      <c r="R39" s="250">
        <v>963</v>
      </c>
      <c r="S39" s="250">
        <v>22958</v>
      </c>
      <c r="T39" s="250">
        <v>1181</v>
      </c>
      <c r="U39" s="250">
        <v>37213</v>
      </c>
      <c r="V39" s="222"/>
      <c r="W39" s="222"/>
      <c r="X39" s="222"/>
      <c r="Y39" s="222"/>
    </row>
    <row r="40" spans="2:25" ht="15" customHeight="1">
      <c r="B40" s="233"/>
      <c r="C40" s="450" t="s">
        <v>402</v>
      </c>
      <c r="D40" s="450"/>
      <c r="E40" s="450"/>
      <c r="F40" s="450"/>
      <c r="G40" s="455"/>
      <c r="H40" s="247">
        <v>0</v>
      </c>
      <c r="I40" s="258">
        <v>954</v>
      </c>
      <c r="J40" s="259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11447</v>
      </c>
      <c r="V40" s="222"/>
      <c r="W40" s="222"/>
      <c r="X40" s="222"/>
      <c r="Y40" s="222"/>
    </row>
    <row r="41" spans="2:25" ht="15" customHeight="1">
      <c r="B41" s="233"/>
      <c r="C41" s="450" t="s">
        <v>403</v>
      </c>
      <c r="D41" s="450"/>
      <c r="E41" s="450"/>
      <c r="F41" s="450"/>
      <c r="G41" s="455"/>
      <c r="H41" s="247">
        <v>0</v>
      </c>
      <c r="I41" s="258">
        <v>0</v>
      </c>
      <c r="J41" s="259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v>0</v>
      </c>
      <c r="U41" s="250">
        <v>0</v>
      </c>
      <c r="V41" s="222"/>
      <c r="W41" s="222"/>
      <c r="X41" s="222"/>
      <c r="Y41" s="222"/>
    </row>
    <row r="42" spans="2:25" ht="15" customHeight="1">
      <c r="B42" s="233"/>
      <c r="C42" s="450" t="s">
        <v>404</v>
      </c>
      <c r="D42" s="450"/>
      <c r="E42" s="450"/>
      <c r="F42" s="450"/>
      <c r="G42" s="455"/>
      <c r="H42" s="247">
        <v>135</v>
      </c>
      <c r="I42" s="258">
        <v>0</v>
      </c>
      <c r="J42" s="259">
        <v>0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v>0</v>
      </c>
      <c r="U42" s="250">
        <v>0</v>
      </c>
      <c r="V42" s="222"/>
      <c r="W42" s="222"/>
      <c r="X42" s="222"/>
      <c r="Y42" s="222"/>
    </row>
    <row r="43" spans="2:25" ht="15" customHeight="1">
      <c r="B43" s="233"/>
      <c r="C43" s="450" t="s">
        <v>405</v>
      </c>
      <c r="D43" s="450"/>
      <c r="E43" s="450"/>
      <c r="F43" s="450"/>
      <c r="G43" s="455"/>
      <c r="H43" s="247">
        <v>5819</v>
      </c>
      <c r="I43" s="258">
        <v>1813</v>
      </c>
      <c r="J43" s="259">
        <v>0</v>
      </c>
      <c r="K43" s="250">
        <v>0</v>
      </c>
      <c r="L43" s="250">
        <v>0</v>
      </c>
      <c r="M43" s="250">
        <v>2</v>
      </c>
      <c r="N43" s="250">
        <v>0</v>
      </c>
      <c r="O43" s="250">
        <v>0</v>
      </c>
      <c r="P43" s="250">
        <v>0</v>
      </c>
      <c r="Q43" s="250">
        <v>13</v>
      </c>
      <c r="R43" s="250">
        <v>1</v>
      </c>
      <c r="S43" s="250">
        <v>0</v>
      </c>
      <c r="T43" s="250">
        <v>21740</v>
      </c>
      <c r="U43" s="250">
        <v>0</v>
      </c>
      <c r="V43" s="222"/>
      <c r="W43" s="222"/>
      <c r="X43" s="222"/>
      <c r="Y43" s="222"/>
    </row>
    <row r="44" spans="2:25" ht="15" customHeight="1">
      <c r="B44" s="233"/>
      <c r="C44" s="450" t="s">
        <v>406</v>
      </c>
      <c r="D44" s="450"/>
      <c r="E44" s="450"/>
      <c r="F44" s="450"/>
      <c r="G44" s="455"/>
      <c r="H44" s="247">
        <v>13960</v>
      </c>
      <c r="I44" s="258">
        <v>21221</v>
      </c>
      <c r="J44" s="259">
        <v>24101</v>
      </c>
      <c r="K44" s="250">
        <v>16759</v>
      </c>
      <c r="L44" s="250">
        <v>32193</v>
      </c>
      <c r="M44" s="250">
        <v>21672</v>
      </c>
      <c r="N44" s="250">
        <v>20571</v>
      </c>
      <c r="O44" s="250">
        <v>20589</v>
      </c>
      <c r="P44" s="250">
        <v>21939</v>
      </c>
      <c r="Q44" s="250">
        <v>14084</v>
      </c>
      <c r="R44" s="250">
        <v>16633</v>
      </c>
      <c r="S44" s="250">
        <v>27173</v>
      </c>
      <c r="T44" s="250">
        <v>25360</v>
      </c>
      <c r="U44" s="250">
        <v>13577</v>
      </c>
      <c r="V44" s="222"/>
      <c r="W44" s="222"/>
      <c r="X44" s="222"/>
      <c r="Y44" s="222"/>
    </row>
    <row r="45" spans="2:25" ht="15" customHeight="1">
      <c r="B45" s="233"/>
      <c r="C45" s="450" t="s">
        <v>407</v>
      </c>
      <c r="D45" s="450"/>
      <c r="E45" s="450"/>
      <c r="F45" s="450"/>
      <c r="G45" s="455"/>
      <c r="H45" s="247">
        <v>0</v>
      </c>
      <c r="I45" s="258">
        <v>0</v>
      </c>
      <c r="J45" s="259">
        <v>0</v>
      </c>
      <c r="K45" s="250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v>0</v>
      </c>
      <c r="U45" s="250">
        <v>0</v>
      </c>
      <c r="V45" s="222"/>
      <c r="W45" s="222"/>
      <c r="X45" s="222"/>
      <c r="Y45" s="222"/>
    </row>
    <row r="46" spans="2:25" ht="15" customHeight="1">
      <c r="B46" s="233"/>
      <c r="C46" s="450" t="s">
        <v>398</v>
      </c>
      <c r="D46" s="450"/>
      <c r="E46" s="450"/>
      <c r="F46" s="450"/>
      <c r="G46" s="455"/>
      <c r="H46" s="247">
        <v>193</v>
      </c>
      <c r="I46" s="258">
        <v>155</v>
      </c>
      <c r="J46" s="259">
        <v>7</v>
      </c>
      <c r="K46" s="250">
        <v>0</v>
      </c>
      <c r="L46" s="250">
        <v>0</v>
      </c>
      <c r="M46" s="250">
        <v>70</v>
      </c>
      <c r="N46" s="250">
        <v>0</v>
      </c>
      <c r="O46" s="250">
        <v>0</v>
      </c>
      <c r="P46" s="250">
        <v>441</v>
      </c>
      <c r="Q46" s="250">
        <v>0</v>
      </c>
      <c r="R46" s="250">
        <v>0</v>
      </c>
      <c r="S46" s="250">
        <v>281</v>
      </c>
      <c r="T46" s="250">
        <v>0</v>
      </c>
      <c r="U46" s="250">
        <v>1057</v>
      </c>
      <c r="V46" s="222"/>
      <c r="W46" s="222"/>
      <c r="X46" s="222"/>
      <c r="Y46" s="222"/>
    </row>
    <row r="47" spans="2:25" ht="15" customHeight="1">
      <c r="B47" s="233"/>
      <c r="C47" s="233"/>
      <c r="D47" s="233"/>
      <c r="E47" s="233"/>
      <c r="F47" s="233"/>
      <c r="G47" s="262"/>
      <c r="H47" s="255"/>
      <c r="I47" s="249"/>
      <c r="J47" s="249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22"/>
      <c r="W47" s="222"/>
      <c r="X47" s="222"/>
      <c r="Y47" s="222"/>
    </row>
    <row r="48" spans="2:25" ht="15" customHeight="1">
      <c r="B48" s="456" t="s">
        <v>408</v>
      </c>
      <c r="C48" s="456"/>
      <c r="D48" s="456"/>
      <c r="E48" s="456"/>
      <c r="F48" s="456"/>
      <c r="G48" s="457"/>
      <c r="H48" s="247">
        <v>60205</v>
      </c>
      <c r="I48" s="249">
        <f>ROUND(AVERAGE(J48:U48),2)</f>
        <v>71112.33</v>
      </c>
      <c r="J48" s="250">
        <v>79226</v>
      </c>
      <c r="K48" s="250">
        <v>62710</v>
      </c>
      <c r="L48" s="250">
        <v>73682</v>
      </c>
      <c r="M48" s="250">
        <v>97044</v>
      </c>
      <c r="N48" s="250">
        <v>67452</v>
      </c>
      <c r="O48" s="250">
        <v>67599</v>
      </c>
      <c r="P48" s="250">
        <v>71011</v>
      </c>
      <c r="Q48" s="250">
        <v>60668</v>
      </c>
      <c r="R48" s="250">
        <v>67418</v>
      </c>
      <c r="S48" s="250">
        <v>55335</v>
      </c>
      <c r="T48" s="250">
        <v>70267</v>
      </c>
      <c r="U48" s="250">
        <v>80936</v>
      </c>
      <c r="V48" s="222"/>
      <c r="W48" s="222"/>
      <c r="X48" s="222"/>
      <c r="Y48" s="222"/>
    </row>
    <row r="49" spans="2:25" ht="15" customHeight="1">
      <c r="B49" s="253"/>
      <c r="C49" s="253"/>
      <c r="D49" s="253"/>
      <c r="E49" s="253"/>
      <c r="F49" s="253"/>
      <c r="G49" s="254"/>
      <c r="H49" s="255"/>
      <c r="I49" s="249"/>
      <c r="J49" s="249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22"/>
      <c r="W49" s="222"/>
      <c r="X49" s="222"/>
      <c r="Y49" s="222"/>
    </row>
    <row r="50" spans="2:25" ht="15" customHeight="1">
      <c r="B50" s="450" t="s">
        <v>409</v>
      </c>
      <c r="C50" s="450"/>
      <c r="D50" s="450"/>
      <c r="E50" s="450"/>
      <c r="F50" s="450"/>
      <c r="G50" s="455"/>
      <c r="H50" s="247">
        <v>967724</v>
      </c>
      <c r="I50" s="249">
        <f>ROUND(AVERAGE(J50:U50),2)</f>
        <v>1134837</v>
      </c>
      <c r="J50" s="250">
        <v>992548</v>
      </c>
      <c r="K50" s="250">
        <v>1012374</v>
      </c>
      <c r="L50" s="250">
        <v>868442</v>
      </c>
      <c r="M50" s="250">
        <v>1094362</v>
      </c>
      <c r="N50" s="250">
        <v>1083946</v>
      </c>
      <c r="O50" s="250">
        <v>1492396</v>
      </c>
      <c r="P50" s="250">
        <v>1384975</v>
      </c>
      <c r="Q50" s="250">
        <v>977987</v>
      </c>
      <c r="R50" s="250">
        <v>927955</v>
      </c>
      <c r="S50" s="250">
        <v>1051311</v>
      </c>
      <c r="T50" s="250">
        <v>953196</v>
      </c>
      <c r="U50" s="250">
        <v>1778552</v>
      </c>
      <c r="V50" s="222"/>
      <c r="W50" s="222"/>
      <c r="X50" s="222"/>
      <c r="Y50" s="222"/>
    </row>
    <row r="51" spans="2:25" ht="15" customHeight="1">
      <c r="B51" s="233"/>
      <c r="C51" s="233"/>
      <c r="D51" s="233"/>
      <c r="E51" s="233"/>
      <c r="F51" s="233"/>
      <c r="G51" s="234"/>
      <c r="H51" s="252"/>
      <c r="I51" s="249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22"/>
      <c r="W51" s="222"/>
      <c r="X51" s="222"/>
      <c r="Y51" s="222"/>
    </row>
    <row r="52" spans="2:25" ht="15" customHeight="1">
      <c r="B52" s="456" t="s">
        <v>410</v>
      </c>
      <c r="C52" s="456"/>
      <c r="D52" s="456"/>
      <c r="E52" s="456"/>
      <c r="F52" s="456"/>
      <c r="G52" s="457"/>
      <c r="H52" s="247">
        <v>386858</v>
      </c>
      <c r="I52" s="249">
        <f>ROUND(AVERAGE(J52:U52),2)</f>
        <v>460665.67</v>
      </c>
      <c r="J52" s="250">
        <v>487377</v>
      </c>
      <c r="K52" s="250">
        <v>369834</v>
      </c>
      <c r="L52" s="250">
        <v>386876</v>
      </c>
      <c r="M52" s="250">
        <v>503179</v>
      </c>
      <c r="N52" s="250">
        <v>562122</v>
      </c>
      <c r="O52" s="250">
        <v>445238</v>
      </c>
      <c r="P52" s="250">
        <v>559371</v>
      </c>
      <c r="Q52" s="250">
        <v>384786</v>
      </c>
      <c r="R52" s="250">
        <v>440403</v>
      </c>
      <c r="S52" s="250">
        <v>423239</v>
      </c>
      <c r="T52" s="250">
        <v>440591</v>
      </c>
      <c r="U52" s="250">
        <v>524972</v>
      </c>
      <c r="V52" s="222"/>
      <c r="W52" s="222"/>
      <c r="X52" s="222"/>
      <c r="Y52" s="222"/>
    </row>
    <row r="53" spans="2:25" ht="15" customHeight="1">
      <c r="B53" s="253"/>
      <c r="C53" s="253"/>
      <c r="D53" s="253"/>
      <c r="E53" s="253"/>
      <c r="F53" s="253"/>
      <c r="G53" s="254"/>
      <c r="H53" s="255"/>
      <c r="I53" s="249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22"/>
      <c r="W53" s="222"/>
      <c r="X53" s="222"/>
      <c r="Y53" s="222"/>
    </row>
    <row r="54" spans="2:25" ht="15" customHeight="1">
      <c r="B54" s="233"/>
      <c r="C54" s="456" t="s">
        <v>27</v>
      </c>
      <c r="D54" s="456"/>
      <c r="E54" s="456"/>
      <c r="F54" s="456"/>
      <c r="G54" s="457"/>
      <c r="H54" s="247">
        <v>295218</v>
      </c>
      <c r="I54" s="249">
        <f>ROUND(AVERAGE(J54:U54),2)</f>
        <v>353918.42</v>
      </c>
      <c r="J54" s="250">
        <v>401817</v>
      </c>
      <c r="K54" s="250">
        <v>292213</v>
      </c>
      <c r="L54" s="250">
        <v>310111</v>
      </c>
      <c r="M54" s="250">
        <v>399867</v>
      </c>
      <c r="N54" s="250">
        <v>423732</v>
      </c>
      <c r="O54" s="250">
        <v>317023</v>
      </c>
      <c r="P54" s="250">
        <v>396167</v>
      </c>
      <c r="Q54" s="250">
        <v>298343</v>
      </c>
      <c r="R54" s="250">
        <v>363189</v>
      </c>
      <c r="S54" s="250">
        <v>338988</v>
      </c>
      <c r="T54" s="250">
        <v>362656</v>
      </c>
      <c r="U54" s="250">
        <v>342915</v>
      </c>
      <c r="V54" s="222"/>
      <c r="W54" s="222"/>
      <c r="X54" s="222"/>
      <c r="Y54" s="222"/>
    </row>
    <row r="55" spans="2:25" ht="15" customHeight="1">
      <c r="B55" s="233"/>
      <c r="C55" s="253"/>
      <c r="D55" s="253"/>
      <c r="E55" s="253"/>
      <c r="F55" s="253"/>
      <c r="G55" s="263"/>
      <c r="H55" s="255"/>
      <c r="I55" s="249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22"/>
      <c r="W55" s="222"/>
      <c r="X55" s="222"/>
      <c r="Y55" s="222"/>
    </row>
    <row r="56" spans="2:28" s="256" customFormat="1" ht="15" customHeight="1">
      <c r="B56" s="233"/>
      <c r="C56" s="233"/>
      <c r="D56" s="456" t="s">
        <v>320</v>
      </c>
      <c r="E56" s="456"/>
      <c r="F56" s="456"/>
      <c r="G56" s="457"/>
      <c r="H56" s="247">
        <v>65934</v>
      </c>
      <c r="I56" s="249">
        <f aca="true" t="shared" si="0" ref="I56:I68">ROUND(AVERAGE(J56:U56),2)</f>
        <v>74975.92</v>
      </c>
      <c r="J56" s="250">
        <v>63789</v>
      </c>
      <c r="K56" s="250">
        <v>64746</v>
      </c>
      <c r="L56" s="250">
        <v>71991</v>
      </c>
      <c r="M56" s="250">
        <v>76819</v>
      </c>
      <c r="N56" s="250">
        <v>78752</v>
      </c>
      <c r="O56" s="250">
        <v>73785</v>
      </c>
      <c r="P56" s="250">
        <v>75082</v>
      </c>
      <c r="Q56" s="250">
        <v>75414</v>
      </c>
      <c r="R56" s="250">
        <v>75359</v>
      </c>
      <c r="S56" s="250">
        <v>77824</v>
      </c>
      <c r="T56" s="250">
        <v>76394</v>
      </c>
      <c r="U56" s="250">
        <v>89756</v>
      </c>
      <c r="V56" s="222"/>
      <c r="W56" s="222"/>
      <c r="X56" s="222"/>
      <c r="Y56" s="222"/>
      <c r="Z56" s="217"/>
      <c r="AA56" s="217"/>
      <c r="AB56" s="217"/>
    </row>
    <row r="57" spans="2:27" s="256" customFormat="1" ht="15" customHeight="1">
      <c r="B57" s="233"/>
      <c r="C57" s="233"/>
      <c r="D57" s="233"/>
      <c r="E57" s="450" t="s">
        <v>321</v>
      </c>
      <c r="F57" s="450"/>
      <c r="G57" s="455"/>
      <c r="H57" s="247">
        <v>5918</v>
      </c>
      <c r="I57" s="249">
        <f t="shared" si="0"/>
        <v>6700.17</v>
      </c>
      <c r="J57" s="250">
        <v>5261</v>
      </c>
      <c r="K57" s="250">
        <v>5139</v>
      </c>
      <c r="L57" s="250">
        <v>6706</v>
      </c>
      <c r="M57" s="250">
        <v>7293</v>
      </c>
      <c r="N57" s="250">
        <v>6645</v>
      </c>
      <c r="O57" s="250">
        <v>6273</v>
      </c>
      <c r="P57" s="250">
        <v>6930</v>
      </c>
      <c r="Q57" s="250">
        <v>6517</v>
      </c>
      <c r="R57" s="250">
        <v>7016</v>
      </c>
      <c r="S57" s="250">
        <v>7568</v>
      </c>
      <c r="T57" s="250">
        <v>6642</v>
      </c>
      <c r="U57" s="250">
        <v>8412</v>
      </c>
      <c r="V57" s="222"/>
      <c r="W57" s="222"/>
      <c r="X57" s="222"/>
      <c r="Y57" s="222"/>
      <c r="Z57" s="217"/>
      <c r="AA57" s="217"/>
    </row>
    <row r="58" spans="2:25" s="256" customFormat="1" ht="15" customHeight="1">
      <c r="B58" s="233"/>
      <c r="C58" s="233"/>
      <c r="D58" s="233"/>
      <c r="E58" s="450" t="s">
        <v>322</v>
      </c>
      <c r="F58" s="450"/>
      <c r="G58" s="455"/>
      <c r="H58" s="247">
        <v>5653</v>
      </c>
      <c r="I58" s="249">
        <f t="shared" si="0"/>
        <v>6894.75</v>
      </c>
      <c r="J58" s="250">
        <v>6296</v>
      </c>
      <c r="K58" s="250">
        <v>5757</v>
      </c>
      <c r="L58" s="250">
        <v>5909</v>
      </c>
      <c r="M58" s="250">
        <v>6745</v>
      </c>
      <c r="N58" s="250">
        <v>6584</v>
      </c>
      <c r="O58" s="250">
        <v>6361</v>
      </c>
      <c r="P58" s="250">
        <v>6808</v>
      </c>
      <c r="Q58" s="250">
        <v>6914</v>
      </c>
      <c r="R58" s="250">
        <v>7807</v>
      </c>
      <c r="S58" s="250">
        <v>6216</v>
      </c>
      <c r="T58" s="250">
        <v>6853</v>
      </c>
      <c r="U58" s="250">
        <v>10487</v>
      </c>
      <c r="V58" s="222"/>
      <c r="W58" s="222"/>
      <c r="X58" s="222"/>
      <c r="Y58" s="222"/>
    </row>
    <row r="59" spans="2:25" s="256" customFormat="1" ht="15" customHeight="1">
      <c r="B59" s="233"/>
      <c r="C59" s="233"/>
      <c r="D59" s="233"/>
      <c r="E59" s="450" t="s">
        <v>323</v>
      </c>
      <c r="F59" s="450"/>
      <c r="G59" s="455"/>
      <c r="H59" s="247">
        <v>6215</v>
      </c>
      <c r="I59" s="249">
        <f t="shared" si="0"/>
        <v>7357.25</v>
      </c>
      <c r="J59" s="250">
        <v>6079</v>
      </c>
      <c r="K59" s="250">
        <v>5446</v>
      </c>
      <c r="L59" s="250">
        <v>6605</v>
      </c>
      <c r="M59" s="250">
        <v>7061</v>
      </c>
      <c r="N59" s="250">
        <v>7600</v>
      </c>
      <c r="O59" s="250">
        <v>7576</v>
      </c>
      <c r="P59" s="250">
        <v>8376</v>
      </c>
      <c r="Q59" s="250">
        <v>8212</v>
      </c>
      <c r="R59" s="250">
        <v>8803</v>
      </c>
      <c r="S59" s="250">
        <v>7250</v>
      </c>
      <c r="T59" s="250">
        <v>7464</v>
      </c>
      <c r="U59" s="250">
        <v>7815</v>
      </c>
      <c r="V59" s="222"/>
      <c r="W59" s="222"/>
      <c r="X59" s="257"/>
      <c r="Y59" s="257"/>
    </row>
    <row r="60" spans="2:25" s="256" customFormat="1" ht="15" customHeight="1">
      <c r="B60" s="233"/>
      <c r="C60" s="233"/>
      <c r="D60" s="233"/>
      <c r="E60" s="450" t="s">
        <v>324</v>
      </c>
      <c r="F60" s="450"/>
      <c r="G60" s="455"/>
      <c r="H60" s="247">
        <v>3592</v>
      </c>
      <c r="I60" s="249">
        <f t="shared" si="0"/>
        <v>3475.25</v>
      </c>
      <c r="J60" s="250">
        <v>3528</v>
      </c>
      <c r="K60" s="250">
        <v>3322</v>
      </c>
      <c r="L60" s="250">
        <v>3994</v>
      </c>
      <c r="M60" s="250">
        <v>4038</v>
      </c>
      <c r="N60" s="250">
        <v>3393</v>
      </c>
      <c r="O60" s="250">
        <v>3313</v>
      </c>
      <c r="P60" s="250">
        <v>3440</v>
      </c>
      <c r="Q60" s="250">
        <v>3363</v>
      </c>
      <c r="R60" s="250">
        <v>3405</v>
      </c>
      <c r="S60" s="250">
        <v>3198</v>
      </c>
      <c r="T60" s="250">
        <v>3447</v>
      </c>
      <c r="U60" s="250">
        <v>3262</v>
      </c>
      <c r="V60" s="257"/>
      <c r="W60" s="257"/>
      <c r="X60" s="257"/>
      <c r="Y60" s="257"/>
    </row>
    <row r="61" spans="2:25" s="256" customFormat="1" ht="15" customHeight="1">
      <c r="B61" s="233"/>
      <c r="C61" s="233"/>
      <c r="D61" s="233"/>
      <c r="E61" s="450" t="s">
        <v>76</v>
      </c>
      <c r="F61" s="450"/>
      <c r="G61" s="455"/>
      <c r="H61" s="247">
        <v>7890</v>
      </c>
      <c r="I61" s="249">
        <f t="shared" si="0"/>
        <v>9601.25</v>
      </c>
      <c r="J61" s="250">
        <v>7960</v>
      </c>
      <c r="K61" s="250">
        <v>8093</v>
      </c>
      <c r="L61" s="250">
        <v>9561</v>
      </c>
      <c r="M61" s="250">
        <v>11020</v>
      </c>
      <c r="N61" s="250">
        <v>11102</v>
      </c>
      <c r="O61" s="250">
        <v>10672</v>
      </c>
      <c r="P61" s="250">
        <v>10467</v>
      </c>
      <c r="Q61" s="250">
        <v>9607</v>
      </c>
      <c r="R61" s="250">
        <v>11182</v>
      </c>
      <c r="S61" s="250">
        <v>9156</v>
      </c>
      <c r="T61" s="250">
        <v>8043</v>
      </c>
      <c r="U61" s="250">
        <v>8352</v>
      </c>
      <c r="V61" s="257"/>
      <c r="W61" s="257"/>
      <c r="X61" s="257"/>
      <c r="Y61" s="257"/>
    </row>
    <row r="62" spans="2:25" s="256" customFormat="1" ht="15" customHeight="1">
      <c r="B62" s="233"/>
      <c r="C62" s="233"/>
      <c r="D62" s="233"/>
      <c r="E62" s="450" t="s">
        <v>325</v>
      </c>
      <c r="F62" s="450"/>
      <c r="G62" s="455"/>
      <c r="H62" s="247">
        <v>2508</v>
      </c>
      <c r="I62" s="249">
        <f t="shared" si="0"/>
        <v>2598.92</v>
      </c>
      <c r="J62" s="250">
        <v>2093</v>
      </c>
      <c r="K62" s="250">
        <v>2226</v>
      </c>
      <c r="L62" s="250">
        <v>2515</v>
      </c>
      <c r="M62" s="250">
        <v>2570</v>
      </c>
      <c r="N62" s="250">
        <v>2262</v>
      </c>
      <c r="O62" s="250">
        <v>2561</v>
      </c>
      <c r="P62" s="250">
        <v>2955</v>
      </c>
      <c r="Q62" s="250">
        <v>3045</v>
      </c>
      <c r="R62" s="250">
        <v>3010</v>
      </c>
      <c r="S62" s="250">
        <v>2448</v>
      </c>
      <c r="T62" s="250">
        <v>2230</v>
      </c>
      <c r="U62" s="250">
        <v>3272</v>
      </c>
      <c r="V62" s="257"/>
      <c r="W62" s="257"/>
      <c r="X62" s="257"/>
      <c r="Y62" s="257"/>
    </row>
    <row r="63" spans="2:25" s="256" customFormat="1" ht="15" customHeight="1">
      <c r="B63" s="233"/>
      <c r="C63" s="233"/>
      <c r="D63" s="233"/>
      <c r="E63" s="450" t="s">
        <v>326</v>
      </c>
      <c r="F63" s="450"/>
      <c r="G63" s="455"/>
      <c r="H63" s="247">
        <v>2783</v>
      </c>
      <c r="I63" s="249">
        <f t="shared" si="0"/>
        <v>3193.92</v>
      </c>
      <c r="J63" s="250">
        <v>2833</v>
      </c>
      <c r="K63" s="250">
        <v>3064</v>
      </c>
      <c r="L63" s="250">
        <v>2753</v>
      </c>
      <c r="M63" s="250">
        <v>3403</v>
      </c>
      <c r="N63" s="250">
        <v>3277</v>
      </c>
      <c r="O63" s="250">
        <v>3047</v>
      </c>
      <c r="P63" s="250">
        <v>3442</v>
      </c>
      <c r="Q63" s="250">
        <v>3002</v>
      </c>
      <c r="R63" s="250">
        <v>3381</v>
      </c>
      <c r="S63" s="250">
        <v>3158</v>
      </c>
      <c r="T63" s="250">
        <v>3182</v>
      </c>
      <c r="U63" s="250">
        <v>3785</v>
      </c>
      <c r="V63" s="257"/>
      <c r="W63" s="257"/>
      <c r="X63" s="257"/>
      <c r="Y63" s="257"/>
    </row>
    <row r="64" spans="2:25" s="256" customFormat="1" ht="15" customHeight="1">
      <c r="B64" s="233"/>
      <c r="C64" s="233"/>
      <c r="D64" s="233"/>
      <c r="E64" s="450" t="s">
        <v>327</v>
      </c>
      <c r="F64" s="450"/>
      <c r="G64" s="455"/>
      <c r="H64" s="247">
        <v>4751</v>
      </c>
      <c r="I64" s="249">
        <f t="shared" si="0"/>
        <v>5433.67</v>
      </c>
      <c r="J64" s="250">
        <v>4914</v>
      </c>
      <c r="K64" s="250">
        <v>5743</v>
      </c>
      <c r="L64" s="250">
        <v>5801</v>
      </c>
      <c r="M64" s="250">
        <v>5420</v>
      </c>
      <c r="N64" s="250">
        <v>5478</v>
      </c>
      <c r="O64" s="250">
        <v>4655</v>
      </c>
      <c r="P64" s="250">
        <v>4852</v>
      </c>
      <c r="Q64" s="250">
        <v>5552</v>
      </c>
      <c r="R64" s="250">
        <v>4708</v>
      </c>
      <c r="S64" s="250">
        <v>5058</v>
      </c>
      <c r="T64" s="250">
        <v>5259</v>
      </c>
      <c r="U64" s="250">
        <v>7764</v>
      </c>
      <c r="V64" s="257"/>
      <c r="W64" s="257"/>
      <c r="X64" s="257"/>
      <c r="Y64" s="257"/>
    </row>
    <row r="65" spans="2:25" s="256" customFormat="1" ht="15" customHeight="1">
      <c r="B65" s="233"/>
      <c r="C65" s="233"/>
      <c r="D65" s="233"/>
      <c r="E65" s="450" t="s">
        <v>328</v>
      </c>
      <c r="F65" s="450"/>
      <c r="G65" s="455"/>
      <c r="H65" s="247">
        <v>9611</v>
      </c>
      <c r="I65" s="249">
        <f t="shared" si="0"/>
        <v>10098.42</v>
      </c>
      <c r="J65" s="250">
        <v>7933</v>
      </c>
      <c r="K65" s="250">
        <v>8410</v>
      </c>
      <c r="L65" s="250">
        <v>9835</v>
      </c>
      <c r="M65" s="250">
        <v>9233</v>
      </c>
      <c r="N65" s="250">
        <v>9743</v>
      </c>
      <c r="O65" s="250">
        <v>8962</v>
      </c>
      <c r="P65" s="250">
        <v>10239</v>
      </c>
      <c r="Q65" s="250">
        <v>8850</v>
      </c>
      <c r="R65" s="250">
        <v>9578</v>
      </c>
      <c r="S65" s="250">
        <v>12260</v>
      </c>
      <c r="T65" s="250">
        <v>11561</v>
      </c>
      <c r="U65" s="250">
        <v>14577</v>
      </c>
      <c r="V65" s="257"/>
      <c r="W65" s="257"/>
      <c r="X65" s="257"/>
      <c r="Y65" s="257"/>
    </row>
    <row r="66" spans="2:25" s="256" customFormat="1" ht="15" customHeight="1">
      <c r="B66" s="233"/>
      <c r="C66" s="233"/>
      <c r="D66" s="233"/>
      <c r="E66" s="450" t="s">
        <v>329</v>
      </c>
      <c r="F66" s="450"/>
      <c r="G66" s="455"/>
      <c r="H66" s="247">
        <v>3207</v>
      </c>
      <c r="I66" s="249">
        <f t="shared" si="0"/>
        <v>3655.92</v>
      </c>
      <c r="J66" s="250">
        <v>2291</v>
      </c>
      <c r="K66" s="250">
        <v>2465</v>
      </c>
      <c r="L66" s="250">
        <v>2718</v>
      </c>
      <c r="M66" s="250">
        <v>3429</v>
      </c>
      <c r="N66" s="250">
        <v>4083</v>
      </c>
      <c r="O66" s="250">
        <v>4125</v>
      </c>
      <c r="P66" s="250">
        <v>4758</v>
      </c>
      <c r="Q66" s="250">
        <v>5155</v>
      </c>
      <c r="R66" s="250">
        <v>4156</v>
      </c>
      <c r="S66" s="250">
        <v>3781</v>
      </c>
      <c r="T66" s="250">
        <v>3482</v>
      </c>
      <c r="U66" s="250">
        <v>3428</v>
      </c>
      <c r="V66" s="257"/>
      <c r="W66" s="257"/>
      <c r="X66" s="257"/>
      <c r="Y66" s="257"/>
    </row>
    <row r="67" spans="2:25" s="256" customFormat="1" ht="15" customHeight="1">
      <c r="B67" s="233"/>
      <c r="C67" s="233"/>
      <c r="D67" s="233"/>
      <c r="E67" s="450" t="s">
        <v>330</v>
      </c>
      <c r="F67" s="450"/>
      <c r="G67" s="455"/>
      <c r="H67" s="247">
        <v>2319</v>
      </c>
      <c r="I67" s="249">
        <f t="shared" si="0"/>
        <v>3081.83</v>
      </c>
      <c r="J67" s="250">
        <v>2242</v>
      </c>
      <c r="K67" s="250">
        <v>2319</v>
      </c>
      <c r="L67" s="250">
        <v>2626</v>
      </c>
      <c r="M67" s="250">
        <v>3580</v>
      </c>
      <c r="N67" s="250">
        <v>2257</v>
      </c>
      <c r="O67" s="250">
        <v>3868</v>
      </c>
      <c r="P67" s="250">
        <v>2329</v>
      </c>
      <c r="Q67" s="250">
        <v>3247</v>
      </c>
      <c r="R67" s="250">
        <v>3073</v>
      </c>
      <c r="S67" s="250">
        <v>3388</v>
      </c>
      <c r="T67" s="250">
        <v>3536</v>
      </c>
      <c r="U67" s="250">
        <v>4517</v>
      </c>
      <c r="V67" s="257"/>
      <c r="W67" s="257"/>
      <c r="X67" s="257"/>
      <c r="Y67" s="257"/>
    </row>
    <row r="68" spans="2:25" s="256" customFormat="1" ht="15" customHeight="1">
      <c r="B68" s="233"/>
      <c r="C68" s="233"/>
      <c r="D68" s="233"/>
      <c r="E68" s="450" t="s">
        <v>331</v>
      </c>
      <c r="F68" s="450"/>
      <c r="G68" s="455"/>
      <c r="H68" s="247">
        <v>11488</v>
      </c>
      <c r="I68" s="249">
        <f t="shared" si="0"/>
        <v>12884.33</v>
      </c>
      <c r="J68" s="250">
        <v>12358</v>
      </c>
      <c r="K68" s="250">
        <v>12763</v>
      </c>
      <c r="L68" s="250">
        <v>12969</v>
      </c>
      <c r="M68" s="250">
        <v>13026</v>
      </c>
      <c r="N68" s="250">
        <v>16328</v>
      </c>
      <c r="O68" s="250">
        <v>12371</v>
      </c>
      <c r="P68" s="250">
        <v>10486</v>
      </c>
      <c r="Q68" s="250">
        <v>11949</v>
      </c>
      <c r="R68" s="250">
        <v>9240</v>
      </c>
      <c r="S68" s="250">
        <v>14343</v>
      </c>
      <c r="T68" s="250">
        <v>14693</v>
      </c>
      <c r="U68" s="250">
        <v>14086</v>
      </c>
      <c r="V68" s="257"/>
      <c r="W68" s="257"/>
      <c r="X68" s="257"/>
      <c r="Y68" s="257"/>
    </row>
    <row r="69" spans="2:30" s="268" customFormat="1" ht="16.5" customHeight="1">
      <c r="B69" s="267"/>
      <c r="C69" s="267"/>
      <c r="D69" s="461" t="s">
        <v>332</v>
      </c>
      <c r="E69" s="461"/>
      <c r="F69" s="461"/>
      <c r="G69" s="466"/>
      <c r="H69" s="250">
        <v>15342</v>
      </c>
      <c r="I69" s="249">
        <f>ROUND(AVERAGE(J69:U69),2)</f>
        <v>13298.42</v>
      </c>
      <c r="J69" s="250">
        <v>13755</v>
      </c>
      <c r="K69" s="250">
        <v>12997</v>
      </c>
      <c r="L69" s="250">
        <v>8353</v>
      </c>
      <c r="M69" s="250">
        <v>29370</v>
      </c>
      <c r="N69" s="250">
        <v>9955</v>
      </c>
      <c r="O69" s="250">
        <v>16425</v>
      </c>
      <c r="P69" s="250">
        <v>23233</v>
      </c>
      <c r="Q69" s="250">
        <v>6703</v>
      </c>
      <c r="R69" s="250">
        <v>6314</v>
      </c>
      <c r="S69" s="250">
        <v>9434</v>
      </c>
      <c r="T69" s="250">
        <v>11171</v>
      </c>
      <c r="U69" s="250">
        <v>11871</v>
      </c>
      <c r="V69" s="250"/>
      <c r="W69" s="251"/>
      <c r="X69" s="257"/>
      <c r="Y69" s="257"/>
      <c r="Z69" s="257"/>
      <c r="AA69" s="257"/>
      <c r="AB69" s="256"/>
      <c r="AC69" s="256"/>
      <c r="AD69" s="256"/>
    </row>
    <row r="70" spans="2:30" s="256" customFormat="1" ht="15" customHeight="1">
      <c r="B70" s="233"/>
      <c r="C70" s="233"/>
      <c r="D70" s="233"/>
      <c r="E70" s="450" t="s">
        <v>333</v>
      </c>
      <c r="F70" s="451"/>
      <c r="G70" s="464"/>
      <c r="H70" s="250">
        <v>8368</v>
      </c>
      <c r="I70" s="249">
        <f>ROUND(AVERAGE(J70:U70),2)</f>
        <v>7497.58</v>
      </c>
      <c r="J70" s="250">
        <v>12152</v>
      </c>
      <c r="K70" s="250">
        <v>10190</v>
      </c>
      <c r="L70" s="250">
        <v>7094</v>
      </c>
      <c r="M70" s="250">
        <v>7072</v>
      </c>
      <c r="N70" s="250">
        <v>5882</v>
      </c>
      <c r="O70" s="250">
        <v>9280</v>
      </c>
      <c r="P70" s="250">
        <v>6747</v>
      </c>
      <c r="Q70" s="250">
        <v>5839</v>
      </c>
      <c r="R70" s="250">
        <v>5841</v>
      </c>
      <c r="S70" s="250">
        <v>5968</v>
      </c>
      <c r="T70" s="250">
        <v>6087</v>
      </c>
      <c r="U70" s="250">
        <v>7819</v>
      </c>
      <c r="V70" s="250"/>
      <c r="W70" s="251"/>
      <c r="X70" s="257"/>
      <c r="Y70" s="257"/>
      <c r="Z70" s="257"/>
      <c r="AA70" s="257"/>
      <c r="AD70" s="268"/>
    </row>
    <row r="71" spans="2:29" s="256" customFormat="1" ht="15" customHeight="1">
      <c r="B71" s="233"/>
      <c r="C71" s="233"/>
      <c r="D71" s="233"/>
      <c r="E71" s="450" t="s">
        <v>88</v>
      </c>
      <c r="F71" s="451"/>
      <c r="G71" s="464"/>
      <c r="H71" s="250">
        <v>6974</v>
      </c>
      <c r="I71" s="249">
        <f>ROUND(AVERAGE(J71:U71),2)</f>
        <v>5800.5</v>
      </c>
      <c r="J71" s="250">
        <v>1603</v>
      </c>
      <c r="K71" s="250">
        <v>2807</v>
      </c>
      <c r="L71" s="250">
        <v>1259</v>
      </c>
      <c r="M71" s="250">
        <v>22297</v>
      </c>
      <c r="N71" s="250">
        <v>4073</v>
      </c>
      <c r="O71" s="250">
        <v>7144</v>
      </c>
      <c r="P71" s="250">
        <v>16486</v>
      </c>
      <c r="Q71" s="250">
        <v>863</v>
      </c>
      <c r="R71" s="250">
        <v>474</v>
      </c>
      <c r="S71" s="250">
        <v>3465</v>
      </c>
      <c r="T71" s="250">
        <v>5084</v>
      </c>
      <c r="U71" s="250">
        <v>4051</v>
      </c>
      <c r="V71" s="250"/>
      <c r="W71" s="251"/>
      <c r="X71" s="257"/>
      <c r="Y71" s="257"/>
      <c r="Z71" s="257"/>
      <c r="AA71" s="257"/>
      <c r="AB71" s="268"/>
      <c r="AC71" s="268"/>
    </row>
    <row r="72" spans="2:27" s="256" customFormat="1" ht="16.5" customHeight="1">
      <c r="B72" s="233"/>
      <c r="C72" s="233"/>
      <c r="D72" s="233"/>
      <c r="E72" s="233"/>
      <c r="F72" s="260"/>
      <c r="G72" s="261"/>
      <c r="H72" s="249"/>
      <c r="I72" s="249"/>
      <c r="J72" s="249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1"/>
      <c r="X72" s="257"/>
      <c r="Y72" s="257"/>
      <c r="Z72" s="269"/>
      <c r="AA72" s="269"/>
    </row>
    <row r="73" spans="2:27" s="256" customFormat="1" ht="15" customHeight="1">
      <c r="B73" s="233"/>
      <c r="C73" s="233"/>
      <c r="D73" s="456" t="s">
        <v>89</v>
      </c>
      <c r="E73" s="456"/>
      <c r="F73" s="463"/>
      <c r="G73" s="457"/>
      <c r="H73" s="250">
        <v>24369</v>
      </c>
      <c r="I73" s="249">
        <f>ROUND(AVERAGE(J73:U73),2)</f>
        <v>26237.42</v>
      </c>
      <c r="J73" s="250">
        <v>29880</v>
      </c>
      <c r="K73" s="250">
        <v>31538</v>
      </c>
      <c r="L73" s="250">
        <v>31035</v>
      </c>
      <c r="M73" s="250">
        <v>30898</v>
      </c>
      <c r="N73" s="250">
        <v>26441</v>
      </c>
      <c r="O73" s="250">
        <v>22789</v>
      </c>
      <c r="P73" s="250">
        <v>24173</v>
      </c>
      <c r="Q73" s="250">
        <v>22933</v>
      </c>
      <c r="R73" s="250">
        <v>24888</v>
      </c>
      <c r="S73" s="250">
        <v>20837</v>
      </c>
      <c r="T73" s="250">
        <v>22980</v>
      </c>
      <c r="U73" s="250">
        <v>26457</v>
      </c>
      <c r="V73" s="250"/>
      <c r="W73" s="270"/>
      <c r="X73" s="269"/>
      <c r="Y73" s="269"/>
      <c r="Z73" s="257"/>
      <c r="AA73" s="257"/>
    </row>
    <row r="74" spans="2:27" s="256" customFormat="1" ht="15" customHeight="1">
      <c r="B74" s="233"/>
      <c r="C74" s="233"/>
      <c r="D74" s="233"/>
      <c r="E74" s="450" t="s">
        <v>334</v>
      </c>
      <c r="F74" s="451"/>
      <c r="G74" s="464"/>
      <c r="H74" s="250">
        <v>10403</v>
      </c>
      <c r="I74" s="249">
        <f>ROUND(AVERAGE(J74:U74),2)</f>
        <v>11650.42</v>
      </c>
      <c r="J74" s="250">
        <v>12805</v>
      </c>
      <c r="K74" s="250">
        <v>13998</v>
      </c>
      <c r="L74" s="250">
        <v>12626</v>
      </c>
      <c r="M74" s="250">
        <v>12753</v>
      </c>
      <c r="N74" s="250">
        <v>11204</v>
      </c>
      <c r="O74" s="250">
        <v>9829</v>
      </c>
      <c r="P74" s="250">
        <v>10563</v>
      </c>
      <c r="Q74" s="250">
        <v>11308</v>
      </c>
      <c r="R74" s="250">
        <v>13561</v>
      </c>
      <c r="S74" s="250">
        <v>10172</v>
      </c>
      <c r="T74" s="250">
        <v>9895</v>
      </c>
      <c r="U74" s="250">
        <v>11091</v>
      </c>
      <c r="V74" s="250"/>
      <c r="W74" s="251"/>
      <c r="X74" s="257"/>
      <c r="Y74" s="257"/>
      <c r="Z74" s="257"/>
      <c r="AA74" s="257"/>
    </row>
    <row r="75" spans="2:27" s="256" customFormat="1" ht="15" customHeight="1">
      <c r="B75" s="233"/>
      <c r="C75" s="233"/>
      <c r="D75" s="233"/>
      <c r="E75" s="450" t="s">
        <v>335</v>
      </c>
      <c r="F75" s="451"/>
      <c r="G75" s="464"/>
      <c r="H75" s="250">
        <v>6474</v>
      </c>
      <c r="I75" s="249">
        <f>ROUND(AVERAGE(J75:U75),2)</f>
        <v>6369.92</v>
      </c>
      <c r="J75" s="250">
        <v>7614</v>
      </c>
      <c r="K75" s="250">
        <v>8064</v>
      </c>
      <c r="L75" s="250">
        <v>8406</v>
      </c>
      <c r="M75" s="250">
        <v>7757</v>
      </c>
      <c r="N75" s="250">
        <v>8076</v>
      </c>
      <c r="O75" s="250">
        <v>5970</v>
      </c>
      <c r="P75" s="250">
        <v>6129</v>
      </c>
      <c r="Q75" s="250">
        <v>4345</v>
      </c>
      <c r="R75" s="250">
        <v>4019</v>
      </c>
      <c r="S75" s="250">
        <v>4835</v>
      </c>
      <c r="T75" s="250">
        <v>5701</v>
      </c>
      <c r="U75" s="250">
        <v>5523</v>
      </c>
      <c r="V75" s="250"/>
      <c r="W75" s="251"/>
      <c r="X75" s="257"/>
      <c r="Y75" s="257"/>
      <c r="Z75" s="257"/>
      <c r="AA75" s="257"/>
    </row>
    <row r="76" spans="2:27" s="256" customFormat="1" ht="15" customHeight="1">
      <c r="B76" s="233"/>
      <c r="C76" s="233"/>
      <c r="D76" s="233"/>
      <c r="E76" s="450" t="s">
        <v>336</v>
      </c>
      <c r="F76" s="451"/>
      <c r="G76" s="464"/>
      <c r="H76" s="250">
        <v>2016</v>
      </c>
      <c r="I76" s="249">
        <f>ROUND(AVERAGE(J76:U76),2)</f>
        <v>2418.75</v>
      </c>
      <c r="J76" s="250">
        <v>4873</v>
      </c>
      <c r="K76" s="250">
        <v>3132</v>
      </c>
      <c r="L76" s="250">
        <v>5336</v>
      </c>
      <c r="M76" s="250">
        <v>4551</v>
      </c>
      <c r="N76" s="250">
        <v>2145</v>
      </c>
      <c r="O76" s="250">
        <v>754</v>
      </c>
      <c r="P76" s="250">
        <v>1426</v>
      </c>
      <c r="Q76" s="250">
        <v>591</v>
      </c>
      <c r="R76" s="250">
        <v>756</v>
      </c>
      <c r="S76" s="250">
        <v>22</v>
      </c>
      <c r="T76" s="250">
        <v>1888</v>
      </c>
      <c r="U76" s="250">
        <v>3551</v>
      </c>
      <c r="V76" s="250"/>
      <c r="W76" s="251"/>
      <c r="X76" s="257"/>
      <c r="Y76" s="257"/>
      <c r="Z76" s="257"/>
      <c r="AA76" s="257"/>
    </row>
    <row r="77" spans="2:27" s="256" customFormat="1" ht="15" customHeight="1">
      <c r="B77" s="233"/>
      <c r="C77" s="233"/>
      <c r="D77" s="233"/>
      <c r="E77" s="450" t="s">
        <v>93</v>
      </c>
      <c r="F77" s="451"/>
      <c r="G77" s="464"/>
      <c r="H77" s="250">
        <v>5476</v>
      </c>
      <c r="I77" s="249">
        <f>ROUND(AVERAGE(J77:U77),2)</f>
        <v>5798.33</v>
      </c>
      <c r="J77" s="250">
        <v>4588</v>
      </c>
      <c r="K77" s="250">
        <v>6343</v>
      </c>
      <c r="L77" s="250">
        <v>4667</v>
      </c>
      <c r="M77" s="250">
        <v>5837</v>
      </c>
      <c r="N77" s="250">
        <v>5016</v>
      </c>
      <c r="O77" s="250">
        <v>6237</v>
      </c>
      <c r="P77" s="250">
        <v>6055</v>
      </c>
      <c r="Q77" s="250">
        <v>6689</v>
      </c>
      <c r="R77" s="250">
        <v>6552</v>
      </c>
      <c r="S77" s="250">
        <v>5808</v>
      </c>
      <c r="T77" s="250">
        <v>5496</v>
      </c>
      <c r="U77" s="250">
        <v>6292</v>
      </c>
      <c r="V77" s="250"/>
      <c r="W77" s="251"/>
      <c r="X77" s="257"/>
      <c r="Y77" s="257"/>
      <c r="Z77" s="257"/>
      <c r="AA77" s="257"/>
    </row>
    <row r="78" spans="2:27" s="256" customFormat="1" ht="16.5" customHeight="1">
      <c r="B78" s="233"/>
      <c r="C78" s="233"/>
      <c r="D78" s="233"/>
      <c r="E78" s="233"/>
      <c r="F78" s="260"/>
      <c r="G78" s="261"/>
      <c r="H78" s="249"/>
      <c r="I78" s="249"/>
      <c r="J78" s="249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1"/>
      <c r="X78" s="257"/>
      <c r="Y78" s="257"/>
      <c r="Z78" s="257"/>
      <c r="AA78" s="257"/>
    </row>
    <row r="79" spans="2:27" s="256" customFormat="1" ht="15" customHeight="1">
      <c r="B79" s="233"/>
      <c r="C79" s="233"/>
      <c r="D79" s="456" t="s">
        <v>94</v>
      </c>
      <c r="E79" s="456"/>
      <c r="F79" s="463"/>
      <c r="G79" s="457"/>
      <c r="H79" s="250">
        <v>8047</v>
      </c>
      <c r="I79" s="249">
        <f>ROUND(AVERAGE(J79:U79),2)</f>
        <v>9666.42</v>
      </c>
      <c r="J79" s="250">
        <v>7087</v>
      </c>
      <c r="K79" s="250">
        <v>6237</v>
      </c>
      <c r="L79" s="250">
        <v>5140</v>
      </c>
      <c r="M79" s="250">
        <v>6946</v>
      </c>
      <c r="N79" s="250">
        <v>10765</v>
      </c>
      <c r="O79" s="250">
        <v>8452</v>
      </c>
      <c r="P79" s="250">
        <v>19246</v>
      </c>
      <c r="Q79" s="250">
        <v>8078</v>
      </c>
      <c r="R79" s="250">
        <v>13547</v>
      </c>
      <c r="S79" s="250">
        <v>9575</v>
      </c>
      <c r="T79" s="250">
        <v>8146</v>
      </c>
      <c r="U79" s="250">
        <v>12778</v>
      </c>
      <c r="V79" s="250"/>
      <c r="W79" s="251"/>
      <c r="X79" s="257"/>
      <c r="Y79" s="257"/>
      <c r="Z79" s="257"/>
      <c r="AA79" s="257"/>
    </row>
    <row r="80" spans="2:27" s="256" customFormat="1" ht="15" customHeight="1">
      <c r="B80" s="233"/>
      <c r="C80" s="233"/>
      <c r="D80" s="233"/>
      <c r="E80" s="450" t="s">
        <v>95</v>
      </c>
      <c r="F80" s="451"/>
      <c r="G80" s="464"/>
      <c r="H80" s="250">
        <v>2393</v>
      </c>
      <c r="I80" s="249">
        <f>ROUND(AVERAGE(J80:U80),2)</f>
        <v>2648.17</v>
      </c>
      <c r="J80" s="250">
        <v>1443</v>
      </c>
      <c r="K80" s="250">
        <v>1256</v>
      </c>
      <c r="L80" s="250">
        <v>56</v>
      </c>
      <c r="M80" s="250">
        <v>1022</v>
      </c>
      <c r="N80" s="250">
        <v>4659</v>
      </c>
      <c r="O80" s="250">
        <v>2517</v>
      </c>
      <c r="P80" s="250">
        <v>4423</v>
      </c>
      <c r="Q80" s="250">
        <v>587</v>
      </c>
      <c r="R80" s="250">
        <v>7288</v>
      </c>
      <c r="S80" s="250">
        <v>2324</v>
      </c>
      <c r="T80" s="250">
        <v>1369</v>
      </c>
      <c r="U80" s="250">
        <v>4834</v>
      </c>
      <c r="V80" s="250"/>
      <c r="W80" s="251"/>
      <c r="X80" s="257"/>
      <c r="Y80" s="257"/>
      <c r="Z80" s="257"/>
      <c r="AA80" s="257"/>
    </row>
    <row r="81" spans="2:27" s="256" customFormat="1" ht="15" customHeight="1">
      <c r="B81" s="233"/>
      <c r="C81" s="233"/>
      <c r="D81" s="233"/>
      <c r="E81" s="450" t="s">
        <v>337</v>
      </c>
      <c r="F81" s="451"/>
      <c r="G81" s="464"/>
      <c r="H81" s="250">
        <v>660</v>
      </c>
      <c r="I81" s="249">
        <f>ROUND(AVERAGE(J81:U81),2)</f>
        <v>1422.33</v>
      </c>
      <c r="J81" s="250">
        <v>203</v>
      </c>
      <c r="K81" s="250">
        <v>817</v>
      </c>
      <c r="L81" s="250">
        <v>586</v>
      </c>
      <c r="M81" s="250">
        <v>287</v>
      </c>
      <c r="N81" s="250">
        <v>655</v>
      </c>
      <c r="O81" s="250">
        <v>556</v>
      </c>
      <c r="P81" s="250">
        <v>9431</v>
      </c>
      <c r="Q81" s="250">
        <v>1546</v>
      </c>
      <c r="R81" s="250">
        <v>531</v>
      </c>
      <c r="S81" s="250">
        <v>551</v>
      </c>
      <c r="T81" s="250">
        <v>1356</v>
      </c>
      <c r="U81" s="250">
        <v>549</v>
      </c>
      <c r="V81" s="250"/>
      <c r="W81" s="251"/>
      <c r="X81" s="257"/>
      <c r="Y81" s="257"/>
      <c r="Z81" s="257"/>
      <c r="AA81" s="257"/>
    </row>
    <row r="82" spans="2:27" s="256" customFormat="1" ht="15" customHeight="1">
      <c r="B82" s="233"/>
      <c r="C82" s="233"/>
      <c r="D82" s="233"/>
      <c r="E82" s="450" t="s">
        <v>338</v>
      </c>
      <c r="F82" s="451"/>
      <c r="G82" s="464"/>
      <c r="H82" s="250">
        <v>560</v>
      </c>
      <c r="I82" s="249">
        <v>544</v>
      </c>
      <c r="J82" s="250">
        <v>1717</v>
      </c>
      <c r="K82" s="250">
        <v>59</v>
      </c>
      <c r="L82" s="250">
        <v>297</v>
      </c>
      <c r="M82" s="250">
        <v>613</v>
      </c>
      <c r="N82" s="250">
        <v>135</v>
      </c>
      <c r="O82" s="250">
        <v>807</v>
      </c>
      <c r="P82" s="250">
        <v>586</v>
      </c>
      <c r="Q82" s="250">
        <v>516</v>
      </c>
      <c r="R82" s="250">
        <v>200</v>
      </c>
      <c r="S82" s="250">
        <v>155</v>
      </c>
      <c r="T82" s="250">
        <v>943</v>
      </c>
      <c r="U82" s="250">
        <v>499</v>
      </c>
      <c r="V82" s="250"/>
      <c r="W82" s="251"/>
      <c r="X82" s="257"/>
      <c r="Y82" s="257"/>
      <c r="Z82" s="257"/>
      <c r="AA82" s="257"/>
    </row>
    <row r="83" spans="2:27" s="256" customFormat="1" ht="15" customHeight="1">
      <c r="B83" s="233"/>
      <c r="C83" s="233"/>
      <c r="D83" s="233"/>
      <c r="E83" s="450" t="s">
        <v>339</v>
      </c>
      <c r="F83" s="451"/>
      <c r="G83" s="464"/>
      <c r="H83" s="250">
        <v>1473</v>
      </c>
      <c r="I83" s="249">
        <f>ROUND(AVERAGE(J83:U83),2)</f>
        <v>2004.17</v>
      </c>
      <c r="J83" s="250">
        <v>1248</v>
      </c>
      <c r="K83" s="250">
        <v>1749</v>
      </c>
      <c r="L83" s="250">
        <v>1448</v>
      </c>
      <c r="M83" s="250">
        <v>2545</v>
      </c>
      <c r="N83" s="250">
        <v>1534</v>
      </c>
      <c r="O83" s="250">
        <v>1471</v>
      </c>
      <c r="P83" s="250">
        <v>1617</v>
      </c>
      <c r="Q83" s="250">
        <v>2016</v>
      </c>
      <c r="R83" s="250">
        <v>1272</v>
      </c>
      <c r="S83" s="250">
        <v>3763</v>
      </c>
      <c r="T83" s="250">
        <v>2111</v>
      </c>
      <c r="U83" s="250">
        <v>3276</v>
      </c>
      <c r="V83" s="250"/>
      <c r="W83" s="251"/>
      <c r="X83" s="257"/>
      <c r="Y83" s="257"/>
      <c r="Z83" s="257"/>
      <c r="AA83" s="257"/>
    </row>
    <row r="84" spans="2:27" s="256" customFormat="1" ht="15" customHeight="1">
      <c r="B84" s="233"/>
      <c r="C84" s="233"/>
      <c r="D84" s="233"/>
      <c r="E84" s="450" t="s">
        <v>340</v>
      </c>
      <c r="F84" s="451"/>
      <c r="G84" s="464"/>
      <c r="H84" s="250">
        <v>1963</v>
      </c>
      <c r="I84" s="249">
        <v>2175</v>
      </c>
      <c r="J84" s="250">
        <v>1401</v>
      </c>
      <c r="K84" s="250">
        <v>1411</v>
      </c>
      <c r="L84" s="250">
        <v>1731</v>
      </c>
      <c r="M84" s="250">
        <v>1961</v>
      </c>
      <c r="N84" s="250">
        <v>2938</v>
      </c>
      <c r="O84" s="250">
        <v>2658</v>
      </c>
      <c r="P84" s="250">
        <v>2537</v>
      </c>
      <c r="Q84" s="250">
        <v>2214</v>
      </c>
      <c r="R84" s="250">
        <v>2639</v>
      </c>
      <c r="S84" s="250">
        <v>1935</v>
      </c>
      <c r="T84" s="250">
        <v>1782</v>
      </c>
      <c r="U84" s="250">
        <v>2899</v>
      </c>
      <c r="V84" s="250"/>
      <c r="W84" s="251"/>
      <c r="X84" s="257"/>
      <c r="Y84" s="257"/>
      <c r="Z84" s="257"/>
      <c r="AA84" s="257"/>
    </row>
    <row r="85" spans="2:27" s="256" customFormat="1" ht="15" customHeight="1">
      <c r="B85" s="233"/>
      <c r="C85" s="233"/>
      <c r="D85" s="233"/>
      <c r="E85" s="450" t="s">
        <v>100</v>
      </c>
      <c r="F85" s="451"/>
      <c r="G85" s="464"/>
      <c r="H85" s="250">
        <v>998</v>
      </c>
      <c r="I85" s="249">
        <v>873</v>
      </c>
      <c r="J85" s="250">
        <v>1075</v>
      </c>
      <c r="K85" s="250">
        <v>946</v>
      </c>
      <c r="L85" s="250">
        <v>1021</v>
      </c>
      <c r="M85" s="250">
        <v>519</v>
      </c>
      <c r="N85" s="250">
        <v>844</v>
      </c>
      <c r="O85" s="250">
        <v>444</v>
      </c>
      <c r="P85" s="250">
        <v>651</v>
      </c>
      <c r="Q85" s="250">
        <v>1198</v>
      </c>
      <c r="R85" s="250">
        <v>1617</v>
      </c>
      <c r="S85" s="250">
        <v>847</v>
      </c>
      <c r="T85" s="250">
        <v>586</v>
      </c>
      <c r="U85" s="250">
        <v>721</v>
      </c>
      <c r="V85" s="250"/>
      <c r="W85" s="251"/>
      <c r="X85" s="257"/>
      <c r="Y85" s="257"/>
      <c r="Z85" s="257"/>
      <c r="AA85" s="257"/>
    </row>
    <row r="86" spans="2:27" s="256" customFormat="1" ht="16.5" customHeight="1">
      <c r="B86" s="233"/>
      <c r="C86" s="233"/>
      <c r="D86" s="233"/>
      <c r="E86" s="233"/>
      <c r="F86" s="260"/>
      <c r="G86" s="261"/>
      <c r="H86" s="249"/>
      <c r="I86" s="249"/>
      <c r="J86" s="249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1"/>
      <c r="X86" s="257"/>
      <c r="Y86" s="257"/>
      <c r="Z86" s="257"/>
      <c r="AA86" s="257"/>
    </row>
    <row r="87" spans="2:27" s="256" customFormat="1" ht="15" customHeight="1">
      <c r="B87" s="233"/>
      <c r="C87" s="233"/>
      <c r="D87" s="456" t="s">
        <v>102</v>
      </c>
      <c r="E87" s="456"/>
      <c r="F87" s="463"/>
      <c r="G87" s="457"/>
      <c r="H87" s="250">
        <v>14891</v>
      </c>
      <c r="I87" s="249">
        <f aca="true" t="shared" si="1" ref="I87:I94">ROUND(AVERAGE(J87:U87),2)</f>
        <v>18994.83</v>
      </c>
      <c r="J87" s="250">
        <v>17057</v>
      </c>
      <c r="K87" s="250">
        <v>9202</v>
      </c>
      <c r="L87" s="250">
        <v>17107</v>
      </c>
      <c r="M87" s="250">
        <v>16198</v>
      </c>
      <c r="N87" s="250">
        <v>18795</v>
      </c>
      <c r="O87" s="250">
        <v>29080</v>
      </c>
      <c r="P87" s="250">
        <v>13664</v>
      </c>
      <c r="Q87" s="250">
        <v>7650</v>
      </c>
      <c r="R87" s="250">
        <v>9977</v>
      </c>
      <c r="S87" s="250">
        <v>48405</v>
      </c>
      <c r="T87" s="250">
        <v>20958</v>
      </c>
      <c r="U87" s="250">
        <v>19845</v>
      </c>
      <c r="V87" s="250"/>
      <c r="W87" s="251"/>
      <c r="X87" s="257"/>
      <c r="Y87" s="257"/>
      <c r="Z87" s="257"/>
      <c r="AA87" s="257"/>
    </row>
    <row r="88" spans="2:27" s="256" customFormat="1" ht="15" customHeight="1">
      <c r="B88" s="233"/>
      <c r="C88" s="233"/>
      <c r="D88" s="233"/>
      <c r="E88" s="450" t="s">
        <v>341</v>
      </c>
      <c r="F88" s="451"/>
      <c r="G88" s="464"/>
      <c r="H88" s="250">
        <v>1554</v>
      </c>
      <c r="I88" s="249">
        <f t="shared" si="1"/>
        <v>2636.92</v>
      </c>
      <c r="J88" s="250">
        <v>0</v>
      </c>
      <c r="K88" s="250">
        <v>0</v>
      </c>
      <c r="L88" s="250">
        <v>0</v>
      </c>
      <c r="M88" s="250">
        <v>512</v>
      </c>
      <c r="N88" s="250">
        <v>797</v>
      </c>
      <c r="O88" s="250">
        <v>1790</v>
      </c>
      <c r="P88" s="250">
        <v>549</v>
      </c>
      <c r="Q88" s="250">
        <v>0</v>
      </c>
      <c r="R88" s="250">
        <v>0</v>
      </c>
      <c r="S88" s="250">
        <v>27995</v>
      </c>
      <c r="T88" s="250">
        <v>0</v>
      </c>
      <c r="U88" s="250">
        <v>0</v>
      </c>
      <c r="V88" s="250"/>
      <c r="W88" s="251"/>
      <c r="X88" s="257"/>
      <c r="Y88" s="257"/>
      <c r="Z88" s="257"/>
      <c r="AA88" s="257"/>
    </row>
    <row r="89" spans="2:27" s="256" customFormat="1" ht="15" customHeight="1">
      <c r="B89" s="233"/>
      <c r="C89" s="233"/>
      <c r="D89" s="233"/>
      <c r="E89" s="450" t="s">
        <v>342</v>
      </c>
      <c r="F89" s="451"/>
      <c r="G89" s="464"/>
      <c r="H89" s="250">
        <v>5267</v>
      </c>
      <c r="I89" s="249">
        <f t="shared" si="1"/>
        <v>6270.83</v>
      </c>
      <c r="J89" s="250">
        <v>7808</v>
      </c>
      <c r="K89" s="250">
        <v>3488</v>
      </c>
      <c r="L89" s="250">
        <v>8730</v>
      </c>
      <c r="M89" s="250">
        <v>5444</v>
      </c>
      <c r="N89" s="250">
        <v>6038</v>
      </c>
      <c r="O89" s="250">
        <v>6963</v>
      </c>
      <c r="P89" s="250">
        <v>4599</v>
      </c>
      <c r="Q89" s="250">
        <v>1477</v>
      </c>
      <c r="R89" s="250">
        <v>2784</v>
      </c>
      <c r="S89" s="250">
        <v>8268</v>
      </c>
      <c r="T89" s="250">
        <v>10394</v>
      </c>
      <c r="U89" s="250">
        <v>9257</v>
      </c>
      <c r="V89" s="250"/>
      <c r="W89" s="251"/>
      <c r="X89" s="257"/>
      <c r="Y89" s="257"/>
      <c r="Z89" s="257"/>
      <c r="AA89" s="257"/>
    </row>
    <row r="90" spans="2:27" s="256" customFormat="1" ht="15" customHeight="1">
      <c r="B90" s="233"/>
      <c r="C90" s="233"/>
      <c r="D90" s="233"/>
      <c r="E90" s="450" t="s">
        <v>343</v>
      </c>
      <c r="F90" s="451"/>
      <c r="G90" s="464"/>
      <c r="H90" s="250">
        <v>2934</v>
      </c>
      <c r="I90" s="249">
        <f t="shared" si="1"/>
        <v>3400.83</v>
      </c>
      <c r="J90" s="250">
        <v>3421</v>
      </c>
      <c r="K90" s="250">
        <v>1554</v>
      </c>
      <c r="L90" s="250">
        <v>3416</v>
      </c>
      <c r="M90" s="250">
        <v>3160</v>
      </c>
      <c r="N90" s="250">
        <v>4036</v>
      </c>
      <c r="O90" s="250">
        <v>4393</v>
      </c>
      <c r="P90" s="250">
        <v>4005</v>
      </c>
      <c r="Q90" s="250">
        <v>2202</v>
      </c>
      <c r="R90" s="250">
        <v>1725</v>
      </c>
      <c r="S90" s="250">
        <v>4736</v>
      </c>
      <c r="T90" s="250">
        <v>4704</v>
      </c>
      <c r="U90" s="250">
        <v>3458</v>
      </c>
      <c r="V90" s="250"/>
      <c r="W90" s="251"/>
      <c r="X90" s="257"/>
      <c r="Y90" s="257"/>
      <c r="Z90" s="257"/>
      <c r="AA90" s="257"/>
    </row>
    <row r="91" spans="2:27" s="256" customFormat="1" ht="15" customHeight="1">
      <c r="B91" s="233"/>
      <c r="C91" s="233"/>
      <c r="D91" s="233"/>
      <c r="E91" s="450" t="s">
        <v>344</v>
      </c>
      <c r="F91" s="451"/>
      <c r="G91" s="464"/>
      <c r="H91" s="250">
        <v>1080</v>
      </c>
      <c r="I91" s="249">
        <f t="shared" si="1"/>
        <v>1352.67</v>
      </c>
      <c r="J91" s="250">
        <v>1799</v>
      </c>
      <c r="K91" s="250">
        <v>941</v>
      </c>
      <c r="L91" s="250">
        <v>559</v>
      </c>
      <c r="M91" s="250">
        <v>2368</v>
      </c>
      <c r="N91" s="250">
        <v>1772</v>
      </c>
      <c r="O91" s="250">
        <v>1109</v>
      </c>
      <c r="P91" s="250">
        <v>1216</v>
      </c>
      <c r="Q91" s="250">
        <v>1593</v>
      </c>
      <c r="R91" s="250">
        <v>750</v>
      </c>
      <c r="S91" s="250">
        <v>1318</v>
      </c>
      <c r="T91" s="250">
        <v>1560</v>
      </c>
      <c r="U91" s="250">
        <v>1247</v>
      </c>
      <c r="V91" s="250"/>
      <c r="W91" s="251"/>
      <c r="X91" s="257"/>
      <c r="Y91" s="257"/>
      <c r="Z91" s="257"/>
      <c r="AA91" s="257"/>
    </row>
    <row r="92" spans="2:27" s="256" customFormat="1" ht="15" customHeight="1">
      <c r="B92" s="233"/>
      <c r="C92" s="233"/>
      <c r="D92" s="233"/>
      <c r="E92" s="450" t="s">
        <v>345</v>
      </c>
      <c r="F92" s="451"/>
      <c r="G92" s="464"/>
      <c r="H92" s="250">
        <v>130</v>
      </c>
      <c r="I92" s="249">
        <f t="shared" si="1"/>
        <v>781.5</v>
      </c>
      <c r="J92" s="250">
        <v>101</v>
      </c>
      <c r="K92" s="250">
        <v>174</v>
      </c>
      <c r="L92" s="250">
        <v>66</v>
      </c>
      <c r="M92" s="250">
        <v>8</v>
      </c>
      <c r="N92" s="250">
        <v>102</v>
      </c>
      <c r="O92" s="250">
        <v>8380</v>
      </c>
      <c r="P92" s="250">
        <v>0</v>
      </c>
      <c r="Q92" s="250">
        <v>14</v>
      </c>
      <c r="R92" s="250">
        <v>165</v>
      </c>
      <c r="S92" s="250">
        <v>138</v>
      </c>
      <c r="T92" s="250">
        <v>105</v>
      </c>
      <c r="U92" s="250">
        <v>125</v>
      </c>
      <c r="V92" s="250"/>
      <c r="W92" s="251"/>
      <c r="X92" s="257"/>
      <c r="Y92" s="257"/>
      <c r="Z92" s="257"/>
      <c r="AA92" s="257"/>
    </row>
    <row r="93" spans="2:27" s="256" customFormat="1" ht="15" customHeight="1">
      <c r="B93" s="233"/>
      <c r="C93" s="233"/>
      <c r="D93" s="233"/>
      <c r="E93" s="450" t="s">
        <v>346</v>
      </c>
      <c r="F93" s="451"/>
      <c r="G93" s="464"/>
      <c r="H93" s="250">
        <v>1077</v>
      </c>
      <c r="I93" s="249">
        <f t="shared" si="1"/>
        <v>1345.08</v>
      </c>
      <c r="J93" s="250">
        <v>1318</v>
      </c>
      <c r="K93" s="250">
        <v>1626</v>
      </c>
      <c r="L93" s="250">
        <v>1176</v>
      </c>
      <c r="M93" s="250">
        <v>891</v>
      </c>
      <c r="N93" s="250">
        <v>1524</v>
      </c>
      <c r="O93" s="250">
        <v>2542</v>
      </c>
      <c r="P93" s="250">
        <v>839</v>
      </c>
      <c r="Q93" s="250">
        <v>729</v>
      </c>
      <c r="R93" s="250">
        <v>678</v>
      </c>
      <c r="S93" s="250">
        <v>1670</v>
      </c>
      <c r="T93" s="250">
        <v>1392</v>
      </c>
      <c r="U93" s="250">
        <v>1756</v>
      </c>
      <c r="V93" s="250"/>
      <c r="W93" s="251"/>
      <c r="X93" s="257"/>
      <c r="Y93" s="257"/>
      <c r="Z93" s="257"/>
      <c r="AA93" s="257"/>
    </row>
    <row r="94" spans="2:27" s="256" customFormat="1" ht="15" customHeight="1">
      <c r="B94" s="233"/>
      <c r="C94" s="233"/>
      <c r="D94" s="233"/>
      <c r="E94" s="450" t="s">
        <v>347</v>
      </c>
      <c r="F94" s="451"/>
      <c r="G94" s="464"/>
      <c r="H94" s="250">
        <v>1759</v>
      </c>
      <c r="I94" s="249">
        <f t="shared" si="1"/>
        <v>1719.08</v>
      </c>
      <c r="J94" s="250">
        <v>2107</v>
      </c>
      <c r="K94" s="250">
        <v>974</v>
      </c>
      <c r="L94" s="250">
        <v>1673</v>
      </c>
      <c r="M94" s="250">
        <v>1971</v>
      </c>
      <c r="N94" s="250">
        <v>2174</v>
      </c>
      <c r="O94" s="250">
        <v>1598</v>
      </c>
      <c r="P94" s="250">
        <v>1217</v>
      </c>
      <c r="Q94" s="250">
        <v>1069</v>
      </c>
      <c r="R94" s="250">
        <v>904</v>
      </c>
      <c r="S94" s="250">
        <v>2805</v>
      </c>
      <c r="T94" s="250">
        <v>1597</v>
      </c>
      <c r="U94" s="250">
        <v>2540</v>
      </c>
      <c r="V94" s="250"/>
      <c r="W94" s="251"/>
      <c r="X94" s="257"/>
      <c r="Y94" s="257"/>
      <c r="Z94" s="257"/>
      <c r="AA94" s="257"/>
    </row>
    <row r="95" spans="2:27" s="256" customFormat="1" ht="15" customHeight="1">
      <c r="B95" s="233"/>
      <c r="C95" s="233"/>
      <c r="D95" s="233"/>
      <c r="E95" s="450" t="s">
        <v>111</v>
      </c>
      <c r="F95" s="451"/>
      <c r="G95" s="464"/>
      <c r="H95" s="250">
        <v>1091</v>
      </c>
      <c r="I95" s="249">
        <f>ROUND(AVERAGE(J95:U95),2)</f>
        <v>1487.5</v>
      </c>
      <c r="J95" s="250">
        <v>501</v>
      </c>
      <c r="K95" s="250">
        <v>444</v>
      </c>
      <c r="L95" s="250">
        <v>1486</v>
      </c>
      <c r="M95" s="250">
        <v>1845</v>
      </c>
      <c r="N95" s="250">
        <v>2350</v>
      </c>
      <c r="O95" s="250">
        <v>2304</v>
      </c>
      <c r="P95" s="250">
        <v>1238</v>
      </c>
      <c r="Q95" s="250">
        <v>565</v>
      </c>
      <c r="R95" s="250">
        <v>2972</v>
      </c>
      <c r="S95" s="250">
        <v>1476</v>
      </c>
      <c r="T95" s="250">
        <v>1207</v>
      </c>
      <c r="U95" s="250">
        <v>1462</v>
      </c>
      <c r="V95" s="250"/>
      <c r="W95" s="251"/>
      <c r="X95" s="257"/>
      <c r="Y95" s="257"/>
      <c r="Z95" s="257"/>
      <c r="AA95" s="257"/>
    </row>
    <row r="96" spans="2:27" s="256" customFormat="1" ht="16.5" customHeight="1">
      <c r="B96" s="233"/>
      <c r="C96" s="233"/>
      <c r="D96" s="233"/>
      <c r="E96" s="233"/>
      <c r="F96" s="260"/>
      <c r="G96" s="261"/>
      <c r="H96" s="249"/>
      <c r="I96" s="249"/>
      <c r="J96" s="249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1"/>
      <c r="X96" s="257"/>
      <c r="Y96" s="257"/>
      <c r="Z96" s="257"/>
      <c r="AA96" s="257"/>
    </row>
    <row r="97" spans="2:27" s="256" customFormat="1" ht="15" customHeight="1">
      <c r="B97" s="233"/>
      <c r="C97" s="233"/>
      <c r="D97" s="456" t="s">
        <v>348</v>
      </c>
      <c r="E97" s="456"/>
      <c r="F97" s="463"/>
      <c r="G97" s="457"/>
      <c r="H97" s="250">
        <v>9324</v>
      </c>
      <c r="I97" s="249">
        <f>ROUND(AVERAGE(J97:U97),2)</f>
        <v>10674</v>
      </c>
      <c r="J97" s="250">
        <v>11805</v>
      </c>
      <c r="K97" s="250">
        <v>11691</v>
      </c>
      <c r="L97" s="250">
        <v>9658</v>
      </c>
      <c r="M97" s="250">
        <v>10799</v>
      </c>
      <c r="N97" s="250">
        <v>9537</v>
      </c>
      <c r="O97" s="250">
        <v>8602</v>
      </c>
      <c r="P97" s="250">
        <v>9009</v>
      </c>
      <c r="Q97" s="250">
        <v>11989</v>
      </c>
      <c r="R97" s="250">
        <v>12002</v>
      </c>
      <c r="S97" s="250">
        <v>11566</v>
      </c>
      <c r="T97" s="250">
        <v>10104</v>
      </c>
      <c r="U97" s="250">
        <v>11326</v>
      </c>
      <c r="V97" s="250"/>
      <c r="W97" s="251"/>
      <c r="X97" s="257"/>
      <c r="Y97" s="257"/>
      <c r="Z97" s="257"/>
      <c r="AA97" s="257"/>
    </row>
    <row r="98" spans="2:27" s="256" customFormat="1" ht="15" customHeight="1">
      <c r="B98" s="233"/>
      <c r="C98" s="233"/>
      <c r="D98" s="233"/>
      <c r="E98" s="450" t="s">
        <v>349</v>
      </c>
      <c r="F98" s="451"/>
      <c r="G98" s="464"/>
      <c r="H98" s="250">
        <v>1439</v>
      </c>
      <c r="I98" s="249">
        <f>ROUND(AVERAGE(J98:U98),2)</f>
        <v>1256.92</v>
      </c>
      <c r="J98" s="250">
        <v>1445</v>
      </c>
      <c r="K98" s="250">
        <v>707</v>
      </c>
      <c r="L98" s="250">
        <v>1455</v>
      </c>
      <c r="M98" s="250">
        <v>1278</v>
      </c>
      <c r="N98" s="250">
        <v>1421</v>
      </c>
      <c r="O98" s="250">
        <v>1470</v>
      </c>
      <c r="P98" s="250">
        <v>1196</v>
      </c>
      <c r="Q98" s="250">
        <v>1316</v>
      </c>
      <c r="R98" s="250">
        <v>1335</v>
      </c>
      <c r="S98" s="250">
        <v>948</v>
      </c>
      <c r="T98" s="250">
        <v>1226</v>
      </c>
      <c r="U98" s="250">
        <v>1286</v>
      </c>
      <c r="V98" s="250"/>
      <c r="W98" s="251"/>
      <c r="X98" s="257"/>
      <c r="Y98" s="257"/>
      <c r="Z98" s="257"/>
      <c r="AA98" s="257"/>
    </row>
    <row r="99" spans="2:27" s="256" customFormat="1" ht="15" customHeight="1">
      <c r="B99" s="233"/>
      <c r="C99" s="233"/>
      <c r="D99" s="233"/>
      <c r="E99" s="450" t="s">
        <v>412</v>
      </c>
      <c r="F99" s="451"/>
      <c r="G99" s="464"/>
      <c r="H99" s="250">
        <v>648</v>
      </c>
      <c r="I99" s="249">
        <f>ROUND(AVERAGE(J99:U99),2)</f>
        <v>1053.08</v>
      </c>
      <c r="J99" s="250">
        <v>486</v>
      </c>
      <c r="K99" s="250">
        <v>998</v>
      </c>
      <c r="L99" s="250">
        <v>1045</v>
      </c>
      <c r="M99" s="250">
        <v>1070</v>
      </c>
      <c r="N99" s="250">
        <v>1460</v>
      </c>
      <c r="O99" s="250">
        <v>2217</v>
      </c>
      <c r="P99" s="250">
        <v>564</v>
      </c>
      <c r="Q99" s="250">
        <v>898</v>
      </c>
      <c r="R99" s="250">
        <v>786</v>
      </c>
      <c r="S99" s="250">
        <v>1200</v>
      </c>
      <c r="T99" s="250">
        <v>870</v>
      </c>
      <c r="U99" s="250">
        <v>1043</v>
      </c>
      <c r="V99" s="250"/>
      <c r="W99" s="251"/>
      <c r="X99" s="257"/>
      <c r="Y99" s="257"/>
      <c r="Z99" s="257"/>
      <c r="AA99" s="257"/>
    </row>
    <row r="100" spans="2:27" s="256" customFormat="1" ht="15" customHeight="1">
      <c r="B100" s="233"/>
      <c r="C100" s="233"/>
      <c r="D100" s="233"/>
      <c r="E100" s="450" t="s">
        <v>351</v>
      </c>
      <c r="F100" s="451"/>
      <c r="G100" s="464"/>
      <c r="H100" s="250">
        <v>1807</v>
      </c>
      <c r="I100" s="249">
        <f>ROUND(AVERAGE(J100:U100),2)</f>
        <v>1938</v>
      </c>
      <c r="J100" s="250">
        <v>1915</v>
      </c>
      <c r="K100" s="250">
        <v>1395</v>
      </c>
      <c r="L100" s="250">
        <v>2436</v>
      </c>
      <c r="M100" s="250">
        <v>1570</v>
      </c>
      <c r="N100" s="250">
        <v>1330</v>
      </c>
      <c r="O100" s="250">
        <v>2208</v>
      </c>
      <c r="P100" s="250">
        <v>924</v>
      </c>
      <c r="Q100" s="250">
        <v>4054</v>
      </c>
      <c r="R100" s="250">
        <v>837</v>
      </c>
      <c r="S100" s="250">
        <v>2001</v>
      </c>
      <c r="T100" s="250">
        <v>2418</v>
      </c>
      <c r="U100" s="250">
        <v>2168</v>
      </c>
      <c r="V100" s="250"/>
      <c r="W100" s="251"/>
      <c r="X100" s="257"/>
      <c r="Y100" s="257"/>
      <c r="Z100" s="257"/>
      <c r="AA100" s="257"/>
    </row>
    <row r="101" spans="2:27" s="256" customFormat="1" ht="15" customHeight="1">
      <c r="B101" s="233"/>
      <c r="C101" s="233"/>
      <c r="D101" s="233"/>
      <c r="E101" s="450" t="s">
        <v>352</v>
      </c>
      <c r="F101" s="451"/>
      <c r="G101" s="464"/>
      <c r="H101" s="250">
        <v>5430</v>
      </c>
      <c r="I101" s="249">
        <f>ROUND(AVERAGE(J101:U101),2)</f>
        <v>6426</v>
      </c>
      <c r="J101" s="250">
        <v>7959</v>
      </c>
      <c r="K101" s="250">
        <v>8591</v>
      </c>
      <c r="L101" s="250">
        <v>4723</v>
      </c>
      <c r="M101" s="250">
        <v>6881</v>
      </c>
      <c r="N101" s="250">
        <v>5326</v>
      </c>
      <c r="O101" s="250">
        <v>2706</v>
      </c>
      <c r="P101" s="250">
        <v>6324</v>
      </c>
      <c r="Q101" s="250">
        <v>5721</v>
      </c>
      <c r="R101" s="250">
        <v>9044</v>
      </c>
      <c r="S101" s="250">
        <v>7418</v>
      </c>
      <c r="T101" s="250">
        <v>5590</v>
      </c>
      <c r="U101" s="250">
        <v>6829</v>
      </c>
      <c r="V101" s="250"/>
      <c r="W101" s="251"/>
      <c r="X101" s="257"/>
      <c r="Y101" s="257"/>
      <c r="Z101" s="257"/>
      <c r="AA101" s="257"/>
    </row>
    <row r="102" spans="2:27" s="256" customFormat="1" ht="16.5" customHeight="1">
      <c r="B102" s="233"/>
      <c r="C102" s="233"/>
      <c r="D102" s="233"/>
      <c r="E102" s="233"/>
      <c r="F102" s="260"/>
      <c r="G102" s="261"/>
      <c r="H102" s="249"/>
      <c r="I102" s="249"/>
      <c r="J102" s="249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1"/>
      <c r="X102" s="257"/>
      <c r="Y102" s="257"/>
      <c r="Z102" s="257"/>
      <c r="AA102" s="257"/>
    </row>
    <row r="103" spans="2:27" s="256" customFormat="1" ht="15" customHeight="1">
      <c r="B103" s="233"/>
      <c r="C103" s="233"/>
      <c r="D103" s="456" t="s">
        <v>353</v>
      </c>
      <c r="E103" s="456"/>
      <c r="F103" s="463"/>
      <c r="G103" s="457"/>
      <c r="H103" s="250">
        <v>39793</v>
      </c>
      <c r="I103" s="249">
        <f>ROUND(AVERAGE(J103:U103),2)</f>
        <v>49032.33</v>
      </c>
      <c r="J103" s="250">
        <v>101889</v>
      </c>
      <c r="K103" s="250">
        <v>29802</v>
      </c>
      <c r="L103" s="250">
        <v>29959</v>
      </c>
      <c r="M103" s="250">
        <v>42804</v>
      </c>
      <c r="N103" s="250">
        <v>41633</v>
      </c>
      <c r="O103" s="250">
        <v>35462</v>
      </c>
      <c r="P103" s="250">
        <v>62622</v>
      </c>
      <c r="Q103" s="250">
        <v>32854</v>
      </c>
      <c r="R103" s="250">
        <v>36796</v>
      </c>
      <c r="S103" s="250">
        <v>39558</v>
      </c>
      <c r="T103" s="250">
        <v>99619</v>
      </c>
      <c r="U103" s="250">
        <v>35390</v>
      </c>
      <c r="V103" s="250"/>
      <c r="W103" s="251"/>
      <c r="X103" s="257"/>
      <c r="Y103" s="257"/>
      <c r="Z103" s="257"/>
      <c r="AA103" s="257"/>
    </row>
    <row r="104" spans="2:27" s="256" customFormat="1" ht="15" customHeight="1">
      <c r="B104" s="233"/>
      <c r="C104" s="233"/>
      <c r="D104" s="233"/>
      <c r="E104" s="450" t="s">
        <v>354</v>
      </c>
      <c r="F104" s="451"/>
      <c r="G104" s="464"/>
      <c r="H104" s="250">
        <v>3957</v>
      </c>
      <c r="I104" s="249">
        <f>ROUND(AVERAGE(J104:U104),2)</f>
        <v>3248.08</v>
      </c>
      <c r="J104" s="250">
        <v>4315</v>
      </c>
      <c r="K104" s="250">
        <v>3469</v>
      </c>
      <c r="L104" s="250">
        <v>3877</v>
      </c>
      <c r="M104" s="250">
        <v>4964</v>
      </c>
      <c r="N104" s="250">
        <v>4551</v>
      </c>
      <c r="O104" s="250">
        <v>875</v>
      </c>
      <c r="P104" s="250">
        <v>3037</v>
      </c>
      <c r="Q104" s="250">
        <v>3216</v>
      </c>
      <c r="R104" s="250">
        <v>2984</v>
      </c>
      <c r="S104" s="250">
        <v>2587</v>
      </c>
      <c r="T104" s="250">
        <v>3682</v>
      </c>
      <c r="U104" s="250">
        <v>1420</v>
      </c>
      <c r="V104" s="250"/>
      <c r="W104" s="251"/>
      <c r="X104" s="257"/>
      <c r="Y104" s="257"/>
      <c r="Z104" s="257"/>
      <c r="AA104" s="257"/>
    </row>
    <row r="105" spans="2:27" s="256" customFormat="1" ht="15" customHeight="1">
      <c r="B105" s="233"/>
      <c r="C105" s="233"/>
      <c r="D105" s="233"/>
      <c r="E105" s="450" t="s">
        <v>355</v>
      </c>
      <c r="F105" s="451"/>
      <c r="G105" s="464"/>
      <c r="H105" s="250">
        <v>21078</v>
      </c>
      <c r="I105" s="249">
        <f>ROUND(AVERAGE(J105:U105),2)</f>
        <v>31624.58</v>
      </c>
      <c r="J105" s="250">
        <v>83276</v>
      </c>
      <c r="K105" s="250">
        <v>13870</v>
      </c>
      <c r="L105" s="250">
        <v>14625</v>
      </c>
      <c r="M105" s="250">
        <v>25271</v>
      </c>
      <c r="N105" s="250">
        <v>19860</v>
      </c>
      <c r="O105" s="250">
        <v>21801</v>
      </c>
      <c r="P105" s="250">
        <v>45424</v>
      </c>
      <c r="Q105" s="250">
        <v>14749</v>
      </c>
      <c r="R105" s="250">
        <v>19760</v>
      </c>
      <c r="S105" s="250">
        <v>19723</v>
      </c>
      <c r="T105" s="250">
        <v>80888</v>
      </c>
      <c r="U105" s="250">
        <v>20248</v>
      </c>
      <c r="V105" s="250"/>
      <c r="W105" s="251"/>
      <c r="X105" s="257"/>
      <c r="Y105" s="257"/>
      <c r="Z105" s="257"/>
      <c r="AA105" s="257"/>
    </row>
    <row r="106" spans="2:27" s="256" customFormat="1" ht="15" customHeight="1">
      <c r="B106" s="233"/>
      <c r="C106" s="233"/>
      <c r="D106" s="233"/>
      <c r="E106" s="450" t="s">
        <v>356</v>
      </c>
      <c r="F106" s="451"/>
      <c r="G106" s="464"/>
      <c r="H106" s="250">
        <v>14759</v>
      </c>
      <c r="I106" s="249">
        <f>ROUND(AVERAGE(J106:U106),2)</f>
        <v>14159.5</v>
      </c>
      <c r="J106" s="250">
        <v>14298</v>
      </c>
      <c r="K106" s="250">
        <v>12463</v>
      </c>
      <c r="L106" s="250">
        <v>11457</v>
      </c>
      <c r="M106" s="250">
        <v>12568</v>
      </c>
      <c r="N106" s="250">
        <v>17222</v>
      </c>
      <c r="O106" s="250">
        <v>12786</v>
      </c>
      <c r="P106" s="250">
        <v>14160</v>
      </c>
      <c r="Q106" s="250">
        <v>14889</v>
      </c>
      <c r="R106" s="250">
        <v>14052</v>
      </c>
      <c r="S106" s="250">
        <v>17248</v>
      </c>
      <c r="T106" s="250">
        <v>15049</v>
      </c>
      <c r="U106" s="250">
        <v>13722</v>
      </c>
      <c r="V106" s="250"/>
      <c r="W106" s="251"/>
      <c r="X106" s="257"/>
      <c r="Y106" s="257"/>
      <c r="Z106" s="257"/>
      <c r="AA106" s="257"/>
    </row>
    <row r="107" spans="2:27" s="256" customFormat="1" ht="16.5" customHeight="1">
      <c r="B107" s="233"/>
      <c r="C107" s="233"/>
      <c r="D107" s="233"/>
      <c r="E107" s="233"/>
      <c r="F107" s="260"/>
      <c r="G107" s="261"/>
      <c r="H107" s="249"/>
      <c r="I107" s="249"/>
      <c r="J107" s="249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1"/>
      <c r="X107" s="257"/>
      <c r="Y107" s="257"/>
      <c r="Z107" s="257"/>
      <c r="AA107" s="257"/>
    </row>
    <row r="108" spans="2:27" s="256" customFormat="1" ht="15" customHeight="1">
      <c r="B108" s="233"/>
      <c r="C108" s="233"/>
      <c r="D108" s="456" t="s">
        <v>357</v>
      </c>
      <c r="E108" s="456"/>
      <c r="F108" s="463"/>
      <c r="G108" s="457"/>
      <c r="H108" s="250">
        <v>12810</v>
      </c>
      <c r="I108" s="249">
        <f>ROUND(AVERAGE(J108:U108),2)</f>
        <v>16082.58</v>
      </c>
      <c r="J108" s="250">
        <v>15348</v>
      </c>
      <c r="K108" s="250">
        <v>16132</v>
      </c>
      <c r="L108" s="250">
        <v>16259</v>
      </c>
      <c r="M108" s="250">
        <v>41408</v>
      </c>
      <c r="N108" s="250">
        <v>9994</v>
      </c>
      <c r="O108" s="250">
        <v>12551</v>
      </c>
      <c r="P108" s="250">
        <v>12348</v>
      </c>
      <c r="Q108" s="250">
        <v>5893</v>
      </c>
      <c r="R108" s="250">
        <v>9104</v>
      </c>
      <c r="S108" s="250">
        <v>13123</v>
      </c>
      <c r="T108" s="250">
        <v>27894</v>
      </c>
      <c r="U108" s="250">
        <v>12937</v>
      </c>
      <c r="V108" s="250"/>
      <c r="W108" s="251"/>
      <c r="X108" s="257"/>
      <c r="Y108" s="257"/>
      <c r="Z108" s="257"/>
      <c r="AA108" s="257"/>
    </row>
    <row r="109" spans="2:27" s="256" customFormat="1" ht="15" customHeight="1">
      <c r="B109" s="233"/>
      <c r="C109" s="233"/>
      <c r="D109" s="233"/>
      <c r="E109" s="450" t="s">
        <v>413</v>
      </c>
      <c r="F109" s="451"/>
      <c r="G109" s="464"/>
      <c r="H109" s="250">
        <v>10615</v>
      </c>
      <c r="I109" s="249">
        <f>ROUND(AVERAGE(J109:U109),2)</f>
        <v>12310.75</v>
      </c>
      <c r="J109" s="250">
        <v>14011</v>
      </c>
      <c r="K109" s="250">
        <v>14763</v>
      </c>
      <c r="L109" s="250">
        <v>10370</v>
      </c>
      <c r="M109" s="250">
        <v>35850</v>
      </c>
      <c r="N109" s="250">
        <v>7908</v>
      </c>
      <c r="O109" s="250">
        <v>7750</v>
      </c>
      <c r="P109" s="250">
        <v>6550</v>
      </c>
      <c r="Q109" s="250">
        <v>2443</v>
      </c>
      <c r="R109" s="250">
        <v>5532</v>
      </c>
      <c r="S109" s="250">
        <v>8508</v>
      </c>
      <c r="T109" s="250">
        <v>23705</v>
      </c>
      <c r="U109" s="250">
        <v>10339</v>
      </c>
      <c r="V109" s="250"/>
      <c r="W109" s="251"/>
      <c r="X109" s="257"/>
      <c r="Y109" s="257"/>
      <c r="Z109" s="257"/>
      <c r="AA109" s="257"/>
    </row>
    <row r="110" spans="2:27" s="256" customFormat="1" ht="15" customHeight="1">
      <c r="B110" s="233"/>
      <c r="C110" s="233"/>
      <c r="D110" s="233"/>
      <c r="E110" s="450" t="s">
        <v>122</v>
      </c>
      <c r="F110" s="451"/>
      <c r="G110" s="464"/>
      <c r="H110" s="250">
        <v>569</v>
      </c>
      <c r="I110" s="249">
        <f>ROUND(AVERAGE(J110:U110),2)</f>
        <v>288</v>
      </c>
      <c r="J110" s="250">
        <v>87</v>
      </c>
      <c r="K110" s="250">
        <v>315</v>
      </c>
      <c r="L110" s="250">
        <v>796</v>
      </c>
      <c r="M110" s="250">
        <v>768</v>
      </c>
      <c r="N110" s="250">
        <v>0</v>
      </c>
      <c r="O110" s="250">
        <v>466</v>
      </c>
      <c r="P110" s="250">
        <v>114</v>
      </c>
      <c r="Q110" s="250">
        <v>29</v>
      </c>
      <c r="R110" s="250">
        <v>14</v>
      </c>
      <c r="S110" s="250">
        <v>177</v>
      </c>
      <c r="T110" s="250">
        <v>54</v>
      </c>
      <c r="U110" s="250">
        <v>636</v>
      </c>
      <c r="V110" s="250"/>
      <c r="W110" s="251"/>
      <c r="X110" s="257"/>
      <c r="Y110" s="257"/>
      <c r="Z110" s="257"/>
      <c r="AA110" s="257"/>
    </row>
    <row r="111" spans="2:27" s="256" customFormat="1" ht="15" customHeight="1">
      <c r="B111" s="233"/>
      <c r="C111" s="233"/>
      <c r="D111" s="233"/>
      <c r="E111" s="450" t="s">
        <v>123</v>
      </c>
      <c r="F111" s="451"/>
      <c r="G111" s="464"/>
      <c r="H111" s="250">
        <v>1626</v>
      </c>
      <c r="I111" s="249">
        <f>ROUND(AVERAGE(J111:U111),2)</f>
        <v>3483.75</v>
      </c>
      <c r="J111" s="250">
        <v>1250</v>
      </c>
      <c r="K111" s="250">
        <v>1054</v>
      </c>
      <c r="L111" s="250">
        <v>5092</v>
      </c>
      <c r="M111" s="250">
        <v>4790</v>
      </c>
      <c r="N111" s="250">
        <v>2086</v>
      </c>
      <c r="O111" s="250">
        <v>4336</v>
      </c>
      <c r="P111" s="250">
        <v>5684</v>
      </c>
      <c r="Q111" s="250">
        <v>3421</v>
      </c>
      <c r="R111" s="250">
        <v>3558</v>
      </c>
      <c r="S111" s="250">
        <v>4438</v>
      </c>
      <c r="T111" s="250">
        <v>4135</v>
      </c>
      <c r="U111" s="250">
        <v>1961</v>
      </c>
      <c r="V111" s="250"/>
      <c r="W111" s="251"/>
      <c r="X111" s="257"/>
      <c r="Y111" s="257"/>
      <c r="Z111" s="257"/>
      <c r="AA111" s="257"/>
    </row>
    <row r="112" spans="2:27" s="256" customFormat="1" ht="16.5" customHeight="1">
      <c r="B112" s="233"/>
      <c r="C112" s="233"/>
      <c r="D112" s="233"/>
      <c r="E112" s="233"/>
      <c r="F112" s="260"/>
      <c r="G112" s="261"/>
      <c r="H112" s="249"/>
      <c r="I112" s="249"/>
      <c r="J112" s="249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1"/>
      <c r="X112" s="257"/>
      <c r="Y112" s="257"/>
      <c r="Z112" s="257"/>
      <c r="AA112" s="257"/>
    </row>
    <row r="113" spans="2:27" s="256" customFormat="1" ht="15" customHeight="1">
      <c r="B113" s="233"/>
      <c r="C113" s="233"/>
      <c r="D113" s="456" t="s">
        <v>359</v>
      </c>
      <c r="E113" s="456"/>
      <c r="F113" s="463"/>
      <c r="G113" s="457"/>
      <c r="H113" s="250">
        <v>26927</v>
      </c>
      <c r="I113" s="249">
        <f>ROUND(AVERAGE(J113:U113),2)</f>
        <v>30273.75</v>
      </c>
      <c r="J113" s="250">
        <v>27947</v>
      </c>
      <c r="K113" s="250">
        <v>27689</v>
      </c>
      <c r="L113" s="250">
        <v>39046</v>
      </c>
      <c r="M113" s="250">
        <v>26338</v>
      </c>
      <c r="N113" s="250">
        <v>28300</v>
      </c>
      <c r="O113" s="250">
        <v>28293</v>
      </c>
      <c r="P113" s="250">
        <v>47195</v>
      </c>
      <c r="Q113" s="250">
        <v>30104</v>
      </c>
      <c r="R113" s="250">
        <v>22293</v>
      </c>
      <c r="S113" s="250">
        <v>30980</v>
      </c>
      <c r="T113" s="250">
        <v>26215</v>
      </c>
      <c r="U113" s="250">
        <v>28885</v>
      </c>
      <c r="V113" s="250"/>
      <c r="W113" s="251"/>
      <c r="X113" s="257"/>
      <c r="Y113" s="257"/>
      <c r="Z113" s="257"/>
      <c r="AA113" s="257"/>
    </row>
    <row r="114" spans="2:27" s="256" customFormat="1" ht="15" customHeight="1">
      <c r="B114" s="233"/>
      <c r="C114" s="233"/>
      <c r="D114" s="233"/>
      <c r="E114" s="450" t="s">
        <v>360</v>
      </c>
      <c r="F114" s="451"/>
      <c r="G114" s="464"/>
      <c r="H114" s="250">
        <v>3267</v>
      </c>
      <c r="I114" s="249">
        <f>ROUND(AVERAGE(J114:U114),2)</f>
        <v>2914.42</v>
      </c>
      <c r="J114" s="250">
        <v>4565</v>
      </c>
      <c r="K114" s="250">
        <v>7408</v>
      </c>
      <c r="L114" s="250">
        <v>10872</v>
      </c>
      <c r="M114" s="250">
        <v>1119</v>
      </c>
      <c r="N114" s="250">
        <v>175</v>
      </c>
      <c r="O114" s="250">
        <v>2586</v>
      </c>
      <c r="P114" s="250">
        <v>2681</v>
      </c>
      <c r="Q114" s="250">
        <v>365</v>
      </c>
      <c r="R114" s="250">
        <v>663</v>
      </c>
      <c r="S114" s="250">
        <v>1388</v>
      </c>
      <c r="T114" s="250">
        <v>905</v>
      </c>
      <c r="U114" s="250">
        <v>2246</v>
      </c>
      <c r="V114" s="250"/>
      <c r="W114" s="251"/>
      <c r="X114" s="257"/>
      <c r="Y114" s="257"/>
      <c r="Z114" s="257"/>
      <c r="AA114" s="257"/>
    </row>
    <row r="115" spans="2:27" s="256" customFormat="1" ht="15" customHeight="1">
      <c r="B115" s="233"/>
      <c r="C115" s="233"/>
      <c r="D115" s="233"/>
      <c r="E115" s="450" t="s">
        <v>126</v>
      </c>
      <c r="F115" s="451"/>
      <c r="G115" s="464"/>
      <c r="H115" s="250">
        <v>5659</v>
      </c>
      <c r="I115" s="249">
        <f>ROUND(AVERAGE(J115:U115),2)</f>
        <v>6497.08</v>
      </c>
      <c r="J115" s="250">
        <v>6157</v>
      </c>
      <c r="K115" s="250">
        <v>4532</v>
      </c>
      <c r="L115" s="250">
        <v>5526</v>
      </c>
      <c r="M115" s="250">
        <v>6160</v>
      </c>
      <c r="N115" s="250">
        <v>6722</v>
      </c>
      <c r="O115" s="250">
        <v>5113</v>
      </c>
      <c r="P115" s="250">
        <v>5427</v>
      </c>
      <c r="Q115" s="250">
        <v>7311</v>
      </c>
      <c r="R115" s="250">
        <v>5637</v>
      </c>
      <c r="S115" s="250">
        <v>10943</v>
      </c>
      <c r="T115" s="250">
        <v>5802</v>
      </c>
      <c r="U115" s="250">
        <v>8635</v>
      </c>
      <c r="V115" s="250"/>
      <c r="W115" s="251"/>
      <c r="X115" s="257"/>
      <c r="Y115" s="257"/>
      <c r="Z115" s="257"/>
      <c r="AA115" s="257"/>
    </row>
    <row r="116" spans="2:27" s="256" customFormat="1" ht="15" customHeight="1">
      <c r="B116" s="233"/>
      <c r="C116" s="233"/>
      <c r="D116" s="233"/>
      <c r="E116" s="450" t="s">
        <v>361</v>
      </c>
      <c r="F116" s="451"/>
      <c r="G116" s="464"/>
      <c r="H116" s="250">
        <v>3670</v>
      </c>
      <c r="I116" s="249">
        <f>ROUND(AVERAGE(J116:U116),2)</f>
        <v>4084.92</v>
      </c>
      <c r="J116" s="250">
        <v>3805</v>
      </c>
      <c r="K116" s="250">
        <v>4448</v>
      </c>
      <c r="L116" s="250">
        <v>4553</v>
      </c>
      <c r="M116" s="250">
        <v>4265</v>
      </c>
      <c r="N116" s="250">
        <v>4330</v>
      </c>
      <c r="O116" s="250">
        <v>3929</v>
      </c>
      <c r="P116" s="250">
        <v>4535</v>
      </c>
      <c r="Q116" s="250">
        <v>3321</v>
      </c>
      <c r="R116" s="250">
        <v>3735</v>
      </c>
      <c r="S116" s="250">
        <v>3468</v>
      </c>
      <c r="T116" s="250">
        <v>3881</v>
      </c>
      <c r="U116" s="250">
        <v>4749</v>
      </c>
      <c r="V116" s="250"/>
      <c r="W116" s="251"/>
      <c r="X116" s="257"/>
      <c r="Y116" s="257"/>
      <c r="Z116" s="257"/>
      <c r="AA116" s="257"/>
    </row>
    <row r="117" spans="2:27" s="256" customFormat="1" ht="15" customHeight="1">
      <c r="B117" s="233"/>
      <c r="C117" s="233"/>
      <c r="D117" s="233"/>
      <c r="E117" s="450" t="s">
        <v>128</v>
      </c>
      <c r="F117" s="451"/>
      <c r="G117" s="464"/>
      <c r="H117" s="250">
        <v>14332</v>
      </c>
      <c r="I117" s="249">
        <v>16777</v>
      </c>
      <c r="J117" s="250">
        <v>13421</v>
      </c>
      <c r="K117" s="250">
        <v>11301</v>
      </c>
      <c r="L117" s="250">
        <v>18096</v>
      </c>
      <c r="M117" s="250">
        <v>14794</v>
      </c>
      <c r="N117" s="250">
        <v>17073</v>
      </c>
      <c r="O117" s="250">
        <v>16665</v>
      </c>
      <c r="P117" s="250">
        <v>34552</v>
      </c>
      <c r="Q117" s="250">
        <v>19106</v>
      </c>
      <c r="R117" s="250">
        <v>12258</v>
      </c>
      <c r="S117" s="250">
        <v>15181</v>
      </c>
      <c r="T117" s="250">
        <v>15628</v>
      </c>
      <c r="U117" s="250">
        <v>13255</v>
      </c>
      <c r="V117" s="250"/>
      <c r="W117" s="251"/>
      <c r="X117" s="257"/>
      <c r="Y117" s="257"/>
      <c r="Z117" s="257"/>
      <c r="AA117" s="257"/>
    </row>
    <row r="118" spans="2:27" s="256" customFormat="1" ht="16.5" customHeight="1">
      <c r="B118" s="233"/>
      <c r="C118" s="233"/>
      <c r="D118" s="233"/>
      <c r="E118" s="233"/>
      <c r="F118" s="260"/>
      <c r="G118" s="261"/>
      <c r="H118" s="271"/>
      <c r="I118" s="271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51"/>
      <c r="X118" s="257"/>
      <c r="Y118" s="257"/>
      <c r="Z118" s="257"/>
      <c r="AA118" s="257"/>
    </row>
    <row r="119" spans="2:27" s="256" customFormat="1" ht="15" customHeight="1">
      <c r="B119" s="233"/>
      <c r="C119" s="233"/>
      <c r="D119" s="456" t="s">
        <v>362</v>
      </c>
      <c r="E119" s="456"/>
      <c r="F119" s="463"/>
      <c r="G119" s="457"/>
      <c r="H119" s="250">
        <v>77780</v>
      </c>
      <c r="I119" s="249">
        <f>ROUND(AVERAGE(J119:U119),2)</f>
        <v>104682.92</v>
      </c>
      <c r="J119" s="250">
        <v>113260</v>
      </c>
      <c r="K119" s="250">
        <v>82179</v>
      </c>
      <c r="L119" s="250">
        <v>81564</v>
      </c>
      <c r="M119" s="250">
        <v>118288</v>
      </c>
      <c r="N119" s="250">
        <v>189561</v>
      </c>
      <c r="O119" s="250">
        <v>81584</v>
      </c>
      <c r="P119" s="250">
        <v>109594</v>
      </c>
      <c r="Q119" s="250">
        <v>96727</v>
      </c>
      <c r="R119" s="250">
        <v>152908</v>
      </c>
      <c r="S119" s="250">
        <v>77685</v>
      </c>
      <c r="T119" s="250">
        <v>59174</v>
      </c>
      <c r="U119" s="250">
        <v>93671</v>
      </c>
      <c r="V119" s="250"/>
      <c r="W119" s="251"/>
      <c r="X119" s="257"/>
      <c r="Y119" s="257"/>
      <c r="Z119" s="257"/>
      <c r="AA119" s="257"/>
    </row>
    <row r="120" spans="2:27" s="256" customFormat="1" ht="15" customHeight="1">
      <c r="B120" s="233"/>
      <c r="C120" s="233"/>
      <c r="D120" s="233"/>
      <c r="E120" s="450" t="s">
        <v>363</v>
      </c>
      <c r="F120" s="451"/>
      <c r="G120" s="464"/>
      <c r="H120" s="250">
        <v>22914</v>
      </c>
      <c r="I120" s="249">
        <f>ROUND(AVERAGE(J120:U120),2)</f>
        <v>32822.42</v>
      </c>
      <c r="J120" s="250">
        <v>26459</v>
      </c>
      <c r="K120" s="250">
        <v>22240</v>
      </c>
      <c r="L120" s="250">
        <v>26809</v>
      </c>
      <c r="M120" s="250">
        <v>14999</v>
      </c>
      <c r="N120" s="250">
        <v>64342</v>
      </c>
      <c r="O120" s="250">
        <v>19521</v>
      </c>
      <c r="P120" s="250">
        <v>26307</v>
      </c>
      <c r="Q120" s="250">
        <v>16739</v>
      </c>
      <c r="R120" s="250">
        <v>90699</v>
      </c>
      <c r="S120" s="250">
        <v>34356</v>
      </c>
      <c r="T120" s="250">
        <v>19113</v>
      </c>
      <c r="U120" s="250">
        <v>32285</v>
      </c>
      <c r="V120" s="250"/>
      <c r="W120" s="251"/>
      <c r="X120" s="257"/>
      <c r="Y120" s="257"/>
      <c r="Z120" s="257"/>
      <c r="AA120" s="257"/>
    </row>
    <row r="121" spans="2:27" s="256" customFormat="1" ht="15" customHeight="1">
      <c r="B121" s="233"/>
      <c r="C121" s="233"/>
      <c r="D121" s="233"/>
      <c r="E121" s="450" t="s">
        <v>364</v>
      </c>
      <c r="F121" s="451"/>
      <c r="G121" s="464"/>
      <c r="H121" s="250">
        <v>23432</v>
      </c>
      <c r="I121" s="249">
        <f>ROUND(AVERAGE(J121:U121),2)</f>
        <v>26357.92</v>
      </c>
      <c r="J121" s="250">
        <v>20104</v>
      </c>
      <c r="K121" s="250">
        <v>24728</v>
      </c>
      <c r="L121" s="250">
        <v>20248</v>
      </c>
      <c r="M121" s="250">
        <v>23553</v>
      </c>
      <c r="N121" s="250">
        <v>36391</v>
      </c>
      <c r="O121" s="250">
        <v>30414</v>
      </c>
      <c r="P121" s="250">
        <v>42711</v>
      </c>
      <c r="Q121" s="250">
        <v>31912</v>
      </c>
      <c r="R121" s="250">
        <v>25012</v>
      </c>
      <c r="S121" s="250">
        <v>21122</v>
      </c>
      <c r="T121" s="250">
        <v>18406</v>
      </c>
      <c r="U121" s="250">
        <v>21694</v>
      </c>
      <c r="V121" s="250"/>
      <c r="W121" s="251"/>
      <c r="X121" s="257"/>
      <c r="Y121" s="257"/>
      <c r="Z121" s="257"/>
      <c r="AA121" s="257"/>
    </row>
    <row r="122" spans="2:27" s="256" customFormat="1" ht="15" customHeight="1">
      <c r="B122" s="233"/>
      <c r="C122" s="233"/>
      <c r="D122" s="233"/>
      <c r="E122" s="450" t="s">
        <v>365</v>
      </c>
      <c r="F122" s="451"/>
      <c r="G122" s="464"/>
      <c r="H122" s="250">
        <v>21439</v>
      </c>
      <c r="I122" s="249">
        <f>ROUND(AVERAGE(J122:U122),2)</f>
        <v>30614.5</v>
      </c>
      <c r="J122" s="250">
        <v>42317</v>
      </c>
      <c r="K122" s="250">
        <v>15694</v>
      </c>
      <c r="L122" s="250">
        <v>27999</v>
      </c>
      <c r="M122" s="250">
        <v>18019</v>
      </c>
      <c r="N122" s="250">
        <v>79537</v>
      </c>
      <c r="O122" s="250">
        <v>21233</v>
      </c>
      <c r="P122" s="250">
        <v>30201</v>
      </c>
      <c r="Q122" s="250">
        <v>36540</v>
      </c>
      <c r="R122" s="250">
        <v>19639</v>
      </c>
      <c r="S122" s="250">
        <v>21637</v>
      </c>
      <c r="T122" s="250">
        <v>19696</v>
      </c>
      <c r="U122" s="250">
        <v>34862</v>
      </c>
      <c r="V122" s="250"/>
      <c r="W122" s="251"/>
      <c r="X122" s="257"/>
      <c r="Y122" s="257"/>
      <c r="Z122" s="257"/>
      <c r="AA122" s="257"/>
    </row>
    <row r="123" spans="2:27" s="256" customFormat="1" ht="15" customHeight="1">
      <c r="B123" s="233"/>
      <c r="C123" s="233"/>
      <c r="D123" s="233"/>
      <c r="E123" s="450" t="s">
        <v>366</v>
      </c>
      <c r="F123" s="451"/>
      <c r="G123" s="464"/>
      <c r="H123" s="250">
        <v>9995</v>
      </c>
      <c r="I123" s="249">
        <f>ROUND(AVERAGE(J123:U123),2)</f>
        <v>14888.17</v>
      </c>
      <c r="J123" s="250">
        <v>24380</v>
      </c>
      <c r="K123" s="250">
        <v>19518</v>
      </c>
      <c r="L123" s="250">
        <v>6508</v>
      </c>
      <c r="M123" s="250">
        <v>61717</v>
      </c>
      <c r="N123" s="250">
        <v>9291</v>
      </c>
      <c r="O123" s="250">
        <v>10417</v>
      </c>
      <c r="P123" s="250">
        <v>10375</v>
      </c>
      <c r="Q123" s="250">
        <v>11535</v>
      </c>
      <c r="R123" s="250">
        <v>17558</v>
      </c>
      <c r="S123" s="250">
        <v>570</v>
      </c>
      <c r="T123" s="250">
        <v>1959</v>
      </c>
      <c r="U123" s="250">
        <v>4830</v>
      </c>
      <c r="V123" s="250"/>
      <c r="W123" s="251"/>
      <c r="X123" s="257"/>
      <c r="Y123" s="257"/>
      <c r="Z123" s="257"/>
      <c r="AA123" s="257"/>
    </row>
    <row r="124" spans="2:27" s="256" customFormat="1" ht="15" customHeight="1">
      <c r="B124" s="233"/>
      <c r="C124" s="233"/>
      <c r="D124" s="233"/>
      <c r="E124" s="458" t="s">
        <v>414</v>
      </c>
      <c r="F124" s="465"/>
      <c r="G124" s="460"/>
      <c r="H124" s="259">
        <v>23696</v>
      </c>
      <c r="I124" s="258">
        <v>32834</v>
      </c>
      <c r="J124" s="259">
        <v>34979</v>
      </c>
      <c r="K124" s="250">
        <v>32500</v>
      </c>
      <c r="L124" s="250">
        <v>27295</v>
      </c>
      <c r="M124" s="250">
        <v>106814</v>
      </c>
      <c r="N124" s="250">
        <v>22162</v>
      </c>
      <c r="O124" s="250">
        <v>26717</v>
      </c>
      <c r="P124" s="250">
        <v>25944</v>
      </c>
      <c r="Q124" s="250">
        <v>17529</v>
      </c>
      <c r="R124" s="250">
        <v>29809</v>
      </c>
      <c r="S124" s="250">
        <v>17701</v>
      </c>
      <c r="T124" s="250">
        <v>33770</v>
      </c>
      <c r="U124" s="250">
        <v>18792</v>
      </c>
      <c r="V124" s="250"/>
      <c r="W124" s="251"/>
      <c r="X124" s="257"/>
      <c r="Y124" s="257"/>
      <c r="Z124" s="257"/>
      <c r="AA124" s="257"/>
    </row>
    <row r="125" spans="2:27" s="256" customFormat="1" ht="15" customHeight="1">
      <c r="B125" s="233"/>
      <c r="C125" s="233"/>
      <c r="D125" s="233"/>
      <c r="E125" s="458" t="s">
        <v>415</v>
      </c>
      <c r="F125" s="459"/>
      <c r="G125" s="460"/>
      <c r="H125" s="259">
        <v>31074</v>
      </c>
      <c r="I125" s="258">
        <v>36896</v>
      </c>
      <c r="J125" s="259">
        <v>33567</v>
      </c>
      <c r="K125" s="250">
        <v>34504</v>
      </c>
      <c r="L125" s="250">
        <v>43138</v>
      </c>
      <c r="M125" s="250">
        <v>31552</v>
      </c>
      <c r="N125" s="250">
        <v>46629</v>
      </c>
      <c r="O125" s="250">
        <v>30165</v>
      </c>
      <c r="P125" s="250">
        <v>60221</v>
      </c>
      <c r="Q125" s="250">
        <v>37280</v>
      </c>
      <c r="R125" s="250">
        <v>25725</v>
      </c>
      <c r="S125" s="250">
        <v>34326</v>
      </c>
      <c r="T125" s="250">
        <v>30086</v>
      </c>
      <c r="U125" s="250">
        <v>35564</v>
      </c>
      <c r="V125" s="264"/>
      <c r="W125" s="265"/>
      <c r="X125" s="257"/>
      <c r="Y125" s="257"/>
      <c r="Z125" s="257"/>
      <c r="AA125" s="257"/>
    </row>
    <row r="126" spans="2:28" s="229" customFormat="1" ht="15.75" customHeight="1">
      <c r="B126" s="267"/>
      <c r="C126" s="461" t="s">
        <v>416</v>
      </c>
      <c r="D126" s="461"/>
      <c r="E126" s="461"/>
      <c r="F126" s="461"/>
      <c r="G126" s="462"/>
      <c r="H126" s="273">
        <v>91640</v>
      </c>
      <c r="I126" s="274">
        <f>ROUND(AVERAGE(J126:U126),2)</f>
        <v>106747.33</v>
      </c>
      <c r="J126" s="275">
        <v>85560</v>
      </c>
      <c r="K126" s="275">
        <v>77620</v>
      </c>
      <c r="L126" s="275">
        <v>76765</v>
      </c>
      <c r="M126" s="275">
        <v>103312</v>
      </c>
      <c r="N126" s="275">
        <v>138390</v>
      </c>
      <c r="O126" s="275">
        <v>128215</v>
      </c>
      <c r="P126" s="275">
        <v>163204</v>
      </c>
      <c r="Q126" s="275">
        <v>86444</v>
      </c>
      <c r="R126" s="275">
        <v>77214</v>
      </c>
      <c r="S126" s="275">
        <v>84251</v>
      </c>
      <c r="T126" s="275">
        <v>77936</v>
      </c>
      <c r="U126" s="275">
        <v>182057</v>
      </c>
      <c r="V126" s="257"/>
      <c r="W126" s="257"/>
      <c r="X126" s="257"/>
      <c r="Y126" s="257"/>
      <c r="Z126" s="256"/>
      <c r="AA126" s="256"/>
      <c r="AB126" s="256"/>
    </row>
    <row r="127" spans="2:28" s="256" customFormat="1" ht="15.75" customHeight="1">
      <c r="B127" s="233"/>
      <c r="C127" s="233"/>
      <c r="D127" s="450" t="s">
        <v>417</v>
      </c>
      <c r="E127" s="450"/>
      <c r="F127" s="450"/>
      <c r="G127" s="455"/>
      <c r="H127" s="276">
        <v>17585</v>
      </c>
      <c r="I127" s="278">
        <v>21223</v>
      </c>
      <c r="J127" s="279">
        <v>17921</v>
      </c>
      <c r="K127" s="275">
        <v>16641</v>
      </c>
      <c r="L127" s="275">
        <v>16999</v>
      </c>
      <c r="M127" s="275">
        <v>16973</v>
      </c>
      <c r="N127" s="275">
        <v>17471</v>
      </c>
      <c r="O127" s="275">
        <v>28250</v>
      </c>
      <c r="P127" s="275">
        <v>37313</v>
      </c>
      <c r="Q127" s="275">
        <v>14472</v>
      </c>
      <c r="R127" s="275">
        <v>14528</v>
      </c>
      <c r="S127" s="275">
        <v>14113</v>
      </c>
      <c r="T127" s="275">
        <v>13513</v>
      </c>
      <c r="U127" s="275">
        <v>46479</v>
      </c>
      <c r="V127" s="257"/>
      <c r="W127" s="257"/>
      <c r="X127" s="257"/>
      <c r="Y127" s="257"/>
      <c r="AB127" s="229"/>
    </row>
    <row r="128" spans="2:27" s="256" customFormat="1" ht="15.75" customHeight="1">
      <c r="B128" s="233"/>
      <c r="C128" s="233"/>
      <c r="D128" s="450" t="s">
        <v>418</v>
      </c>
      <c r="E128" s="450"/>
      <c r="F128" s="450"/>
      <c r="G128" s="455"/>
      <c r="H128" s="276">
        <v>15427</v>
      </c>
      <c r="I128" s="278">
        <v>15756</v>
      </c>
      <c r="J128" s="279">
        <v>19585</v>
      </c>
      <c r="K128" s="275">
        <v>14419</v>
      </c>
      <c r="L128" s="275">
        <v>14596</v>
      </c>
      <c r="M128" s="275">
        <v>14705</v>
      </c>
      <c r="N128" s="275">
        <v>17295</v>
      </c>
      <c r="O128" s="275">
        <v>21775</v>
      </c>
      <c r="P128" s="275">
        <v>17270</v>
      </c>
      <c r="Q128" s="275">
        <v>16354</v>
      </c>
      <c r="R128" s="275">
        <v>14566</v>
      </c>
      <c r="S128" s="275">
        <v>13318</v>
      </c>
      <c r="T128" s="275">
        <v>11421</v>
      </c>
      <c r="U128" s="275">
        <v>13764</v>
      </c>
      <c r="V128" s="257"/>
      <c r="W128" s="257"/>
      <c r="X128" s="257"/>
      <c r="Y128" s="257"/>
      <c r="Z128" s="229"/>
      <c r="AA128" s="229"/>
    </row>
    <row r="129" spans="2:25" s="256" customFormat="1" ht="15.75" customHeight="1">
      <c r="B129" s="233"/>
      <c r="C129" s="233"/>
      <c r="D129" s="450" t="s">
        <v>419</v>
      </c>
      <c r="E129" s="450"/>
      <c r="F129" s="450"/>
      <c r="G129" s="455"/>
      <c r="H129" s="276">
        <v>5971</v>
      </c>
      <c r="I129" s="278">
        <v>11051</v>
      </c>
      <c r="J129" s="279">
        <v>3428</v>
      </c>
      <c r="K129" s="275">
        <v>2588</v>
      </c>
      <c r="L129" s="275">
        <v>2161</v>
      </c>
      <c r="M129" s="275">
        <v>20602</v>
      </c>
      <c r="N129" s="275">
        <v>49011</v>
      </c>
      <c r="O129" s="275">
        <v>11268</v>
      </c>
      <c r="P129" s="275">
        <v>23041</v>
      </c>
      <c r="Q129" s="275">
        <v>2458</v>
      </c>
      <c r="R129" s="275">
        <v>2031</v>
      </c>
      <c r="S129" s="275">
        <v>1460</v>
      </c>
      <c r="T129" s="275">
        <v>2780</v>
      </c>
      <c r="U129" s="275">
        <v>11788</v>
      </c>
      <c r="V129" s="257"/>
      <c r="W129" s="257"/>
      <c r="X129" s="228"/>
      <c r="Y129" s="228"/>
    </row>
    <row r="130" spans="2:25" s="256" customFormat="1" ht="15.75" customHeight="1">
      <c r="B130" s="233"/>
      <c r="C130" s="233"/>
      <c r="D130" s="450" t="s">
        <v>420</v>
      </c>
      <c r="E130" s="450"/>
      <c r="F130" s="450"/>
      <c r="G130" s="455"/>
      <c r="H130" s="276">
        <v>52608</v>
      </c>
      <c r="I130" s="278">
        <v>58673</v>
      </c>
      <c r="J130" s="279">
        <v>44357</v>
      </c>
      <c r="K130" s="275">
        <v>43973</v>
      </c>
      <c r="L130" s="275">
        <v>43009</v>
      </c>
      <c r="M130" s="275">
        <v>51031</v>
      </c>
      <c r="N130" s="275">
        <v>54612</v>
      </c>
      <c r="O130" s="275">
        <v>66921</v>
      </c>
      <c r="P130" s="275">
        <v>85580</v>
      </c>
      <c r="Q130" s="275">
        <v>53160</v>
      </c>
      <c r="R130" s="275">
        <v>46089</v>
      </c>
      <c r="S130" s="275">
        <v>55360</v>
      </c>
      <c r="T130" s="275">
        <v>49953</v>
      </c>
      <c r="U130" s="275">
        <v>110026</v>
      </c>
      <c r="V130" s="228"/>
      <c r="W130" s="228"/>
      <c r="X130" s="257"/>
      <c r="Y130" s="257"/>
    </row>
    <row r="131" spans="2:25" s="256" customFormat="1" ht="15.75" customHeight="1">
      <c r="B131" s="233"/>
      <c r="C131" s="233"/>
      <c r="D131" s="450" t="s">
        <v>421</v>
      </c>
      <c r="E131" s="450"/>
      <c r="F131" s="450"/>
      <c r="G131" s="455"/>
      <c r="H131" s="276">
        <v>50</v>
      </c>
      <c r="I131" s="278">
        <v>45</v>
      </c>
      <c r="J131" s="279">
        <v>270</v>
      </c>
      <c r="K131" s="275">
        <v>0</v>
      </c>
      <c r="L131" s="275">
        <v>0</v>
      </c>
      <c r="M131" s="275">
        <v>0</v>
      </c>
      <c r="N131" s="275">
        <v>0</v>
      </c>
      <c r="O131" s="275">
        <v>0</v>
      </c>
      <c r="P131" s="275">
        <v>0</v>
      </c>
      <c r="Q131" s="275">
        <v>0</v>
      </c>
      <c r="R131" s="275">
        <v>0</v>
      </c>
      <c r="S131" s="275">
        <v>0</v>
      </c>
      <c r="T131" s="275">
        <v>268</v>
      </c>
      <c r="U131" s="275">
        <v>0</v>
      </c>
      <c r="V131" s="257"/>
      <c r="W131" s="257"/>
      <c r="X131" s="257"/>
      <c r="Y131" s="257"/>
    </row>
    <row r="132" spans="2:25" s="256" customFormat="1" ht="15.75" customHeight="1">
      <c r="B132" s="233"/>
      <c r="C132" s="233"/>
      <c r="D132" s="253"/>
      <c r="E132" s="253"/>
      <c r="F132" s="253"/>
      <c r="G132" s="254"/>
      <c r="H132" s="280"/>
      <c r="I132" s="281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57"/>
      <c r="W132" s="257"/>
      <c r="X132" s="257"/>
      <c r="Y132" s="257"/>
    </row>
    <row r="133" spans="2:28" ht="15.75" customHeight="1">
      <c r="B133" s="456" t="s">
        <v>422</v>
      </c>
      <c r="C133" s="456"/>
      <c r="D133" s="456"/>
      <c r="E133" s="456"/>
      <c r="F133" s="456"/>
      <c r="G133" s="457"/>
      <c r="H133" s="273">
        <v>525447</v>
      </c>
      <c r="I133" s="274">
        <f>ROUND(AVERAGE(J133:U133),2)</f>
        <v>610338.5</v>
      </c>
      <c r="J133" s="275">
        <v>447762</v>
      </c>
      <c r="K133" s="275">
        <v>572395</v>
      </c>
      <c r="L133" s="275">
        <v>386834</v>
      </c>
      <c r="M133" s="275">
        <v>526146</v>
      </c>
      <c r="N133" s="275">
        <v>468926</v>
      </c>
      <c r="O133" s="275">
        <v>979962</v>
      </c>
      <c r="P133" s="275">
        <v>759005</v>
      </c>
      <c r="Q133" s="275">
        <v>538697</v>
      </c>
      <c r="R133" s="275">
        <v>435709</v>
      </c>
      <c r="S133" s="275">
        <v>566703</v>
      </c>
      <c r="T133" s="275">
        <v>445148</v>
      </c>
      <c r="U133" s="275">
        <v>1196775</v>
      </c>
      <c r="V133" s="282"/>
      <c r="W133" s="257"/>
      <c r="X133" s="257"/>
      <c r="Y133" s="257"/>
      <c r="Z133" s="256"/>
      <c r="AA133" s="256"/>
      <c r="AB133" s="256"/>
    </row>
    <row r="134" spans="2:27" ht="15.75" customHeight="1">
      <c r="B134" s="233"/>
      <c r="C134" s="450" t="s">
        <v>423</v>
      </c>
      <c r="D134" s="450"/>
      <c r="E134" s="450"/>
      <c r="F134" s="450"/>
      <c r="G134" s="453"/>
      <c r="H134" s="276">
        <v>436378</v>
      </c>
      <c r="I134" s="278">
        <v>504545</v>
      </c>
      <c r="J134" s="279">
        <v>357499</v>
      </c>
      <c r="K134" s="275">
        <v>477096</v>
      </c>
      <c r="L134" s="275">
        <v>317020</v>
      </c>
      <c r="M134" s="275">
        <v>453790</v>
      </c>
      <c r="N134" s="275">
        <v>345709</v>
      </c>
      <c r="O134" s="275">
        <v>755172</v>
      </c>
      <c r="P134" s="275">
        <v>630087</v>
      </c>
      <c r="Q134" s="275">
        <v>464402</v>
      </c>
      <c r="R134" s="275">
        <v>366359</v>
      </c>
      <c r="S134" s="275">
        <v>473617</v>
      </c>
      <c r="T134" s="275">
        <v>395974</v>
      </c>
      <c r="U134" s="275">
        <v>1053818</v>
      </c>
      <c r="V134" s="282"/>
      <c r="W134" s="257"/>
      <c r="X134" s="257"/>
      <c r="Y134" s="257"/>
      <c r="Z134" s="256"/>
      <c r="AA134" s="256"/>
    </row>
    <row r="135" spans="2:25" ht="15.75" customHeight="1">
      <c r="B135" s="233"/>
      <c r="C135" s="450" t="s">
        <v>424</v>
      </c>
      <c r="D135" s="450"/>
      <c r="E135" s="450"/>
      <c r="F135" s="450"/>
      <c r="G135" s="453"/>
      <c r="H135" s="276">
        <v>39401</v>
      </c>
      <c r="I135" s="278">
        <v>36824</v>
      </c>
      <c r="J135" s="279">
        <v>41394</v>
      </c>
      <c r="K135" s="275">
        <v>27650</v>
      </c>
      <c r="L135" s="275">
        <v>30183</v>
      </c>
      <c r="M135" s="275">
        <v>36173</v>
      </c>
      <c r="N135" s="275">
        <v>27521</v>
      </c>
      <c r="O135" s="275">
        <v>46334</v>
      </c>
      <c r="P135" s="275">
        <v>46445</v>
      </c>
      <c r="Q135" s="275">
        <v>29813</v>
      </c>
      <c r="R135" s="275">
        <v>31580</v>
      </c>
      <c r="S135" s="275">
        <v>46854</v>
      </c>
      <c r="T135" s="275">
        <v>39385</v>
      </c>
      <c r="U135" s="275">
        <v>38557</v>
      </c>
      <c r="V135" s="282"/>
      <c r="W135" s="257"/>
      <c r="X135" s="257"/>
      <c r="Y135" s="257"/>
    </row>
    <row r="136" spans="2:25" ht="15.75" customHeight="1">
      <c r="B136" s="233"/>
      <c r="C136" s="450" t="s">
        <v>425</v>
      </c>
      <c r="D136" s="450"/>
      <c r="E136" s="450"/>
      <c r="F136" s="450"/>
      <c r="G136" s="453"/>
      <c r="H136" s="276">
        <v>852</v>
      </c>
      <c r="I136" s="278">
        <v>1075</v>
      </c>
      <c r="J136" s="279">
        <v>965</v>
      </c>
      <c r="K136" s="275">
        <v>856</v>
      </c>
      <c r="L136" s="275">
        <v>878</v>
      </c>
      <c r="M136" s="275">
        <v>391</v>
      </c>
      <c r="N136" s="275">
        <v>991</v>
      </c>
      <c r="O136" s="275">
        <v>439</v>
      </c>
      <c r="P136" s="275">
        <v>1070</v>
      </c>
      <c r="Q136" s="275">
        <v>1453</v>
      </c>
      <c r="R136" s="275">
        <v>545</v>
      </c>
      <c r="S136" s="275">
        <v>460</v>
      </c>
      <c r="T136" s="275">
        <v>289</v>
      </c>
      <c r="U136" s="275">
        <v>4561</v>
      </c>
      <c r="V136" s="282"/>
      <c r="W136" s="257"/>
      <c r="X136" s="222"/>
      <c r="Y136" s="222"/>
    </row>
    <row r="137" spans="2:25" ht="15.75" customHeight="1">
      <c r="B137" s="233"/>
      <c r="C137" s="450" t="s">
        <v>426</v>
      </c>
      <c r="D137" s="450"/>
      <c r="E137" s="450"/>
      <c r="F137" s="450"/>
      <c r="G137" s="453"/>
      <c r="H137" s="276">
        <v>25702</v>
      </c>
      <c r="I137" s="278">
        <v>30694</v>
      </c>
      <c r="J137" s="279">
        <v>29687</v>
      </c>
      <c r="K137" s="275">
        <v>22486</v>
      </c>
      <c r="L137" s="275">
        <v>17128</v>
      </c>
      <c r="M137" s="275">
        <v>20529</v>
      </c>
      <c r="N137" s="275">
        <v>66862</v>
      </c>
      <c r="O137" s="275">
        <v>27053</v>
      </c>
      <c r="P137" s="275">
        <v>46971</v>
      </c>
      <c r="Q137" s="275">
        <v>19753</v>
      </c>
      <c r="R137" s="275">
        <v>19618</v>
      </c>
      <c r="S137" s="275">
        <v>17510</v>
      </c>
      <c r="T137" s="275">
        <v>22583</v>
      </c>
      <c r="U137" s="275">
        <v>58153</v>
      </c>
      <c r="V137" s="282"/>
      <c r="W137" s="222"/>
      <c r="X137" s="222"/>
      <c r="Y137" s="222"/>
    </row>
    <row r="138" spans="2:25" ht="15.75" customHeight="1">
      <c r="B138" s="233"/>
      <c r="C138" s="450" t="s">
        <v>427</v>
      </c>
      <c r="D138" s="450"/>
      <c r="E138" s="450"/>
      <c r="F138" s="450"/>
      <c r="G138" s="453"/>
      <c r="H138" s="276">
        <v>1930</v>
      </c>
      <c r="I138" s="278">
        <v>2641</v>
      </c>
      <c r="J138" s="279">
        <v>1419</v>
      </c>
      <c r="K138" s="275">
        <v>1739</v>
      </c>
      <c r="L138" s="275">
        <v>2846</v>
      </c>
      <c r="M138" s="275">
        <v>1986</v>
      </c>
      <c r="N138" s="275">
        <v>1977</v>
      </c>
      <c r="O138" s="275">
        <v>1875</v>
      </c>
      <c r="P138" s="275">
        <v>3848</v>
      </c>
      <c r="Q138" s="275">
        <v>6369</v>
      </c>
      <c r="R138" s="275">
        <v>774</v>
      </c>
      <c r="S138" s="275">
        <v>699</v>
      </c>
      <c r="T138" s="275">
        <v>1315</v>
      </c>
      <c r="U138" s="275">
        <v>6849</v>
      </c>
      <c r="V138" s="282"/>
      <c r="W138" s="222"/>
      <c r="X138" s="222"/>
      <c r="Y138" s="222"/>
    </row>
    <row r="139" spans="2:25" ht="15.75" customHeight="1">
      <c r="B139" s="233"/>
      <c r="C139" s="450" t="s">
        <v>428</v>
      </c>
      <c r="D139" s="450"/>
      <c r="E139" s="450"/>
      <c r="F139" s="450"/>
      <c r="G139" s="453"/>
      <c r="H139" s="276">
        <v>9404</v>
      </c>
      <c r="I139" s="278">
        <v>3427</v>
      </c>
      <c r="J139" s="279">
        <v>1776</v>
      </c>
      <c r="K139" s="275">
        <v>1455</v>
      </c>
      <c r="L139" s="275">
        <v>1521</v>
      </c>
      <c r="M139" s="275">
        <v>1012</v>
      </c>
      <c r="N139" s="275">
        <v>1120</v>
      </c>
      <c r="O139" s="275">
        <v>1756</v>
      </c>
      <c r="P139" s="275">
        <v>2279</v>
      </c>
      <c r="Q139" s="275">
        <v>2999</v>
      </c>
      <c r="R139" s="275">
        <v>2220</v>
      </c>
      <c r="S139" s="275">
        <v>15655</v>
      </c>
      <c r="T139" s="275">
        <v>3239</v>
      </c>
      <c r="U139" s="275">
        <v>6088</v>
      </c>
      <c r="V139" s="282"/>
      <c r="W139" s="222"/>
      <c r="X139" s="222"/>
      <c r="Y139" s="222"/>
    </row>
    <row r="140" spans="2:25" ht="15.75" customHeight="1">
      <c r="B140" s="233"/>
      <c r="C140" s="450" t="s">
        <v>429</v>
      </c>
      <c r="D140" s="450"/>
      <c r="E140" s="450"/>
      <c r="F140" s="450"/>
      <c r="G140" s="453"/>
      <c r="H140" s="276">
        <v>11435</v>
      </c>
      <c r="I140" s="278">
        <v>20136</v>
      </c>
      <c r="J140" s="279">
        <v>14595</v>
      </c>
      <c r="K140" s="275">
        <v>40414</v>
      </c>
      <c r="L140" s="275">
        <v>16366</v>
      </c>
      <c r="M140" s="275">
        <v>12124</v>
      </c>
      <c r="N140" s="275">
        <v>24547</v>
      </c>
      <c r="O140" s="275">
        <v>19132</v>
      </c>
      <c r="P140" s="275">
        <v>28103</v>
      </c>
      <c r="Q140" s="275">
        <v>13576</v>
      </c>
      <c r="R140" s="275">
        <v>14422</v>
      </c>
      <c r="S140" s="275">
        <v>11663</v>
      </c>
      <c r="T140" s="275">
        <v>18003</v>
      </c>
      <c r="U140" s="275">
        <v>28685</v>
      </c>
      <c r="V140" s="282"/>
      <c r="W140" s="222"/>
      <c r="X140" s="222"/>
      <c r="Y140" s="222"/>
    </row>
    <row r="141" spans="2:25" ht="15.75" customHeight="1">
      <c r="B141" s="233"/>
      <c r="C141" s="450" t="s">
        <v>430</v>
      </c>
      <c r="D141" s="450"/>
      <c r="E141" s="450"/>
      <c r="F141" s="450"/>
      <c r="G141" s="453"/>
      <c r="H141" s="276">
        <v>0</v>
      </c>
      <c r="I141" s="278">
        <v>10654</v>
      </c>
      <c r="J141" s="279">
        <v>0</v>
      </c>
      <c r="K141" s="275">
        <v>0</v>
      </c>
      <c r="L141" s="275">
        <v>0</v>
      </c>
      <c r="M141" s="275">
        <v>0</v>
      </c>
      <c r="N141" s="275">
        <v>0</v>
      </c>
      <c r="O141" s="275">
        <v>127850</v>
      </c>
      <c r="P141" s="275">
        <v>0</v>
      </c>
      <c r="Q141" s="275">
        <v>0</v>
      </c>
      <c r="R141" s="275">
        <v>0</v>
      </c>
      <c r="S141" s="275">
        <v>0</v>
      </c>
      <c r="T141" s="275">
        <v>0</v>
      </c>
      <c r="U141" s="275">
        <v>0</v>
      </c>
      <c r="V141" s="282"/>
      <c r="W141" s="222"/>
      <c r="X141" s="222"/>
      <c r="Y141" s="222"/>
    </row>
    <row r="142" spans="2:25" ht="15.75" customHeight="1">
      <c r="B142" s="233"/>
      <c r="C142" s="450" t="s">
        <v>398</v>
      </c>
      <c r="D142" s="450"/>
      <c r="E142" s="450"/>
      <c r="F142" s="450"/>
      <c r="G142" s="453"/>
      <c r="H142" s="276">
        <v>345</v>
      </c>
      <c r="I142" s="278">
        <v>342</v>
      </c>
      <c r="J142" s="279">
        <v>428</v>
      </c>
      <c r="K142" s="275">
        <v>701</v>
      </c>
      <c r="L142" s="275">
        <v>890</v>
      </c>
      <c r="M142" s="275">
        <v>141</v>
      </c>
      <c r="N142" s="275">
        <v>199</v>
      </c>
      <c r="O142" s="275">
        <v>352</v>
      </c>
      <c r="P142" s="275">
        <v>201</v>
      </c>
      <c r="Q142" s="275">
        <v>330</v>
      </c>
      <c r="R142" s="275">
        <v>192</v>
      </c>
      <c r="S142" s="275">
        <v>245</v>
      </c>
      <c r="T142" s="275">
        <v>359</v>
      </c>
      <c r="U142" s="275">
        <v>63</v>
      </c>
      <c r="V142" s="282"/>
      <c r="W142" s="222"/>
      <c r="X142" s="222"/>
      <c r="Y142" s="222"/>
    </row>
    <row r="143" spans="2:25" ht="15.75" customHeight="1">
      <c r="B143" s="233"/>
      <c r="C143" s="233"/>
      <c r="D143" s="233"/>
      <c r="E143" s="233"/>
      <c r="F143" s="233"/>
      <c r="G143" s="283"/>
      <c r="H143" s="284"/>
      <c r="I143" s="274"/>
      <c r="J143" s="274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82"/>
      <c r="W143" s="222"/>
      <c r="X143" s="222"/>
      <c r="Y143" s="222"/>
    </row>
    <row r="144" spans="2:25" ht="15.75" customHeight="1">
      <c r="B144" s="456" t="s">
        <v>431</v>
      </c>
      <c r="C144" s="456"/>
      <c r="D144" s="456"/>
      <c r="E144" s="456"/>
      <c r="F144" s="456"/>
      <c r="G144" s="457"/>
      <c r="H144" s="273">
        <v>55419</v>
      </c>
      <c r="I144" s="274">
        <f>ROUND(AVERAGE(J144:U144),2)</f>
        <v>63832.92</v>
      </c>
      <c r="J144" s="275">
        <v>57409</v>
      </c>
      <c r="K144" s="275">
        <v>70145</v>
      </c>
      <c r="L144" s="275">
        <v>94732</v>
      </c>
      <c r="M144" s="275">
        <v>65037</v>
      </c>
      <c r="N144" s="275">
        <v>52898</v>
      </c>
      <c r="O144" s="275">
        <v>67196</v>
      </c>
      <c r="P144" s="275">
        <v>66600</v>
      </c>
      <c r="Q144" s="275">
        <v>54504</v>
      </c>
      <c r="R144" s="275">
        <v>51843</v>
      </c>
      <c r="S144" s="275">
        <v>61369</v>
      </c>
      <c r="T144" s="275">
        <v>67457</v>
      </c>
      <c r="U144" s="275">
        <v>56805</v>
      </c>
      <c r="V144" s="282"/>
      <c r="W144" s="222"/>
      <c r="X144" s="222"/>
      <c r="Y144" s="222"/>
    </row>
    <row r="145" spans="2:25" ht="15.75" customHeight="1">
      <c r="B145" s="253"/>
      <c r="C145" s="253"/>
      <c r="D145" s="253"/>
      <c r="E145" s="253"/>
      <c r="F145" s="253"/>
      <c r="G145" s="254"/>
      <c r="H145" s="284"/>
      <c r="I145" s="274"/>
      <c r="J145" s="274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82"/>
      <c r="W145" s="222"/>
      <c r="X145" s="222"/>
      <c r="Y145" s="222"/>
    </row>
    <row r="146" spans="2:25" ht="15.75" customHeight="1">
      <c r="B146" s="450" t="s">
        <v>367</v>
      </c>
      <c r="C146" s="450"/>
      <c r="D146" s="450"/>
      <c r="E146" s="450"/>
      <c r="F146" s="450"/>
      <c r="G146" s="455"/>
      <c r="H146" s="273">
        <v>8207</v>
      </c>
      <c r="I146" s="274">
        <f>ROUND(AVERAGE(J146:U146),2)</f>
        <v>7531.83</v>
      </c>
      <c r="J146" s="275">
        <v>5458</v>
      </c>
      <c r="K146" s="275">
        <v>5049</v>
      </c>
      <c r="L146" s="275">
        <v>5224</v>
      </c>
      <c r="M146" s="275">
        <v>6098</v>
      </c>
      <c r="N146" s="275">
        <v>7590</v>
      </c>
      <c r="O146" s="275">
        <v>7222</v>
      </c>
      <c r="P146" s="275">
        <v>12534</v>
      </c>
      <c r="Q146" s="275">
        <v>8663</v>
      </c>
      <c r="R146" s="275">
        <v>9264</v>
      </c>
      <c r="S146" s="275">
        <v>6395</v>
      </c>
      <c r="T146" s="275">
        <v>5195</v>
      </c>
      <c r="U146" s="275">
        <v>11690</v>
      </c>
      <c r="V146" s="282"/>
      <c r="W146" s="222"/>
      <c r="X146" s="222"/>
      <c r="Y146" s="222"/>
    </row>
    <row r="147" spans="2:25" ht="15.75" customHeight="1">
      <c r="B147" s="450" t="s">
        <v>432</v>
      </c>
      <c r="C147" s="450"/>
      <c r="D147" s="450"/>
      <c r="E147" s="450"/>
      <c r="F147" s="450"/>
      <c r="G147" s="455"/>
      <c r="H147" s="273">
        <v>471076</v>
      </c>
      <c r="I147" s="274">
        <f>ROUND(AVERAGE(J147:U147),2)</f>
        <v>523646.33</v>
      </c>
      <c r="J147" s="275">
        <v>403574</v>
      </c>
      <c r="K147" s="275">
        <v>456898</v>
      </c>
      <c r="L147" s="275">
        <v>397996</v>
      </c>
      <c r="M147" s="275">
        <v>481674</v>
      </c>
      <c r="N147" s="275">
        <v>372045</v>
      </c>
      <c r="O147" s="275">
        <v>589933</v>
      </c>
      <c r="P147" s="275">
        <v>673341</v>
      </c>
      <c r="Q147" s="275">
        <v>500557</v>
      </c>
      <c r="R147" s="275">
        <v>479495</v>
      </c>
      <c r="S147" s="275">
        <v>470374</v>
      </c>
      <c r="T147" s="275">
        <v>400145</v>
      </c>
      <c r="U147" s="275">
        <v>1057724</v>
      </c>
      <c r="V147" s="282"/>
      <c r="W147" s="222"/>
      <c r="X147" s="222"/>
      <c r="Y147" s="222"/>
    </row>
    <row r="148" spans="2:25" ht="15.75" customHeight="1">
      <c r="B148" s="450" t="s">
        <v>433</v>
      </c>
      <c r="C148" s="450"/>
      <c r="D148" s="450"/>
      <c r="E148" s="450"/>
      <c r="F148" s="450"/>
      <c r="G148" s="455"/>
      <c r="H148" s="273">
        <v>175858</v>
      </c>
      <c r="I148" s="274">
        <f>ROUND(AVERAGE(J148:U148),2)</f>
        <v>169727.92</v>
      </c>
      <c r="J148" s="275">
        <v>1757</v>
      </c>
      <c r="K148" s="275">
        <v>164685</v>
      </c>
      <c r="L148" s="275">
        <v>87885</v>
      </c>
      <c r="M148" s="275">
        <v>81807</v>
      </c>
      <c r="N148" s="275">
        <v>-51688</v>
      </c>
      <c r="O148" s="275">
        <v>272910</v>
      </c>
      <c r="P148" s="275">
        <v>277174</v>
      </c>
      <c r="Q148" s="275">
        <v>202215</v>
      </c>
      <c r="R148" s="275">
        <v>116306</v>
      </c>
      <c r="S148" s="275">
        <v>131386</v>
      </c>
      <c r="T148" s="275">
        <v>37489</v>
      </c>
      <c r="U148" s="275">
        <v>714809</v>
      </c>
      <c r="V148" s="282"/>
      <c r="W148" s="222"/>
      <c r="X148" s="222"/>
      <c r="Y148" s="222"/>
    </row>
    <row r="149" spans="2:25" ht="15.75" customHeight="1">
      <c r="B149" s="233"/>
      <c r="C149" s="450" t="s">
        <v>434</v>
      </c>
      <c r="D149" s="450"/>
      <c r="E149" s="450"/>
      <c r="F149" s="450"/>
      <c r="G149" s="453"/>
      <c r="H149" s="276">
        <v>151934</v>
      </c>
      <c r="I149" s="278">
        <v>132302</v>
      </c>
      <c r="J149" s="279">
        <v>-223</v>
      </c>
      <c r="K149" s="275">
        <v>107216</v>
      </c>
      <c r="L149" s="275">
        <v>60275</v>
      </c>
      <c r="M149" s="275">
        <v>99767</v>
      </c>
      <c r="N149" s="275">
        <v>-111268</v>
      </c>
      <c r="O149" s="275">
        <v>115883</v>
      </c>
      <c r="P149" s="275">
        <v>222563</v>
      </c>
      <c r="Q149" s="275">
        <v>179447</v>
      </c>
      <c r="R149" s="275">
        <v>111290</v>
      </c>
      <c r="S149" s="275">
        <v>107035</v>
      </c>
      <c r="T149" s="275">
        <v>41900</v>
      </c>
      <c r="U149" s="275">
        <v>653734</v>
      </c>
      <c r="V149" s="282"/>
      <c r="W149" s="222"/>
      <c r="X149" s="222"/>
      <c r="Y149" s="222"/>
    </row>
    <row r="150" spans="2:28" s="256" customFormat="1" ht="15.75" customHeight="1">
      <c r="B150" s="233"/>
      <c r="C150" s="233"/>
      <c r="D150" s="450" t="s">
        <v>435</v>
      </c>
      <c r="E150" s="450"/>
      <c r="F150" s="454"/>
      <c r="G150" s="455"/>
      <c r="H150" s="273">
        <v>151082</v>
      </c>
      <c r="I150" s="274">
        <f>ROUND(AVERAGE(J150:U150),2)</f>
        <v>132180.67</v>
      </c>
      <c r="J150" s="275">
        <v>-1188</v>
      </c>
      <c r="K150" s="275">
        <v>106361</v>
      </c>
      <c r="L150" s="275">
        <v>59397</v>
      </c>
      <c r="M150" s="275">
        <v>99375</v>
      </c>
      <c r="N150" s="275">
        <v>-112259</v>
      </c>
      <c r="O150" s="275">
        <v>115445</v>
      </c>
      <c r="P150" s="275">
        <v>221492</v>
      </c>
      <c r="Q150" s="275">
        <v>177994</v>
      </c>
      <c r="R150" s="275">
        <v>110745</v>
      </c>
      <c r="S150" s="275">
        <v>106575</v>
      </c>
      <c r="T150" s="275">
        <v>41611</v>
      </c>
      <c r="U150" s="275">
        <v>660620</v>
      </c>
      <c r="V150" s="282"/>
      <c r="W150" s="222"/>
      <c r="X150" s="222"/>
      <c r="Y150" s="222"/>
      <c r="Z150" s="217"/>
      <c r="AA150" s="217"/>
      <c r="AB150" s="217"/>
    </row>
    <row r="151" spans="2:27" s="256" customFormat="1" ht="15.75" customHeight="1">
      <c r="B151" s="233"/>
      <c r="C151" s="233"/>
      <c r="D151" s="233"/>
      <c r="E151" s="450" t="s">
        <v>436</v>
      </c>
      <c r="F151" s="454"/>
      <c r="G151" s="455"/>
      <c r="H151" s="276">
        <v>111861</v>
      </c>
      <c r="I151" s="278">
        <v>111159</v>
      </c>
      <c r="J151" s="279">
        <v>-42581</v>
      </c>
      <c r="K151" s="275">
        <v>150884</v>
      </c>
      <c r="L151" s="275">
        <v>29962</v>
      </c>
      <c r="M151" s="275">
        <v>74479</v>
      </c>
      <c r="N151" s="275">
        <v>-139780</v>
      </c>
      <c r="O151" s="275">
        <v>93810</v>
      </c>
      <c r="P151" s="275">
        <v>181467</v>
      </c>
      <c r="Q151" s="275">
        <v>160184</v>
      </c>
      <c r="R151" s="275">
        <v>80128</v>
      </c>
      <c r="S151" s="275">
        <v>82679</v>
      </c>
      <c r="T151" s="275">
        <v>3406</v>
      </c>
      <c r="U151" s="275">
        <v>659276</v>
      </c>
      <c r="V151" s="282"/>
      <c r="W151" s="222"/>
      <c r="X151" s="222"/>
      <c r="Y151" s="222"/>
      <c r="Z151" s="217"/>
      <c r="AA151" s="217"/>
    </row>
    <row r="152" spans="2:25" s="256" customFormat="1" ht="15.75" customHeight="1">
      <c r="B152" s="233"/>
      <c r="C152" s="233"/>
      <c r="D152" s="233"/>
      <c r="E152" s="450" t="s">
        <v>437</v>
      </c>
      <c r="F152" s="454"/>
      <c r="G152" s="455"/>
      <c r="H152" s="276">
        <v>39222</v>
      </c>
      <c r="I152" s="278">
        <v>21021</v>
      </c>
      <c r="J152" s="279">
        <v>41394</v>
      </c>
      <c r="K152" s="275">
        <v>-44523</v>
      </c>
      <c r="L152" s="275">
        <v>29435</v>
      </c>
      <c r="M152" s="275">
        <v>24896</v>
      </c>
      <c r="N152" s="275">
        <v>27521</v>
      </c>
      <c r="O152" s="275">
        <v>21634</v>
      </c>
      <c r="P152" s="275">
        <v>40025</v>
      </c>
      <c r="Q152" s="275">
        <v>17809</v>
      </c>
      <c r="R152" s="275">
        <v>30617</v>
      </c>
      <c r="S152" s="275">
        <v>23896</v>
      </c>
      <c r="T152" s="275">
        <v>38205</v>
      </c>
      <c r="U152" s="275">
        <v>1344</v>
      </c>
      <c r="V152" s="282"/>
      <c r="W152" s="222"/>
      <c r="X152" s="222"/>
      <c r="Y152" s="222"/>
    </row>
    <row r="153" spans="2:25" s="256" customFormat="1" ht="15.75" customHeight="1">
      <c r="B153" s="233"/>
      <c r="C153" s="233"/>
      <c r="D153" s="450" t="s">
        <v>438</v>
      </c>
      <c r="E153" s="450"/>
      <c r="F153" s="454"/>
      <c r="G153" s="455"/>
      <c r="H153" s="276">
        <v>852</v>
      </c>
      <c r="I153" s="278">
        <v>121</v>
      </c>
      <c r="J153" s="279">
        <v>965</v>
      </c>
      <c r="K153" s="275">
        <v>856</v>
      </c>
      <c r="L153" s="275">
        <v>878</v>
      </c>
      <c r="M153" s="275">
        <v>391</v>
      </c>
      <c r="N153" s="275">
        <v>991</v>
      </c>
      <c r="O153" s="275">
        <v>439</v>
      </c>
      <c r="P153" s="275">
        <v>1070</v>
      </c>
      <c r="Q153" s="275">
        <v>1453</v>
      </c>
      <c r="R153" s="275">
        <v>545</v>
      </c>
      <c r="S153" s="275">
        <v>460</v>
      </c>
      <c r="T153" s="275">
        <v>289</v>
      </c>
      <c r="U153" s="275">
        <v>-6885</v>
      </c>
      <c r="V153" s="282"/>
      <c r="W153" s="222"/>
      <c r="X153" s="222"/>
      <c r="Y153" s="257"/>
    </row>
    <row r="154" spans="2:28" ht="15.75" customHeight="1">
      <c r="B154" s="233"/>
      <c r="C154" s="450" t="s">
        <v>439</v>
      </c>
      <c r="D154" s="450"/>
      <c r="E154" s="450"/>
      <c r="F154" s="450"/>
      <c r="G154" s="453"/>
      <c r="H154" s="276">
        <v>25702</v>
      </c>
      <c r="I154" s="278">
        <v>30694</v>
      </c>
      <c r="J154" s="279">
        <v>29687</v>
      </c>
      <c r="K154" s="275">
        <v>22486</v>
      </c>
      <c r="L154" s="275">
        <v>17128</v>
      </c>
      <c r="M154" s="275">
        <v>20529</v>
      </c>
      <c r="N154" s="275">
        <v>66862</v>
      </c>
      <c r="O154" s="275">
        <v>27053</v>
      </c>
      <c r="P154" s="275">
        <v>46971</v>
      </c>
      <c r="Q154" s="275">
        <v>19753</v>
      </c>
      <c r="R154" s="275">
        <v>19618</v>
      </c>
      <c r="S154" s="275">
        <v>17510</v>
      </c>
      <c r="T154" s="275">
        <v>22583</v>
      </c>
      <c r="U154" s="275">
        <v>58153</v>
      </c>
      <c r="V154" s="282"/>
      <c r="W154" s="222"/>
      <c r="X154" s="257"/>
      <c r="Y154" s="257"/>
      <c r="Z154" s="256"/>
      <c r="AA154" s="256"/>
      <c r="AB154" s="256"/>
    </row>
    <row r="155" spans="2:27" ht="15.75" customHeight="1">
      <c r="B155" s="233"/>
      <c r="C155" s="450" t="s">
        <v>440</v>
      </c>
      <c r="D155" s="450"/>
      <c r="E155" s="450"/>
      <c r="F155" s="450"/>
      <c r="G155" s="453"/>
      <c r="H155" s="276">
        <v>1795</v>
      </c>
      <c r="I155" s="278">
        <v>2641</v>
      </c>
      <c r="J155" s="279">
        <v>1419</v>
      </c>
      <c r="K155" s="275">
        <v>1739</v>
      </c>
      <c r="L155" s="275">
        <v>2846</v>
      </c>
      <c r="M155" s="275">
        <v>1986</v>
      </c>
      <c r="N155" s="275">
        <v>1977</v>
      </c>
      <c r="O155" s="275">
        <v>1875</v>
      </c>
      <c r="P155" s="275">
        <v>3848</v>
      </c>
      <c r="Q155" s="275">
        <v>6369</v>
      </c>
      <c r="R155" s="275">
        <v>774</v>
      </c>
      <c r="S155" s="275">
        <v>699</v>
      </c>
      <c r="T155" s="275">
        <v>1315</v>
      </c>
      <c r="U155" s="275">
        <v>6849</v>
      </c>
      <c r="V155" s="282"/>
      <c r="W155" s="257"/>
      <c r="X155" s="257"/>
      <c r="Y155" s="257"/>
      <c r="Z155" s="256"/>
      <c r="AA155" s="256"/>
    </row>
    <row r="156" spans="2:25" ht="15.75" customHeight="1">
      <c r="B156" s="233"/>
      <c r="C156" s="450" t="s">
        <v>441</v>
      </c>
      <c r="D156" s="450"/>
      <c r="E156" s="450"/>
      <c r="F156" s="450"/>
      <c r="G156" s="453"/>
      <c r="H156" s="276">
        <v>3585</v>
      </c>
      <c r="I156" s="278">
        <v>1614</v>
      </c>
      <c r="J156" s="279">
        <v>1776</v>
      </c>
      <c r="K156" s="275">
        <v>1455</v>
      </c>
      <c r="L156" s="275">
        <v>1521</v>
      </c>
      <c r="M156" s="275">
        <v>1010</v>
      </c>
      <c r="N156" s="275">
        <v>1120</v>
      </c>
      <c r="O156" s="275">
        <v>1756</v>
      </c>
      <c r="P156" s="275">
        <v>2279</v>
      </c>
      <c r="Q156" s="275">
        <v>2986</v>
      </c>
      <c r="R156" s="275">
        <v>2220</v>
      </c>
      <c r="S156" s="275">
        <v>15655</v>
      </c>
      <c r="T156" s="275">
        <v>-18501</v>
      </c>
      <c r="U156" s="275">
        <v>6088</v>
      </c>
      <c r="V156" s="282"/>
      <c r="W156" s="257"/>
      <c r="X156" s="257"/>
      <c r="Y156" s="257"/>
    </row>
    <row r="157" spans="2:25" ht="15.75" customHeight="1">
      <c r="B157" s="233"/>
      <c r="C157" s="450" t="s">
        <v>442</v>
      </c>
      <c r="D157" s="450"/>
      <c r="E157" s="450"/>
      <c r="F157" s="450"/>
      <c r="G157" s="453"/>
      <c r="H157" s="276">
        <v>-2525</v>
      </c>
      <c r="I157" s="278">
        <v>-1085</v>
      </c>
      <c r="J157" s="279">
        <v>-9506</v>
      </c>
      <c r="K157" s="275">
        <v>23654</v>
      </c>
      <c r="L157" s="275">
        <v>-15827</v>
      </c>
      <c r="M157" s="275">
        <v>-9548</v>
      </c>
      <c r="N157" s="275">
        <v>3976</v>
      </c>
      <c r="O157" s="275">
        <v>-1458</v>
      </c>
      <c r="P157" s="275">
        <v>6164</v>
      </c>
      <c r="Q157" s="275">
        <v>-507</v>
      </c>
      <c r="R157" s="275">
        <v>-2211</v>
      </c>
      <c r="S157" s="275">
        <v>-15511</v>
      </c>
      <c r="T157" s="275">
        <v>-7357</v>
      </c>
      <c r="U157" s="275">
        <v>15108</v>
      </c>
      <c r="V157" s="282"/>
      <c r="W157" s="257"/>
      <c r="X157" s="257"/>
      <c r="Y157" s="222"/>
    </row>
    <row r="158" spans="2:25" ht="15.75" customHeight="1">
      <c r="B158" s="233"/>
      <c r="C158" s="450" t="s">
        <v>443</v>
      </c>
      <c r="D158" s="450"/>
      <c r="E158" s="450"/>
      <c r="F158" s="450"/>
      <c r="G158" s="453"/>
      <c r="H158" s="276">
        <v>0</v>
      </c>
      <c r="I158" s="278">
        <v>10654</v>
      </c>
      <c r="J158" s="279">
        <v>0</v>
      </c>
      <c r="K158" s="275">
        <v>0</v>
      </c>
      <c r="L158" s="275">
        <v>0</v>
      </c>
      <c r="M158" s="275">
        <v>0</v>
      </c>
      <c r="N158" s="275">
        <v>0</v>
      </c>
      <c r="O158" s="275">
        <v>127850</v>
      </c>
      <c r="P158" s="275">
        <v>0</v>
      </c>
      <c r="Q158" s="275">
        <v>0</v>
      </c>
      <c r="R158" s="275">
        <v>0</v>
      </c>
      <c r="S158" s="275">
        <v>0</v>
      </c>
      <c r="T158" s="275">
        <v>0</v>
      </c>
      <c r="U158" s="275">
        <v>0</v>
      </c>
      <c r="V158" s="282"/>
      <c r="W158" s="257"/>
      <c r="X158" s="222"/>
      <c r="Y158" s="222"/>
    </row>
    <row r="159" spans="2:25" ht="15.75" customHeight="1">
      <c r="B159" s="233"/>
      <c r="C159" s="450" t="s">
        <v>444</v>
      </c>
      <c r="D159" s="450"/>
      <c r="E159" s="450"/>
      <c r="F159" s="450"/>
      <c r="G159" s="453"/>
      <c r="H159" s="276">
        <v>152</v>
      </c>
      <c r="I159" s="278">
        <v>187</v>
      </c>
      <c r="J159" s="279">
        <v>421</v>
      </c>
      <c r="K159" s="275">
        <v>701</v>
      </c>
      <c r="L159" s="275">
        <v>890</v>
      </c>
      <c r="M159" s="275">
        <v>71</v>
      </c>
      <c r="N159" s="275">
        <v>199</v>
      </c>
      <c r="O159" s="275">
        <v>352</v>
      </c>
      <c r="P159" s="275">
        <v>-239</v>
      </c>
      <c r="Q159" s="275">
        <v>330</v>
      </c>
      <c r="R159" s="275">
        <v>192</v>
      </c>
      <c r="S159" s="275">
        <v>-36</v>
      </c>
      <c r="T159" s="275">
        <v>359</v>
      </c>
      <c r="U159" s="275">
        <v>-994</v>
      </c>
      <c r="V159" s="282"/>
      <c r="W159" s="222"/>
      <c r="X159" s="222"/>
      <c r="Y159" s="222"/>
    </row>
    <row r="160" spans="2:25" ht="15.75" customHeight="1">
      <c r="B160" s="233"/>
      <c r="C160" s="450" t="s">
        <v>445</v>
      </c>
      <c r="D160" s="450"/>
      <c r="E160" s="450"/>
      <c r="F160" s="450"/>
      <c r="G160" s="453"/>
      <c r="H160" s="285">
        <v>-4785</v>
      </c>
      <c r="I160" s="286">
        <v>-7279</v>
      </c>
      <c r="J160" s="279">
        <v>-21817</v>
      </c>
      <c r="K160" s="275">
        <v>7434</v>
      </c>
      <c r="L160" s="275">
        <v>21050</v>
      </c>
      <c r="M160" s="275">
        <v>-32008</v>
      </c>
      <c r="N160" s="275">
        <v>-14554</v>
      </c>
      <c r="O160" s="275">
        <v>-403</v>
      </c>
      <c r="P160" s="275">
        <v>-4411</v>
      </c>
      <c r="Q160" s="275">
        <v>-6163</v>
      </c>
      <c r="R160" s="275">
        <v>-15575</v>
      </c>
      <c r="S160" s="275">
        <v>6034</v>
      </c>
      <c r="T160" s="275">
        <v>-2810</v>
      </c>
      <c r="U160" s="275">
        <v>-24130</v>
      </c>
      <c r="V160" s="282"/>
      <c r="W160" s="222"/>
      <c r="X160" s="222"/>
      <c r="Y160" s="222"/>
    </row>
    <row r="161" spans="2:37" ht="15.75" customHeight="1">
      <c r="B161" s="450" t="s">
        <v>446</v>
      </c>
      <c r="C161" s="450"/>
      <c r="D161" s="450"/>
      <c r="E161" s="450"/>
      <c r="F161" s="450"/>
      <c r="G161" s="287" t="s">
        <v>447</v>
      </c>
      <c r="H161" s="288">
        <v>62.7</v>
      </c>
      <c r="I161" s="289">
        <v>67.6</v>
      </c>
      <c r="J161" s="290">
        <v>99.6</v>
      </c>
      <c r="K161" s="291">
        <v>64</v>
      </c>
      <c r="L161" s="290">
        <v>77.9</v>
      </c>
      <c r="M161" s="290">
        <v>83</v>
      </c>
      <c r="N161" s="290">
        <v>113.9</v>
      </c>
      <c r="O161" s="290">
        <v>53.7</v>
      </c>
      <c r="P161" s="290">
        <v>58.8</v>
      </c>
      <c r="Q161" s="290">
        <v>59.6</v>
      </c>
      <c r="R161" s="290">
        <v>75.7</v>
      </c>
      <c r="S161" s="290">
        <v>72.1</v>
      </c>
      <c r="T161" s="290">
        <v>90.6</v>
      </c>
      <c r="U161" s="290">
        <v>32.4</v>
      </c>
      <c r="V161" s="292"/>
      <c r="W161" s="237"/>
      <c r="X161" s="237"/>
      <c r="Y161" s="237"/>
      <c r="AC161" s="222"/>
      <c r="AD161" s="222"/>
      <c r="AE161" s="222"/>
      <c r="AF161" s="222"/>
      <c r="AG161" s="222"/>
      <c r="AH161" s="222"/>
      <c r="AI161" s="222"/>
      <c r="AJ161" s="222"/>
      <c r="AK161" s="222"/>
    </row>
    <row r="162" spans="2:37" ht="15.75" customHeight="1">
      <c r="B162" s="450" t="s">
        <v>448</v>
      </c>
      <c r="C162" s="450"/>
      <c r="D162" s="450"/>
      <c r="E162" s="450"/>
      <c r="F162" s="450"/>
      <c r="G162" s="287" t="s">
        <v>447</v>
      </c>
      <c r="H162" s="293">
        <v>37.3</v>
      </c>
      <c r="I162" s="294">
        <v>32.4</v>
      </c>
      <c r="J162" s="290">
        <v>0.4</v>
      </c>
      <c r="K162" s="291">
        <v>36</v>
      </c>
      <c r="L162" s="291">
        <v>22.1</v>
      </c>
      <c r="M162" s="291">
        <v>17</v>
      </c>
      <c r="N162" s="291">
        <v>-13.9</v>
      </c>
      <c r="O162" s="291">
        <v>46.3</v>
      </c>
      <c r="P162" s="291">
        <v>41.2</v>
      </c>
      <c r="Q162" s="291">
        <v>40.4</v>
      </c>
      <c r="R162" s="291">
        <v>24.3</v>
      </c>
      <c r="S162" s="291">
        <v>27.9</v>
      </c>
      <c r="T162" s="291">
        <v>9.4</v>
      </c>
      <c r="U162" s="291">
        <v>67.6</v>
      </c>
      <c r="V162" s="292"/>
      <c r="W162" s="237"/>
      <c r="X162" s="237"/>
      <c r="Y162" s="237"/>
      <c r="AC162" s="222"/>
      <c r="AD162" s="222"/>
      <c r="AE162" s="222"/>
      <c r="AF162" s="222"/>
      <c r="AG162" s="222"/>
      <c r="AH162" s="222"/>
      <c r="AI162" s="222"/>
      <c r="AJ162" s="222"/>
      <c r="AK162" s="222"/>
    </row>
    <row r="163" spans="2:37" ht="15.75" customHeight="1">
      <c r="B163" s="233"/>
      <c r="C163" s="450" t="s">
        <v>449</v>
      </c>
      <c r="D163" s="450"/>
      <c r="E163" s="450"/>
      <c r="F163" s="450"/>
      <c r="G163" s="287" t="s">
        <v>447</v>
      </c>
      <c r="H163" s="293">
        <v>32.3</v>
      </c>
      <c r="I163" s="294">
        <v>25.3</v>
      </c>
      <c r="J163" s="290">
        <v>-0.1</v>
      </c>
      <c r="K163" s="291">
        <v>23.5</v>
      </c>
      <c r="L163" s="291">
        <v>15.1</v>
      </c>
      <c r="M163" s="291">
        <v>20.7</v>
      </c>
      <c r="N163" s="291">
        <v>-29.9</v>
      </c>
      <c r="O163" s="291">
        <v>19.6</v>
      </c>
      <c r="P163" s="291">
        <v>33.1</v>
      </c>
      <c r="Q163" s="291">
        <v>35.8</v>
      </c>
      <c r="R163" s="291">
        <v>23.2</v>
      </c>
      <c r="S163" s="291">
        <v>22.8</v>
      </c>
      <c r="T163" s="291">
        <v>10.5</v>
      </c>
      <c r="U163" s="291">
        <v>61.8</v>
      </c>
      <c r="V163" s="292"/>
      <c r="W163" s="237"/>
      <c r="X163" s="237"/>
      <c r="Y163" s="237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</row>
    <row r="164" spans="2:37" s="256" customFormat="1" ht="15.75" customHeight="1">
      <c r="B164" s="233"/>
      <c r="C164" s="233"/>
      <c r="D164" s="450" t="s">
        <v>450</v>
      </c>
      <c r="E164" s="451"/>
      <c r="F164" s="451"/>
      <c r="G164" s="287" t="s">
        <v>447</v>
      </c>
      <c r="H164" s="293">
        <v>32.1</v>
      </c>
      <c r="I164" s="294">
        <v>25.2</v>
      </c>
      <c r="J164" s="290">
        <v>-0.3</v>
      </c>
      <c r="K164" s="291">
        <v>23.3</v>
      </c>
      <c r="L164" s="291">
        <v>14.9</v>
      </c>
      <c r="M164" s="291">
        <v>20.6</v>
      </c>
      <c r="N164" s="291">
        <v>-30.2</v>
      </c>
      <c r="O164" s="291">
        <v>19.6</v>
      </c>
      <c r="P164" s="291">
        <v>32.9</v>
      </c>
      <c r="Q164" s="291">
        <v>35.6</v>
      </c>
      <c r="R164" s="291">
        <v>23.1</v>
      </c>
      <c r="S164" s="291">
        <v>22.7</v>
      </c>
      <c r="T164" s="291">
        <v>10.4</v>
      </c>
      <c r="U164" s="291">
        <v>62.5</v>
      </c>
      <c r="V164" s="292"/>
      <c r="W164" s="237"/>
      <c r="X164" s="237"/>
      <c r="Y164" s="237"/>
      <c r="Z164" s="222"/>
      <c r="AA164" s="222"/>
      <c r="AB164" s="222"/>
      <c r="AC164" s="257"/>
      <c r="AD164" s="257"/>
      <c r="AE164" s="257"/>
      <c r="AF164" s="257"/>
      <c r="AG164" s="257"/>
      <c r="AH164" s="257"/>
      <c r="AI164" s="257"/>
      <c r="AJ164" s="257"/>
      <c r="AK164" s="257"/>
    </row>
    <row r="165" spans="2:37" ht="15.75" customHeight="1">
      <c r="B165" s="452" t="s">
        <v>451</v>
      </c>
      <c r="C165" s="452"/>
      <c r="D165" s="452"/>
      <c r="E165" s="452"/>
      <c r="F165" s="452"/>
      <c r="G165" s="295" t="s">
        <v>447</v>
      </c>
      <c r="H165" s="296">
        <v>22.3</v>
      </c>
      <c r="I165" s="297">
        <v>21.2</v>
      </c>
      <c r="J165" s="298">
        <v>15.9</v>
      </c>
      <c r="K165" s="298">
        <v>22.2</v>
      </c>
      <c r="L165" s="298">
        <v>23.2</v>
      </c>
      <c r="M165" s="298">
        <v>19.2</v>
      </c>
      <c r="N165" s="298">
        <v>18.6</v>
      </c>
      <c r="O165" s="298">
        <v>23.3</v>
      </c>
      <c r="P165" s="298">
        <v>19</v>
      </c>
      <c r="Q165" s="298">
        <v>25.3</v>
      </c>
      <c r="R165" s="298">
        <v>20.7</v>
      </c>
      <c r="S165" s="298">
        <v>23</v>
      </c>
      <c r="T165" s="298">
        <v>21.1</v>
      </c>
      <c r="U165" s="298">
        <v>26.2</v>
      </c>
      <c r="V165" s="299"/>
      <c r="W165" s="300"/>
      <c r="X165" s="300"/>
      <c r="Y165" s="300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</row>
    <row r="166" spans="2:28" ht="15.75" customHeight="1">
      <c r="B166" s="266" t="s">
        <v>411</v>
      </c>
      <c r="C166" s="266"/>
      <c r="D166" s="266"/>
      <c r="E166" s="266"/>
      <c r="F166" s="266"/>
      <c r="G166" s="266"/>
      <c r="H166" s="266"/>
      <c r="I166" s="30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Y166" s="222"/>
      <c r="Z166" s="222"/>
      <c r="AA166" s="222"/>
      <c r="AB166" s="257"/>
    </row>
    <row r="167" spans="9:28" ht="13.5" customHeight="1">
      <c r="I167" s="30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Y167" s="222"/>
      <c r="Z167" s="257"/>
      <c r="AA167" s="257"/>
      <c r="AB167" s="222"/>
    </row>
    <row r="168" spans="9:27" ht="13.5" customHeight="1">
      <c r="I168" s="30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Y168" s="257"/>
      <c r="Z168" s="222"/>
      <c r="AA168" s="222"/>
    </row>
    <row r="169" spans="9:25" ht="13.5">
      <c r="I169" s="30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Y169" s="222"/>
    </row>
    <row r="170" spans="9:24" ht="13.5" customHeight="1">
      <c r="I170" s="30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22"/>
      <c r="W170" s="222"/>
      <c r="X170" s="222"/>
    </row>
    <row r="171" spans="9:24" ht="13.5">
      <c r="I171" s="30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22"/>
      <c r="W171" s="222"/>
      <c r="X171" s="222"/>
    </row>
    <row r="172" spans="9:24" ht="13.5">
      <c r="I172" s="30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7"/>
      <c r="W172" s="257"/>
      <c r="X172" s="257"/>
    </row>
    <row r="173" spans="9:24" ht="13.5">
      <c r="I173" s="30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22"/>
      <c r="W173" s="222"/>
      <c r="X173" s="222"/>
    </row>
    <row r="174" spans="9:24" ht="13.5">
      <c r="I174" s="302"/>
      <c r="J174" s="257"/>
      <c r="K174" s="257"/>
      <c r="L174" s="257"/>
      <c r="M174" s="257"/>
      <c r="N174" s="257"/>
      <c r="O174" s="257"/>
      <c r="P174" s="257"/>
      <c r="Q174" s="257"/>
      <c r="R174" s="269"/>
      <c r="S174" s="257"/>
      <c r="T174" s="257"/>
      <c r="U174" s="257"/>
      <c r="V174" s="222"/>
      <c r="W174" s="222"/>
      <c r="X174" s="222"/>
    </row>
    <row r="175" spans="9:24" ht="13.5">
      <c r="I175" s="303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</row>
  </sheetData>
  <sheetProtection/>
  <mergeCells count="146">
    <mergeCell ref="S3:U3"/>
    <mergeCell ref="B5:F5"/>
    <mergeCell ref="H5:I5"/>
    <mergeCell ref="J5:M5"/>
    <mergeCell ref="N5:U5"/>
    <mergeCell ref="A1:F1"/>
    <mergeCell ref="B6:C6"/>
    <mergeCell ref="B7:G7"/>
    <mergeCell ref="B8:G8"/>
    <mergeCell ref="B9:F9"/>
    <mergeCell ref="B10:F10"/>
    <mergeCell ref="B11:F11"/>
    <mergeCell ref="B12:G12"/>
    <mergeCell ref="B14:G14"/>
    <mergeCell ref="C16:G16"/>
    <mergeCell ref="D17:G17"/>
    <mergeCell ref="E18:G18"/>
    <mergeCell ref="F19:G19"/>
    <mergeCell ref="F20:G20"/>
    <mergeCell ref="F21:G21"/>
    <mergeCell ref="E22:G22"/>
    <mergeCell ref="E23:G23"/>
    <mergeCell ref="D24:G24"/>
    <mergeCell ref="E25:G25"/>
    <mergeCell ref="E26:G26"/>
    <mergeCell ref="E27:G27"/>
    <mergeCell ref="D28:G28"/>
    <mergeCell ref="E29:G29"/>
    <mergeCell ref="E30:G30"/>
    <mergeCell ref="E31:G31"/>
    <mergeCell ref="C33:G33"/>
    <mergeCell ref="D34:G34"/>
    <mergeCell ref="D35:G35"/>
    <mergeCell ref="B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B48:G48"/>
    <mergeCell ref="B50:G50"/>
    <mergeCell ref="B52:G52"/>
    <mergeCell ref="C54:G54"/>
    <mergeCell ref="D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D69:G69"/>
    <mergeCell ref="E70:G70"/>
    <mergeCell ref="E71:G71"/>
    <mergeCell ref="D73:G73"/>
    <mergeCell ref="E74:G74"/>
    <mergeCell ref="E75:G75"/>
    <mergeCell ref="E76:G76"/>
    <mergeCell ref="E77:G77"/>
    <mergeCell ref="D79:G79"/>
    <mergeCell ref="E80:G80"/>
    <mergeCell ref="E81:G81"/>
    <mergeCell ref="E82:G82"/>
    <mergeCell ref="E83:G83"/>
    <mergeCell ref="E84:G84"/>
    <mergeCell ref="E85:G85"/>
    <mergeCell ref="D87:G87"/>
    <mergeCell ref="E88:G88"/>
    <mergeCell ref="E89:G89"/>
    <mergeCell ref="E90:G90"/>
    <mergeCell ref="E91:G91"/>
    <mergeCell ref="E92:G92"/>
    <mergeCell ref="E93:G93"/>
    <mergeCell ref="E94:G94"/>
    <mergeCell ref="E95:G95"/>
    <mergeCell ref="D97:G97"/>
    <mergeCell ref="E98:G98"/>
    <mergeCell ref="E99:G99"/>
    <mergeCell ref="E100:G100"/>
    <mergeCell ref="E101:G101"/>
    <mergeCell ref="D103:G103"/>
    <mergeCell ref="E104:G104"/>
    <mergeCell ref="E105:G105"/>
    <mergeCell ref="E106:G106"/>
    <mergeCell ref="D108:G108"/>
    <mergeCell ref="E109:G109"/>
    <mergeCell ref="E110:G110"/>
    <mergeCell ref="E111:G111"/>
    <mergeCell ref="D113:G113"/>
    <mergeCell ref="E114:G114"/>
    <mergeCell ref="E115:G115"/>
    <mergeCell ref="E116:G116"/>
    <mergeCell ref="E117:G117"/>
    <mergeCell ref="D119:G119"/>
    <mergeCell ref="E120:G120"/>
    <mergeCell ref="E121:G121"/>
    <mergeCell ref="E122:G122"/>
    <mergeCell ref="E123:G123"/>
    <mergeCell ref="E124:G124"/>
    <mergeCell ref="E125:G125"/>
    <mergeCell ref="C126:G126"/>
    <mergeCell ref="D127:G127"/>
    <mergeCell ref="D128:G128"/>
    <mergeCell ref="D129:G129"/>
    <mergeCell ref="D130:G130"/>
    <mergeCell ref="D131:G131"/>
    <mergeCell ref="B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B144:G144"/>
    <mergeCell ref="B146:G146"/>
    <mergeCell ref="B147:G147"/>
    <mergeCell ref="B148:G148"/>
    <mergeCell ref="C149:G149"/>
    <mergeCell ref="D150:G150"/>
    <mergeCell ref="E151:G151"/>
    <mergeCell ref="E152:G152"/>
    <mergeCell ref="D153:G153"/>
    <mergeCell ref="C154:G154"/>
    <mergeCell ref="C155:G155"/>
    <mergeCell ref="C156:G156"/>
    <mergeCell ref="C157:G157"/>
    <mergeCell ref="D164:F164"/>
    <mergeCell ref="B165:F165"/>
    <mergeCell ref="C158:G158"/>
    <mergeCell ref="C159:G159"/>
    <mergeCell ref="C160:G160"/>
    <mergeCell ref="B161:F161"/>
    <mergeCell ref="B162:F162"/>
    <mergeCell ref="C163:F163"/>
  </mergeCells>
  <hyperlinks>
    <hyperlink ref="A1:F1" location="'14物価・生活目次'!A1" display="14　物価・生活"/>
  </hyperlinks>
  <printOptions/>
  <pageMargins left="0.5905511811023623" right="0.3937007874015748" top="0.5905511811023623" bottom="0.3937007874015748" header="0.11811023622047245" footer="0.5511811023622047"/>
  <pageSetup fitToHeight="2" horizontalDpi="600" verticalDpi="600" orientation="portrait" pageOrder="overThenDown" paperSize="9" scale="82" r:id="rId2"/>
  <colBreaks count="1" manualBreakCount="1"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75" zoomScaleNormal="75" zoomScaleSheetLayoutView="75" zoomScalePageLayoutView="0" workbookViewId="0" topLeftCell="A1">
      <selection activeCell="A1" sqref="A1:F1"/>
    </sheetView>
  </sheetViews>
  <sheetFormatPr defaultColWidth="9.140625" defaultRowHeight="15"/>
  <cols>
    <col min="1" max="1" width="5.421875" style="2" customWidth="1"/>
    <col min="2" max="2" width="2.7109375" style="2" customWidth="1"/>
    <col min="3" max="3" width="4.57421875" style="2" customWidth="1"/>
    <col min="4" max="17" width="13.140625" style="2" customWidth="1"/>
    <col min="18" max="16384" width="9.00390625" style="2" customWidth="1"/>
  </cols>
  <sheetData>
    <row r="1" spans="1:6" ht="13.5">
      <c r="A1" s="334" t="s">
        <v>0</v>
      </c>
      <c r="B1" s="334"/>
      <c r="C1" s="334"/>
      <c r="D1" s="334"/>
      <c r="E1" s="334"/>
      <c r="F1" s="334"/>
    </row>
    <row r="2" spans="1:17" ht="17.25">
      <c r="A2" s="335" t="s">
        <v>452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17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1" t="s">
        <v>453</v>
      </c>
    </row>
    <row r="4" spans="1:17" ht="7.5" customHeight="1" thickBot="1">
      <c r="A4" s="430"/>
      <c r="B4" s="430"/>
      <c r="C4" s="430"/>
      <c r="D4" s="43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46"/>
    </row>
    <row r="5" spans="1:18" s="7" customFormat="1" ht="6" customHeight="1" thickTop="1">
      <c r="A5" s="398"/>
      <c r="B5" s="398"/>
      <c r="C5" s="411"/>
      <c r="D5" s="479" t="s">
        <v>454</v>
      </c>
      <c r="E5" s="479" t="s">
        <v>455</v>
      </c>
      <c r="F5" s="479" t="s">
        <v>456</v>
      </c>
      <c r="G5" s="483" t="s">
        <v>457</v>
      </c>
      <c r="H5" s="426" t="s">
        <v>458</v>
      </c>
      <c r="I5" s="479" t="s">
        <v>459</v>
      </c>
      <c r="J5" s="477" t="s">
        <v>460</v>
      </c>
      <c r="K5" s="386" t="s">
        <v>461</v>
      </c>
      <c r="L5" s="384" t="s">
        <v>462</v>
      </c>
      <c r="M5" s="486" t="s">
        <v>463</v>
      </c>
      <c r="N5" s="384" t="s">
        <v>464</v>
      </c>
      <c r="O5" s="384" t="s">
        <v>465</v>
      </c>
      <c r="P5" s="479" t="s">
        <v>466</v>
      </c>
      <c r="Q5" s="481" t="s">
        <v>467</v>
      </c>
      <c r="R5" s="20"/>
    </row>
    <row r="6" spans="1:18" s="7" customFormat="1" ht="11.25" customHeight="1">
      <c r="A6" s="398"/>
      <c r="B6" s="398"/>
      <c r="C6" s="411"/>
      <c r="D6" s="478"/>
      <c r="E6" s="478"/>
      <c r="F6" s="478"/>
      <c r="G6" s="484"/>
      <c r="H6" s="396"/>
      <c r="I6" s="478"/>
      <c r="J6" s="478"/>
      <c r="K6" s="324"/>
      <c r="L6" s="480"/>
      <c r="M6" s="486"/>
      <c r="N6" s="480"/>
      <c r="O6" s="480"/>
      <c r="P6" s="478"/>
      <c r="Q6" s="482"/>
      <c r="R6" s="20"/>
    </row>
    <row r="7" spans="1:18" s="7" customFormat="1" ht="8.25" customHeight="1">
      <c r="A7" s="398"/>
      <c r="B7" s="398"/>
      <c r="C7" s="411"/>
      <c r="D7" s="478"/>
      <c r="E7" s="478"/>
      <c r="F7" s="478"/>
      <c r="G7" s="484"/>
      <c r="H7" s="396"/>
      <c r="I7" s="478"/>
      <c r="J7" s="478"/>
      <c r="K7" s="324"/>
      <c r="L7" s="480"/>
      <c r="M7" s="486" t="s">
        <v>468</v>
      </c>
      <c r="N7" s="480"/>
      <c r="O7" s="480"/>
      <c r="P7" s="478"/>
      <c r="Q7" s="482"/>
      <c r="R7" s="20"/>
    </row>
    <row r="8" spans="1:18" s="7" customFormat="1" ht="8.25" customHeight="1">
      <c r="A8" s="398"/>
      <c r="B8" s="398"/>
      <c r="C8" s="411"/>
      <c r="D8" s="478"/>
      <c r="E8" s="478"/>
      <c r="F8" s="478"/>
      <c r="G8" s="484"/>
      <c r="H8" s="396"/>
      <c r="I8" s="478"/>
      <c r="J8" s="478"/>
      <c r="K8" s="324"/>
      <c r="L8" s="480"/>
      <c r="M8" s="486"/>
      <c r="N8" s="480"/>
      <c r="O8" s="480"/>
      <c r="P8" s="478"/>
      <c r="Q8" s="482"/>
      <c r="R8" s="20"/>
    </row>
    <row r="9" spans="1:18" s="7" customFormat="1" ht="8.25" customHeight="1">
      <c r="A9" s="398"/>
      <c r="B9" s="398"/>
      <c r="C9" s="411"/>
      <c r="D9" s="478"/>
      <c r="E9" s="478"/>
      <c r="F9" s="478"/>
      <c r="G9" s="484"/>
      <c r="H9" s="396"/>
      <c r="I9" s="478"/>
      <c r="J9" s="478"/>
      <c r="K9" s="324"/>
      <c r="L9" s="480"/>
      <c r="M9" s="486" t="s">
        <v>469</v>
      </c>
      <c r="N9" s="480"/>
      <c r="O9" s="480"/>
      <c r="P9" s="478"/>
      <c r="Q9" s="482"/>
      <c r="R9" s="20"/>
    </row>
    <row r="10" spans="1:18" s="7" customFormat="1" ht="8.25" customHeight="1">
      <c r="A10" s="399"/>
      <c r="B10" s="399"/>
      <c r="C10" s="413"/>
      <c r="D10" s="478"/>
      <c r="E10" s="478"/>
      <c r="F10" s="478"/>
      <c r="G10" s="485"/>
      <c r="H10" s="414"/>
      <c r="I10" s="478"/>
      <c r="J10" s="478"/>
      <c r="K10" s="324"/>
      <c r="L10" s="480"/>
      <c r="M10" s="322"/>
      <c r="N10" s="480"/>
      <c r="O10" s="480"/>
      <c r="P10" s="478"/>
      <c r="Q10" s="378"/>
      <c r="R10" s="20"/>
    </row>
    <row r="11" spans="1:18" s="7" customFormat="1" ht="22.5" customHeight="1">
      <c r="A11" s="39" t="s">
        <v>29</v>
      </c>
      <c r="B11" s="40" t="s">
        <v>470</v>
      </c>
      <c r="C11" s="64" t="s">
        <v>471</v>
      </c>
      <c r="D11" s="153">
        <v>57214</v>
      </c>
      <c r="E11" s="47">
        <v>6429</v>
      </c>
      <c r="F11" s="47">
        <v>337</v>
      </c>
      <c r="G11" s="47">
        <v>1297</v>
      </c>
      <c r="H11" s="47">
        <v>2543</v>
      </c>
      <c r="I11" s="47">
        <v>548</v>
      </c>
      <c r="J11" s="47">
        <v>25803</v>
      </c>
      <c r="K11" s="47">
        <v>753</v>
      </c>
      <c r="L11" s="47">
        <v>37</v>
      </c>
      <c r="M11" s="47">
        <v>401</v>
      </c>
      <c r="N11" s="47">
        <v>269</v>
      </c>
      <c r="O11" s="47">
        <v>3746</v>
      </c>
      <c r="P11" s="47">
        <v>14177</v>
      </c>
      <c r="Q11" s="47">
        <v>874</v>
      </c>
      <c r="R11" s="20"/>
    </row>
    <row r="12" spans="1:18" s="7" customFormat="1" ht="22.5" customHeight="1">
      <c r="A12" s="40"/>
      <c r="B12" s="40" t="s">
        <v>472</v>
      </c>
      <c r="C12" s="50"/>
      <c r="D12" s="153">
        <v>55374</v>
      </c>
      <c r="E12" s="47">
        <v>6410</v>
      </c>
      <c r="F12" s="47">
        <v>364</v>
      </c>
      <c r="G12" s="47">
        <v>1333</v>
      </c>
      <c r="H12" s="47">
        <v>2654</v>
      </c>
      <c r="I12" s="47">
        <v>623</v>
      </c>
      <c r="J12" s="47">
        <v>23302</v>
      </c>
      <c r="K12" s="47">
        <v>774</v>
      </c>
      <c r="L12" s="47">
        <v>40</v>
      </c>
      <c r="M12" s="47">
        <v>360</v>
      </c>
      <c r="N12" s="47">
        <v>282</v>
      </c>
      <c r="O12" s="47">
        <v>3837</v>
      </c>
      <c r="P12" s="47">
        <v>10353</v>
      </c>
      <c r="Q12" s="47">
        <v>5043</v>
      </c>
      <c r="R12" s="20"/>
    </row>
    <row r="13" spans="1:18" s="60" customFormat="1" ht="22.5" customHeight="1">
      <c r="A13" s="51"/>
      <c r="B13" s="51" t="s">
        <v>473</v>
      </c>
      <c r="C13" s="56"/>
      <c r="D13" s="305">
        <f>SUM(D15:D20)</f>
        <v>54166</v>
      </c>
      <c r="E13" s="55">
        <f aca="true" t="shared" si="0" ref="E13:Q13">SUM(E15:E20)</f>
        <v>6062</v>
      </c>
      <c r="F13" s="55">
        <f t="shared" si="0"/>
        <v>338</v>
      </c>
      <c r="G13" s="55">
        <f t="shared" si="0"/>
        <v>1313</v>
      </c>
      <c r="H13" s="55">
        <f t="shared" si="0"/>
        <v>2718</v>
      </c>
      <c r="I13" s="55">
        <f t="shared" si="0"/>
        <v>642</v>
      </c>
      <c r="J13" s="55">
        <f t="shared" si="0"/>
        <v>22309</v>
      </c>
      <c r="K13" s="55">
        <f t="shared" si="0"/>
        <v>747</v>
      </c>
      <c r="L13" s="55">
        <f t="shared" si="0"/>
        <v>31</v>
      </c>
      <c r="M13" s="55">
        <f t="shared" si="0"/>
        <v>328</v>
      </c>
      <c r="N13" s="55">
        <f t="shared" si="0"/>
        <v>395</v>
      </c>
      <c r="O13" s="55">
        <f t="shared" si="0"/>
        <v>3952</v>
      </c>
      <c r="P13" s="55">
        <f t="shared" si="0"/>
        <v>9272</v>
      </c>
      <c r="Q13" s="55">
        <f t="shared" si="0"/>
        <v>6059</v>
      </c>
      <c r="R13" s="59"/>
    </row>
    <row r="14" spans="1:18" s="60" customFormat="1" ht="22.5" customHeight="1">
      <c r="A14" s="51"/>
      <c r="B14" s="51"/>
      <c r="C14" s="56"/>
      <c r="D14" s="30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9"/>
    </row>
    <row r="15" spans="1:18" s="7" customFormat="1" ht="22.5" customHeight="1">
      <c r="A15" s="353" t="s">
        <v>474</v>
      </c>
      <c r="B15" s="353"/>
      <c r="C15" s="354"/>
      <c r="D15" s="153">
        <v>19676</v>
      </c>
      <c r="E15" s="47">
        <v>2047</v>
      </c>
      <c r="F15" s="47">
        <v>154</v>
      </c>
      <c r="G15" s="47">
        <v>480</v>
      </c>
      <c r="H15" s="47">
        <v>1005</v>
      </c>
      <c r="I15" s="47">
        <v>274</v>
      </c>
      <c r="J15" s="47">
        <v>8052</v>
      </c>
      <c r="K15" s="47">
        <v>362</v>
      </c>
      <c r="L15" s="47">
        <v>14</v>
      </c>
      <c r="M15" s="47">
        <v>139</v>
      </c>
      <c r="N15" s="47">
        <v>161</v>
      </c>
      <c r="O15" s="47">
        <v>1505</v>
      </c>
      <c r="P15" s="47">
        <v>3326</v>
      </c>
      <c r="Q15" s="47">
        <v>2157</v>
      </c>
      <c r="R15" s="20"/>
    </row>
    <row r="16" spans="1:18" s="7" customFormat="1" ht="22.5" customHeight="1">
      <c r="A16" s="353" t="s">
        <v>475</v>
      </c>
      <c r="B16" s="353"/>
      <c r="C16" s="354"/>
      <c r="D16" s="153">
        <v>8755</v>
      </c>
      <c r="E16" s="47">
        <v>855</v>
      </c>
      <c r="F16" s="47">
        <v>52</v>
      </c>
      <c r="G16" s="47">
        <v>227</v>
      </c>
      <c r="H16" s="47">
        <v>372</v>
      </c>
      <c r="I16" s="47">
        <v>83</v>
      </c>
      <c r="J16" s="47">
        <v>3891</v>
      </c>
      <c r="K16" s="47">
        <v>105</v>
      </c>
      <c r="L16" s="47">
        <v>4</v>
      </c>
      <c r="M16" s="47">
        <v>45</v>
      </c>
      <c r="N16" s="47">
        <v>60</v>
      </c>
      <c r="O16" s="47">
        <v>591</v>
      </c>
      <c r="P16" s="47">
        <v>1516</v>
      </c>
      <c r="Q16" s="47">
        <v>953</v>
      </c>
      <c r="R16" s="20"/>
    </row>
    <row r="17" spans="1:18" s="7" customFormat="1" ht="22.5" customHeight="1">
      <c r="A17" s="353" t="s">
        <v>476</v>
      </c>
      <c r="B17" s="353"/>
      <c r="C17" s="354"/>
      <c r="D17" s="153">
        <v>3755</v>
      </c>
      <c r="E17" s="47">
        <v>612</v>
      </c>
      <c r="F17" s="47">
        <v>17</v>
      </c>
      <c r="G17" s="47">
        <v>87</v>
      </c>
      <c r="H17" s="47">
        <v>195</v>
      </c>
      <c r="I17" s="47">
        <v>46</v>
      </c>
      <c r="J17" s="47">
        <v>1501</v>
      </c>
      <c r="K17" s="47">
        <v>59</v>
      </c>
      <c r="L17" s="47">
        <v>2</v>
      </c>
      <c r="M17" s="47">
        <v>17</v>
      </c>
      <c r="N17" s="47">
        <v>25</v>
      </c>
      <c r="O17" s="47">
        <v>259</v>
      </c>
      <c r="P17" s="47">
        <v>614</v>
      </c>
      <c r="Q17" s="47">
        <v>321</v>
      </c>
      <c r="R17" s="20"/>
    </row>
    <row r="18" spans="1:18" s="7" customFormat="1" ht="22.5" customHeight="1">
      <c r="A18" s="353" t="s">
        <v>477</v>
      </c>
      <c r="B18" s="353"/>
      <c r="C18" s="354"/>
      <c r="D18" s="153">
        <v>10817</v>
      </c>
      <c r="E18" s="47">
        <v>1341</v>
      </c>
      <c r="F18" s="47">
        <v>55</v>
      </c>
      <c r="G18" s="47">
        <v>248</v>
      </c>
      <c r="H18" s="47">
        <v>514</v>
      </c>
      <c r="I18" s="47">
        <v>114</v>
      </c>
      <c r="J18" s="47">
        <v>4240</v>
      </c>
      <c r="K18" s="47">
        <v>107</v>
      </c>
      <c r="L18" s="47">
        <v>6</v>
      </c>
      <c r="M18" s="47">
        <v>52</v>
      </c>
      <c r="N18" s="47">
        <v>85</v>
      </c>
      <c r="O18" s="47">
        <v>745</v>
      </c>
      <c r="P18" s="47">
        <v>2012</v>
      </c>
      <c r="Q18" s="47">
        <v>1298</v>
      </c>
      <c r="R18" s="20"/>
    </row>
    <row r="19" spans="1:18" s="7" customFormat="1" ht="22.5" customHeight="1">
      <c r="A19" s="353" t="s">
        <v>478</v>
      </c>
      <c r="B19" s="353"/>
      <c r="C19" s="354"/>
      <c r="D19" s="153">
        <v>7392</v>
      </c>
      <c r="E19" s="47">
        <v>745</v>
      </c>
      <c r="F19" s="47">
        <v>44</v>
      </c>
      <c r="G19" s="47">
        <v>221</v>
      </c>
      <c r="H19" s="47">
        <v>393</v>
      </c>
      <c r="I19" s="47">
        <v>76</v>
      </c>
      <c r="J19" s="47">
        <v>2864</v>
      </c>
      <c r="K19" s="47">
        <v>73</v>
      </c>
      <c r="L19" s="47">
        <v>3</v>
      </c>
      <c r="M19" s="47">
        <v>55</v>
      </c>
      <c r="N19" s="47">
        <v>51</v>
      </c>
      <c r="O19" s="47">
        <v>627</v>
      </c>
      <c r="P19" s="47">
        <v>1287</v>
      </c>
      <c r="Q19" s="47">
        <v>952</v>
      </c>
      <c r="R19" s="20"/>
    </row>
    <row r="20" spans="1:18" s="7" customFormat="1" ht="22.5" customHeight="1">
      <c r="A20" s="476" t="s">
        <v>479</v>
      </c>
      <c r="B20" s="476"/>
      <c r="C20" s="330"/>
      <c r="D20" s="306">
        <v>3771</v>
      </c>
      <c r="E20" s="71">
        <v>462</v>
      </c>
      <c r="F20" s="71">
        <v>16</v>
      </c>
      <c r="G20" s="71">
        <v>50</v>
      </c>
      <c r="H20" s="71">
        <v>239</v>
      </c>
      <c r="I20" s="71">
        <v>49</v>
      </c>
      <c r="J20" s="71">
        <v>1761</v>
      </c>
      <c r="K20" s="71">
        <v>41</v>
      </c>
      <c r="L20" s="71">
        <v>2</v>
      </c>
      <c r="M20" s="71">
        <v>20</v>
      </c>
      <c r="N20" s="71">
        <v>13</v>
      </c>
      <c r="O20" s="71">
        <v>225</v>
      </c>
      <c r="P20" s="71">
        <v>517</v>
      </c>
      <c r="Q20" s="71">
        <v>378</v>
      </c>
      <c r="R20" s="20"/>
    </row>
    <row r="21" spans="1:18" s="7" customFormat="1" ht="15.75" customHeight="1">
      <c r="A21" s="77" t="s">
        <v>480</v>
      </c>
      <c r="B21" s="36"/>
      <c r="C21" s="36"/>
      <c r="D21" s="47"/>
      <c r="E21" s="47"/>
      <c r="F21" s="47"/>
      <c r="G21" s="47"/>
      <c r="H21" s="47"/>
      <c r="I21" s="47"/>
      <c r="J21" s="47"/>
      <c r="K21" s="307"/>
      <c r="L21" s="307"/>
      <c r="M21" s="307"/>
      <c r="N21" s="307"/>
      <c r="O21" s="47"/>
      <c r="P21" s="47"/>
      <c r="Q21" s="47"/>
      <c r="R21" s="20"/>
    </row>
    <row r="22" spans="1:18" s="7" customFormat="1" ht="13.5">
      <c r="A22" s="77" t="s">
        <v>481</v>
      </c>
      <c r="B22" s="36"/>
      <c r="C22" s="36"/>
      <c r="D22" s="47"/>
      <c r="E22" s="47"/>
      <c r="F22" s="47"/>
      <c r="G22" s="47"/>
      <c r="H22" s="47"/>
      <c r="I22" s="47"/>
      <c r="J22" s="47"/>
      <c r="K22" s="315"/>
      <c r="L22" s="315"/>
      <c r="M22" s="315"/>
      <c r="N22" s="315"/>
      <c r="O22" s="315"/>
      <c r="P22" s="315"/>
      <c r="Q22" s="315"/>
      <c r="R22" s="20"/>
    </row>
    <row r="23" spans="1:17" ht="15.75" customHeight="1">
      <c r="A23" s="77" t="s">
        <v>482</v>
      </c>
      <c r="H23" s="7"/>
      <c r="I23" s="7"/>
      <c r="J23" s="7"/>
      <c r="K23" s="77"/>
      <c r="L23" s="77"/>
      <c r="M23" s="77"/>
      <c r="N23" s="77"/>
      <c r="O23" s="7"/>
      <c r="P23" s="7"/>
      <c r="Q23" s="7"/>
    </row>
    <row r="24" spans="1:17" ht="4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</sheetData>
  <sheetProtection/>
  <mergeCells count="26">
    <mergeCell ref="P5:P10"/>
    <mergeCell ref="Q5:Q10"/>
    <mergeCell ref="G5:G10"/>
    <mergeCell ref="H5:H10"/>
    <mergeCell ref="I5:I10"/>
    <mergeCell ref="L5:L10"/>
    <mergeCell ref="M5:M6"/>
    <mergeCell ref="N5:N10"/>
    <mergeCell ref="M7:M8"/>
    <mergeCell ref="M9:M10"/>
    <mergeCell ref="A4:D4"/>
    <mergeCell ref="A5:C10"/>
    <mergeCell ref="D5:D10"/>
    <mergeCell ref="E5:E10"/>
    <mergeCell ref="F5:F10"/>
    <mergeCell ref="O5:O10"/>
    <mergeCell ref="A19:C19"/>
    <mergeCell ref="A20:C20"/>
    <mergeCell ref="A1:F1"/>
    <mergeCell ref="A15:C15"/>
    <mergeCell ref="J5:J10"/>
    <mergeCell ref="K5:K10"/>
    <mergeCell ref="A16:C16"/>
    <mergeCell ref="A17:C17"/>
    <mergeCell ref="A18:C18"/>
    <mergeCell ref="A2:Q2"/>
  </mergeCells>
  <hyperlinks>
    <hyperlink ref="A1:F1" location="'14物価・生活目次'!A1" display="14　物価・生活"/>
  </hyperlinks>
  <printOptions/>
  <pageMargins left="0.3937007874015748" right="0.3937007874015748" top="0.5905511811023623" bottom="0.3937007874015748" header="0.11811023622047245" footer="0.5511811023622047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2010-05-28T02:40:32Z</cp:lastPrinted>
  <dcterms:created xsi:type="dcterms:W3CDTF">2010-05-21T00:14:11Z</dcterms:created>
  <dcterms:modified xsi:type="dcterms:W3CDTF">2010-07-05T09:59:22Z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