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95" yWindow="2415" windowWidth="3900" windowHeight="2115" tabRatio="794" activeTab="0"/>
  </bookViews>
  <sheets>
    <sheet name="16税・財政目次" sheetId="1" r:id="rId1"/>
    <sheet name="16-1" sheetId="2" r:id="rId2"/>
    <sheet name="16-2" sheetId="3" r:id="rId3"/>
    <sheet name="16-3" sheetId="4" r:id="rId4"/>
    <sheet name="16-4" sheetId="5" r:id="rId5"/>
    <sheet name="16-5" sheetId="6" r:id="rId6"/>
    <sheet name="16-6" sheetId="7" r:id="rId7"/>
    <sheet name="16-7" sheetId="8" r:id="rId8"/>
    <sheet name="16-8" sheetId="9" r:id="rId9"/>
    <sheet name="16-9" sheetId="10" r:id="rId10"/>
    <sheet name="16-10" sheetId="11" r:id="rId11"/>
    <sheet name="16-11(1)" sheetId="12" r:id="rId12"/>
    <sheet name="16-11(2)" sheetId="13" r:id="rId13"/>
    <sheet name="16-11(3)" sheetId="14" r:id="rId14"/>
    <sheet name="16-11(4)" sheetId="15" r:id="rId15"/>
    <sheet name="16-11(5)" sheetId="16" r:id="rId16"/>
    <sheet name="16-11(6)" sheetId="17" r:id="rId17"/>
    <sheet name="16-12(1)" sheetId="18" r:id="rId18"/>
    <sheet name="16-12(2)" sheetId="19" r:id="rId19"/>
  </sheets>
  <definedNames>
    <definedName name="_xlnm.Print_Area" localSheetId="1">'16-1'!$A$2:$I$82</definedName>
    <definedName name="_xlnm.Print_Area" localSheetId="10">'16-10'!$A$2:$E$26</definedName>
    <definedName name="_xlnm.Print_Area" localSheetId="11">'16-11(1)'!$A$2:$S$30</definedName>
    <definedName name="_xlnm.Print_Area" localSheetId="12">'16-11(2)'!$A$2:$M$29</definedName>
    <definedName name="_xlnm.Print_Area" localSheetId="13">'16-11(3)'!$A$2:$G$18</definedName>
    <definedName name="_xlnm.Print_Area" localSheetId="14">'16-11(4)'!$A$2:$G$17</definedName>
    <definedName name="_xlnm.Print_Area" localSheetId="15">'16-11(5)'!$A$2:$G$19</definedName>
    <definedName name="_xlnm.Print_Area" localSheetId="16">'16-11(6)'!$A$2:$F$16</definedName>
    <definedName name="_xlnm.Print_Area" localSheetId="17">'16-12(1)'!$A$2:$Z$32</definedName>
    <definedName name="_xlnm.Print_Area" localSheetId="18">'16-12(2)'!$A$2:$P$29</definedName>
    <definedName name="_xlnm.Print_Area" localSheetId="2">'16-2'!$A$2:$H$43</definedName>
    <definedName name="_xlnm.Print_Area" localSheetId="3">'16-3'!$A$2:$F$20</definedName>
    <definedName name="_xlnm.Print_Area" localSheetId="4">'16-4'!$A$2:$G$28</definedName>
    <definedName name="_xlnm.Print_Area" localSheetId="5">'16-5'!$A$2:$F$22</definedName>
    <definedName name="_xlnm.Print_Area" localSheetId="6">'16-6'!$A$2:$F$27</definedName>
    <definedName name="_xlnm.Print_Area" localSheetId="7">'16-7'!$A$2:$E$25</definedName>
    <definedName name="_xlnm.Print_Area" localSheetId="8">'16-8'!$A$2:$I$47</definedName>
    <definedName name="_xlnm.Print_Area" localSheetId="9">'16-9'!$A$2:$F$26</definedName>
    <definedName name="_xlnm.Print_Titles" localSheetId="1">'16-1'!$2:$7</definedName>
  </definedNames>
  <calcPr fullCalcOnLoad="1"/>
</workbook>
</file>

<file path=xl/sharedStrings.xml><?xml version="1.0" encoding="utf-8"?>
<sst xmlns="http://schemas.openxmlformats.org/spreadsheetml/2006/main" count="1162" uniqueCount="403">
  <si>
    <t>16　税・財政</t>
  </si>
  <si>
    <t>1　税目別県税歳入決算</t>
  </si>
  <si>
    <t>税目別</t>
  </si>
  <si>
    <t>予算額</t>
  </si>
  <si>
    <t>調定額</t>
  </si>
  <si>
    <t>税額</t>
  </si>
  <si>
    <t>件数(件)</t>
  </si>
  <si>
    <t>収入済額</t>
  </si>
  <si>
    <t>収入未済額</t>
  </si>
  <si>
    <t>収入歩合(％)</t>
  </si>
  <si>
    <t>対予算</t>
  </si>
  <si>
    <t>対調定</t>
  </si>
  <si>
    <t>現</t>
  </si>
  <si>
    <t>滞</t>
  </si>
  <si>
    <t>計</t>
  </si>
  <si>
    <t>県民税</t>
  </si>
  <si>
    <t>利子割</t>
  </si>
  <si>
    <t>配当割</t>
  </si>
  <si>
    <t>譲渡所得割</t>
  </si>
  <si>
    <t>事業税</t>
  </si>
  <si>
    <t>地方消費税譲渡割</t>
  </si>
  <si>
    <t>地方消費税貨物割</t>
  </si>
  <si>
    <t>不動産取得税</t>
  </si>
  <si>
    <t>県たばこ税</t>
  </si>
  <si>
    <t>ゴルフ場利用税</t>
  </si>
  <si>
    <t>自動車税</t>
  </si>
  <si>
    <t>固定資産税</t>
  </si>
  <si>
    <t>核燃料税</t>
  </si>
  <si>
    <t>自動車取得税</t>
  </si>
  <si>
    <t>軽油引取税</t>
  </si>
  <si>
    <t>旧法による税</t>
  </si>
  <si>
    <t>（単位：千円）</t>
  </si>
  <si>
    <t>資　料：福井県税務課</t>
  </si>
  <si>
    <t>総　　　額</t>
  </si>
  <si>
    <t>個　　　人</t>
  </si>
  <si>
    <t>法　　　人</t>
  </si>
  <si>
    <t>鉱　区　税</t>
  </si>
  <si>
    <t>狩　猟　税</t>
  </si>
  <si>
    <t>　</t>
  </si>
  <si>
    <t>（注） 収入未済額は不納欠損も考慮した数字である。</t>
  </si>
  <si>
    <t>…</t>
  </si>
  <si>
    <t>…</t>
  </si>
  <si>
    <t>平成19年度</t>
  </si>
  <si>
    <t>本　　庁</t>
  </si>
  <si>
    <t>二　　州</t>
  </si>
  <si>
    <t>若　　狭</t>
  </si>
  <si>
    <t>南　　越</t>
  </si>
  <si>
    <t>大　　野</t>
  </si>
  <si>
    <t>坂　　井</t>
  </si>
  <si>
    <t>福　　井</t>
  </si>
  <si>
    <t>平成17年度</t>
  </si>
  <si>
    <t>昨年同期</t>
  </si>
  <si>
    <t>対調定(Ｂ／Ａ)</t>
  </si>
  <si>
    <t>収入歩合（％）</t>
  </si>
  <si>
    <t>不納欠損額</t>
  </si>
  <si>
    <t>収入済額（Ｂ）</t>
  </si>
  <si>
    <t>調定額（Ａ）</t>
  </si>
  <si>
    <t>事務所別</t>
  </si>
  <si>
    <t>2　事務所別県税歳入決算</t>
  </si>
  <si>
    <t>資　料：福井県税務課</t>
  </si>
  <si>
    <t xml:space="preserve">       地方へ譲与する所得譲与税が創設された。</t>
  </si>
  <si>
    <t>　　　 の間の暫定措置として、平成16年度において、所得税の一部を使途を限定しない一般財源として</t>
  </si>
  <si>
    <t>（注） 平成18年度までに、所得税から個人住民税への本格的な税源移譲を実施することとし、それまで</t>
  </si>
  <si>
    <t>航空機燃料譲与税</t>
  </si>
  <si>
    <t>石油ガス譲与税</t>
  </si>
  <si>
    <t>地方道路譲与税</t>
  </si>
  <si>
    <t>所得譲与税</t>
  </si>
  <si>
    <t>対調定</t>
  </si>
  <si>
    <t>(単位：千円）</t>
  </si>
  <si>
    <t>3　地方譲与税歳入決算</t>
  </si>
  <si>
    <t>資　料：金沢国税局</t>
  </si>
  <si>
    <t>（注）  値は速報値である。</t>
  </si>
  <si>
    <t>-</t>
  </si>
  <si>
    <t>旧      税</t>
  </si>
  <si>
    <t>自動車重量税</t>
  </si>
  <si>
    <t>地 価 税</t>
  </si>
  <si>
    <t>航空機燃料税</t>
  </si>
  <si>
    <t>印紙収入</t>
  </si>
  <si>
    <t>石油ガス税</t>
  </si>
  <si>
    <t>揮発油税及び
地方道路税</t>
  </si>
  <si>
    <t>法人特別税</t>
  </si>
  <si>
    <t>有価証券取引税</t>
  </si>
  <si>
    <t>たばこ税及び
たばこ特別税</t>
  </si>
  <si>
    <t>たばこ税</t>
  </si>
  <si>
    <t xml:space="preserve">酒       税  </t>
  </si>
  <si>
    <t>消費税及び
地方消費税</t>
  </si>
  <si>
    <t>消  費  税</t>
  </si>
  <si>
    <t>相  続  税</t>
  </si>
  <si>
    <t>法  人  税</t>
  </si>
  <si>
    <t>　申告分</t>
  </si>
  <si>
    <t>　源泉分</t>
  </si>
  <si>
    <t>所  得  税</t>
  </si>
  <si>
    <t>国税総額</t>
  </si>
  <si>
    <t>収納済額</t>
  </si>
  <si>
    <t>徴収決定済額</t>
  </si>
  <si>
    <t>平成18年度</t>
  </si>
  <si>
    <t>平成17年度</t>
  </si>
  <si>
    <t>4　国税徴収状況</t>
  </si>
  <si>
    <t>資　料：福井県財務企画課</t>
  </si>
  <si>
    <t>　〃（水道用水）</t>
  </si>
  <si>
    <t>　〃（臨海下水）</t>
  </si>
  <si>
    <t>　〃　　（工水）</t>
  </si>
  <si>
    <t>　〃　　（電気）</t>
  </si>
  <si>
    <t>企業会計（病院）</t>
  </si>
  <si>
    <t>特別会計</t>
  </si>
  <si>
    <t>臨時財政対策債</t>
  </si>
  <si>
    <t>臨時財政特例債</t>
  </si>
  <si>
    <t>財源対策債</t>
  </si>
  <si>
    <t>特例債</t>
  </si>
  <si>
    <t>災害復旧費</t>
  </si>
  <si>
    <t>普通債</t>
  </si>
  <si>
    <t>一般会計</t>
  </si>
  <si>
    <t>総額</t>
  </si>
  <si>
    <t>減</t>
  </si>
  <si>
    <t>増</t>
  </si>
  <si>
    <t>平成19年度末現在高</t>
  </si>
  <si>
    <t>平成19年度中増減高</t>
  </si>
  <si>
    <t>平成18年度末現在高</t>
  </si>
  <si>
    <t>５　県地方債現在高</t>
  </si>
  <si>
    <t>資　料：福井県会計局「平成19年度福井県歳入歳出決算書」</t>
  </si>
  <si>
    <t>県           債</t>
  </si>
  <si>
    <t>諸    収    入</t>
  </si>
  <si>
    <t>繰    越    金</t>
  </si>
  <si>
    <t>繰    入    金</t>
  </si>
  <si>
    <t>寄    附    金</t>
  </si>
  <si>
    <t>財 産 収 入</t>
  </si>
  <si>
    <t>国庫支出金</t>
  </si>
  <si>
    <t>使用料および手数料</t>
  </si>
  <si>
    <t>分担金および負担金</t>
  </si>
  <si>
    <t>交通安全対策特別交付金</t>
  </si>
  <si>
    <t>地方交付税</t>
  </si>
  <si>
    <t>地方特例交付金</t>
  </si>
  <si>
    <t>地方譲与税</t>
  </si>
  <si>
    <t>地方消費税清算金</t>
  </si>
  <si>
    <t>県            税</t>
  </si>
  <si>
    <t>予算現額</t>
  </si>
  <si>
    <t>6　県一般会計歳入決算</t>
  </si>
  <si>
    <t>（単位：円）</t>
  </si>
  <si>
    <t>資　料：福井県会計局「平成19年度福井県歳入歳出決算書」</t>
  </si>
  <si>
    <t>予  備  費</t>
  </si>
  <si>
    <t>諸支出金</t>
  </si>
  <si>
    <t>公  債  費</t>
  </si>
  <si>
    <t>教  育  費</t>
  </si>
  <si>
    <t>警  察  費</t>
  </si>
  <si>
    <t>土  木  費</t>
  </si>
  <si>
    <t>商  工  費</t>
  </si>
  <si>
    <t>農林水産費</t>
  </si>
  <si>
    <t>労  働  費</t>
  </si>
  <si>
    <t>衛  生  費</t>
  </si>
  <si>
    <t>民  生  費</t>
  </si>
  <si>
    <t>総  務  費</t>
  </si>
  <si>
    <t>議  会  費</t>
  </si>
  <si>
    <t>不用額</t>
  </si>
  <si>
    <t>翌年度繰越額</t>
  </si>
  <si>
    <t>支出済額</t>
  </si>
  <si>
    <t>7　県一般会計歳出決算</t>
  </si>
  <si>
    <t>資　料：福井県会計局「平成19年度福井県歳入歳出決算事項別明細書」</t>
  </si>
  <si>
    <t>現     金</t>
  </si>
  <si>
    <t>福井県障害者自立支援特別基金</t>
  </si>
  <si>
    <t>福井県森林整備地域活動支援基金</t>
  </si>
  <si>
    <t>福井県国民健康保険広域化等支援基金</t>
  </si>
  <si>
    <t>福井県介護保険財政安定化基金</t>
  </si>
  <si>
    <t>福井県国営土地改良事業償還金管理基金</t>
  </si>
  <si>
    <t>福井県災害ボランティア活動基金</t>
  </si>
  <si>
    <t>福井県科学学術顕彰基金</t>
  </si>
  <si>
    <t>福井県科学技術振興施設整備基金</t>
  </si>
  <si>
    <t>有価証券</t>
  </si>
  <si>
    <t>福井県中山間地域土地改良施設保全基金</t>
  </si>
  <si>
    <t>福井県高齢者保健福祉基金</t>
  </si>
  <si>
    <t>福井県環境保全基金</t>
  </si>
  <si>
    <t>福井県地域振興基金</t>
  </si>
  <si>
    <t>福井県石油備蓄基地被害漁業者救済基金</t>
  </si>
  <si>
    <t>福井県県債管理基金</t>
  </si>
  <si>
    <t>福井県自然保護基金</t>
  </si>
  <si>
    <t>福井県地域活性化基金</t>
  </si>
  <si>
    <t>福井県企業立地促進資金貸付基金</t>
  </si>
  <si>
    <t>福井県雪対策基金</t>
  </si>
  <si>
    <t>福井県社会福祉施設整備事業等基金</t>
  </si>
  <si>
    <t>福井県児童福祉事業基金</t>
  </si>
  <si>
    <t>福井県スポーツ振興基金</t>
  </si>
  <si>
    <t>債     権</t>
  </si>
  <si>
    <t>福井県奨学育英資金貸付基金</t>
  </si>
  <si>
    <t>補 償 費</t>
  </si>
  <si>
    <t>用 地 費</t>
  </si>
  <si>
    <t>㎡</t>
  </si>
  <si>
    <t>(土地)</t>
  </si>
  <si>
    <t>不動産</t>
  </si>
  <si>
    <t>福井県土地開発基金</t>
  </si>
  <si>
    <t>福井県災害救助基金</t>
  </si>
  <si>
    <t>福井県市町振興資金貸付基金</t>
  </si>
  <si>
    <t>福井県財政調整基金</t>
  </si>
  <si>
    <t>19年度末現在高</t>
  </si>
  <si>
    <t>平成19年度中増減高</t>
  </si>
  <si>
    <t>18年度末現在高</t>
  </si>
  <si>
    <t>8　県基金現在高</t>
  </si>
  <si>
    <t>（注）　収入未済額は不能欠損も考慮した数字である。</t>
  </si>
  <si>
    <t>証                紙</t>
  </si>
  <si>
    <t>下  水  道  事  業</t>
  </si>
  <si>
    <t>港 湾 整 備 事 業</t>
  </si>
  <si>
    <t>駐車場整備事業</t>
  </si>
  <si>
    <t>用地先行取得事業</t>
  </si>
  <si>
    <t>県 有 林 事 業</t>
  </si>
  <si>
    <t>林業改善資金貸付金</t>
  </si>
  <si>
    <t>沿岸漁業改善資金貸付金</t>
  </si>
  <si>
    <t>農業改良資金貸付金</t>
  </si>
  <si>
    <t>中小企業支援資金貸付金</t>
  </si>
  <si>
    <t>母子寡婦福祉資金貸付金</t>
  </si>
  <si>
    <t>災 害 救 助 基 金</t>
  </si>
  <si>
    <t>用品等集中管理事業</t>
  </si>
  <si>
    <t>公債管理</t>
  </si>
  <si>
    <t>予算現額と収入
済額との比較</t>
  </si>
  <si>
    <t>収入未済額</t>
  </si>
  <si>
    <t>9　県特別会計歳入決算</t>
  </si>
  <si>
    <t>証               紙</t>
  </si>
  <si>
    <t>下 水 道 事 業</t>
  </si>
  <si>
    <t>港湾整備事業</t>
  </si>
  <si>
    <t>10　県特別会計歳出決算</t>
  </si>
  <si>
    <t>資　料：福井県会計局「平成19年度福井県歳入歳出決算事項別明細書」</t>
  </si>
  <si>
    <t>合   計</t>
  </si>
  <si>
    <t xml:space="preserve">- </t>
  </si>
  <si>
    <t>福利厚生施設</t>
  </si>
  <si>
    <t>その他</t>
  </si>
  <si>
    <t>廃川敷</t>
  </si>
  <si>
    <t>廃道敷</t>
  </si>
  <si>
    <t>処分財産</t>
  </si>
  <si>
    <t>貸付財産</t>
  </si>
  <si>
    <t>公   舎</t>
  </si>
  <si>
    <t>普通財産</t>
  </si>
  <si>
    <t>山   林</t>
  </si>
  <si>
    <t>その他の施設</t>
  </si>
  <si>
    <t>公   園</t>
  </si>
  <si>
    <t>公営住宅</t>
  </si>
  <si>
    <t>学   校</t>
  </si>
  <si>
    <t>公共用財産</t>
  </si>
  <si>
    <t>警察･消防施設</t>
  </si>
  <si>
    <t>その他の行政財産</t>
  </si>
  <si>
    <t>本   庁   舎</t>
  </si>
  <si>
    <t>行政財産</t>
  </si>
  <si>
    <t>決算年度末
現   在   高</t>
  </si>
  <si>
    <t>決算年度中増減高</t>
  </si>
  <si>
    <t>前年度末
現  在  高</t>
  </si>
  <si>
    <t>延面積計</t>
  </si>
  <si>
    <t>非木造(延面積）</t>
  </si>
  <si>
    <t>木造(延面積）</t>
  </si>
  <si>
    <t>建物</t>
  </si>
  <si>
    <t>土地（地積）</t>
  </si>
  <si>
    <t>区分</t>
  </si>
  <si>
    <t>（単位：㎡）</t>
  </si>
  <si>
    <t>(1)土地および建物</t>
  </si>
  <si>
    <t>11　県有財産</t>
  </si>
  <si>
    <t>資　料：福井県会計局「平成19年度福井県歳入歳出決算事項別明細書」</t>
  </si>
  <si>
    <t>合  計</t>
  </si>
  <si>
    <t>若狭東
高等学校</t>
  </si>
  <si>
    <t>福井農林
高等学校</t>
  </si>
  <si>
    <t>丹生農林総合
事務所</t>
  </si>
  <si>
    <t>南越農林総合
事務所</t>
  </si>
  <si>
    <t>奥越農林総合
事務所</t>
  </si>
  <si>
    <t>坂井農林総合
事務所</t>
  </si>
  <si>
    <t>福井農林総合
事務所</t>
  </si>
  <si>
    <t>嶺南振興局
林業水産部</t>
  </si>
  <si>
    <t>分  収
(地上権)</t>
  </si>
  <si>
    <t>畜産試験場</t>
  </si>
  <si>
    <t>農業試験場</t>
  </si>
  <si>
    <t>自然保護課</t>
  </si>
  <si>
    <t>県有地</t>
  </si>
  <si>
    <t>決算年度末
現  在  高</t>
  </si>
  <si>
    <t>前年度末
現 在 高</t>
  </si>
  <si>
    <t>所管課</t>
  </si>
  <si>
    <t>　 立  木  の  推  定  蓄  積  量  （単位：㎥）</t>
  </si>
  <si>
    <t>　　　　　　　　面　　　　　　　積　　　（単位：㎡）</t>
  </si>
  <si>
    <t>(2)山林</t>
  </si>
  <si>
    <t>1機</t>
  </si>
  <si>
    <t>航空機</t>
  </si>
  <si>
    <t>浮ドック</t>
  </si>
  <si>
    <t>72個</t>
  </si>
  <si>
    <t>浮桟橋</t>
  </si>
  <si>
    <t>浮  標</t>
  </si>
  <si>
    <t>714.00総t</t>
  </si>
  <si>
    <t>3隻</t>
  </si>
  <si>
    <t>船  舶</t>
  </si>
  <si>
    <t>決算年度末現在高</t>
  </si>
  <si>
    <t>前年度末現在高</t>
  </si>
  <si>
    <t>(3)動産</t>
  </si>
  <si>
    <t>鉱業権</t>
  </si>
  <si>
    <t>地役権</t>
  </si>
  <si>
    <t>地上権</t>
  </si>
  <si>
    <t>(4)物権</t>
  </si>
  <si>
    <t>名称登録</t>
  </si>
  <si>
    <t>実用新案権</t>
  </si>
  <si>
    <t>特許権</t>
  </si>
  <si>
    <t>（単位：件）</t>
  </si>
  <si>
    <t>(5)無体財産権</t>
  </si>
  <si>
    <t>その他の証券</t>
  </si>
  <si>
    <t>電信電話債権（利付）</t>
  </si>
  <si>
    <t>地方債証券</t>
  </si>
  <si>
    <t>国 債 証 券</t>
  </si>
  <si>
    <t>社           債</t>
  </si>
  <si>
    <t>株           券</t>
  </si>
  <si>
    <t>(6)有価証券</t>
  </si>
  <si>
    <t xml:space="preserve">  資　料：福井県市町村課</t>
  </si>
  <si>
    <t>一定の額が県内市町に対して交付されるもの</t>
  </si>
  <si>
    <t>　　※2  株式等譲渡所得割交付金：県に納入された県民税株式等譲渡所得割（特定口座内での上場株式等の譲渡益について課税される県税）のうち</t>
  </si>
  <si>
    <t>されるもの</t>
  </si>
  <si>
    <t xml:space="preserve">  　※1　配当割交付金：県に納入された県民税配当割（上場株式などの配当等について課税される県税）のうち一定の額が県内市町に対して交付</t>
  </si>
  <si>
    <t>（注）   平成15年度税制改正により、県民税配当割と県民税株式等譲渡所得割が創設、平成16年1月1日から施行。</t>
  </si>
  <si>
    <t>若狭町</t>
  </si>
  <si>
    <t>おおい町</t>
  </si>
  <si>
    <t>高浜町</t>
  </si>
  <si>
    <t>美浜町</t>
  </si>
  <si>
    <t>越前町</t>
  </si>
  <si>
    <t>南越前町</t>
  </si>
  <si>
    <t>池田町</t>
  </si>
  <si>
    <t>永平寺町</t>
  </si>
  <si>
    <t>坂井市</t>
  </si>
  <si>
    <t>越前市</t>
  </si>
  <si>
    <t>あわら市</t>
  </si>
  <si>
    <t>勝山市</t>
  </si>
  <si>
    <t>大野市</t>
  </si>
  <si>
    <t>小浜市</t>
  </si>
  <si>
    <t>敦賀市</t>
  </si>
  <si>
    <t>福井市</t>
  </si>
  <si>
    <t>地方債</t>
  </si>
  <si>
    <t>諸収入</t>
  </si>
  <si>
    <t>繰越金</t>
  </si>
  <si>
    <t>繰入金</t>
  </si>
  <si>
    <t>寄附金</t>
  </si>
  <si>
    <t>財産収入</t>
  </si>
  <si>
    <t>県支出金</t>
  </si>
  <si>
    <t>手数料</t>
  </si>
  <si>
    <t>使用料</t>
  </si>
  <si>
    <t>分担金および
負担金</t>
  </si>
  <si>
    <t>交通安全対策
特別交付金</t>
  </si>
  <si>
    <t>地方特例
交付金</t>
  </si>
  <si>
    <t>自動車取得税
交付金</t>
  </si>
  <si>
    <t>特別地方消
費税交付金</t>
  </si>
  <si>
    <t>ゴルフ場利用
税交付金</t>
  </si>
  <si>
    <t>地方消費
税交付金</t>
  </si>
  <si>
    <t>株式等譲渡
所得割交付金
(※2)</t>
  </si>
  <si>
    <t>配当割
交付金
(※1)</t>
  </si>
  <si>
    <t>利子割
交付金</t>
  </si>
  <si>
    <t>地方譲与税</t>
  </si>
  <si>
    <t>地方税</t>
  </si>
  <si>
    <t>　平成19年度</t>
  </si>
  <si>
    <t>(1)歳入</t>
  </si>
  <si>
    <t>12　市町別決算</t>
  </si>
  <si>
    <t>資　料：福井県市町村課</t>
  </si>
  <si>
    <t>-</t>
  </si>
  <si>
    <t>前年度繰上
充当金</t>
  </si>
  <si>
    <t>諸支出金</t>
  </si>
  <si>
    <t>公債費</t>
  </si>
  <si>
    <t>教育費</t>
  </si>
  <si>
    <t>消防費</t>
  </si>
  <si>
    <t>土木費</t>
  </si>
  <si>
    <t>商工費</t>
  </si>
  <si>
    <t>農林水産業費</t>
  </si>
  <si>
    <t>労働費</t>
  </si>
  <si>
    <t>衛生費</t>
  </si>
  <si>
    <t>民生費</t>
  </si>
  <si>
    <t>総務費</t>
  </si>
  <si>
    <t>議会費</t>
  </si>
  <si>
    <t>(2)歳出</t>
  </si>
  <si>
    <t>12　市町別決算</t>
  </si>
  <si>
    <t>１６　税・財政</t>
  </si>
  <si>
    <t>16-1</t>
  </si>
  <si>
    <t>県一般会計歳入決算</t>
  </si>
  <si>
    <t>16-2</t>
  </si>
  <si>
    <t>県一般会計歳出決算</t>
  </si>
  <si>
    <t>16-3</t>
  </si>
  <si>
    <t>県特別会計歳入決算</t>
  </si>
  <si>
    <t>16-4</t>
  </si>
  <si>
    <t>県特別会計歳出決算</t>
  </si>
  <si>
    <t>16-5</t>
  </si>
  <si>
    <t>税目別県税歳入決算</t>
  </si>
  <si>
    <t>16-6</t>
  </si>
  <si>
    <t>事務所別県税歳入決算</t>
  </si>
  <si>
    <t>16-7</t>
  </si>
  <si>
    <t>地方譲与税歳入決算</t>
  </si>
  <si>
    <t>16-8</t>
  </si>
  <si>
    <t>国税徴収状況</t>
  </si>
  <si>
    <t>16-9</t>
  </si>
  <si>
    <t>県地方債現在高</t>
  </si>
  <si>
    <t>16-10</t>
  </si>
  <si>
    <t>県基金現在高</t>
  </si>
  <si>
    <t>16-11(1)</t>
  </si>
  <si>
    <t>県有財産(1)土地および建物</t>
  </si>
  <si>
    <t>16-11(2)</t>
  </si>
  <si>
    <t>県有財産(2)山林</t>
  </si>
  <si>
    <t>16-12(1)</t>
  </si>
  <si>
    <t>市町別決算(1)歳入</t>
  </si>
  <si>
    <t>16-12(2)</t>
  </si>
  <si>
    <t>市町別決算(2)歳出</t>
  </si>
  <si>
    <t>平成19年福井県統計年鑑</t>
  </si>
  <si>
    <t>16-11(3)</t>
  </si>
  <si>
    <t>16-11(4)</t>
  </si>
  <si>
    <t>16-11(5)</t>
  </si>
  <si>
    <t>16-11(6)</t>
  </si>
  <si>
    <t>県有財産(3)動産</t>
  </si>
  <si>
    <t>県有財産(6)有価証券</t>
  </si>
  <si>
    <t>県有財産(5)無体財産権</t>
  </si>
  <si>
    <t>県有財産(4)物権</t>
  </si>
  <si>
    <t>16 税・財政 目次へ＜＜</t>
  </si>
  <si>
    <t>鯖江市</t>
  </si>
  <si>
    <t>鯖江市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</si>
</sst>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.0_ "/>
    <numFmt numFmtId="178" formatCode="_ * #,##0.0_ ;_ * \-#,##0.0_ ;_ * &quot;-&quot;?_ ;_ @_ "/>
    <numFmt numFmtId="179" formatCode="0_ "/>
    <numFmt numFmtId="180" formatCode="&quot;¥&quot;#,##0_);[Red]\(&quot;¥&quot;#,##0\)"/>
    <numFmt numFmtId="181" formatCode="#,###"/>
    <numFmt numFmtId="182" formatCode="#,##0;&quot;△&quot;#,##0;&quot;-&quot;"/>
    <numFmt numFmtId="183" formatCode="#,##0.00_ ;[Red]\-#,##0.00\ "/>
    <numFmt numFmtId="184" formatCode="#,##0;&quot;△ &quot;#,##0"/>
    <numFmt numFmtId="185" formatCode="0.00_ "/>
  </numFmts>
  <fonts count="5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b/>
      <sz val="11"/>
      <color indexed="10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11"/>
      <color indexed="10"/>
      <name val="ＭＳ 明朝"/>
      <family val="1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4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38" fontId="6" fillId="0" borderId="10" xfId="49" applyFont="1" applyFill="1" applyBorder="1" applyAlignment="1">
      <alignment/>
    </xf>
    <xf numFmtId="176" fontId="6" fillId="0" borderId="11" xfId="49" applyNumberFormat="1" applyFont="1" applyFill="1" applyBorder="1" applyAlignment="1">
      <alignment/>
    </xf>
    <xf numFmtId="176" fontId="6" fillId="0" borderId="0" xfId="49" applyNumberFormat="1" applyFont="1" applyFill="1" applyAlignment="1">
      <alignment/>
    </xf>
    <xf numFmtId="38" fontId="6" fillId="0" borderId="12" xfId="49" applyFont="1" applyFill="1" applyBorder="1" applyAlignment="1">
      <alignment/>
    </xf>
    <xf numFmtId="176" fontId="6" fillId="0" borderId="13" xfId="49" applyNumberFormat="1" applyFont="1" applyFill="1" applyBorder="1" applyAlignment="1">
      <alignment/>
    </xf>
    <xf numFmtId="38" fontId="6" fillId="0" borderId="12" xfId="49" applyFont="1" applyFill="1" applyBorder="1" applyAlignment="1">
      <alignment horizontal="right"/>
    </xf>
    <xf numFmtId="176" fontId="6" fillId="0" borderId="13" xfId="49" applyNumberFormat="1" applyFont="1" applyFill="1" applyBorder="1" applyAlignment="1">
      <alignment horizontal="right"/>
    </xf>
    <xf numFmtId="38" fontId="6" fillId="0" borderId="14" xfId="49" applyFont="1" applyFill="1" applyBorder="1" applyAlignment="1">
      <alignment/>
    </xf>
    <xf numFmtId="176" fontId="6" fillId="0" borderId="15" xfId="49" applyNumberFormat="1" applyFont="1" applyFill="1" applyBorder="1" applyAlignment="1">
      <alignment/>
    </xf>
    <xf numFmtId="176" fontId="6" fillId="0" borderId="16" xfId="49" applyNumberFormat="1" applyFont="1" applyFill="1" applyBorder="1" applyAlignment="1">
      <alignment/>
    </xf>
    <xf numFmtId="0" fontId="6" fillId="0" borderId="17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distributed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38" fontId="1" fillId="0" borderId="0" xfId="0" applyNumberFormat="1" applyFont="1" applyFill="1" applyAlignment="1">
      <alignment/>
    </xf>
    <xf numFmtId="176" fontId="6" fillId="0" borderId="19" xfId="49" applyNumberFormat="1" applyFont="1" applyFill="1" applyBorder="1" applyAlignment="1">
      <alignment/>
    </xf>
    <xf numFmtId="38" fontId="6" fillId="0" borderId="13" xfId="49" applyFont="1" applyFill="1" applyBorder="1" applyAlignment="1">
      <alignment/>
    </xf>
    <xf numFmtId="176" fontId="6" fillId="0" borderId="0" xfId="49" applyNumberFormat="1" applyFont="1" applyFill="1" applyBorder="1" applyAlignment="1">
      <alignment/>
    </xf>
    <xf numFmtId="38" fontId="6" fillId="0" borderId="20" xfId="49" applyFont="1" applyFill="1" applyBorder="1" applyAlignment="1">
      <alignment/>
    </xf>
    <xf numFmtId="38" fontId="6" fillId="0" borderId="21" xfId="49" applyFont="1" applyFill="1" applyBorder="1" applyAlignment="1">
      <alignment/>
    </xf>
    <xf numFmtId="176" fontId="6" fillId="0" borderId="20" xfId="49" applyNumberFormat="1" applyFont="1" applyFill="1" applyBorder="1" applyAlignment="1">
      <alignment/>
    </xf>
    <xf numFmtId="176" fontId="6" fillId="0" borderId="22" xfId="49" applyNumberFormat="1" applyFont="1" applyFill="1" applyBorder="1" applyAlignment="1">
      <alignment/>
    </xf>
    <xf numFmtId="38" fontId="6" fillId="0" borderId="23" xfId="49" applyFont="1" applyFill="1" applyBorder="1" applyAlignment="1">
      <alignment/>
    </xf>
    <xf numFmtId="38" fontId="6" fillId="0" borderId="23" xfId="49" applyFont="1" applyFill="1" applyBorder="1" applyAlignment="1">
      <alignment horizontal="right"/>
    </xf>
    <xf numFmtId="176" fontId="6" fillId="0" borderId="24" xfId="49" applyNumberFormat="1" applyFont="1" applyFill="1" applyBorder="1" applyAlignment="1">
      <alignment/>
    </xf>
    <xf numFmtId="176" fontId="6" fillId="0" borderId="25" xfId="49" applyNumberFormat="1" applyFont="1" applyFill="1" applyBorder="1" applyAlignment="1">
      <alignment/>
    </xf>
    <xf numFmtId="38" fontId="6" fillId="0" borderId="21" xfId="49" applyFont="1" applyFill="1" applyBorder="1" applyAlignment="1">
      <alignment horizontal="right"/>
    </xf>
    <xf numFmtId="176" fontId="6" fillId="0" borderId="24" xfId="49" applyNumberFormat="1" applyFont="1" applyFill="1" applyBorder="1" applyAlignment="1">
      <alignment horizontal="right"/>
    </xf>
    <xf numFmtId="176" fontId="6" fillId="0" borderId="20" xfId="49" applyNumberFormat="1" applyFont="1" applyFill="1" applyBorder="1" applyAlignment="1">
      <alignment horizontal="right"/>
    </xf>
    <xf numFmtId="0" fontId="6" fillId="0" borderId="21" xfId="0" applyFont="1" applyFill="1" applyBorder="1" applyAlignment="1">
      <alignment horizontal="distributed"/>
    </xf>
    <xf numFmtId="0" fontId="6" fillId="0" borderId="21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distributed"/>
    </xf>
    <xf numFmtId="0" fontId="6" fillId="0" borderId="23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distributed"/>
    </xf>
    <xf numFmtId="0" fontId="6" fillId="0" borderId="26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27" xfId="0" applyFont="1" applyFill="1" applyBorder="1" applyAlignment="1">
      <alignment horizontal="distributed" vertical="center"/>
    </xf>
    <xf numFmtId="0" fontId="6" fillId="0" borderId="28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center"/>
    </xf>
    <xf numFmtId="0" fontId="6" fillId="0" borderId="29" xfId="0" applyFont="1" applyFill="1" applyBorder="1" applyAlignment="1">
      <alignment horizontal="distributed" vertical="center"/>
    </xf>
    <xf numFmtId="0" fontId="6" fillId="0" borderId="30" xfId="0" applyFont="1" applyFill="1" applyBorder="1" applyAlignment="1">
      <alignment horizontal="distributed" vertical="center"/>
    </xf>
    <xf numFmtId="0" fontId="6" fillId="0" borderId="31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27" xfId="0" applyFont="1" applyFill="1" applyBorder="1" applyAlignment="1">
      <alignment horizontal="distributed"/>
    </xf>
    <xf numFmtId="0" fontId="6" fillId="0" borderId="32" xfId="0" applyFont="1" applyFill="1" applyBorder="1" applyAlignment="1">
      <alignment horizontal="distributed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176" fontId="1" fillId="0" borderId="31" xfId="49" applyNumberFormat="1" applyFont="1" applyFill="1" applyBorder="1" applyAlignment="1">
      <alignment/>
    </xf>
    <xf numFmtId="38" fontId="1" fillId="0" borderId="31" xfId="49" applyFont="1" applyFill="1" applyBorder="1" applyAlignment="1">
      <alignment/>
    </xf>
    <xf numFmtId="38" fontId="1" fillId="0" borderId="16" xfId="49" applyFont="1" applyFill="1" applyBorder="1" applyAlignment="1">
      <alignment/>
    </xf>
    <xf numFmtId="0" fontId="1" fillId="0" borderId="31" xfId="0" applyFont="1" applyBorder="1" applyAlignment="1">
      <alignment/>
    </xf>
    <xf numFmtId="176" fontId="1" fillId="0" borderId="0" xfId="49" applyNumberFormat="1" applyFont="1" applyFill="1" applyAlignment="1">
      <alignment/>
    </xf>
    <xf numFmtId="38" fontId="1" fillId="0" borderId="0" xfId="49" applyFont="1" applyFill="1" applyAlignment="1">
      <alignment/>
    </xf>
    <xf numFmtId="38" fontId="1" fillId="0" borderId="33" xfId="49" applyFont="1" applyFill="1" applyBorder="1" applyAlignment="1">
      <alignment/>
    </xf>
    <xf numFmtId="0" fontId="1" fillId="0" borderId="0" xfId="0" applyFont="1" applyAlignment="1">
      <alignment horizontal="distributed"/>
    </xf>
    <xf numFmtId="0" fontId="4" fillId="0" borderId="0" xfId="0" applyFont="1" applyAlignment="1">
      <alignment/>
    </xf>
    <xf numFmtId="176" fontId="4" fillId="0" borderId="0" xfId="49" applyNumberFormat="1" applyFont="1" applyFill="1" applyAlignment="1">
      <alignment/>
    </xf>
    <xf numFmtId="38" fontId="4" fillId="0" borderId="0" xfId="49" applyFont="1" applyFill="1" applyAlignment="1">
      <alignment/>
    </xf>
    <xf numFmtId="38" fontId="4" fillId="0" borderId="33" xfId="49" applyFont="1" applyFill="1" applyBorder="1" applyAlignment="1">
      <alignment/>
    </xf>
    <xf numFmtId="0" fontId="4" fillId="0" borderId="0" xfId="0" applyFont="1" applyAlignment="1">
      <alignment horizontal="distributed"/>
    </xf>
    <xf numFmtId="176" fontId="1" fillId="0" borderId="0" xfId="49" applyNumberFormat="1" applyFont="1" applyAlignment="1">
      <alignment/>
    </xf>
    <xf numFmtId="38" fontId="1" fillId="0" borderId="0" xfId="49" applyFont="1" applyAlignment="1">
      <alignment/>
    </xf>
    <xf numFmtId="38" fontId="1" fillId="0" borderId="33" xfId="49" applyFont="1" applyBorder="1" applyAlignment="1">
      <alignment/>
    </xf>
    <xf numFmtId="0" fontId="1" fillId="0" borderId="0" xfId="0" applyFont="1" applyAlignment="1">
      <alignment horizontal="distributed"/>
    </xf>
    <xf numFmtId="0" fontId="1" fillId="0" borderId="0" xfId="0" applyFont="1" applyBorder="1" applyAlignment="1">
      <alignment/>
    </xf>
    <xf numFmtId="0" fontId="1" fillId="0" borderId="34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31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1" fillId="0" borderId="35" xfId="0" applyFont="1" applyBorder="1" applyAlignment="1">
      <alignment horizontal="distributed" vertical="center"/>
    </xf>
    <xf numFmtId="0" fontId="1" fillId="0" borderId="29" xfId="0" applyFont="1" applyBorder="1" applyAlignment="1">
      <alignment horizontal="distributed" vertical="center"/>
    </xf>
    <xf numFmtId="0" fontId="1" fillId="0" borderId="36" xfId="0" applyFont="1" applyBorder="1" applyAlignment="1">
      <alignment horizontal="right"/>
    </xf>
    <xf numFmtId="0" fontId="1" fillId="0" borderId="36" xfId="0" applyFont="1" applyBorder="1" applyAlignment="1">
      <alignment/>
    </xf>
    <xf numFmtId="0" fontId="1" fillId="0" borderId="36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178" fontId="1" fillId="0" borderId="31" xfId="49" applyNumberFormat="1" applyFont="1" applyFill="1" applyBorder="1" applyAlignment="1">
      <alignment vertical="center"/>
    </xf>
    <xf numFmtId="41" fontId="1" fillId="0" borderId="31" xfId="49" applyNumberFormat="1" applyFont="1" applyFill="1" applyBorder="1" applyAlignment="1">
      <alignment vertical="center"/>
    </xf>
    <xf numFmtId="41" fontId="1" fillId="0" borderId="16" xfId="49" applyNumberFormat="1" applyFont="1" applyFill="1" applyBorder="1" applyAlignment="1">
      <alignment vertical="center"/>
    </xf>
    <xf numFmtId="0" fontId="1" fillId="0" borderId="14" xfId="0" applyFont="1" applyBorder="1" applyAlignment="1">
      <alignment horizontal="distributed" vertical="center"/>
    </xf>
    <xf numFmtId="178" fontId="1" fillId="0" borderId="0" xfId="49" applyNumberFormat="1" applyFont="1" applyFill="1" applyAlignment="1">
      <alignment vertical="center"/>
    </xf>
    <xf numFmtId="41" fontId="1" fillId="0" borderId="0" xfId="49" applyNumberFormat="1" applyFont="1" applyFill="1" applyAlignment="1">
      <alignment vertical="center"/>
    </xf>
    <xf numFmtId="0" fontId="1" fillId="0" borderId="12" xfId="0" applyFont="1" applyBorder="1" applyAlignment="1">
      <alignment horizontal="distributed" vertical="center"/>
    </xf>
    <xf numFmtId="41" fontId="1" fillId="0" borderId="0" xfId="49" applyNumberFormat="1" applyFont="1" applyFill="1" applyAlignment="1">
      <alignment horizontal="right" vertical="center"/>
    </xf>
    <xf numFmtId="178" fontId="4" fillId="0" borderId="0" xfId="49" applyNumberFormat="1" applyFont="1" applyFill="1" applyAlignment="1">
      <alignment vertical="center"/>
    </xf>
    <xf numFmtId="41" fontId="4" fillId="0" borderId="0" xfId="49" applyNumberFormat="1" applyFont="1" applyFill="1" applyAlignment="1">
      <alignment vertical="center"/>
    </xf>
    <xf numFmtId="0" fontId="4" fillId="0" borderId="12" xfId="0" applyFont="1" applyBorder="1" applyAlignment="1">
      <alignment horizontal="distributed" vertical="center"/>
    </xf>
    <xf numFmtId="178" fontId="1" fillId="0" borderId="0" xfId="49" applyNumberFormat="1" applyFont="1" applyAlignment="1">
      <alignment vertical="center"/>
    </xf>
    <xf numFmtId="41" fontId="1" fillId="0" borderId="0" xfId="49" applyNumberFormat="1" applyFont="1" applyAlignment="1">
      <alignment vertical="center"/>
    </xf>
    <xf numFmtId="0" fontId="1" fillId="0" borderId="12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1" fillId="0" borderId="30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38" fontId="4" fillId="0" borderId="0" xfId="0" applyNumberFormat="1" applyFont="1" applyAlignment="1">
      <alignment/>
    </xf>
    <xf numFmtId="38" fontId="24" fillId="0" borderId="31" xfId="49" applyFont="1" applyFill="1" applyBorder="1" applyAlignment="1">
      <alignment horizontal="right" vertical="center"/>
    </xf>
    <xf numFmtId="38" fontId="6" fillId="0" borderId="31" xfId="49" applyFont="1" applyBorder="1" applyAlignment="1">
      <alignment horizontal="right" vertical="center"/>
    </xf>
    <xf numFmtId="179" fontId="1" fillId="0" borderId="0" xfId="0" applyNumberFormat="1" applyFont="1" applyAlignment="1">
      <alignment/>
    </xf>
    <xf numFmtId="38" fontId="24" fillId="0" borderId="0" xfId="49" applyFont="1" applyFill="1" applyBorder="1" applyAlignment="1">
      <alignment vertical="center"/>
    </xf>
    <xf numFmtId="38" fontId="6" fillId="0" borderId="0" xfId="49" applyFont="1" applyAlignment="1">
      <alignment horizontal="right" vertical="center"/>
    </xf>
    <xf numFmtId="180" fontId="24" fillId="0" borderId="0" xfId="49" applyNumberFormat="1" applyFont="1" applyFill="1" applyBorder="1" applyAlignment="1">
      <alignment horizontal="right" vertical="center"/>
    </xf>
    <xf numFmtId="38" fontId="24" fillId="0" borderId="0" xfId="49" applyFont="1" applyFill="1" applyBorder="1" applyAlignment="1">
      <alignment horizontal="right" vertical="center"/>
    </xf>
    <xf numFmtId="38" fontId="6" fillId="0" borderId="0" xfId="49" applyFont="1" applyAlignment="1">
      <alignment vertical="center"/>
    </xf>
    <xf numFmtId="0" fontId="1" fillId="0" borderId="12" xfId="0" applyFont="1" applyBorder="1" applyAlignment="1">
      <alignment horizontal="distributed" vertical="center" wrapText="1"/>
    </xf>
    <xf numFmtId="38" fontId="6" fillId="0" borderId="0" xfId="49" applyNumberFormat="1" applyFont="1" applyAlignment="1">
      <alignment horizontal="right" vertical="center"/>
    </xf>
    <xf numFmtId="181" fontId="24" fillId="0" borderId="0" xfId="49" applyNumberFormat="1" applyFont="1" applyFill="1" applyBorder="1" applyAlignment="1">
      <alignment vertical="center"/>
    </xf>
    <xf numFmtId="38" fontId="1" fillId="0" borderId="0" xfId="0" applyNumberFormat="1" applyFont="1" applyAlignment="1">
      <alignment/>
    </xf>
    <xf numFmtId="38" fontId="24" fillId="0" borderId="19" xfId="49" applyFont="1" applyFill="1" applyBorder="1" applyAlignment="1">
      <alignment vertical="center"/>
    </xf>
    <xf numFmtId="0" fontId="1" fillId="0" borderId="10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1" fillId="0" borderId="37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4" fillId="0" borderId="36" xfId="0" applyFont="1" applyBorder="1" applyAlignment="1">
      <alignment/>
    </xf>
    <xf numFmtId="0" fontId="3" fillId="0" borderId="0" xfId="0" applyFont="1" applyBorder="1" applyAlignment="1">
      <alignment horizontal="center"/>
    </xf>
    <xf numFmtId="182" fontId="1" fillId="0" borderId="0" xfId="0" applyNumberFormat="1" applyFont="1" applyAlignment="1">
      <alignment/>
    </xf>
    <xf numFmtId="0" fontId="1" fillId="0" borderId="12" xfId="0" applyFont="1" applyFill="1" applyBorder="1" applyAlignment="1">
      <alignment/>
    </xf>
    <xf numFmtId="182" fontId="4" fillId="0" borderId="31" xfId="49" applyNumberFormat="1" applyFont="1" applyFill="1" applyBorder="1" applyAlignment="1">
      <alignment vertical="center"/>
    </xf>
    <xf numFmtId="182" fontId="1" fillId="0" borderId="31" xfId="49" applyNumberFormat="1" applyFont="1" applyFill="1" applyBorder="1" applyAlignment="1">
      <alignment vertical="center"/>
    </xf>
    <xf numFmtId="182" fontId="1" fillId="0" borderId="16" xfId="49" applyNumberFormat="1" applyFont="1" applyBorder="1" applyAlignment="1">
      <alignment vertical="center"/>
    </xf>
    <xf numFmtId="0" fontId="1" fillId="0" borderId="31" xfId="0" applyFont="1" applyBorder="1" applyAlignment="1">
      <alignment horizontal="distributed"/>
    </xf>
    <xf numFmtId="182" fontId="4" fillId="0" borderId="0" xfId="49" applyNumberFormat="1" applyFont="1" applyFill="1" applyBorder="1" applyAlignment="1">
      <alignment vertical="center"/>
    </xf>
    <xf numFmtId="182" fontId="1" fillId="0" borderId="0" xfId="49" applyNumberFormat="1" applyFont="1" applyFill="1" applyBorder="1" applyAlignment="1">
      <alignment vertical="center"/>
    </xf>
    <xf numFmtId="182" fontId="1" fillId="0" borderId="33" xfId="49" applyNumberFormat="1" applyFont="1" applyBorder="1" applyAlignment="1">
      <alignment vertical="center"/>
    </xf>
    <xf numFmtId="0" fontId="1" fillId="0" borderId="0" xfId="0" applyFont="1" applyBorder="1" applyAlignment="1">
      <alignment horizontal="distributed"/>
    </xf>
    <xf numFmtId="0" fontId="1" fillId="0" borderId="12" xfId="0" applyFont="1" applyBorder="1" applyAlignment="1">
      <alignment horizontal="distributed"/>
    </xf>
    <xf numFmtId="182" fontId="1" fillId="0" borderId="33" xfId="49" applyNumberFormat="1" applyFont="1" applyFill="1" applyBorder="1" applyAlignment="1">
      <alignment vertical="center"/>
    </xf>
    <xf numFmtId="0" fontId="1" fillId="0" borderId="0" xfId="0" applyFont="1" applyBorder="1" applyAlignment="1">
      <alignment horizontal="distributed"/>
    </xf>
    <xf numFmtId="182" fontId="1" fillId="0" borderId="38" xfId="49" applyNumberFormat="1" applyFont="1" applyFill="1" applyBorder="1" applyAlignment="1">
      <alignment vertical="center"/>
    </xf>
    <xf numFmtId="0" fontId="1" fillId="0" borderId="19" xfId="0" applyFont="1" applyBorder="1" applyAlignment="1">
      <alignment horizontal="distributed"/>
    </xf>
    <xf numFmtId="0" fontId="4" fillId="0" borderId="34" xfId="0" applyFont="1" applyBorder="1" applyAlignment="1">
      <alignment horizontal="distributed" vertical="center"/>
    </xf>
    <xf numFmtId="0" fontId="1" fillId="0" borderId="14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8" fontId="1" fillId="0" borderId="31" xfId="49" applyFont="1" applyBorder="1" applyAlignment="1">
      <alignment horizontal="right" vertical="center"/>
    </xf>
    <xf numFmtId="38" fontId="1" fillId="0" borderId="31" xfId="49" applyFont="1" applyBorder="1" applyAlignment="1">
      <alignment vertical="center"/>
    </xf>
    <xf numFmtId="38" fontId="1" fillId="0" borderId="16" xfId="49" applyFont="1" applyBorder="1" applyAlignment="1">
      <alignment vertical="center"/>
    </xf>
    <xf numFmtId="38" fontId="1" fillId="0" borderId="0" xfId="49" applyFont="1" applyAlignment="1">
      <alignment vertical="center"/>
    </xf>
    <xf numFmtId="38" fontId="1" fillId="0" borderId="0" xfId="49" applyFont="1" applyAlignment="1">
      <alignment horizontal="right" vertical="center"/>
    </xf>
    <xf numFmtId="38" fontId="4" fillId="0" borderId="0" xfId="49" applyFont="1" applyAlignment="1">
      <alignment vertical="center"/>
    </xf>
    <xf numFmtId="0" fontId="1" fillId="0" borderId="27" xfId="0" applyFont="1" applyBorder="1" applyAlignment="1">
      <alignment horizontal="distributed" vertical="center"/>
    </xf>
    <xf numFmtId="0" fontId="1" fillId="0" borderId="35" xfId="0" applyFont="1" applyBorder="1" applyAlignment="1">
      <alignment horizontal="distributed" vertical="center"/>
    </xf>
    <xf numFmtId="0" fontId="1" fillId="0" borderId="32" xfId="0" applyFont="1" applyBorder="1" applyAlignment="1">
      <alignment/>
    </xf>
    <xf numFmtId="0" fontId="1" fillId="0" borderId="14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3" fillId="0" borderId="0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38" xfId="0" applyFont="1" applyBorder="1" applyAlignment="1">
      <alignment/>
    </xf>
    <xf numFmtId="0" fontId="4" fillId="0" borderId="31" xfId="0" applyFont="1" applyBorder="1" applyAlignment="1">
      <alignment/>
    </xf>
    <xf numFmtId="38" fontId="4" fillId="0" borderId="31" xfId="49" applyFont="1" applyBorder="1" applyAlignment="1">
      <alignment/>
    </xf>
    <xf numFmtId="38" fontId="1" fillId="0" borderId="31" xfId="49" applyFont="1" applyBorder="1" applyAlignment="1">
      <alignment horizontal="right"/>
    </xf>
    <xf numFmtId="38" fontId="1" fillId="0" borderId="31" xfId="49" applyFont="1" applyBorder="1" applyAlignment="1">
      <alignment/>
    </xf>
    <xf numFmtId="38" fontId="1" fillId="0" borderId="16" xfId="49" applyFont="1" applyBorder="1" applyAlignment="1">
      <alignment horizontal="right"/>
    </xf>
    <xf numFmtId="0" fontId="1" fillId="0" borderId="12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31" xfId="0" applyFont="1" applyFill="1" applyBorder="1" applyAlignment="1">
      <alignment horizontal="distributed" vertical="center"/>
    </xf>
    <xf numFmtId="38" fontId="4" fillId="0" borderId="0" xfId="49" applyFont="1" applyAlignment="1">
      <alignment/>
    </xf>
    <xf numFmtId="38" fontId="1" fillId="0" borderId="0" xfId="49" applyFont="1" applyBorder="1" applyAlignment="1">
      <alignment/>
    </xf>
    <xf numFmtId="38" fontId="1" fillId="0" borderId="0" xfId="49" applyFont="1" applyBorder="1" applyAlignment="1">
      <alignment horizontal="right"/>
    </xf>
    <xf numFmtId="0" fontId="1" fillId="0" borderId="0" xfId="0" applyFont="1" applyFill="1" applyBorder="1" applyAlignment="1">
      <alignment horizontal="distributed" vertical="center"/>
    </xf>
    <xf numFmtId="38" fontId="1" fillId="0" borderId="0" xfId="49" applyFont="1" applyAlignment="1">
      <alignment horizontal="right"/>
    </xf>
    <xf numFmtId="38" fontId="4" fillId="0" borderId="0" xfId="49" applyFont="1" applyAlignment="1">
      <alignment horizontal="right"/>
    </xf>
    <xf numFmtId="0" fontId="1" fillId="0" borderId="0" xfId="0" applyFont="1" applyFill="1" applyBorder="1" applyAlignment="1">
      <alignment horizontal="distributed"/>
    </xf>
    <xf numFmtId="0" fontId="0" fillId="0" borderId="12" xfId="0" applyBorder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183" fontId="4" fillId="0" borderId="0" xfId="49" applyNumberFormat="1" applyFont="1" applyAlignment="1">
      <alignment/>
    </xf>
    <xf numFmtId="40" fontId="4" fillId="0" borderId="0" xfId="49" applyNumberFormat="1" applyFont="1" applyAlignment="1">
      <alignment/>
    </xf>
    <xf numFmtId="183" fontId="1" fillId="0" borderId="0" xfId="49" applyNumberFormat="1" applyFont="1" applyAlignment="1">
      <alignment/>
    </xf>
    <xf numFmtId="40" fontId="1" fillId="0" borderId="0" xfId="49" applyNumberFormat="1" applyFont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1" fillId="0" borderId="14" xfId="0" applyFont="1" applyBorder="1" applyAlignment="1">
      <alignment/>
    </xf>
    <xf numFmtId="0" fontId="4" fillId="0" borderId="29" xfId="0" applyFont="1" applyBorder="1" applyAlignment="1">
      <alignment horizontal="distributed" vertical="center"/>
    </xf>
    <xf numFmtId="0" fontId="4" fillId="0" borderId="39" xfId="0" applyFont="1" applyBorder="1" applyAlignment="1">
      <alignment horizontal="distributed" vertical="center"/>
    </xf>
    <xf numFmtId="0" fontId="1" fillId="0" borderId="39" xfId="0" applyFont="1" applyBorder="1" applyAlignment="1">
      <alignment horizontal="distributed" vertical="center"/>
    </xf>
    <xf numFmtId="0" fontId="1" fillId="0" borderId="30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0" xfId="0" applyFont="1" applyBorder="1" applyAlignment="1">
      <alignment horizontal="right"/>
    </xf>
    <xf numFmtId="184" fontId="6" fillId="0" borderId="0" xfId="49" applyNumberFormat="1" applyFont="1" applyBorder="1" applyAlignment="1">
      <alignment vertical="center"/>
    </xf>
    <xf numFmtId="38" fontId="6" fillId="0" borderId="0" xfId="49" applyFont="1" applyBorder="1" applyAlignment="1">
      <alignment horizontal="right" vertical="center"/>
    </xf>
    <xf numFmtId="38" fontId="6" fillId="0" borderId="0" xfId="49" applyFont="1" applyBorder="1" applyAlignment="1">
      <alignment vertical="center"/>
    </xf>
    <xf numFmtId="0" fontId="1" fillId="0" borderId="19" xfId="0" applyFont="1" applyBorder="1" applyAlignment="1">
      <alignment horizontal="left"/>
    </xf>
    <xf numFmtId="184" fontId="6" fillId="0" borderId="31" xfId="49" applyNumberFormat="1" applyFont="1" applyBorder="1" applyAlignment="1">
      <alignment vertical="center"/>
    </xf>
    <xf numFmtId="38" fontId="6" fillId="0" borderId="31" xfId="49" applyFont="1" applyBorder="1" applyAlignment="1">
      <alignment vertical="center"/>
    </xf>
    <xf numFmtId="0" fontId="1" fillId="0" borderId="14" xfId="0" applyFont="1" applyBorder="1" applyAlignment="1">
      <alignment horizontal="distributed" vertical="center"/>
    </xf>
    <xf numFmtId="184" fontId="6" fillId="0" borderId="0" xfId="49" applyNumberFormat="1" applyFont="1" applyAlignment="1">
      <alignment vertical="center"/>
    </xf>
    <xf numFmtId="0" fontId="6" fillId="0" borderId="0" xfId="0" applyFont="1" applyAlignment="1">
      <alignment vertical="center"/>
    </xf>
    <xf numFmtId="38" fontId="24" fillId="0" borderId="0" xfId="49" applyFont="1" applyAlignment="1">
      <alignment vertical="center"/>
    </xf>
    <xf numFmtId="0" fontId="4" fillId="0" borderId="12" xfId="0" applyFont="1" applyBorder="1" applyAlignment="1">
      <alignment horizontal="distributed" vertical="center"/>
    </xf>
    <xf numFmtId="38" fontId="6" fillId="0" borderId="0" xfId="49" applyFont="1" applyFill="1" applyBorder="1" applyAlignment="1">
      <alignment vertical="center"/>
    </xf>
    <xf numFmtId="0" fontId="1" fillId="0" borderId="27" xfId="0" applyFont="1" applyBorder="1" applyAlignment="1">
      <alignment horizontal="distributed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25" fillId="0" borderId="0" xfId="0" applyFont="1" applyAlignment="1">
      <alignment/>
    </xf>
    <xf numFmtId="183" fontId="25" fillId="0" borderId="0" xfId="49" applyNumberFormat="1" applyFont="1" applyBorder="1" applyAlignment="1">
      <alignment vertical="center"/>
    </xf>
    <xf numFmtId="183" fontId="25" fillId="0" borderId="31" xfId="49" applyNumberFormat="1" applyFont="1" applyBorder="1" applyAlignment="1">
      <alignment vertical="center"/>
    </xf>
    <xf numFmtId="183" fontId="25" fillId="0" borderId="14" xfId="49" applyNumberFormat="1" applyFont="1" applyBorder="1" applyAlignment="1">
      <alignment vertical="center"/>
    </xf>
    <xf numFmtId="183" fontId="25" fillId="0" borderId="16" xfId="49" applyNumberFormat="1" applyFont="1" applyBorder="1" applyAlignment="1">
      <alignment vertical="center"/>
    </xf>
    <xf numFmtId="0" fontId="25" fillId="0" borderId="37" xfId="0" applyFont="1" applyBorder="1" applyAlignment="1">
      <alignment horizontal="distributed" vertical="center"/>
    </xf>
    <xf numFmtId="0" fontId="25" fillId="0" borderId="18" xfId="0" applyFont="1" applyBorder="1" applyAlignment="1">
      <alignment horizontal="distributed" vertical="center"/>
    </xf>
    <xf numFmtId="183" fontId="3" fillId="0" borderId="0" xfId="49" applyNumberFormat="1" applyFont="1" applyBorder="1" applyAlignment="1">
      <alignment vertical="center"/>
    </xf>
    <xf numFmtId="183" fontId="3" fillId="0" borderId="0" xfId="49" applyNumberFormat="1" applyFont="1" applyAlignment="1">
      <alignment vertical="center"/>
    </xf>
    <xf numFmtId="183" fontId="3" fillId="0" borderId="12" xfId="49" applyNumberFormat="1" applyFont="1" applyBorder="1" applyAlignment="1">
      <alignment vertical="center"/>
    </xf>
    <xf numFmtId="0" fontId="6" fillId="0" borderId="37" xfId="0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6" fillId="0" borderId="0" xfId="0" applyFont="1" applyAlignment="1">
      <alignment horizontal="center" vertical="distributed" textRotation="255"/>
    </xf>
    <xf numFmtId="49" fontId="3" fillId="0" borderId="0" xfId="49" applyNumberFormat="1" applyFont="1" applyAlignment="1">
      <alignment horizontal="right" vertical="center"/>
    </xf>
    <xf numFmtId="0" fontId="3" fillId="0" borderId="37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183" fontId="3" fillId="0" borderId="0" xfId="49" applyNumberFormat="1" applyFont="1" applyAlignment="1">
      <alignment horizontal="right" vertical="center"/>
    </xf>
    <xf numFmtId="0" fontId="3" fillId="0" borderId="37" xfId="0" applyFont="1" applyBorder="1" applyAlignment="1">
      <alignment horizontal="distributed" vertical="center"/>
    </xf>
    <xf numFmtId="0" fontId="3" fillId="0" borderId="15" xfId="0" applyFont="1" applyBorder="1" applyAlignment="1">
      <alignment horizontal="center" vertical="distributed" textRotation="255"/>
    </xf>
    <xf numFmtId="0" fontId="3" fillId="0" borderId="13" xfId="0" applyFont="1" applyBorder="1" applyAlignment="1">
      <alignment horizontal="center" vertical="distributed" textRotation="255"/>
    </xf>
    <xf numFmtId="0" fontId="3" fillId="0" borderId="14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distributed" textRotation="255"/>
    </xf>
    <xf numFmtId="0" fontId="6" fillId="0" borderId="19" xfId="0" applyFont="1" applyBorder="1" applyAlignment="1">
      <alignment horizontal="center" vertical="distributed" textRotation="255"/>
    </xf>
    <xf numFmtId="183" fontId="3" fillId="0" borderId="33" xfId="49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distributed" textRotation="255"/>
    </xf>
    <xf numFmtId="0" fontId="3" fillId="0" borderId="12" xfId="0" applyFont="1" applyBorder="1" applyAlignment="1">
      <alignment horizontal="center" vertical="distributed" textRotation="255"/>
    </xf>
    <xf numFmtId="0" fontId="3" fillId="0" borderId="17" xfId="0" applyFont="1" applyFill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6" fillId="0" borderId="15" xfId="0" applyFont="1" applyBorder="1" applyAlignment="1">
      <alignment horizontal="center" vertical="distributed" textRotation="255"/>
    </xf>
    <xf numFmtId="0" fontId="6" fillId="0" borderId="11" xfId="0" applyFont="1" applyBorder="1" applyAlignment="1">
      <alignment horizontal="center" vertical="distributed" textRotation="255"/>
    </xf>
    <xf numFmtId="183" fontId="3" fillId="0" borderId="10" xfId="49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distributed" textRotation="255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0" fontId="6" fillId="0" borderId="38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6" fillId="0" borderId="18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37" xfId="0" applyFont="1" applyBorder="1" applyAlignment="1">
      <alignment vertical="center"/>
    </xf>
    <xf numFmtId="0" fontId="6" fillId="0" borderId="29" xfId="0" applyFont="1" applyBorder="1" applyAlignment="1">
      <alignment horizontal="distributed" vertical="center"/>
    </xf>
    <xf numFmtId="0" fontId="6" fillId="0" borderId="28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30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183" fontId="4" fillId="0" borderId="18" xfId="0" applyNumberFormat="1" applyFont="1" applyBorder="1" applyAlignment="1">
      <alignment vertical="center"/>
    </xf>
    <xf numFmtId="183" fontId="24" fillId="0" borderId="18" xfId="49" applyNumberFormat="1" applyFont="1" applyBorder="1" applyAlignment="1">
      <alignment vertical="center"/>
    </xf>
    <xf numFmtId="49" fontId="24" fillId="0" borderId="18" xfId="49" applyNumberFormat="1" applyFont="1" applyBorder="1" applyAlignment="1">
      <alignment horizontal="right" vertical="center"/>
    </xf>
    <xf numFmtId="183" fontId="24" fillId="0" borderId="31" xfId="49" applyNumberFormat="1" applyFont="1" applyBorder="1" applyAlignment="1">
      <alignment horizontal="right" vertical="center"/>
    </xf>
    <xf numFmtId="183" fontId="24" fillId="0" borderId="18" xfId="0" applyNumberFormat="1" applyFont="1" applyBorder="1" applyAlignment="1">
      <alignment vertical="center"/>
    </xf>
    <xf numFmtId="183" fontId="24" fillId="0" borderId="34" xfId="0" applyNumberFormat="1" applyFont="1" applyBorder="1" applyAlignment="1">
      <alignment vertical="center"/>
    </xf>
    <xf numFmtId="0" fontId="24" fillId="0" borderId="37" xfId="0" applyFont="1" applyBorder="1" applyAlignment="1">
      <alignment horizontal="distributed" vertical="center"/>
    </xf>
    <xf numFmtId="0" fontId="24" fillId="0" borderId="18" xfId="0" applyFont="1" applyBorder="1" applyAlignment="1">
      <alignment horizontal="distributed" vertical="center"/>
    </xf>
    <xf numFmtId="183" fontId="1" fillId="0" borderId="0" xfId="49" applyNumberFormat="1" applyFont="1" applyAlignment="1">
      <alignment horizontal="distributed" vertical="center"/>
    </xf>
    <xf numFmtId="183" fontId="6" fillId="0" borderId="31" xfId="49" applyNumberFormat="1" applyFont="1" applyBorder="1" applyAlignment="1">
      <alignment horizontal="right" vertical="center"/>
    </xf>
    <xf numFmtId="49" fontId="6" fillId="0" borderId="0" xfId="49" applyNumberFormat="1" applyFont="1" applyAlignment="1">
      <alignment horizontal="right" vertical="center"/>
    </xf>
    <xf numFmtId="183" fontId="6" fillId="0" borderId="0" xfId="49" applyNumberFormat="1" applyFont="1" applyAlignment="1">
      <alignment vertical="center"/>
    </xf>
    <xf numFmtId="49" fontId="6" fillId="0" borderId="0" xfId="49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6" fillId="0" borderId="0" xfId="0" applyFont="1" applyAlignment="1">
      <alignment horizontal="center" vertical="distributed"/>
    </xf>
    <xf numFmtId="183" fontId="1" fillId="0" borderId="0" xfId="49" applyNumberFormat="1" applyFont="1" applyAlignment="1">
      <alignment horizontal="distributed" vertical="center" wrapText="1"/>
    </xf>
    <xf numFmtId="0" fontId="6" fillId="0" borderId="33" xfId="0" applyFont="1" applyBorder="1" applyAlignment="1">
      <alignment horizontal="distributed" vertical="center"/>
    </xf>
    <xf numFmtId="183" fontId="6" fillId="0" borderId="0" xfId="49" applyNumberFormat="1" applyFont="1" applyAlignment="1">
      <alignment horizontal="right" vertical="center"/>
    </xf>
    <xf numFmtId="0" fontId="6" fillId="0" borderId="10" xfId="0" applyFont="1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 horizontal="center" vertical="distributed" textRotation="255"/>
    </xf>
    <xf numFmtId="183" fontId="6" fillId="0" borderId="0" xfId="49" applyNumberFormat="1" applyFont="1" applyBorder="1" applyAlignment="1">
      <alignment horizontal="right" vertical="center"/>
    </xf>
    <xf numFmtId="0" fontId="6" fillId="0" borderId="38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30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0" borderId="30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36" xfId="0" applyFont="1" applyBorder="1" applyAlignment="1">
      <alignment/>
    </xf>
    <xf numFmtId="0" fontId="6" fillId="0" borderId="0" xfId="0" applyFont="1" applyBorder="1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31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8" xfId="0" applyFont="1" applyBorder="1" applyAlignment="1">
      <alignment horizontal="distributed" vertical="center"/>
    </xf>
    <xf numFmtId="0" fontId="26" fillId="0" borderId="0" xfId="0" applyFont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26" fillId="0" borderId="34" xfId="0" applyFont="1" applyBorder="1" applyAlignment="1">
      <alignment horizontal="distributed" vertical="center"/>
    </xf>
    <xf numFmtId="0" fontId="26" fillId="0" borderId="14" xfId="0" applyFont="1" applyBorder="1" applyAlignment="1">
      <alignment horizontal="distributed" vertical="distributed" textRotation="255"/>
    </xf>
    <xf numFmtId="0" fontId="26" fillId="0" borderId="33" xfId="0" applyFont="1" applyBorder="1" applyAlignment="1">
      <alignment horizontal="center" vertical="center"/>
    </xf>
    <xf numFmtId="0" fontId="26" fillId="0" borderId="12" xfId="0" applyFont="1" applyBorder="1" applyAlignment="1">
      <alignment horizontal="distributed" vertical="distributed" textRotation="255"/>
    </xf>
    <xf numFmtId="0" fontId="26" fillId="0" borderId="15" xfId="0" applyFont="1" applyBorder="1" applyAlignment="1">
      <alignment horizontal="distributed" vertical="center"/>
    </xf>
    <xf numFmtId="0" fontId="26" fillId="0" borderId="19" xfId="0" applyFont="1" applyBorder="1" applyAlignment="1">
      <alignment horizontal="center" vertical="center"/>
    </xf>
    <xf numFmtId="0" fontId="26" fillId="0" borderId="11" xfId="0" applyFont="1" applyBorder="1" applyAlignment="1">
      <alignment horizontal="distributed" vertical="center"/>
    </xf>
    <xf numFmtId="0" fontId="26" fillId="0" borderId="10" xfId="0" applyFont="1" applyBorder="1" applyAlignment="1">
      <alignment horizontal="distributed" vertical="distributed" textRotation="255"/>
    </xf>
    <xf numFmtId="0" fontId="26" fillId="0" borderId="16" xfId="0" applyFont="1" applyBorder="1" applyAlignment="1">
      <alignment horizontal="distributed" vertical="center"/>
    </xf>
    <xf numFmtId="0" fontId="26" fillId="0" borderId="17" xfId="0" applyFont="1" applyBorder="1" applyAlignment="1">
      <alignment horizontal="distributed" vertical="center"/>
    </xf>
    <xf numFmtId="0" fontId="26" fillId="0" borderId="11" xfId="0" applyFont="1" applyBorder="1" applyAlignment="1">
      <alignment horizontal="distributed" vertical="center"/>
    </xf>
    <xf numFmtId="0" fontId="26" fillId="0" borderId="14" xfId="0" applyFont="1" applyBorder="1" applyAlignment="1">
      <alignment horizontal="distributed" vertical="center"/>
    </xf>
    <xf numFmtId="0" fontId="26" fillId="0" borderId="31" xfId="0" applyFont="1" applyBorder="1" applyAlignment="1">
      <alignment horizontal="distributed" vertical="center"/>
    </xf>
    <xf numFmtId="0" fontId="26" fillId="0" borderId="39" xfId="0" applyFont="1" applyBorder="1" applyAlignment="1">
      <alignment horizontal="distributed" vertical="center" wrapText="1"/>
    </xf>
    <xf numFmtId="0" fontId="26" fillId="0" borderId="13" xfId="0" applyFont="1" applyBorder="1" applyAlignment="1">
      <alignment horizontal="distributed" vertical="center" wrapText="1"/>
    </xf>
    <xf numFmtId="0" fontId="26" fillId="0" borderId="30" xfId="0" applyFont="1" applyBorder="1" applyAlignment="1">
      <alignment horizontal="distributed" vertical="center"/>
    </xf>
    <xf numFmtId="0" fontId="26" fillId="0" borderId="29" xfId="0" applyFont="1" applyBorder="1" applyAlignment="1">
      <alignment horizontal="distributed" vertical="center"/>
    </xf>
    <xf numFmtId="49" fontId="1" fillId="0" borderId="31" xfId="0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distributed" textRotation="255"/>
    </xf>
    <xf numFmtId="49" fontId="1" fillId="0" borderId="0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distributed" textRotation="255"/>
    </xf>
    <xf numFmtId="0" fontId="1" fillId="0" borderId="11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distributed" textRotation="255"/>
    </xf>
    <xf numFmtId="183" fontId="1" fillId="0" borderId="0" xfId="49" applyNumberFormat="1" applyFont="1" applyBorder="1" applyAlignment="1">
      <alignment horizontal="right" vertical="center"/>
    </xf>
    <xf numFmtId="185" fontId="1" fillId="0" borderId="0" xfId="0" applyNumberFormat="1" applyFont="1" applyBorder="1" applyAlignment="1">
      <alignment horizontal="right" vertical="center"/>
    </xf>
    <xf numFmtId="183" fontId="1" fillId="0" borderId="33" xfId="49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distributed" vertical="center"/>
    </xf>
    <xf numFmtId="0" fontId="1" fillId="0" borderId="31" xfId="0" applyFont="1" applyBorder="1" applyAlignment="1">
      <alignment horizontal="distributed" vertical="center"/>
    </xf>
    <xf numFmtId="0" fontId="1" fillId="0" borderId="39" xfId="0" applyFont="1" applyBorder="1" applyAlignment="1">
      <alignment horizontal="distributed" vertical="center" wrapText="1"/>
    </xf>
    <xf numFmtId="0" fontId="1" fillId="0" borderId="26" xfId="0" applyFont="1" applyBorder="1" applyAlignment="1">
      <alignment horizontal="distributed" vertical="center" wrapText="1"/>
    </xf>
    <xf numFmtId="0" fontId="1" fillId="0" borderId="30" xfId="0" applyFont="1" applyBorder="1" applyAlignment="1">
      <alignment horizontal="distributed" vertical="center"/>
    </xf>
    <xf numFmtId="0" fontId="1" fillId="0" borderId="29" xfId="0" applyFont="1" applyBorder="1" applyAlignment="1">
      <alignment horizontal="distributed" vertical="center"/>
    </xf>
    <xf numFmtId="0" fontId="24" fillId="0" borderId="31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1" fillId="0" borderId="14" xfId="0" applyFont="1" applyBorder="1" applyAlignment="1">
      <alignment horizontal="distributed" vertical="distributed"/>
    </xf>
    <xf numFmtId="0" fontId="1" fillId="0" borderId="12" xfId="0" applyFont="1" applyBorder="1" applyAlignment="1">
      <alignment horizontal="distributed" vertical="distributed"/>
    </xf>
    <xf numFmtId="0" fontId="1" fillId="0" borderId="10" xfId="0" applyFont="1" applyBorder="1" applyAlignment="1">
      <alignment horizontal="distributed" vertical="distributed"/>
    </xf>
    <xf numFmtId="0" fontId="6" fillId="0" borderId="33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38" fontId="4" fillId="0" borderId="31" xfId="49" applyFont="1" applyBorder="1" applyAlignment="1">
      <alignment vertical="center"/>
    </xf>
    <xf numFmtId="38" fontId="4" fillId="0" borderId="31" xfId="49" applyFont="1" applyBorder="1" applyAlignment="1">
      <alignment horizontal="right" vertical="center"/>
    </xf>
    <xf numFmtId="38" fontId="4" fillId="0" borderId="16" xfId="49" applyFont="1" applyBorder="1" applyAlignment="1">
      <alignment vertical="center"/>
    </xf>
    <xf numFmtId="0" fontId="4" fillId="0" borderId="31" xfId="0" applyFont="1" applyBorder="1" applyAlignment="1">
      <alignment horizontal="distributed" vertical="center"/>
    </xf>
    <xf numFmtId="38" fontId="1" fillId="0" borderId="0" xfId="49" applyFont="1" applyBorder="1" applyAlignment="1">
      <alignment horizontal="right" vertical="center"/>
    </xf>
    <xf numFmtId="38" fontId="1" fillId="0" borderId="33" xfId="49" applyFont="1" applyBorder="1" applyAlignment="1">
      <alignment horizontal="right" vertical="center"/>
    </xf>
    <xf numFmtId="38" fontId="1" fillId="0" borderId="19" xfId="49" applyFont="1" applyBorder="1" applyAlignment="1">
      <alignment vertical="center"/>
    </xf>
    <xf numFmtId="38" fontId="1" fillId="0" borderId="19" xfId="49" applyFont="1" applyBorder="1" applyAlignment="1">
      <alignment horizontal="right" vertical="center"/>
    </xf>
    <xf numFmtId="38" fontId="1" fillId="0" borderId="38" xfId="49" applyFont="1" applyBorder="1" applyAlignment="1">
      <alignment vertical="center"/>
    </xf>
    <xf numFmtId="0" fontId="1" fillId="0" borderId="0" xfId="64" applyFont="1">
      <alignment/>
      <protection/>
    </xf>
    <xf numFmtId="38" fontId="27" fillId="0" borderId="0" xfId="64" applyNumberFormat="1" applyFont="1">
      <alignment/>
      <protection/>
    </xf>
    <xf numFmtId="0" fontId="1" fillId="0" borderId="0" xfId="64" applyFont="1" applyAlignment="1">
      <alignment horizontal="right"/>
      <protection/>
    </xf>
    <xf numFmtId="0" fontId="6" fillId="0" borderId="0" xfId="64" applyFont="1">
      <alignment/>
      <protection/>
    </xf>
    <xf numFmtId="0" fontId="6" fillId="0" borderId="0" xfId="64" applyFont="1" applyFill="1">
      <alignment/>
      <protection/>
    </xf>
    <xf numFmtId="38" fontId="6" fillId="0" borderId="0" xfId="64" applyNumberFormat="1" applyFont="1">
      <alignment/>
      <protection/>
    </xf>
    <xf numFmtId="38" fontId="1" fillId="0" borderId="0" xfId="64" applyNumberFormat="1" applyFont="1">
      <alignment/>
      <protection/>
    </xf>
    <xf numFmtId="0" fontId="6" fillId="0" borderId="0" xfId="64" applyFont="1" applyAlignment="1">
      <alignment/>
      <protection/>
    </xf>
    <xf numFmtId="38" fontId="6" fillId="0" borderId="31" xfId="52" applyFont="1" applyFill="1" applyBorder="1" applyAlignment="1">
      <alignment vertical="center"/>
    </xf>
    <xf numFmtId="38" fontId="6" fillId="0" borderId="31" xfId="52" applyFont="1" applyFill="1" applyBorder="1" applyAlignment="1">
      <alignment horizontal="right" vertical="center"/>
    </xf>
    <xf numFmtId="38" fontId="6" fillId="0" borderId="16" xfId="52" applyFont="1" applyFill="1" applyBorder="1" applyAlignment="1">
      <alignment vertical="center"/>
    </xf>
    <xf numFmtId="0" fontId="6" fillId="0" borderId="14" xfId="64" applyFont="1" applyBorder="1" applyAlignment="1">
      <alignment horizontal="distributed" vertical="center"/>
      <protection/>
    </xf>
    <xf numFmtId="38" fontId="6" fillId="0" borderId="0" xfId="52" applyFont="1" applyFill="1" applyBorder="1" applyAlignment="1">
      <alignment vertical="center"/>
    </xf>
    <xf numFmtId="38" fontId="6" fillId="0" borderId="0" xfId="52" applyFont="1" applyFill="1" applyBorder="1" applyAlignment="1">
      <alignment horizontal="right" vertical="center"/>
    </xf>
    <xf numFmtId="38" fontId="6" fillId="0" borderId="33" xfId="52" applyFont="1" applyFill="1" applyBorder="1" applyAlignment="1">
      <alignment vertical="center"/>
    </xf>
    <xf numFmtId="0" fontId="6" fillId="0" borderId="12" xfId="64" applyFont="1" applyBorder="1" applyAlignment="1">
      <alignment horizontal="distributed" vertical="center"/>
      <protection/>
    </xf>
    <xf numFmtId="0" fontId="6" fillId="0" borderId="12" xfId="64" applyFont="1" applyBorder="1" applyAlignment="1">
      <alignment horizontal="distributed" vertical="center"/>
      <protection/>
    </xf>
    <xf numFmtId="0" fontId="4" fillId="0" borderId="0" xfId="64" applyFont="1">
      <alignment/>
      <protection/>
    </xf>
    <xf numFmtId="38" fontId="24" fillId="0" borderId="0" xfId="52" applyFont="1" applyFill="1" applyBorder="1" applyAlignment="1">
      <alignment vertical="center"/>
    </xf>
    <xf numFmtId="38" fontId="24" fillId="0" borderId="0" xfId="52" applyFont="1" applyFill="1" applyBorder="1" applyAlignment="1">
      <alignment horizontal="right" vertical="center"/>
    </xf>
    <xf numFmtId="38" fontId="24" fillId="0" borderId="33" xfId="52" applyFont="1" applyFill="1" applyBorder="1" applyAlignment="1">
      <alignment vertical="center"/>
    </xf>
    <xf numFmtId="0" fontId="24" fillId="0" borderId="12" xfId="64" applyFont="1" applyBorder="1" applyAlignment="1">
      <alignment horizontal="distributed" vertical="center"/>
      <protection/>
    </xf>
    <xf numFmtId="0" fontId="6" fillId="0" borderId="12" xfId="64" applyFont="1" applyBorder="1" applyAlignment="1">
      <alignment vertical="center"/>
      <protection/>
    </xf>
    <xf numFmtId="0" fontId="1" fillId="0" borderId="0" xfId="64" applyFont="1" applyAlignment="1">
      <alignment horizontal="distributed" vertical="center"/>
      <protection/>
    </xf>
    <xf numFmtId="0" fontId="1" fillId="0" borderId="27" xfId="64" applyFont="1" applyBorder="1" applyAlignment="1">
      <alignment horizontal="distributed" vertical="center"/>
      <protection/>
    </xf>
    <xf numFmtId="0" fontId="1" fillId="0" borderId="35" xfId="64" applyFont="1" applyBorder="1" applyAlignment="1">
      <alignment horizontal="distributed" vertical="center"/>
      <protection/>
    </xf>
    <xf numFmtId="0" fontId="1" fillId="0" borderId="32" xfId="64" applyFont="1" applyBorder="1" applyAlignment="1">
      <alignment horizontal="distributed" vertical="center"/>
      <protection/>
    </xf>
    <xf numFmtId="0" fontId="1" fillId="0" borderId="27" xfId="64" applyFont="1" applyBorder="1" applyAlignment="1">
      <alignment horizontal="distributed" vertical="center" wrapText="1"/>
      <protection/>
    </xf>
    <xf numFmtId="0" fontId="1" fillId="0" borderId="35" xfId="64" applyFont="1" applyBorder="1" applyAlignment="1">
      <alignment horizontal="distributed" vertical="center" wrapText="1"/>
      <protection/>
    </xf>
    <xf numFmtId="0" fontId="1" fillId="0" borderId="32" xfId="64" applyFont="1" applyBorder="1" applyAlignment="1">
      <alignment horizontal="distributed" vertical="center" wrapText="1"/>
      <protection/>
    </xf>
    <xf numFmtId="0" fontId="1" fillId="0" borderId="28" xfId="64" applyFont="1" applyBorder="1" applyAlignment="1">
      <alignment horizontal="distributed" vertical="center"/>
      <protection/>
    </xf>
    <xf numFmtId="0" fontId="1" fillId="0" borderId="0" xfId="64" applyFont="1" applyBorder="1" applyAlignment="1">
      <alignment horizontal="right"/>
      <protection/>
    </xf>
    <xf numFmtId="0" fontId="1" fillId="0" borderId="0" xfId="64" applyFont="1" applyBorder="1">
      <alignment/>
      <protection/>
    </xf>
    <xf numFmtId="0" fontId="1" fillId="0" borderId="0" xfId="64" applyFont="1" applyBorder="1" applyAlignment="1">
      <alignment/>
      <protection/>
    </xf>
    <xf numFmtId="0" fontId="1" fillId="0" borderId="0" xfId="64" applyFont="1" applyBorder="1" applyAlignment="1">
      <alignment horizontal="left"/>
      <protection/>
    </xf>
    <xf numFmtId="0" fontId="6" fillId="0" borderId="0" xfId="64" applyFont="1" applyBorder="1">
      <alignment/>
      <protection/>
    </xf>
    <xf numFmtId="0" fontId="1" fillId="0" borderId="0" xfId="64" applyFont="1" applyBorder="1" applyAlignment="1">
      <alignment horizontal="center"/>
      <protection/>
    </xf>
    <xf numFmtId="0" fontId="3" fillId="0" borderId="0" xfId="64" applyFont="1" applyBorder="1" applyAlignment="1">
      <alignment horizontal="center"/>
      <protection/>
    </xf>
    <xf numFmtId="0" fontId="3" fillId="0" borderId="0" xfId="64" applyFont="1" applyAlignment="1">
      <alignment horizontal="center"/>
      <protection/>
    </xf>
    <xf numFmtId="0" fontId="3" fillId="0" borderId="0" xfId="64" applyFont="1" applyAlignment="1">
      <alignment horizontal="center"/>
      <protection/>
    </xf>
    <xf numFmtId="0" fontId="1" fillId="0" borderId="0" xfId="65" applyFont="1">
      <alignment/>
      <protection/>
    </xf>
    <xf numFmtId="38" fontId="1" fillId="0" borderId="0" xfId="65" applyNumberFormat="1" applyFont="1">
      <alignment/>
      <protection/>
    </xf>
    <xf numFmtId="38" fontId="27" fillId="0" borderId="0" xfId="65" applyNumberFormat="1" applyFont="1">
      <alignment/>
      <protection/>
    </xf>
    <xf numFmtId="0" fontId="1" fillId="0" borderId="0" xfId="65" applyFont="1" applyAlignment="1">
      <alignment horizontal="right"/>
      <protection/>
    </xf>
    <xf numFmtId="0" fontId="6" fillId="0" borderId="0" xfId="65" applyFont="1">
      <alignment/>
      <protection/>
    </xf>
    <xf numFmtId="38" fontId="6" fillId="0" borderId="0" xfId="65" applyNumberFormat="1" applyFont="1">
      <alignment/>
      <protection/>
    </xf>
    <xf numFmtId="0" fontId="6" fillId="0" borderId="12" xfId="65" applyFont="1" applyBorder="1" applyAlignment="1">
      <alignment horizontal="distributed" vertical="center"/>
      <protection/>
    </xf>
    <xf numFmtId="0" fontId="24" fillId="0" borderId="0" xfId="65" applyFont="1">
      <alignment/>
      <protection/>
    </xf>
    <xf numFmtId="0" fontId="24" fillId="0" borderId="0" xfId="65" applyFont="1" applyBorder="1" applyAlignment="1">
      <alignment horizontal="distributed" vertical="center"/>
      <protection/>
    </xf>
    <xf numFmtId="38" fontId="6" fillId="0" borderId="0" xfId="52" applyFont="1" applyBorder="1" applyAlignment="1">
      <alignment horizontal="right" vertical="center"/>
    </xf>
    <xf numFmtId="38" fontId="6" fillId="0" borderId="0" xfId="52" applyFont="1" applyBorder="1" applyAlignment="1">
      <alignment vertical="center"/>
    </xf>
    <xf numFmtId="38" fontId="6" fillId="0" borderId="33" xfId="52" applyFont="1" applyBorder="1" applyAlignment="1">
      <alignment vertical="center"/>
    </xf>
    <xf numFmtId="0" fontId="6" fillId="0" borderId="0" xfId="65" applyFont="1" applyBorder="1" applyAlignment="1">
      <alignment horizontal="distributed" vertical="center"/>
      <protection/>
    </xf>
    <xf numFmtId="0" fontId="6" fillId="0" borderId="12" xfId="65" applyFont="1" applyBorder="1" applyAlignment="1">
      <alignment horizontal="distributed" vertical="center"/>
      <protection/>
    </xf>
    <xf numFmtId="0" fontId="6" fillId="0" borderId="0" xfId="65" applyFont="1" applyAlignment="1">
      <alignment horizontal="distributed" vertical="center"/>
      <protection/>
    </xf>
    <xf numFmtId="0" fontId="6" fillId="0" borderId="0" xfId="65" applyFont="1" applyBorder="1" applyAlignment="1">
      <alignment horizontal="distributed" vertical="center"/>
      <protection/>
    </xf>
    <xf numFmtId="0" fontId="6" fillId="0" borderId="27" xfId="65" applyFont="1" applyBorder="1" applyAlignment="1">
      <alignment horizontal="distributed" vertical="center" wrapText="1"/>
      <protection/>
    </xf>
    <xf numFmtId="0" fontId="6" fillId="0" borderId="35" xfId="65" applyFont="1" applyBorder="1" applyAlignment="1">
      <alignment horizontal="distributed" vertical="center"/>
      <protection/>
    </xf>
    <xf numFmtId="0" fontId="6" fillId="0" borderId="35" xfId="65" applyFont="1" applyBorder="1" applyAlignment="1">
      <alignment horizontal="distributed" vertical="center" wrapText="1"/>
      <protection/>
    </xf>
    <xf numFmtId="0" fontId="6" fillId="0" borderId="32" xfId="65" applyFont="1" applyBorder="1" applyAlignment="1">
      <alignment horizontal="distributed" vertical="center" wrapText="1"/>
      <protection/>
    </xf>
    <xf numFmtId="0" fontId="6" fillId="0" borderId="32" xfId="65" applyFont="1" applyBorder="1" applyAlignment="1">
      <alignment horizontal="distributed" vertical="center"/>
      <protection/>
    </xf>
    <xf numFmtId="0" fontId="6" fillId="0" borderId="28" xfId="65" applyFont="1" applyBorder="1" applyAlignment="1">
      <alignment horizontal="distributed" vertical="center"/>
      <protection/>
    </xf>
    <xf numFmtId="0" fontId="1" fillId="0" borderId="0" xfId="65" applyFont="1" applyBorder="1" applyAlignment="1">
      <alignment horizontal="right"/>
      <protection/>
    </xf>
    <xf numFmtId="0" fontId="1" fillId="0" borderId="0" xfId="65" applyFont="1" applyBorder="1">
      <alignment/>
      <protection/>
    </xf>
    <xf numFmtId="0" fontId="6" fillId="0" borderId="0" xfId="65" applyFont="1" applyBorder="1">
      <alignment/>
      <protection/>
    </xf>
    <xf numFmtId="0" fontId="3" fillId="0" borderId="0" xfId="65" applyFont="1" applyAlignment="1">
      <alignment horizontal="center"/>
      <protection/>
    </xf>
    <xf numFmtId="0" fontId="3" fillId="0" borderId="0" xfId="65" applyFont="1" applyAlignment="1">
      <alignment horizontal="center"/>
      <protection/>
    </xf>
    <xf numFmtId="0" fontId="4" fillId="0" borderId="0" xfId="65" applyFont="1">
      <alignment/>
      <protection/>
    </xf>
    <xf numFmtId="0" fontId="28" fillId="0" borderId="0" xfId="0" applyFont="1" applyFill="1" applyAlignment="1">
      <alignment/>
    </xf>
    <xf numFmtId="0" fontId="0" fillId="0" borderId="0" xfId="0" applyFill="1" applyAlignment="1">
      <alignment/>
    </xf>
    <xf numFmtId="0" fontId="36" fillId="0" borderId="0" xfId="43" applyFill="1" applyAlignment="1" applyProtection="1">
      <alignment/>
      <protection/>
    </xf>
    <xf numFmtId="0" fontId="36" fillId="0" borderId="0" xfId="43" applyFill="1" applyAlignment="1" applyProtection="1" quotePrefix="1">
      <alignment/>
      <protection/>
    </xf>
    <xf numFmtId="0" fontId="0" fillId="0" borderId="0" xfId="0" applyFill="1" applyAlignment="1">
      <alignment horizontal="left"/>
    </xf>
    <xf numFmtId="0" fontId="36" fillId="0" borderId="0" xfId="43" applyFill="1" applyAlignment="1" applyProtection="1">
      <alignment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12　市町村別決算(1)歳入" xfId="64"/>
    <cellStyle name="標準_12　市町村別決算(2)歳出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showGridLines="0" tabSelected="1" zoomScalePageLayoutView="0" workbookViewId="0" topLeftCell="A1">
      <selection activeCell="B5" sqref="B5"/>
    </sheetView>
  </sheetViews>
  <sheetFormatPr defaultColWidth="9.00390625" defaultRowHeight="13.5"/>
  <cols>
    <col min="1" max="1" width="3.50390625" style="440" customWidth="1"/>
    <col min="2" max="2" width="12.125" style="440" customWidth="1"/>
    <col min="3" max="3" width="29.00390625" style="440" customWidth="1"/>
    <col min="4" max="4" width="4.75390625" style="440" customWidth="1"/>
    <col min="5" max="5" width="9.00390625" style="440" customWidth="1"/>
    <col min="6" max="6" width="31.875" style="440" customWidth="1"/>
    <col min="7" max="16384" width="9.00390625" style="440" customWidth="1"/>
  </cols>
  <sheetData>
    <row r="1" ht="18.75">
      <c r="A1" s="439" t="s">
        <v>391</v>
      </c>
    </row>
    <row r="2" ht="18.75">
      <c r="B2" s="439" t="s">
        <v>362</v>
      </c>
    </row>
    <row r="4" spans="2:3" ht="13.5">
      <c r="B4" s="441" t="s">
        <v>363</v>
      </c>
      <c r="C4" s="440" t="s">
        <v>372</v>
      </c>
    </row>
    <row r="5" spans="2:3" ht="13.5">
      <c r="B5" s="441" t="s">
        <v>365</v>
      </c>
      <c r="C5" s="440" t="s">
        <v>374</v>
      </c>
    </row>
    <row r="6" spans="2:3" ht="13.5">
      <c r="B6" s="441" t="s">
        <v>367</v>
      </c>
      <c r="C6" s="440" t="s">
        <v>376</v>
      </c>
    </row>
    <row r="7" spans="2:3" ht="13.5">
      <c r="B7" s="441" t="s">
        <v>369</v>
      </c>
      <c r="C7" s="440" t="s">
        <v>378</v>
      </c>
    </row>
    <row r="8" spans="2:3" ht="13.5">
      <c r="B8" s="441" t="s">
        <v>371</v>
      </c>
      <c r="C8" s="440" t="s">
        <v>380</v>
      </c>
    </row>
    <row r="9" spans="2:3" ht="13.5">
      <c r="B9" s="441" t="s">
        <v>373</v>
      </c>
      <c r="C9" s="440" t="s">
        <v>364</v>
      </c>
    </row>
    <row r="10" spans="2:3" ht="13.5">
      <c r="B10" s="441" t="s">
        <v>375</v>
      </c>
      <c r="C10" s="440" t="s">
        <v>366</v>
      </c>
    </row>
    <row r="11" spans="2:3" ht="13.5">
      <c r="B11" s="441" t="s">
        <v>377</v>
      </c>
      <c r="C11" s="440" t="s">
        <v>382</v>
      </c>
    </row>
    <row r="12" spans="2:3" ht="13.5">
      <c r="B12" s="441" t="s">
        <v>379</v>
      </c>
      <c r="C12" s="440" t="s">
        <v>368</v>
      </c>
    </row>
    <row r="13" spans="2:3" ht="13.5">
      <c r="B13" s="441" t="s">
        <v>381</v>
      </c>
      <c r="C13" s="440" t="s">
        <v>370</v>
      </c>
    </row>
    <row r="14" spans="2:3" ht="13.5">
      <c r="B14" s="442" t="s">
        <v>383</v>
      </c>
      <c r="C14" s="440" t="s">
        <v>384</v>
      </c>
    </row>
    <row r="15" spans="2:3" ht="13.5">
      <c r="B15" s="442" t="s">
        <v>385</v>
      </c>
      <c r="C15" s="443" t="s">
        <v>386</v>
      </c>
    </row>
    <row r="16" spans="2:3" ht="13.5">
      <c r="B16" s="442" t="s">
        <v>392</v>
      </c>
      <c r="C16" s="443" t="s">
        <v>396</v>
      </c>
    </row>
    <row r="17" spans="2:3" ht="13.5">
      <c r="B17" s="442" t="s">
        <v>393</v>
      </c>
      <c r="C17" s="443" t="s">
        <v>399</v>
      </c>
    </row>
    <row r="18" spans="2:3" ht="13.5">
      <c r="B18" s="442" t="s">
        <v>394</v>
      </c>
      <c r="C18" s="443" t="s">
        <v>398</v>
      </c>
    </row>
    <row r="19" spans="2:3" ht="13.5">
      <c r="B19" s="442" t="s">
        <v>395</v>
      </c>
      <c r="C19" s="443" t="s">
        <v>397</v>
      </c>
    </row>
    <row r="20" spans="2:3" ht="13.5">
      <c r="B20" s="442" t="s">
        <v>387</v>
      </c>
      <c r="C20" s="440" t="s">
        <v>388</v>
      </c>
    </row>
    <row r="21" spans="2:3" ht="13.5">
      <c r="B21" s="442" t="s">
        <v>389</v>
      </c>
      <c r="C21" s="440" t="s">
        <v>390</v>
      </c>
    </row>
  </sheetData>
  <sheetProtection/>
  <hyperlinks>
    <hyperlink ref="B14" location="'16-11(1)'!A1" display="16-11(1)"/>
    <hyperlink ref="B15" location="'16-11(2)'!A1" display="16-11(2)"/>
    <hyperlink ref="B20" location="'16-12(1)'!A1" display="16-12(1)"/>
    <hyperlink ref="B21" location="'16-12(2)'!A1" display="16-12(2)"/>
    <hyperlink ref="B4" location="'16-1'!A1" display="16-1"/>
    <hyperlink ref="B5" location="'16-2'!A1" display="16-2"/>
    <hyperlink ref="B6" location="'16-3'!A1" display="16-3"/>
    <hyperlink ref="B7" location="'16-4'!A1" display="16-4"/>
    <hyperlink ref="B8" location="'16-5'!A1" display="16-5"/>
    <hyperlink ref="B9" location="'16-6'!A1" display="16-6"/>
    <hyperlink ref="B10" location="'16-7'!A1" display="16-7"/>
    <hyperlink ref="B11" location="'16-8'!A1" display="16-8"/>
    <hyperlink ref="B12" location="'16-9'!A1" display="16-9"/>
    <hyperlink ref="B13" location="'16-10'!A1" display="16-10"/>
    <hyperlink ref="B16:B19" location="'16-11(2)'!A1" display="16-11(2)"/>
    <hyperlink ref="B16" location="'16-11(3)'!A1" display="16-11(3)"/>
    <hyperlink ref="B17" location="'16-11(4)'!A1" display="16-11(4)"/>
    <hyperlink ref="B18" location="'16-11(5)'!A1" display="16-11(5)"/>
    <hyperlink ref="B19" location="'16-11(6)'!A1" display="16-11(6)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5"/>
  <sheetViews>
    <sheetView showGridLines="0" zoomScalePageLayoutView="0" workbookViewId="0" topLeftCell="A1">
      <selection activeCell="A1" sqref="A1:C1"/>
    </sheetView>
  </sheetViews>
  <sheetFormatPr defaultColWidth="9.00390625" defaultRowHeight="13.5"/>
  <cols>
    <col min="1" max="1" width="25.50390625" style="60" customWidth="1"/>
    <col min="2" max="6" width="19.00390625" style="60" customWidth="1"/>
    <col min="7" max="16384" width="9.00390625" style="60" customWidth="1"/>
  </cols>
  <sheetData>
    <row r="1" spans="1:3" ht="13.5">
      <c r="A1" s="444" t="s">
        <v>400</v>
      </c>
      <c r="B1" s="444"/>
      <c r="C1" s="444"/>
    </row>
    <row r="2" spans="1:6" ht="13.5">
      <c r="A2" s="69" t="s">
        <v>0</v>
      </c>
      <c r="F2" s="90" t="s">
        <v>137</v>
      </c>
    </row>
    <row r="3" spans="1:6" ht="17.25">
      <c r="A3" s="92" t="s">
        <v>212</v>
      </c>
      <c r="B3" s="92"/>
      <c r="C3" s="92"/>
      <c r="D3" s="92"/>
      <c r="E3" s="92"/>
      <c r="F3" s="92"/>
    </row>
    <row r="4" spans="1:5" ht="9" customHeight="1" thickBot="1">
      <c r="A4" s="88"/>
      <c r="B4" s="88"/>
      <c r="C4" s="88"/>
      <c r="D4" s="88"/>
      <c r="E4" s="88"/>
    </row>
    <row r="5" spans="1:6" ht="33" customHeight="1" thickTop="1">
      <c r="A5" s="162"/>
      <c r="B5" s="161" t="s">
        <v>135</v>
      </c>
      <c r="C5" s="161" t="s">
        <v>4</v>
      </c>
      <c r="D5" s="161" t="s">
        <v>7</v>
      </c>
      <c r="E5" s="161" t="s">
        <v>211</v>
      </c>
      <c r="F5" s="213" t="s">
        <v>210</v>
      </c>
    </row>
    <row r="6" spans="1:6" ht="18.75" customHeight="1">
      <c r="A6" s="126" t="s">
        <v>96</v>
      </c>
      <c r="B6" s="120">
        <v>22132959000</v>
      </c>
      <c r="C6" s="120">
        <v>22082400837</v>
      </c>
      <c r="D6" s="120">
        <v>21165851662</v>
      </c>
      <c r="E6" s="120">
        <v>916549175</v>
      </c>
      <c r="F6" s="208">
        <v>967107338</v>
      </c>
    </row>
    <row r="7" spans="1:6" ht="18.75" customHeight="1">
      <c r="A7" s="100">
        <v>18</v>
      </c>
      <c r="B7" s="120">
        <v>21476502000</v>
      </c>
      <c r="C7" s="120">
        <v>21481185606</v>
      </c>
      <c r="D7" s="120">
        <v>20370175084</v>
      </c>
      <c r="E7" s="212">
        <v>1111010522</v>
      </c>
      <c r="F7" s="208">
        <v>1106326916</v>
      </c>
    </row>
    <row r="8" spans="1:6" s="69" customFormat="1" ht="18.75" customHeight="1">
      <c r="A8" s="211">
        <v>19</v>
      </c>
      <c r="B8" s="210">
        <f>SUM(B10:B23)</f>
        <v>114230250000</v>
      </c>
      <c r="C8" s="210">
        <f>SUM(C10:C23)</f>
        <v>114150484883</v>
      </c>
      <c r="D8" s="210">
        <f>SUM(D10:D23)</f>
        <v>112860551829</v>
      </c>
      <c r="E8" s="210">
        <f>SUM(E10:E23)</f>
        <v>1289933054</v>
      </c>
      <c r="F8" s="210">
        <f>SUM(F10:F23)</f>
        <v>1369698171</v>
      </c>
    </row>
    <row r="9" spans="1:6" ht="18.75" customHeight="1">
      <c r="A9" s="100"/>
      <c r="B9" s="120"/>
      <c r="C9" s="120"/>
      <c r="D9" s="120"/>
      <c r="E9" s="120"/>
      <c r="F9" s="209"/>
    </row>
    <row r="10" spans="1:6" ht="18.75" customHeight="1">
      <c r="A10" s="107" t="s">
        <v>209</v>
      </c>
      <c r="B10" s="120">
        <v>86904946000</v>
      </c>
      <c r="C10" s="120">
        <v>86715138614</v>
      </c>
      <c r="D10" s="120">
        <v>86715138614</v>
      </c>
      <c r="E10" s="117" t="s">
        <v>72</v>
      </c>
      <c r="F10" s="208">
        <f>B10-D10</f>
        <v>189807386</v>
      </c>
    </row>
    <row r="11" spans="1:6" ht="18.75" customHeight="1">
      <c r="A11" s="107" t="s">
        <v>208</v>
      </c>
      <c r="B11" s="120">
        <v>273820000</v>
      </c>
      <c r="C11" s="120">
        <v>297280206</v>
      </c>
      <c r="D11" s="120">
        <v>297259206</v>
      </c>
      <c r="E11" s="120">
        <v>21000</v>
      </c>
      <c r="F11" s="208">
        <f>B11-D11</f>
        <v>-23439206</v>
      </c>
    </row>
    <row r="12" spans="1:6" ht="18.75" customHeight="1">
      <c r="A12" s="107" t="s">
        <v>207</v>
      </c>
      <c r="B12" s="120">
        <v>3012000</v>
      </c>
      <c r="C12" s="120">
        <v>3011022</v>
      </c>
      <c r="D12" s="120">
        <v>3011022</v>
      </c>
      <c r="E12" s="117" t="s">
        <v>72</v>
      </c>
      <c r="F12" s="208">
        <f>B12-D12</f>
        <v>978</v>
      </c>
    </row>
    <row r="13" spans="1:6" ht="18.75" customHeight="1">
      <c r="A13" s="107" t="s">
        <v>206</v>
      </c>
      <c r="B13" s="120">
        <v>232542000</v>
      </c>
      <c r="C13" s="120">
        <v>312771159</v>
      </c>
      <c r="D13" s="120">
        <v>238067494</v>
      </c>
      <c r="E13" s="117">
        <v>74703665</v>
      </c>
      <c r="F13" s="208">
        <f>B13-D13</f>
        <v>-5525494</v>
      </c>
    </row>
    <row r="14" spans="1:6" ht="18.75" customHeight="1">
      <c r="A14" s="107" t="s">
        <v>205</v>
      </c>
      <c r="B14" s="120">
        <v>7668769000</v>
      </c>
      <c r="C14" s="120">
        <v>8881839744</v>
      </c>
      <c r="D14" s="120">
        <v>7674962666</v>
      </c>
      <c r="E14" s="117">
        <v>1206877078</v>
      </c>
      <c r="F14" s="208">
        <f>B14-D14</f>
        <v>-6193666</v>
      </c>
    </row>
    <row r="15" spans="1:6" ht="18.75" customHeight="1">
      <c r="A15" s="107" t="s">
        <v>204</v>
      </c>
      <c r="B15" s="120">
        <v>127868000</v>
      </c>
      <c r="C15" s="120">
        <v>132359343</v>
      </c>
      <c r="D15" s="120">
        <v>128797343</v>
      </c>
      <c r="E15" s="120">
        <v>3562000</v>
      </c>
      <c r="F15" s="208">
        <f>B15-D15</f>
        <v>-929343</v>
      </c>
    </row>
    <row r="16" spans="1:6" ht="18.75" customHeight="1">
      <c r="A16" s="107" t="s">
        <v>203</v>
      </c>
      <c r="B16" s="120">
        <v>282560000</v>
      </c>
      <c r="C16" s="120">
        <v>282538223</v>
      </c>
      <c r="D16" s="120">
        <v>282538223</v>
      </c>
      <c r="E16" s="117" t="s">
        <v>72</v>
      </c>
      <c r="F16" s="208">
        <f>B16-D16</f>
        <v>21777</v>
      </c>
    </row>
    <row r="17" spans="1:6" ht="18.75" customHeight="1">
      <c r="A17" s="107" t="s">
        <v>202</v>
      </c>
      <c r="B17" s="120">
        <v>86095000</v>
      </c>
      <c r="C17" s="120">
        <v>90817646</v>
      </c>
      <c r="D17" s="120">
        <v>86048335</v>
      </c>
      <c r="E17" s="117">
        <v>4769311</v>
      </c>
      <c r="F17" s="208">
        <f>B17-D17</f>
        <v>46665</v>
      </c>
    </row>
    <row r="18" spans="1:6" ht="18.75" customHeight="1">
      <c r="A18" s="107" t="s">
        <v>201</v>
      </c>
      <c r="B18" s="120">
        <v>148387000</v>
      </c>
      <c r="C18" s="120">
        <v>142795279</v>
      </c>
      <c r="D18" s="120">
        <v>142795279</v>
      </c>
      <c r="E18" s="117" t="s">
        <v>72</v>
      </c>
      <c r="F18" s="208">
        <f>B18-D18</f>
        <v>5591721</v>
      </c>
    </row>
    <row r="19" spans="1:6" ht="18.75" customHeight="1">
      <c r="A19" s="107" t="s">
        <v>200</v>
      </c>
      <c r="B19" s="120">
        <v>3073125000</v>
      </c>
      <c r="C19" s="120">
        <v>3016124556</v>
      </c>
      <c r="D19" s="120">
        <v>3016124556</v>
      </c>
      <c r="E19" s="117" t="s">
        <v>72</v>
      </c>
      <c r="F19" s="208">
        <f>B19-D19</f>
        <v>57000444</v>
      </c>
    </row>
    <row r="20" spans="1:6" ht="18.75" customHeight="1">
      <c r="A20" s="107" t="s">
        <v>199</v>
      </c>
      <c r="B20" s="120">
        <v>371853000</v>
      </c>
      <c r="C20" s="120">
        <v>371771872</v>
      </c>
      <c r="D20" s="120">
        <v>371771872</v>
      </c>
      <c r="E20" s="117" t="s">
        <v>72</v>
      </c>
      <c r="F20" s="208">
        <f>B20-D20</f>
        <v>81128</v>
      </c>
    </row>
    <row r="21" spans="1:6" ht="18.75" customHeight="1">
      <c r="A21" s="107" t="s">
        <v>198</v>
      </c>
      <c r="B21" s="120">
        <v>5121244000</v>
      </c>
      <c r="C21" s="120">
        <v>4601240541</v>
      </c>
      <c r="D21" s="120">
        <v>4601240541</v>
      </c>
      <c r="E21" s="117" t="s">
        <v>72</v>
      </c>
      <c r="F21" s="208">
        <f>B21-D21</f>
        <v>520003459</v>
      </c>
    </row>
    <row r="22" spans="1:6" ht="18.75" customHeight="1">
      <c r="A22" s="107" t="s">
        <v>197</v>
      </c>
      <c r="B22" s="120">
        <v>4214776000</v>
      </c>
      <c r="C22" s="120">
        <v>3926588145</v>
      </c>
      <c r="D22" s="120">
        <v>3926588145</v>
      </c>
      <c r="E22" s="117" t="s">
        <v>72</v>
      </c>
      <c r="F22" s="208">
        <f>B22-D22</f>
        <v>288187855</v>
      </c>
    </row>
    <row r="23" spans="1:6" ht="18.75" customHeight="1">
      <c r="A23" s="207" t="s">
        <v>196</v>
      </c>
      <c r="B23" s="206">
        <v>5721253000</v>
      </c>
      <c r="C23" s="206">
        <v>5376208533</v>
      </c>
      <c r="D23" s="206">
        <v>5376208533</v>
      </c>
      <c r="E23" s="114" t="s">
        <v>72</v>
      </c>
      <c r="F23" s="205">
        <f>B23-D23</f>
        <v>345044467</v>
      </c>
    </row>
    <row r="24" spans="1:6" ht="18.75" customHeight="1">
      <c r="A24" s="204" t="s">
        <v>195</v>
      </c>
      <c r="B24" s="203"/>
      <c r="C24" s="203"/>
      <c r="D24" s="203"/>
      <c r="E24" s="202"/>
      <c r="F24" s="201"/>
    </row>
    <row r="25" ht="17.25" customHeight="1">
      <c r="A25" s="136" t="s">
        <v>119</v>
      </c>
    </row>
  </sheetData>
  <sheetProtection/>
  <mergeCells count="2">
    <mergeCell ref="A3:F3"/>
    <mergeCell ref="A1:C1"/>
  </mergeCells>
  <hyperlinks>
    <hyperlink ref="A1" location="'16税・財政目次'!A1" display="16 税・財政 目次へ＜＜"/>
  </hyperlinks>
  <printOptions/>
  <pageMargins left="0.3937007874015748" right="0.1968503937007874" top="0.984251968503937" bottom="0.984251968503937" header="0.5118110236220472" footer="0.5118110236220472"/>
  <pageSetup horizontalDpi="300" verticalDpi="30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6"/>
  <sheetViews>
    <sheetView showGridLines="0" zoomScalePageLayoutView="0" workbookViewId="0" topLeftCell="A1">
      <selection activeCell="A1" sqref="A1:C1"/>
    </sheetView>
  </sheetViews>
  <sheetFormatPr defaultColWidth="9.00390625" defaultRowHeight="13.5"/>
  <cols>
    <col min="1" max="1" width="25.25390625" style="60" customWidth="1"/>
    <col min="2" max="5" width="23.875" style="60" customWidth="1"/>
    <col min="6" max="16384" width="9.00390625" style="60" customWidth="1"/>
  </cols>
  <sheetData>
    <row r="1" spans="1:3" ht="13.5">
      <c r="A1" s="444" t="s">
        <v>400</v>
      </c>
      <c r="B1" s="444"/>
      <c r="C1" s="444"/>
    </row>
    <row r="2" spans="1:5" ht="13.5">
      <c r="A2" s="69" t="s">
        <v>0</v>
      </c>
      <c r="E2" s="90" t="s">
        <v>137</v>
      </c>
    </row>
    <row r="3" spans="1:5" ht="17.25">
      <c r="A3" s="134" t="s">
        <v>216</v>
      </c>
      <c r="B3" s="134"/>
      <c r="C3" s="134"/>
      <c r="D3" s="134"/>
      <c r="E3" s="134"/>
    </row>
    <row r="4" spans="1:4" ht="7.5" customHeight="1" thickBot="1">
      <c r="A4" s="165"/>
      <c r="B4" s="165"/>
      <c r="C4" s="165"/>
      <c r="D4" s="165"/>
    </row>
    <row r="5" spans="1:5" ht="24" customHeight="1" thickTop="1">
      <c r="A5" s="162"/>
      <c r="B5" s="161" t="s">
        <v>135</v>
      </c>
      <c r="C5" s="161" t="s">
        <v>154</v>
      </c>
      <c r="D5" s="161" t="s">
        <v>153</v>
      </c>
      <c r="E5" s="160" t="s">
        <v>152</v>
      </c>
    </row>
    <row r="6" spans="1:5" ht="18.75" customHeight="1">
      <c r="A6" s="100" t="s">
        <v>50</v>
      </c>
      <c r="B6" s="120">
        <v>22132959000</v>
      </c>
      <c r="C6" s="120">
        <v>18403949795</v>
      </c>
      <c r="D6" s="120">
        <v>733000000</v>
      </c>
      <c r="E6" s="120">
        <v>2996009205</v>
      </c>
    </row>
    <row r="7" spans="1:5" ht="18.75" customHeight="1">
      <c r="A7" s="100">
        <v>18</v>
      </c>
      <c r="B7" s="120">
        <v>21476502000</v>
      </c>
      <c r="C7" s="120">
        <v>17749800356</v>
      </c>
      <c r="D7" s="120">
        <v>710000000</v>
      </c>
      <c r="E7" s="120">
        <v>3016701644</v>
      </c>
    </row>
    <row r="8" spans="1:5" s="69" customFormat="1" ht="18.75" customHeight="1">
      <c r="A8" s="211">
        <v>19</v>
      </c>
      <c r="B8" s="210">
        <f>SUM(B10:B23)</f>
        <v>114230250000</v>
      </c>
      <c r="C8" s="210">
        <f>SUM(C10:C23)</f>
        <v>110214706339</v>
      </c>
      <c r="D8" s="210">
        <f>SUM(D10:D23)</f>
        <v>883200000</v>
      </c>
      <c r="E8" s="210">
        <f>SUM(E10:E23)</f>
        <v>3132343661</v>
      </c>
    </row>
    <row r="9" spans="1:5" s="69" customFormat="1" ht="18.75" customHeight="1">
      <c r="A9" s="211"/>
      <c r="B9" s="210"/>
      <c r="C9" s="210"/>
      <c r="D9" s="210"/>
      <c r="E9" s="210"/>
    </row>
    <row r="10" spans="1:5" s="69" customFormat="1" ht="18.75" customHeight="1">
      <c r="A10" s="107" t="s">
        <v>209</v>
      </c>
      <c r="B10" s="120">
        <v>86904946000</v>
      </c>
      <c r="C10" s="120">
        <v>86715138614</v>
      </c>
      <c r="D10" s="117" t="s">
        <v>72</v>
      </c>
      <c r="E10" s="120">
        <v>189807386</v>
      </c>
    </row>
    <row r="11" spans="1:5" ht="18" customHeight="1">
      <c r="A11" s="107" t="s">
        <v>208</v>
      </c>
      <c r="B11" s="120">
        <v>273820000</v>
      </c>
      <c r="C11" s="120">
        <v>244203929</v>
      </c>
      <c r="D11" s="117" t="s">
        <v>72</v>
      </c>
      <c r="E11" s="120">
        <v>29616071</v>
      </c>
    </row>
    <row r="12" spans="1:5" ht="18.75" customHeight="1">
      <c r="A12" s="107" t="s">
        <v>207</v>
      </c>
      <c r="B12" s="120">
        <v>3012000</v>
      </c>
      <c r="C12" s="120">
        <v>3011022</v>
      </c>
      <c r="D12" s="117" t="s">
        <v>72</v>
      </c>
      <c r="E12" s="120">
        <v>978</v>
      </c>
    </row>
    <row r="13" spans="1:5" ht="18.75" customHeight="1">
      <c r="A13" s="107" t="s">
        <v>206</v>
      </c>
      <c r="B13" s="120">
        <v>232542000</v>
      </c>
      <c r="C13" s="120">
        <v>40938825</v>
      </c>
      <c r="D13" s="117" t="s">
        <v>72</v>
      </c>
      <c r="E13" s="120">
        <v>191603175</v>
      </c>
    </row>
    <row r="14" spans="1:5" ht="18.75" customHeight="1">
      <c r="A14" s="107" t="s">
        <v>205</v>
      </c>
      <c r="B14" s="120">
        <v>7668769000</v>
      </c>
      <c r="C14" s="120">
        <v>6599110540</v>
      </c>
      <c r="D14" s="117" t="s">
        <v>72</v>
      </c>
      <c r="E14" s="120">
        <v>1069658460</v>
      </c>
    </row>
    <row r="15" spans="1:5" ht="18.75" customHeight="1">
      <c r="A15" s="107" t="s">
        <v>204</v>
      </c>
      <c r="B15" s="120">
        <v>127868000</v>
      </c>
      <c r="C15" s="120">
        <v>27811809</v>
      </c>
      <c r="D15" s="117" t="s">
        <v>72</v>
      </c>
      <c r="E15" s="120">
        <v>100056191</v>
      </c>
    </row>
    <row r="16" spans="1:5" ht="18.75" customHeight="1">
      <c r="A16" s="107" t="s">
        <v>203</v>
      </c>
      <c r="B16" s="120">
        <v>282560000</v>
      </c>
      <c r="C16" s="120">
        <v>52432538</v>
      </c>
      <c r="D16" s="117" t="s">
        <v>72</v>
      </c>
      <c r="E16" s="120">
        <v>230127462</v>
      </c>
    </row>
    <row r="17" spans="1:5" ht="18.75" customHeight="1">
      <c r="A17" s="107" t="s">
        <v>202</v>
      </c>
      <c r="B17" s="120">
        <v>86095000</v>
      </c>
      <c r="C17" s="120">
        <v>59472028</v>
      </c>
      <c r="D17" s="117" t="s">
        <v>72</v>
      </c>
      <c r="E17" s="120">
        <v>26622972</v>
      </c>
    </row>
    <row r="18" spans="1:5" ht="18.75" customHeight="1">
      <c r="A18" s="107" t="s">
        <v>201</v>
      </c>
      <c r="B18" s="120">
        <v>148387000</v>
      </c>
      <c r="C18" s="120">
        <v>137187000</v>
      </c>
      <c r="D18" s="117">
        <v>11200000</v>
      </c>
      <c r="E18" s="117" t="s">
        <v>72</v>
      </c>
    </row>
    <row r="19" spans="1:5" ht="18.75" customHeight="1">
      <c r="A19" s="107" t="s">
        <v>200</v>
      </c>
      <c r="B19" s="120">
        <v>3073125000</v>
      </c>
      <c r="C19" s="120">
        <v>3016124555</v>
      </c>
      <c r="D19" s="117">
        <v>57000000</v>
      </c>
      <c r="E19" s="120">
        <v>445</v>
      </c>
    </row>
    <row r="20" spans="1:5" ht="18.75" customHeight="1">
      <c r="A20" s="107" t="s">
        <v>199</v>
      </c>
      <c r="B20" s="120">
        <v>371853000</v>
      </c>
      <c r="C20" s="120">
        <v>371771872</v>
      </c>
      <c r="D20" s="117" t="s">
        <v>72</v>
      </c>
      <c r="E20" s="120">
        <v>81128</v>
      </c>
    </row>
    <row r="21" spans="1:5" ht="18.75" customHeight="1">
      <c r="A21" s="107" t="s">
        <v>215</v>
      </c>
      <c r="B21" s="120">
        <v>5121244000</v>
      </c>
      <c r="C21" s="120">
        <v>4601240541</v>
      </c>
      <c r="D21" s="120">
        <v>520000000</v>
      </c>
      <c r="E21" s="120">
        <v>3459</v>
      </c>
    </row>
    <row r="22" spans="1:5" ht="18.75" customHeight="1">
      <c r="A22" s="107" t="s">
        <v>214</v>
      </c>
      <c r="B22" s="120">
        <v>4214776000</v>
      </c>
      <c r="C22" s="120">
        <v>3368428956</v>
      </c>
      <c r="D22" s="117">
        <v>295000000</v>
      </c>
      <c r="E22" s="120">
        <v>551347044</v>
      </c>
    </row>
    <row r="23" spans="1:5" ht="18.75" customHeight="1">
      <c r="A23" s="207" t="s">
        <v>213</v>
      </c>
      <c r="B23" s="206">
        <v>5721253000</v>
      </c>
      <c r="C23" s="206">
        <v>4977834110</v>
      </c>
      <c r="D23" s="114" t="s">
        <v>72</v>
      </c>
      <c r="E23" s="206">
        <v>743418890</v>
      </c>
    </row>
    <row r="24" ht="17.25" customHeight="1">
      <c r="A24" s="1" t="s">
        <v>119</v>
      </c>
    </row>
    <row r="26" spans="2:5" ht="13.5">
      <c r="B26" s="124"/>
      <c r="C26" s="124"/>
      <c r="D26" s="124"/>
      <c r="E26" s="124"/>
    </row>
  </sheetData>
  <sheetProtection/>
  <mergeCells count="2">
    <mergeCell ref="A3:E3"/>
    <mergeCell ref="A1:C1"/>
  </mergeCells>
  <hyperlinks>
    <hyperlink ref="A1" location="'16税・財政目次'!A1" display="16 税・財政 目次へ＜＜"/>
  </hyperlink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28"/>
  <sheetViews>
    <sheetView showGridLines="0" zoomScale="70" zoomScaleNormal="70" zoomScalePageLayoutView="0" workbookViewId="0" topLeftCell="A1">
      <pane xSplit="3" ySplit="9" topLeftCell="D10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A1" sqref="A1:C1"/>
    </sheetView>
  </sheetViews>
  <sheetFormatPr defaultColWidth="9.00390625" defaultRowHeight="13.5"/>
  <cols>
    <col min="1" max="2" width="4.125" style="60" customWidth="1"/>
    <col min="3" max="3" width="16.75390625" style="60" customWidth="1"/>
    <col min="4" max="4" width="20.50390625" style="60" customWidth="1"/>
    <col min="5" max="5" width="17.25390625" style="60" customWidth="1"/>
    <col min="6" max="6" width="18.25390625" style="60" customWidth="1"/>
    <col min="7" max="7" width="18.875" style="60" customWidth="1"/>
    <col min="8" max="10" width="15.75390625" style="60" customWidth="1"/>
    <col min="11" max="11" width="14.875" style="60" customWidth="1"/>
    <col min="12" max="12" width="18.75390625" style="60" customWidth="1"/>
    <col min="13" max="14" width="14.75390625" style="60" customWidth="1"/>
    <col min="15" max="16" width="18.25390625" style="60" customWidth="1"/>
    <col min="17" max="18" width="14.75390625" style="60" customWidth="1"/>
    <col min="19" max="19" width="18.25390625" style="60" customWidth="1"/>
    <col min="20" max="16384" width="9.00390625" style="60" customWidth="1"/>
  </cols>
  <sheetData>
    <row r="1" spans="1:3" ht="13.5">
      <c r="A1" s="444" t="s">
        <v>400</v>
      </c>
      <c r="B1" s="444"/>
      <c r="C1" s="444"/>
    </row>
    <row r="2" ht="13.5">
      <c r="A2" s="69" t="s">
        <v>0</v>
      </c>
    </row>
    <row r="3" spans="1:19" ht="17.25">
      <c r="A3" s="267"/>
      <c r="B3" s="267"/>
      <c r="C3" s="267"/>
      <c r="D3" s="267"/>
      <c r="E3" s="267"/>
      <c r="F3" s="267" t="s">
        <v>249</v>
      </c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</row>
    <row r="4" spans="1:19" ht="14.25">
      <c r="A4" s="214" t="s">
        <v>248</v>
      </c>
      <c r="S4" s="266" t="s">
        <v>247</v>
      </c>
    </row>
    <row r="5" spans="1:19" ht="7.5" customHeight="1" thickBot="1">
      <c r="A5" s="214"/>
      <c r="S5" s="266"/>
    </row>
    <row r="6" spans="1:19" ht="16.5" customHeight="1" thickTop="1">
      <c r="A6" s="261" t="s">
        <v>246</v>
      </c>
      <c r="B6" s="261"/>
      <c r="C6" s="264"/>
      <c r="D6" s="265" t="s">
        <v>245</v>
      </c>
      <c r="E6" s="261"/>
      <c r="F6" s="261"/>
      <c r="G6" s="264"/>
      <c r="H6" s="263"/>
      <c r="I6" s="262"/>
      <c r="J6" s="262"/>
      <c r="K6" s="261" t="s">
        <v>244</v>
      </c>
      <c r="L6" s="261"/>
      <c r="M6" s="261"/>
      <c r="N6" s="261"/>
      <c r="O6" s="261"/>
      <c r="P6" s="261"/>
      <c r="Q6" s="261"/>
      <c r="R6" s="261"/>
      <c r="S6" s="261"/>
    </row>
    <row r="7" spans="1:20" ht="20.25" customHeight="1">
      <c r="A7" s="259"/>
      <c r="B7" s="259"/>
      <c r="C7" s="258"/>
      <c r="D7" s="248"/>
      <c r="E7" s="253"/>
      <c r="F7" s="253"/>
      <c r="G7" s="251"/>
      <c r="H7" s="227" t="s">
        <v>243</v>
      </c>
      <c r="I7" s="257"/>
      <c r="J7" s="257"/>
      <c r="K7" s="260"/>
      <c r="L7" s="227" t="s">
        <v>242</v>
      </c>
      <c r="M7" s="257"/>
      <c r="N7" s="257"/>
      <c r="O7" s="226"/>
      <c r="P7" s="227" t="s">
        <v>241</v>
      </c>
      <c r="Q7" s="257"/>
      <c r="R7" s="257"/>
      <c r="S7" s="257"/>
      <c r="T7" s="78"/>
    </row>
    <row r="8" spans="1:20" ht="21" customHeight="1">
      <c r="A8" s="259"/>
      <c r="B8" s="259"/>
      <c r="C8" s="258"/>
      <c r="D8" s="255" t="s">
        <v>240</v>
      </c>
      <c r="E8" s="227" t="s">
        <v>239</v>
      </c>
      <c r="F8" s="226"/>
      <c r="G8" s="255" t="s">
        <v>238</v>
      </c>
      <c r="H8" s="255" t="s">
        <v>240</v>
      </c>
      <c r="I8" s="227" t="s">
        <v>239</v>
      </c>
      <c r="J8" s="257"/>
      <c r="K8" s="256" t="s">
        <v>238</v>
      </c>
      <c r="L8" s="255" t="s">
        <v>240</v>
      </c>
      <c r="M8" s="227" t="s">
        <v>239</v>
      </c>
      <c r="N8" s="226"/>
      <c r="O8" s="255" t="s">
        <v>238</v>
      </c>
      <c r="P8" s="255" t="s">
        <v>240</v>
      </c>
      <c r="Q8" s="227" t="s">
        <v>239</v>
      </c>
      <c r="R8" s="226"/>
      <c r="S8" s="254" t="s">
        <v>238</v>
      </c>
      <c r="T8" s="78"/>
    </row>
    <row r="9" spans="1:20" ht="20.25" customHeight="1">
      <c r="A9" s="253"/>
      <c r="B9" s="253"/>
      <c r="C9" s="251"/>
      <c r="D9" s="250"/>
      <c r="E9" s="249" t="s">
        <v>114</v>
      </c>
      <c r="F9" s="249" t="s">
        <v>113</v>
      </c>
      <c r="G9" s="250"/>
      <c r="H9" s="250"/>
      <c r="I9" s="249" t="s">
        <v>114</v>
      </c>
      <c r="J9" s="252" t="s">
        <v>113</v>
      </c>
      <c r="K9" s="251"/>
      <c r="L9" s="250"/>
      <c r="M9" s="249" t="s">
        <v>114</v>
      </c>
      <c r="N9" s="249" t="s">
        <v>113</v>
      </c>
      <c r="O9" s="250"/>
      <c r="P9" s="250"/>
      <c r="Q9" s="249" t="s">
        <v>114</v>
      </c>
      <c r="R9" s="249" t="s">
        <v>113</v>
      </c>
      <c r="S9" s="248"/>
      <c r="T9" s="78"/>
    </row>
    <row r="10" spans="1:19" s="215" customFormat="1" ht="51.75" customHeight="1">
      <c r="A10" s="247" t="s">
        <v>237</v>
      </c>
      <c r="B10" s="231" t="s">
        <v>236</v>
      </c>
      <c r="C10" s="230"/>
      <c r="D10" s="224">
        <v>69071.51</v>
      </c>
      <c r="E10" s="229" t="s">
        <v>219</v>
      </c>
      <c r="F10" s="229" t="s">
        <v>219</v>
      </c>
      <c r="G10" s="246">
        <v>69071.51</v>
      </c>
      <c r="H10" s="229" t="s">
        <v>219</v>
      </c>
      <c r="I10" s="229" t="s">
        <v>219</v>
      </c>
      <c r="J10" s="229" t="s">
        <v>219</v>
      </c>
      <c r="K10" s="229" t="s">
        <v>219</v>
      </c>
      <c r="L10" s="224">
        <v>51573.15</v>
      </c>
      <c r="M10" s="229" t="s">
        <v>219</v>
      </c>
      <c r="N10" s="229" t="s">
        <v>219</v>
      </c>
      <c r="O10" s="223">
        <v>51573.15</v>
      </c>
      <c r="P10" s="224">
        <v>51573.15</v>
      </c>
      <c r="Q10" s="229" t="s">
        <v>219</v>
      </c>
      <c r="R10" s="229" t="s">
        <v>219</v>
      </c>
      <c r="S10" s="223">
        <v>51573.15</v>
      </c>
    </row>
    <row r="11" spans="1:19" s="215" customFormat="1" ht="66.75" customHeight="1">
      <c r="A11" s="241"/>
      <c r="B11" s="245" t="s">
        <v>235</v>
      </c>
      <c r="C11" s="243" t="s">
        <v>234</v>
      </c>
      <c r="D11" s="224">
        <v>233088.02000000002</v>
      </c>
      <c r="E11" s="232">
        <v>1928.29</v>
      </c>
      <c r="F11" s="229" t="s">
        <v>219</v>
      </c>
      <c r="G11" s="225">
        <v>235016.31000000003</v>
      </c>
      <c r="H11" s="224">
        <v>9287.97</v>
      </c>
      <c r="I11" s="224">
        <v>101</v>
      </c>
      <c r="J11" s="224">
        <v>157.35</v>
      </c>
      <c r="K11" s="223">
        <v>9231.619999999999</v>
      </c>
      <c r="L11" s="224">
        <v>82401.56999999999</v>
      </c>
      <c r="M11" s="224">
        <v>13.81</v>
      </c>
      <c r="N11" s="232">
        <v>47.03</v>
      </c>
      <c r="O11" s="223">
        <v>82368.34999999999</v>
      </c>
      <c r="P11" s="224">
        <v>91689.54</v>
      </c>
      <c r="Q11" s="224">
        <v>114.81</v>
      </c>
      <c r="R11" s="224">
        <v>204.38</v>
      </c>
      <c r="S11" s="223">
        <v>91599.96999999999</v>
      </c>
    </row>
    <row r="12" spans="1:19" s="215" customFormat="1" ht="66.75" customHeight="1">
      <c r="A12" s="241"/>
      <c r="B12" s="244"/>
      <c r="C12" s="243" t="s">
        <v>229</v>
      </c>
      <c r="D12" s="224">
        <v>4203642.36</v>
      </c>
      <c r="E12" s="229" t="s">
        <v>219</v>
      </c>
      <c r="F12" s="224">
        <v>62619.32</v>
      </c>
      <c r="G12" s="225">
        <v>4141023.0400000005</v>
      </c>
      <c r="H12" s="224">
        <v>4282.79</v>
      </c>
      <c r="I12" s="232">
        <v>20.5</v>
      </c>
      <c r="J12" s="232">
        <v>44.8</v>
      </c>
      <c r="K12" s="223">
        <v>4258.49</v>
      </c>
      <c r="L12" s="224">
        <v>207369.29</v>
      </c>
      <c r="M12" s="224">
        <v>1232.13</v>
      </c>
      <c r="N12" s="224">
        <v>682.41</v>
      </c>
      <c r="O12" s="223">
        <v>207919.01</v>
      </c>
      <c r="P12" s="224">
        <v>211652.08</v>
      </c>
      <c r="Q12" s="224">
        <v>1252.63</v>
      </c>
      <c r="R12" s="224">
        <v>727.21</v>
      </c>
      <c r="S12" s="223">
        <v>212177.5</v>
      </c>
    </row>
    <row r="13" spans="1:19" s="215" customFormat="1" ht="51.75" customHeight="1">
      <c r="A13" s="241"/>
      <c r="B13" s="237" t="s">
        <v>233</v>
      </c>
      <c r="C13" s="243" t="s">
        <v>232</v>
      </c>
      <c r="D13" s="224">
        <v>2045302.7</v>
      </c>
      <c r="E13" s="229" t="s">
        <v>219</v>
      </c>
      <c r="F13" s="224">
        <v>422892.05</v>
      </c>
      <c r="G13" s="225">
        <v>1622410.65</v>
      </c>
      <c r="H13" s="224">
        <v>9093.82</v>
      </c>
      <c r="I13" s="229" t="s">
        <v>219</v>
      </c>
      <c r="J13" s="232">
        <v>32.76</v>
      </c>
      <c r="K13" s="223">
        <v>9061.06</v>
      </c>
      <c r="L13" s="224">
        <v>591667.8</v>
      </c>
      <c r="M13" s="224">
        <v>1551.49</v>
      </c>
      <c r="N13" s="224">
        <v>59149.56</v>
      </c>
      <c r="O13" s="223">
        <v>534069.73</v>
      </c>
      <c r="P13" s="224">
        <v>600761.6200000001</v>
      </c>
      <c r="Q13" s="224">
        <v>1551.49</v>
      </c>
      <c r="R13" s="224">
        <v>59182.32</v>
      </c>
      <c r="S13" s="223">
        <v>543130.7900000002</v>
      </c>
    </row>
    <row r="14" spans="1:19" s="215" customFormat="1" ht="51.75" customHeight="1">
      <c r="A14" s="241"/>
      <c r="B14" s="235"/>
      <c r="C14" s="243" t="s">
        <v>231</v>
      </c>
      <c r="D14" s="224">
        <v>181651.12</v>
      </c>
      <c r="E14" s="229" t="s">
        <v>219</v>
      </c>
      <c r="F14" s="229" t="s">
        <v>219</v>
      </c>
      <c r="G14" s="225">
        <v>181651.12</v>
      </c>
      <c r="H14" s="224">
        <v>3105.64</v>
      </c>
      <c r="I14" s="229" t="s">
        <v>219</v>
      </c>
      <c r="J14" s="224">
        <v>102.54</v>
      </c>
      <c r="K14" s="223">
        <v>3003.1</v>
      </c>
      <c r="L14" s="224">
        <v>147081.63</v>
      </c>
      <c r="M14" s="229" t="s">
        <v>219</v>
      </c>
      <c r="N14" s="229" t="s">
        <v>219</v>
      </c>
      <c r="O14" s="223">
        <v>147081.63</v>
      </c>
      <c r="P14" s="224">
        <v>150187.27000000002</v>
      </c>
      <c r="Q14" s="229" t="s">
        <v>219</v>
      </c>
      <c r="R14" s="224">
        <v>102.54</v>
      </c>
      <c r="S14" s="223">
        <v>150084.73</v>
      </c>
    </row>
    <row r="15" spans="1:19" s="215" customFormat="1" ht="51.75" customHeight="1">
      <c r="A15" s="241"/>
      <c r="B15" s="235"/>
      <c r="C15" s="242" t="s">
        <v>230</v>
      </c>
      <c r="D15" s="224">
        <v>2356490.0399999996</v>
      </c>
      <c r="E15" s="229" t="s">
        <v>219</v>
      </c>
      <c r="F15" s="229" t="s">
        <v>219</v>
      </c>
      <c r="G15" s="225">
        <v>2356490.0399999996</v>
      </c>
      <c r="H15" s="224">
        <v>5240.569999999999</v>
      </c>
      <c r="I15" s="224">
        <v>585.07</v>
      </c>
      <c r="J15" s="229" t="s">
        <v>219</v>
      </c>
      <c r="K15" s="223">
        <v>5825.6399999999985</v>
      </c>
      <c r="L15" s="224">
        <v>42120.97</v>
      </c>
      <c r="M15" s="224">
        <v>65.86</v>
      </c>
      <c r="N15" s="232">
        <v>9.72</v>
      </c>
      <c r="O15" s="223">
        <v>42177.11</v>
      </c>
      <c r="P15" s="224">
        <v>47361.54</v>
      </c>
      <c r="Q15" s="224">
        <v>650.93</v>
      </c>
      <c r="R15" s="224">
        <v>9.72</v>
      </c>
      <c r="S15" s="223">
        <v>48002.75</v>
      </c>
    </row>
    <row r="16" spans="1:19" s="215" customFormat="1" ht="51.75" customHeight="1">
      <c r="A16" s="241"/>
      <c r="B16" s="234"/>
      <c r="C16" s="242" t="s">
        <v>229</v>
      </c>
      <c r="D16" s="224">
        <v>1623949.2000000002</v>
      </c>
      <c r="E16" s="224">
        <v>11053</v>
      </c>
      <c r="F16" s="224">
        <v>9855.93</v>
      </c>
      <c r="G16" s="225">
        <v>1625146.2700000003</v>
      </c>
      <c r="H16" s="224">
        <v>1425.0500000000002</v>
      </c>
      <c r="I16" s="229" t="s">
        <v>219</v>
      </c>
      <c r="J16" s="229" t="s">
        <v>219</v>
      </c>
      <c r="K16" s="223">
        <v>1425.0500000000002</v>
      </c>
      <c r="L16" s="224">
        <v>283865.76</v>
      </c>
      <c r="M16" s="224">
        <v>11035.43</v>
      </c>
      <c r="N16" s="224">
        <v>4811.15</v>
      </c>
      <c r="O16" s="223">
        <v>290090.04</v>
      </c>
      <c r="P16" s="224">
        <v>285290.81000000006</v>
      </c>
      <c r="Q16" s="224">
        <v>11035.43</v>
      </c>
      <c r="R16" s="224">
        <v>4811.15</v>
      </c>
      <c r="S16" s="223">
        <v>291515.09</v>
      </c>
    </row>
    <row r="17" spans="1:19" s="215" customFormat="1" ht="51.75" customHeight="1">
      <c r="A17" s="241"/>
      <c r="B17" s="231" t="s">
        <v>226</v>
      </c>
      <c r="C17" s="230"/>
      <c r="D17" s="224">
        <v>7035.15</v>
      </c>
      <c r="E17" s="229" t="s">
        <v>219</v>
      </c>
      <c r="F17" s="229" t="s">
        <v>219</v>
      </c>
      <c r="G17" s="225">
        <v>7035.15</v>
      </c>
      <c r="H17" s="224">
        <v>850.49</v>
      </c>
      <c r="I17" s="229" t="s">
        <v>219</v>
      </c>
      <c r="J17" s="229" t="s">
        <v>219</v>
      </c>
      <c r="K17" s="223">
        <v>850.49</v>
      </c>
      <c r="L17" s="224">
        <v>156.15</v>
      </c>
      <c r="M17" s="229" t="s">
        <v>219</v>
      </c>
      <c r="N17" s="229" t="s">
        <v>219</v>
      </c>
      <c r="O17" s="223">
        <v>156.15</v>
      </c>
      <c r="P17" s="224">
        <v>1006.64</v>
      </c>
      <c r="Q17" s="229" t="s">
        <v>219</v>
      </c>
      <c r="R17" s="229" t="s">
        <v>219</v>
      </c>
      <c r="S17" s="223">
        <v>1006.64</v>
      </c>
    </row>
    <row r="18" spans="1:19" s="215" customFormat="1" ht="51.75" customHeight="1">
      <c r="A18" s="241"/>
      <c r="B18" s="231" t="s">
        <v>228</v>
      </c>
      <c r="C18" s="230"/>
      <c r="D18" s="224">
        <v>8290015.42</v>
      </c>
      <c r="E18" s="229" t="s">
        <v>219</v>
      </c>
      <c r="F18" s="229" t="s">
        <v>219</v>
      </c>
      <c r="G18" s="225">
        <v>8290015.42</v>
      </c>
      <c r="H18" s="229" t="s">
        <v>219</v>
      </c>
      <c r="I18" s="229" t="s">
        <v>219</v>
      </c>
      <c r="J18" s="229" t="s">
        <v>219</v>
      </c>
      <c r="K18" s="229" t="s">
        <v>219</v>
      </c>
      <c r="L18" s="229" t="s">
        <v>219</v>
      </c>
      <c r="M18" s="229" t="s">
        <v>219</v>
      </c>
      <c r="N18" s="229" t="s">
        <v>219</v>
      </c>
      <c r="O18" s="229" t="s">
        <v>219</v>
      </c>
      <c r="P18" s="229" t="s">
        <v>219</v>
      </c>
      <c r="Q18" s="229" t="s">
        <v>219</v>
      </c>
      <c r="R18" s="229" t="s">
        <v>219</v>
      </c>
      <c r="S18" s="229" t="s">
        <v>219</v>
      </c>
    </row>
    <row r="19" spans="1:19" s="215" customFormat="1" ht="51.75" customHeight="1">
      <c r="A19" s="240"/>
      <c r="B19" s="231" t="s">
        <v>14</v>
      </c>
      <c r="C19" s="230"/>
      <c r="D19" s="224">
        <v>19010245.52</v>
      </c>
      <c r="E19" s="224">
        <v>12981.29</v>
      </c>
      <c r="F19" s="224">
        <v>495367.3</v>
      </c>
      <c r="G19" s="225">
        <v>18527859.509999998</v>
      </c>
      <c r="H19" s="239">
        <v>33286.33</v>
      </c>
      <c r="I19" s="224">
        <v>706.57</v>
      </c>
      <c r="J19" s="224">
        <v>337.45</v>
      </c>
      <c r="K19" s="223">
        <v>33655.450000000004</v>
      </c>
      <c r="L19" s="224">
        <v>1406236.3199999998</v>
      </c>
      <c r="M19" s="224">
        <v>13898.720000000001</v>
      </c>
      <c r="N19" s="224">
        <v>64699.87</v>
      </c>
      <c r="O19" s="223">
        <v>1355435.1699999997</v>
      </c>
      <c r="P19" s="224">
        <v>1439522.6500000001</v>
      </c>
      <c r="Q19" s="224">
        <v>14605.29</v>
      </c>
      <c r="R19" s="224">
        <v>65037.32</v>
      </c>
      <c r="S19" s="223">
        <v>1389090.62</v>
      </c>
    </row>
    <row r="20" spans="1:19" s="215" customFormat="1" ht="51.75" customHeight="1">
      <c r="A20" s="238" t="s">
        <v>227</v>
      </c>
      <c r="B20" s="231" t="s">
        <v>226</v>
      </c>
      <c r="C20" s="230"/>
      <c r="D20" s="224">
        <v>122067.20999999999</v>
      </c>
      <c r="E20" s="229" t="s">
        <v>219</v>
      </c>
      <c r="F20" s="224">
        <v>15173.67</v>
      </c>
      <c r="G20" s="225">
        <v>106893.54</v>
      </c>
      <c r="H20" s="224">
        <v>2993.0800000000004</v>
      </c>
      <c r="I20" s="232">
        <v>0.06</v>
      </c>
      <c r="J20" s="224">
        <v>52.91</v>
      </c>
      <c r="K20" s="223">
        <v>2940.2300000000005</v>
      </c>
      <c r="L20" s="224">
        <v>93275.71999999999</v>
      </c>
      <c r="M20" s="224">
        <v>578.67</v>
      </c>
      <c r="N20" s="224">
        <v>12824.36</v>
      </c>
      <c r="O20" s="223">
        <v>81030.02999999998</v>
      </c>
      <c r="P20" s="224">
        <v>96268.8</v>
      </c>
      <c r="Q20" s="224">
        <v>578.7299999999999</v>
      </c>
      <c r="R20" s="224">
        <v>12877.27</v>
      </c>
      <c r="S20" s="223">
        <v>83970.26</v>
      </c>
    </row>
    <row r="21" spans="1:19" s="215" customFormat="1" ht="51.75" customHeight="1">
      <c r="A21" s="228"/>
      <c r="B21" s="231" t="s">
        <v>225</v>
      </c>
      <c r="C21" s="230"/>
      <c r="D21" s="224">
        <v>362581.13</v>
      </c>
      <c r="E21" s="229" t="s">
        <v>219</v>
      </c>
      <c r="F21" s="224">
        <v>1197.07</v>
      </c>
      <c r="G21" s="225">
        <v>361384.06</v>
      </c>
      <c r="H21" s="224">
        <v>148.45</v>
      </c>
      <c r="I21" s="229" t="s">
        <v>219</v>
      </c>
      <c r="J21" s="232">
        <v>73.12</v>
      </c>
      <c r="K21" s="223">
        <v>75.32999999999998</v>
      </c>
      <c r="L21" s="224">
        <v>7599.86</v>
      </c>
      <c r="M21" s="232">
        <v>73.12</v>
      </c>
      <c r="N21" s="229" t="s">
        <v>219</v>
      </c>
      <c r="O21" s="223">
        <v>7672.98</v>
      </c>
      <c r="P21" s="224">
        <v>7748.31</v>
      </c>
      <c r="Q21" s="232">
        <v>73.12</v>
      </c>
      <c r="R21" s="232">
        <v>73.12</v>
      </c>
      <c r="S21" s="223">
        <v>7748.31</v>
      </c>
    </row>
    <row r="22" spans="1:19" s="215" customFormat="1" ht="51.75" customHeight="1">
      <c r="A22" s="228"/>
      <c r="B22" s="237" t="s">
        <v>224</v>
      </c>
      <c r="C22" s="236" t="s">
        <v>223</v>
      </c>
      <c r="D22" s="224">
        <v>2397.99</v>
      </c>
      <c r="E22" s="229" t="s">
        <v>219</v>
      </c>
      <c r="F22" s="232">
        <v>23.25</v>
      </c>
      <c r="G22" s="225">
        <v>2374.74</v>
      </c>
      <c r="H22" s="229" t="s">
        <v>219</v>
      </c>
      <c r="I22" s="229" t="s">
        <v>219</v>
      </c>
      <c r="J22" s="229" t="s">
        <v>219</v>
      </c>
      <c r="K22" s="229" t="s">
        <v>219</v>
      </c>
      <c r="L22" s="229" t="s">
        <v>219</v>
      </c>
      <c r="M22" s="229" t="s">
        <v>219</v>
      </c>
      <c r="N22" s="229" t="s">
        <v>219</v>
      </c>
      <c r="O22" s="229" t="s">
        <v>219</v>
      </c>
      <c r="P22" s="229" t="s">
        <v>219</v>
      </c>
      <c r="Q22" s="229" t="s">
        <v>219</v>
      </c>
      <c r="R22" s="229" t="s">
        <v>219</v>
      </c>
      <c r="S22" s="229" t="s">
        <v>219</v>
      </c>
    </row>
    <row r="23" spans="1:19" s="215" customFormat="1" ht="51.75" customHeight="1">
      <c r="A23" s="228"/>
      <c r="B23" s="235"/>
      <c r="C23" s="233" t="s">
        <v>222</v>
      </c>
      <c r="D23" s="224">
        <v>28968.76</v>
      </c>
      <c r="E23" s="232">
        <v>22</v>
      </c>
      <c r="F23" s="229" t="s">
        <v>219</v>
      </c>
      <c r="G23" s="225">
        <v>28990.76</v>
      </c>
      <c r="H23" s="229" t="s">
        <v>219</v>
      </c>
      <c r="I23" s="229" t="s">
        <v>219</v>
      </c>
      <c r="J23" s="229" t="s">
        <v>219</v>
      </c>
      <c r="K23" s="229" t="s">
        <v>219</v>
      </c>
      <c r="L23" s="229" t="s">
        <v>219</v>
      </c>
      <c r="M23" s="229" t="s">
        <v>219</v>
      </c>
      <c r="N23" s="229" t="s">
        <v>219</v>
      </c>
      <c r="O23" s="229" t="s">
        <v>219</v>
      </c>
      <c r="P23" s="229" t="s">
        <v>219</v>
      </c>
      <c r="Q23" s="229" t="s">
        <v>219</v>
      </c>
      <c r="R23" s="229" t="s">
        <v>219</v>
      </c>
      <c r="S23" s="229" t="s">
        <v>219</v>
      </c>
    </row>
    <row r="24" spans="1:19" s="215" customFormat="1" ht="51.75" customHeight="1">
      <c r="A24" s="228"/>
      <c r="B24" s="234"/>
      <c r="C24" s="233" t="s">
        <v>221</v>
      </c>
      <c r="D24" s="224">
        <v>15089.43</v>
      </c>
      <c r="E24" s="232">
        <v>2659.39</v>
      </c>
      <c r="F24" s="224">
        <v>8143.03</v>
      </c>
      <c r="G24" s="225">
        <v>9605.79</v>
      </c>
      <c r="H24" s="229" t="s">
        <v>219</v>
      </c>
      <c r="I24" s="229" t="s">
        <v>219</v>
      </c>
      <c r="J24" s="229" t="s">
        <v>219</v>
      </c>
      <c r="K24" s="229" t="s">
        <v>219</v>
      </c>
      <c r="L24" s="229" t="s">
        <v>219</v>
      </c>
      <c r="M24" s="229" t="s">
        <v>219</v>
      </c>
      <c r="N24" s="229" t="s">
        <v>219</v>
      </c>
      <c r="O24" s="229" t="s">
        <v>219</v>
      </c>
      <c r="P24" s="229" t="s">
        <v>219</v>
      </c>
      <c r="Q24" s="229" t="s">
        <v>219</v>
      </c>
      <c r="R24" s="229" t="s">
        <v>219</v>
      </c>
      <c r="S24" s="229" t="s">
        <v>219</v>
      </c>
    </row>
    <row r="25" spans="1:19" s="215" customFormat="1" ht="51.75" customHeight="1">
      <c r="A25" s="228"/>
      <c r="B25" s="231" t="s">
        <v>220</v>
      </c>
      <c r="C25" s="230"/>
      <c r="D25" s="224">
        <v>26291.78</v>
      </c>
      <c r="E25" s="229" t="s">
        <v>219</v>
      </c>
      <c r="F25" s="229" t="s">
        <v>219</v>
      </c>
      <c r="G25" s="225">
        <v>26291.78</v>
      </c>
      <c r="H25" s="229" t="s">
        <v>219</v>
      </c>
      <c r="I25" s="229" t="s">
        <v>219</v>
      </c>
      <c r="J25" s="229" t="s">
        <v>219</v>
      </c>
      <c r="K25" s="229" t="s">
        <v>219</v>
      </c>
      <c r="L25" s="224">
        <v>3402.67</v>
      </c>
      <c r="M25" s="229" t="s">
        <v>219</v>
      </c>
      <c r="N25" s="229" t="s">
        <v>219</v>
      </c>
      <c r="O25" s="223">
        <v>3402.67</v>
      </c>
      <c r="P25" s="224">
        <v>3402.67</v>
      </c>
      <c r="Q25" s="229" t="s">
        <v>219</v>
      </c>
      <c r="R25" s="229" t="s">
        <v>219</v>
      </c>
      <c r="S25" s="223">
        <v>3402.67</v>
      </c>
    </row>
    <row r="26" spans="1:19" ht="51.75" customHeight="1">
      <c r="A26" s="228"/>
      <c r="B26" s="227" t="s">
        <v>14</v>
      </c>
      <c r="C26" s="226"/>
      <c r="D26" s="224">
        <v>557396.2999999999</v>
      </c>
      <c r="E26" s="224">
        <v>2681.39</v>
      </c>
      <c r="F26" s="224">
        <v>24537.019999999997</v>
      </c>
      <c r="G26" s="225">
        <v>535540.6699999999</v>
      </c>
      <c r="H26" s="224">
        <v>3141.53</v>
      </c>
      <c r="I26" s="224">
        <v>0.06</v>
      </c>
      <c r="J26" s="224">
        <v>126.03</v>
      </c>
      <c r="K26" s="223">
        <v>3015.56</v>
      </c>
      <c r="L26" s="224">
        <v>104278.25</v>
      </c>
      <c r="M26" s="224">
        <v>651.79</v>
      </c>
      <c r="N26" s="224">
        <v>12824.36</v>
      </c>
      <c r="O26" s="223">
        <v>92105.68</v>
      </c>
      <c r="P26" s="224">
        <v>107419.78</v>
      </c>
      <c r="Q26" s="224">
        <v>651.8499999999999</v>
      </c>
      <c r="R26" s="224">
        <v>12950.390000000001</v>
      </c>
      <c r="S26" s="223">
        <v>95121.24</v>
      </c>
    </row>
    <row r="27" spans="1:19" s="216" customFormat="1" ht="51.75" customHeight="1">
      <c r="A27" s="222" t="s">
        <v>218</v>
      </c>
      <c r="B27" s="222"/>
      <c r="C27" s="221"/>
      <c r="D27" s="220">
        <v>19567641.82</v>
      </c>
      <c r="E27" s="218">
        <v>15662.68</v>
      </c>
      <c r="F27" s="218">
        <v>519904.32</v>
      </c>
      <c r="G27" s="219">
        <v>19063400.18</v>
      </c>
      <c r="H27" s="218">
        <v>36427.86</v>
      </c>
      <c r="I27" s="218">
        <v>706.63</v>
      </c>
      <c r="J27" s="218">
        <v>463.48</v>
      </c>
      <c r="K27" s="217">
        <v>36671.009999999995</v>
      </c>
      <c r="L27" s="218">
        <v>1510514.57</v>
      </c>
      <c r="M27" s="218">
        <v>14550.510000000002</v>
      </c>
      <c r="N27" s="218">
        <v>77524.23000000001</v>
      </c>
      <c r="O27" s="217">
        <v>1447540.85</v>
      </c>
      <c r="P27" s="218">
        <v>1546942.4300000002</v>
      </c>
      <c r="Q27" s="218">
        <v>15257.140000000001</v>
      </c>
      <c r="R27" s="218">
        <v>77987.71</v>
      </c>
      <c r="S27" s="217">
        <v>1484211.86</v>
      </c>
    </row>
    <row r="28" spans="1:19" ht="25.5" customHeight="1">
      <c r="A28" s="215" t="s">
        <v>217</v>
      </c>
      <c r="B28" s="214"/>
      <c r="C28" s="214"/>
      <c r="D28" s="214"/>
      <c r="E28" s="214"/>
      <c r="F28" s="214"/>
      <c r="G28" s="214"/>
      <c r="H28" s="214"/>
      <c r="I28" s="214"/>
      <c r="J28" s="214"/>
      <c r="K28" s="166"/>
      <c r="O28" s="166"/>
      <c r="S28" s="166"/>
    </row>
  </sheetData>
  <sheetProtection/>
  <mergeCells count="33">
    <mergeCell ref="A1:C1"/>
    <mergeCell ref="A20:A26"/>
    <mergeCell ref="A27:C27"/>
    <mergeCell ref="B26:C26"/>
    <mergeCell ref="B25:C25"/>
    <mergeCell ref="B21:C21"/>
    <mergeCell ref="B20:C20"/>
    <mergeCell ref="B22:B24"/>
    <mergeCell ref="B18:C18"/>
    <mergeCell ref="B19:C19"/>
    <mergeCell ref="B10:C10"/>
    <mergeCell ref="B11:B12"/>
    <mergeCell ref="B13:B16"/>
    <mergeCell ref="A10:A19"/>
    <mergeCell ref="B17:C17"/>
    <mergeCell ref="L7:O7"/>
    <mergeCell ref="L8:L9"/>
    <mergeCell ref="M8:N8"/>
    <mergeCell ref="O8:O9"/>
    <mergeCell ref="P7:S7"/>
    <mergeCell ref="P8:P9"/>
    <mergeCell ref="Q8:R8"/>
    <mergeCell ref="S8:S9"/>
    <mergeCell ref="K6:S6"/>
    <mergeCell ref="H7:J7"/>
    <mergeCell ref="A6:C9"/>
    <mergeCell ref="D6:G7"/>
    <mergeCell ref="D8:D9"/>
    <mergeCell ref="E8:F8"/>
    <mergeCell ref="G8:G9"/>
    <mergeCell ref="H8:H9"/>
    <mergeCell ref="I8:J8"/>
    <mergeCell ref="K8:K9"/>
  </mergeCells>
  <hyperlinks>
    <hyperlink ref="A1" location="'16税・財政目次'!A1" display="16 税・財政 目次へ＜＜"/>
  </hyperlinks>
  <printOptions/>
  <pageMargins left="0.7874015748031497" right="0.5905511811023623" top="0.7874015748031497" bottom="0.5905511811023623" header="0.5118110236220472" footer="0.5118110236220472"/>
  <pageSetup horizontalDpi="300" verticalDpi="300" orientation="portrait" paperSize="9" scale="55" r:id="rId1"/>
  <colBreaks count="1" manualBreakCount="1">
    <brk id="11" min="1" max="29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T28"/>
  <sheetViews>
    <sheetView showGridLines="0" zoomScale="85" zoomScaleNormal="85" zoomScalePageLayoutView="0" workbookViewId="0" topLeftCell="A1">
      <pane xSplit="4" ySplit="9" topLeftCell="E10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A1" sqref="A1:C1"/>
    </sheetView>
  </sheetViews>
  <sheetFormatPr defaultColWidth="9.00390625" defaultRowHeight="13.5"/>
  <cols>
    <col min="1" max="1" width="1.75390625" style="60" customWidth="1"/>
    <col min="2" max="2" width="3.50390625" style="214" customWidth="1"/>
    <col min="3" max="3" width="4.625" style="214" customWidth="1"/>
    <col min="4" max="4" width="5.625" style="214" customWidth="1"/>
    <col min="5" max="5" width="17.00390625" style="60" customWidth="1"/>
    <col min="6" max="6" width="9.75390625" style="60" bestFit="1" customWidth="1"/>
    <col min="7" max="7" width="13.875" style="60" bestFit="1" customWidth="1"/>
    <col min="8" max="8" width="17.50390625" style="60" customWidth="1"/>
    <col min="9" max="9" width="15.00390625" style="60" customWidth="1"/>
    <col min="10" max="10" width="12.00390625" style="60" customWidth="1"/>
    <col min="11" max="11" width="11.75390625" style="60" bestFit="1" customWidth="1"/>
    <col min="12" max="12" width="13.125" style="60" customWidth="1"/>
    <col min="13" max="13" width="13.50390625" style="60" customWidth="1"/>
    <col min="14" max="16384" width="9.00390625" style="60" customWidth="1"/>
  </cols>
  <sheetData>
    <row r="1" spans="1:3" ht="14.25">
      <c r="A1" s="444" t="s">
        <v>400</v>
      </c>
      <c r="B1" s="444"/>
      <c r="C1" s="444"/>
    </row>
    <row r="2" ht="14.25">
      <c r="B2" s="309" t="s">
        <v>0</v>
      </c>
    </row>
    <row r="3" spans="2:20" ht="17.25">
      <c r="B3" s="92" t="s">
        <v>249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267"/>
      <c r="O3" s="267"/>
      <c r="P3" s="267"/>
      <c r="Q3" s="267"/>
      <c r="R3" s="267"/>
      <c r="S3" s="267"/>
      <c r="T3" s="267"/>
    </row>
    <row r="4" spans="2:13" ht="14.25">
      <c r="B4" s="308" t="s">
        <v>270</v>
      </c>
      <c r="C4" s="308"/>
      <c r="D4" s="308"/>
      <c r="M4" s="266"/>
    </row>
    <row r="5" spans="2:13" ht="7.5" customHeight="1" thickBot="1">
      <c r="B5" s="307"/>
      <c r="C5" s="307"/>
      <c r="D5" s="307"/>
      <c r="E5" s="78"/>
      <c r="M5" s="266"/>
    </row>
    <row r="6" spans="2:13" s="214" customFormat="1" ht="16.5" customHeight="1" thickTop="1">
      <c r="B6" s="261" t="s">
        <v>246</v>
      </c>
      <c r="C6" s="261"/>
      <c r="D6" s="264"/>
      <c r="E6" s="306" t="s">
        <v>269</v>
      </c>
      <c r="F6" s="305"/>
      <c r="G6" s="305"/>
      <c r="H6" s="304"/>
      <c r="I6" s="303" t="s">
        <v>268</v>
      </c>
      <c r="J6" s="302"/>
      <c r="K6" s="302"/>
      <c r="L6" s="301"/>
      <c r="M6" s="265" t="s">
        <v>267</v>
      </c>
    </row>
    <row r="7" spans="2:13" s="214" customFormat="1" ht="16.5" customHeight="1">
      <c r="B7" s="259"/>
      <c r="C7" s="259"/>
      <c r="D7" s="258"/>
      <c r="E7" s="300"/>
      <c r="F7" s="299"/>
      <c r="G7" s="299"/>
      <c r="H7" s="298"/>
      <c r="I7" s="297"/>
      <c r="J7" s="296"/>
      <c r="K7" s="296"/>
      <c r="L7" s="295"/>
      <c r="M7" s="286"/>
    </row>
    <row r="8" spans="2:13" s="214" customFormat="1" ht="19.5" customHeight="1">
      <c r="B8" s="259"/>
      <c r="C8" s="259"/>
      <c r="D8" s="258"/>
      <c r="E8" s="255" t="s">
        <v>240</v>
      </c>
      <c r="F8" s="227" t="s">
        <v>239</v>
      </c>
      <c r="G8" s="226"/>
      <c r="H8" s="255" t="s">
        <v>265</v>
      </c>
      <c r="I8" s="255" t="s">
        <v>266</v>
      </c>
      <c r="J8" s="227" t="s">
        <v>239</v>
      </c>
      <c r="K8" s="226"/>
      <c r="L8" s="255" t="s">
        <v>265</v>
      </c>
      <c r="M8" s="286"/>
    </row>
    <row r="9" spans="2:13" s="214" customFormat="1" ht="19.5" customHeight="1">
      <c r="B9" s="253"/>
      <c r="C9" s="253"/>
      <c r="D9" s="251"/>
      <c r="E9" s="294"/>
      <c r="F9" s="249" t="s">
        <v>114</v>
      </c>
      <c r="G9" s="249" t="s">
        <v>113</v>
      </c>
      <c r="H9" s="250"/>
      <c r="I9" s="250"/>
      <c r="J9" s="249" t="s">
        <v>114</v>
      </c>
      <c r="K9" s="249" t="s">
        <v>113</v>
      </c>
      <c r="L9" s="250"/>
      <c r="M9" s="248"/>
    </row>
    <row r="10" spans="2:13" ht="31.5" customHeight="1">
      <c r="B10" s="238" t="s">
        <v>237</v>
      </c>
      <c r="C10" s="293" t="s">
        <v>264</v>
      </c>
      <c r="D10" s="288"/>
      <c r="E10" s="280">
        <v>2647223</v>
      </c>
      <c r="F10" s="279" t="s">
        <v>219</v>
      </c>
      <c r="G10" s="279" t="s">
        <v>219</v>
      </c>
      <c r="H10" s="280">
        <v>2647223</v>
      </c>
      <c r="I10" s="280">
        <v>38236.38</v>
      </c>
      <c r="J10" s="279" t="s">
        <v>219</v>
      </c>
      <c r="K10" s="279" t="s">
        <v>219</v>
      </c>
      <c r="L10" s="280">
        <v>38236.38</v>
      </c>
      <c r="M10" s="285" t="s">
        <v>259</v>
      </c>
    </row>
    <row r="11" spans="2:13" ht="31.5" customHeight="1">
      <c r="B11" s="291"/>
      <c r="C11" s="286"/>
      <c r="D11" s="258"/>
      <c r="E11" s="280">
        <v>3558534</v>
      </c>
      <c r="F11" s="279" t="s">
        <v>219</v>
      </c>
      <c r="G11" s="279" t="s">
        <v>219</v>
      </c>
      <c r="H11" s="280">
        <v>3558534</v>
      </c>
      <c r="I11" s="280">
        <v>20936</v>
      </c>
      <c r="J11" s="279" t="s">
        <v>219</v>
      </c>
      <c r="K11" s="279" t="s">
        <v>219</v>
      </c>
      <c r="L11" s="280">
        <v>20936</v>
      </c>
      <c r="M11" s="277" t="s">
        <v>263</v>
      </c>
    </row>
    <row r="12" spans="2:13" ht="31.5" customHeight="1">
      <c r="B12" s="291"/>
      <c r="C12" s="286"/>
      <c r="D12" s="258"/>
      <c r="E12" s="280">
        <v>688856</v>
      </c>
      <c r="F12" s="279" t="s">
        <v>219</v>
      </c>
      <c r="G12" s="279" t="s">
        <v>219</v>
      </c>
      <c r="H12" s="280">
        <v>688856</v>
      </c>
      <c r="I12" s="280">
        <v>12413.949999999999</v>
      </c>
      <c r="J12" s="292">
        <v>737.86</v>
      </c>
      <c r="K12" s="279" t="s">
        <v>219</v>
      </c>
      <c r="L12" s="280">
        <v>13151.81</v>
      </c>
      <c r="M12" s="285" t="s">
        <v>258</v>
      </c>
    </row>
    <row r="13" spans="2:13" ht="31.5" customHeight="1">
      <c r="B13" s="291"/>
      <c r="C13" s="286"/>
      <c r="D13" s="258"/>
      <c r="E13" s="280">
        <v>990</v>
      </c>
      <c r="F13" s="279" t="s">
        <v>219</v>
      </c>
      <c r="G13" s="279" t="s">
        <v>219</v>
      </c>
      <c r="H13" s="280">
        <v>990</v>
      </c>
      <c r="I13" s="280">
        <v>18</v>
      </c>
      <c r="J13" s="279" t="s">
        <v>219</v>
      </c>
      <c r="K13" s="279" t="s">
        <v>219</v>
      </c>
      <c r="L13" s="280">
        <v>18</v>
      </c>
      <c r="M13" s="285" t="s">
        <v>257</v>
      </c>
    </row>
    <row r="14" spans="2:13" ht="31.5" customHeight="1">
      <c r="B14" s="291"/>
      <c r="C14" s="286"/>
      <c r="D14" s="258"/>
      <c r="E14" s="280">
        <v>1205440</v>
      </c>
      <c r="F14" s="279" t="s">
        <v>219</v>
      </c>
      <c r="G14" s="279" t="s">
        <v>219</v>
      </c>
      <c r="H14" s="280">
        <v>1205440</v>
      </c>
      <c r="I14" s="280">
        <v>23912.19</v>
      </c>
      <c r="J14" s="280">
        <v>2795.91</v>
      </c>
      <c r="K14" s="279" t="s">
        <v>219</v>
      </c>
      <c r="L14" s="280">
        <v>26708.1</v>
      </c>
      <c r="M14" s="285" t="s">
        <v>255</v>
      </c>
    </row>
    <row r="15" spans="2:13" ht="31.5" customHeight="1">
      <c r="B15" s="291"/>
      <c r="C15" s="286"/>
      <c r="D15" s="258"/>
      <c r="E15" s="280">
        <v>61003</v>
      </c>
      <c r="F15" s="279" t="s">
        <v>219</v>
      </c>
      <c r="G15" s="279" t="s">
        <v>219</v>
      </c>
      <c r="H15" s="280">
        <v>61003</v>
      </c>
      <c r="I15" s="280">
        <v>140.04</v>
      </c>
      <c r="J15" s="279" t="s">
        <v>219</v>
      </c>
      <c r="K15" s="279" t="s">
        <v>219</v>
      </c>
      <c r="L15" s="280">
        <v>140.04</v>
      </c>
      <c r="M15" s="277" t="s">
        <v>262</v>
      </c>
    </row>
    <row r="16" spans="2:13" ht="31.5" customHeight="1">
      <c r="B16" s="291"/>
      <c r="C16" s="286"/>
      <c r="D16" s="258"/>
      <c r="E16" s="280">
        <v>127969.42</v>
      </c>
      <c r="F16" s="279" t="s">
        <v>219</v>
      </c>
      <c r="G16" s="279" t="s">
        <v>219</v>
      </c>
      <c r="H16" s="280">
        <v>127969.42</v>
      </c>
      <c r="I16" s="280">
        <v>165</v>
      </c>
      <c r="J16" s="279" t="s">
        <v>219</v>
      </c>
      <c r="K16" s="279" t="s">
        <v>219</v>
      </c>
      <c r="L16" s="280">
        <v>165</v>
      </c>
      <c r="M16" s="277" t="s">
        <v>261</v>
      </c>
    </row>
    <row r="17" spans="2:13" ht="36.75" customHeight="1">
      <c r="B17" s="291"/>
      <c r="C17" s="290"/>
      <c r="D17" s="289" t="s">
        <v>14</v>
      </c>
      <c r="E17" s="280">
        <v>8290015.42</v>
      </c>
      <c r="F17" s="279" t="s">
        <v>219</v>
      </c>
      <c r="G17" s="279" t="s">
        <v>219</v>
      </c>
      <c r="H17" s="287">
        <v>8290015.42</v>
      </c>
      <c r="I17" s="280">
        <v>95821.56</v>
      </c>
      <c r="J17" s="287">
        <v>3533.77</v>
      </c>
      <c r="K17" s="279" t="s">
        <v>219</v>
      </c>
      <c r="L17" s="287">
        <v>99355.33</v>
      </c>
      <c r="M17" s="277"/>
    </row>
    <row r="18" spans="2:13" ht="31.5" customHeight="1">
      <c r="B18" s="284"/>
      <c r="C18" s="254" t="s">
        <v>260</v>
      </c>
      <c r="D18" s="288"/>
      <c r="E18" s="280">
        <v>1582077</v>
      </c>
      <c r="F18" s="279" t="s">
        <v>219</v>
      </c>
      <c r="G18" s="279" t="s">
        <v>219</v>
      </c>
      <c r="H18" s="280">
        <v>1582077</v>
      </c>
      <c r="I18" s="280">
        <v>20704.22</v>
      </c>
      <c r="J18" s="279" t="s">
        <v>219</v>
      </c>
      <c r="K18" s="279" t="s">
        <v>219</v>
      </c>
      <c r="L18" s="280">
        <v>20704.22</v>
      </c>
      <c r="M18" s="285" t="s">
        <v>259</v>
      </c>
    </row>
    <row r="19" spans="2:13" ht="31.5" customHeight="1">
      <c r="B19" s="284"/>
      <c r="C19" s="286"/>
      <c r="D19" s="258"/>
      <c r="E19" s="280">
        <v>2106459</v>
      </c>
      <c r="F19" s="279" t="s">
        <v>219</v>
      </c>
      <c r="G19" s="279" t="s">
        <v>219</v>
      </c>
      <c r="H19" s="280">
        <v>2106459</v>
      </c>
      <c r="I19" s="280">
        <v>30140.789999999997</v>
      </c>
      <c r="J19" s="280">
        <v>9179.47</v>
      </c>
      <c r="K19" s="279" t="s">
        <v>219</v>
      </c>
      <c r="L19" s="280">
        <v>39320.259999999995</v>
      </c>
      <c r="M19" s="285" t="s">
        <v>258</v>
      </c>
    </row>
    <row r="20" spans="2:13" ht="31.5" customHeight="1">
      <c r="B20" s="284"/>
      <c r="C20" s="286"/>
      <c r="D20" s="258"/>
      <c r="E20" s="280">
        <v>3951201</v>
      </c>
      <c r="F20" s="279" t="s">
        <v>219</v>
      </c>
      <c r="G20" s="279" t="s">
        <v>219</v>
      </c>
      <c r="H20" s="280">
        <v>3951201</v>
      </c>
      <c r="I20" s="280">
        <v>66871.93000000001</v>
      </c>
      <c r="J20" s="279" t="s">
        <v>219</v>
      </c>
      <c r="K20" s="279" t="s">
        <v>219</v>
      </c>
      <c r="L20" s="280">
        <v>66871.93000000001</v>
      </c>
      <c r="M20" s="285" t="s">
        <v>257</v>
      </c>
    </row>
    <row r="21" spans="2:13" ht="31.5" customHeight="1">
      <c r="B21" s="284"/>
      <c r="C21" s="286"/>
      <c r="D21" s="258"/>
      <c r="E21" s="280">
        <v>6884410</v>
      </c>
      <c r="F21" s="279" t="s">
        <v>219</v>
      </c>
      <c r="G21" s="279" t="s">
        <v>219</v>
      </c>
      <c r="H21" s="280">
        <v>6884410</v>
      </c>
      <c r="I21" s="280">
        <v>104415.88</v>
      </c>
      <c r="J21" s="280">
        <v>27058.49</v>
      </c>
      <c r="K21" s="279" t="s">
        <v>219</v>
      </c>
      <c r="L21" s="280">
        <v>131474.37</v>
      </c>
      <c r="M21" s="285" t="s">
        <v>256</v>
      </c>
    </row>
    <row r="22" spans="2:13" ht="31.5" customHeight="1">
      <c r="B22" s="284"/>
      <c r="C22" s="286"/>
      <c r="D22" s="258"/>
      <c r="E22" s="280">
        <v>4626398</v>
      </c>
      <c r="F22" s="279" t="s">
        <v>219</v>
      </c>
      <c r="G22" s="279" t="s">
        <v>219</v>
      </c>
      <c r="H22" s="280">
        <v>4626398</v>
      </c>
      <c r="I22" s="280">
        <v>58951.259999999995</v>
      </c>
      <c r="J22" s="280">
        <v>13222.31</v>
      </c>
      <c r="K22" s="279" t="s">
        <v>219</v>
      </c>
      <c r="L22" s="280">
        <v>72173.56999999999</v>
      </c>
      <c r="M22" s="285" t="s">
        <v>255</v>
      </c>
    </row>
    <row r="23" spans="2:13" ht="31.5" customHeight="1">
      <c r="B23" s="284"/>
      <c r="C23" s="286"/>
      <c r="D23" s="258"/>
      <c r="E23" s="280">
        <v>771751</v>
      </c>
      <c r="F23" s="279" t="s">
        <v>219</v>
      </c>
      <c r="G23" s="279" t="s">
        <v>219</v>
      </c>
      <c r="H23" s="280">
        <v>771751</v>
      </c>
      <c r="I23" s="280">
        <v>4074.0700000000006</v>
      </c>
      <c r="J23" s="287">
        <v>1020.48</v>
      </c>
      <c r="K23" s="279" t="s">
        <v>219</v>
      </c>
      <c r="L23" s="280">
        <v>5094.550000000001</v>
      </c>
      <c r="M23" s="285" t="s">
        <v>254</v>
      </c>
    </row>
    <row r="24" spans="2:13" ht="31.5" customHeight="1">
      <c r="B24" s="284"/>
      <c r="C24" s="286"/>
      <c r="D24" s="258"/>
      <c r="E24" s="280">
        <v>574592.63</v>
      </c>
      <c r="F24" s="279" t="s">
        <v>219</v>
      </c>
      <c r="G24" s="279" t="s">
        <v>219</v>
      </c>
      <c r="H24" s="280">
        <v>574592.63</v>
      </c>
      <c r="I24" s="280">
        <v>8348</v>
      </c>
      <c r="J24" s="279" t="s">
        <v>219</v>
      </c>
      <c r="K24" s="279" t="s">
        <v>219</v>
      </c>
      <c r="L24" s="280">
        <v>8348</v>
      </c>
      <c r="M24" s="285" t="s">
        <v>253</v>
      </c>
    </row>
    <row r="25" spans="2:13" ht="31.5" customHeight="1">
      <c r="B25" s="284"/>
      <c r="C25" s="286"/>
      <c r="D25" s="258"/>
      <c r="E25" s="280">
        <v>11500.84</v>
      </c>
      <c r="F25" s="279" t="s">
        <v>219</v>
      </c>
      <c r="G25" s="279" t="s">
        <v>219</v>
      </c>
      <c r="H25" s="280">
        <v>11500.84</v>
      </c>
      <c r="I25" s="280">
        <v>302.75</v>
      </c>
      <c r="J25" s="279" t="s">
        <v>219</v>
      </c>
      <c r="K25" s="279" t="s">
        <v>219</v>
      </c>
      <c r="L25" s="280">
        <v>302.75</v>
      </c>
      <c r="M25" s="285" t="s">
        <v>252</v>
      </c>
    </row>
    <row r="26" spans="2:13" ht="36.75" customHeight="1">
      <c r="B26" s="284"/>
      <c r="C26" s="283"/>
      <c r="D26" s="282" t="s">
        <v>14</v>
      </c>
      <c r="E26" s="280">
        <v>20508389.47</v>
      </c>
      <c r="F26" s="281" t="s">
        <v>219</v>
      </c>
      <c r="G26" s="279" t="s">
        <v>219</v>
      </c>
      <c r="H26" s="278">
        <v>20508389.47</v>
      </c>
      <c r="I26" s="280">
        <v>293808.9</v>
      </c>
      <c r="J26" s="278">
        <v>50480.75</v>
      </c>
      <c r="K26" s="279" t="s">
        <v>219</v>
      </c>
      <c r="L26" s="278">
        <v>344289.64999999997</v>
      </c>
      <c r="M26" s="277"/>
    </row>
    <row r="27" spans="2:13" s="268" customFormat="1" ht="33.75" customHeight="1">
      <c r="B27" s="276" t="s">
        <v>251</v>
      </c>
      <c r="C27" s="276"/>
      <c r="D27" s="275"/>
      <c r="E27" s="274">
        <v>28798404.89</v>
      </c>
      <c r="F27" s="271" t="s">
        <v>219</v>
      </c>
      <c r="G27" s="271" t="s">
        <v>219</v>
      </c>
      <c r="H27" s="270">
        <v>28798404.89</v>
      </c>
      <c r="I27" s="273">
        <v>389630.45999999996</v>
      </c>
      <c r="J27" s="272">
        <v>54014.52</v>
      </c>
      <c r="K27" s="271" t="s">
        <v>219</v>
      </c>
      <c r="L27" s="270">
        <v>443644.98</v>
      </c>
      <c r="M27" s="269"/>
    </row>
    <row r="28" ht="18.75" customHeight="1">
      <c r="B28" s="214" t="s">
        <v>250</v>
      </c>
    </row>
  </sheetData>
  <sheetProtection/>
  <mergeCells count="16">
    <mergeCell ref="A1:C1"/>
    <mergeCell ref="C10:D16"/>
    <mergeCell ref="B27:D27"/>
    <mergeCell ref="B10:B26"/>
    <mergeCell ref="C18:D25"/>
    <mergeCell ref="E6:H7"/>
    <mergeCell ref="E8:E9"/>
    <mergeCell ref="F8:G8"/>
    <mergeCell ref="H8:H9"/>
    <mergeCell ref="I6:L7"/>
    <mergeCell ref="I8:I9"/>
    <mergeCell ref="J8:K8"/>
    <mergeCell ref="L8:L9"/>
    <mergeCell ref="B6:D9"/>
    <mergeCell ref="B3:M3"/>
    <mergeCell ref="M6:M9"/>
  </mergeCells>
  <hyperlinks>
    <hyperlink ref="A1" location="'16税・財政目次'!A1" display="16 税・財政 目次へ＜＜"/>
  </hyperlinks>
  <printOptions/>
  <pageMargins left="0.1968503937007874" right="0" top="0.984251968503937" bottom="0.984251968503937" header="0.5118110236220472" footer="0.5118110236220472"/>
  <pageSetup horizontalDpi="600" verticalDpi="600" orientation="portrait" paperSize="9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"/>
  <sheetViews>
    <sheetView showGridLines="0" zoomScaleSheetLayoutView="75" zoomScalePageLayoutView="0" workbookViewId="0" topLeftCell="A1">
      <selection activeCell="A1" sqref="A1:C1"/>
    </sheetView>
  </sheetViews>
  <sheetFormatPr defaultColWidth="9.00390625" defaultRowHeight="13.5"/>
  <cols>
    <col min="1" max="1" width="5.625" style="60" customWidth="1"/>
    <col min="2" max="2" width="9.00390625" style="60" customWidth="1"/>
    <col min="3" max="3" width="26.00390625" style="60" customWidth="1"/>
    <col min="4" max="5" width="18.875" style="60" customWidth="1"/>
    <col min="6" max="6" width="26.00390625" style="60" customWidth="1"/>
    <col min="7" max="7" width="1.12109375" style="60" customWidth="1"/>
    <col min="8" max="16384" width="9.00390625" style="60" customWidth="1"/>
  </cols>
  <sheetData>
    <row r="1" spans="1:3" ht="13.5">
      <c r="A1" s="444" t="s">
        <v>400</v>
      </c>
      <c r="B1" s="444"/>
      <c r="C1" s="444"/>
    </row>
    <row r="2" ht="13.5">
      <c r="A2" s="69" t="s">
        <v>0</v>
      </c>
    </row>
    <row r="3" spans="1:12" ht="17.25">
      <c r="A3" s="92" t="s">
        <v>249</v>
      </c>
      <c r="B3" s="92"/>
      <c r="C3" s="92"/>
      <c r="D3" s="92"/>
      <c r="E3" s="92"/>
      <c r="F3" s="92"/>
      <c r="G3" s="267"/>
      <c r="H3" s="267"/>
      <c r="I3" s="267"/>
      <c r="J3" s="267"/>
      <c r="K3" s="267"/>
      <c r="L3" s="267"/>
    </row>
    <row r="4" spans="1:6" ht="14.25">
      <c r="A4" s="308" t="s">
        <v>282</v>
      </c>
      <c r="C4" s="78"/>
      <c r="D4" s="78"/>
      <c r="E4" s="78"/>
      <c r="F4" s="90"/>
    </row>
    <row r="5" spans="1:6" ht="6" customHeight="1" thickBot="1">
      <c r="A5" s="308"/>
      <c r="C5" s="88"/>
      <c r="D5" s="88"/>
      <c r="E5" s="88"/>
      <c r="F5" s="87"/>
    </row>
    <row r="6" spans="1:7" ht="19.5" customHeight="1" thickTop="1">
      <c r="A6" s="332" t="s">
        <v>246</v>
      </c>
      <c r="B6" s="331"/>
      <c r="C6" s="330" t="s">
        <v>281</v>
      </c>
      <c r="D6" s="324" t="s">
        <v>239</v>
      </c>
      <c r="E6" s="327"/>
      <c r="F6" s="329" t="s">
        <v>280</v>
      </c>
      <c r="G6" s="78"/>
    </row>
    <row r="7" spans="1:7" ht="19.5" customHeight="1">
      <c r="A7" s="328"/>
      <c r="B7" s="327"/>
      <c r="C7" s="320"/>
      <c r="D7" s="326" t="s">
        <v>114</v>
      </c>
      <c r="E7" s="325" t="s">
        <v>113</v>
      </c>
      <c r="F7" s="324"/>
      <c r="G7" s="78"/>
    </row>
    <row r="8" spans="1:6" ht="20.25" customHeight="1">
      <c r="A8" s="323" t="s">
        <v>237</v>
      </c>
      <c r="B8" s="322" t="s">
        <v>279</v>
      </c>
      <c r="C8" s="318" t="s">
        <v>278</v>
      </c>
      <c r="D8" s="321" t="s">
        <v>72</v>
      </c>
      <c r="E8" s="321" t="s">
        <v>72</v>
      </c>
      <c r="F8" s="314" t="str">
        <f>C8</f>
        <v>3隻</v>
      </c>
    </row>
    <row r="9" spans="1:8" ht="20.25" customHeight="1">
      <c r="A9" s="319"/>
      <c r="B9" s="320"/>
      <c r="C9" s="318" t="s">
        <v>277</v>
      </c>
      <c r="D9" s="314" t="s">
        <v>72</v>
      </c>
      <c r="E9" s="314" t="s">
        <v>72</v>
      </c>
      <c r="F9" s="314" t="str">
        <f>C9</f>
        <v>714.00総t</v>
      </c>
      <c r="H9" s="78"/>
    </row>
    <row r="10" spans="1:6" ht="20.25" customHeight="1">
      <c r="A10" s="319"/>
      <c r="B10" s="316" t="s">
        <v>276</v>
      </c>
      <c r="C10" s="318" t="s">
        <v>72</v>
      </c>
      <c r="D10" s="314" t="s">
        <v>72</v>
      </c>
      <c r="E10" s="314" t="s">
        <v>72</v>
      </c>
      <c r="F10" s="314" t="str">
        <f>C10</f>
        <v>-</v>
      </c>
    </row>
    <row r="11" spans="1:6" ht="20.25" customHeight="1">
      <c r="A11" s="319"/>
      <c r="B11" s="316" t="s">
        <v>275</v>
      </c>
      <c r="C11" s="318" t="s">
        <v>274</v>
      </c>
      <c r="D11" s="314" t="s">
        <v>72</v>
      </c>
      <c r="E11" s="314" t="s">
        <v>72</v>
      </c>
      <c r="F11" s="314" t="str">
        <f>C11</f>
        <v>72個</v>
      </c>
    </row>
    <row r="12" spans="1:6" ht="20.25" customHeight="1">
      <c r="A12" s="319"/>
      <c r="B12" s="316" t="s">
        <v>273</v>
      </c>
      <c r="C12" s="318" t="s">
        <v>72</v>
      </c>
      <c r="D12" s="314" t="s">
        <v>72</v>
      </c>
      <c r="E12" s="314" t="s">
        <v>72</v>
      </c>
      <c r="F12" s="314" t="str">
        <f>C12</f>
        <v>-</v>
      </c>
    </row>
    <row r="13" spans="1:6" ht="20.25" customHeight="1">
      <c r="A13" s="317"/>
      <c r="B13" s="316" t="s">
        <v>272</v>
      </c>
      <c r="C13" s="315" t="s">
        <v>271</v>
      </c>
      <c r="D13" s="314" t="s">
        <v>72</v>
      </c>
      <c r="E13" s="314" t="s">
        <v>72</v>
      </c>
      <c r="F13" s="314" t="str">
        <f>C13</f>
        <v>1機</v>
      </c>
    </row>
    <row r="14" spans="1:6" ht="20.25" customHeight="1">
      <c r="A14" s="313" t="s">
        <v>227</v>
      </c>
      <c r="B14" s="313"/>
      <c r="C14" s="312" t="s">
        <v>72</v>
      </c>
      <c r="D14" s="311" t="s">
        <v>72</v>
      </c>
      <c r="E14" s="311" t="s">
        <v>72</v>
      </c>
      <c r="F14" s="311" t="str">
        <f>C14</f>
        <v>-</v>
      </c>
    </row>
    <row r="15" spans="1:6" ht="17.25" customHeight="1">
      <c r="A15" s="310" t="s">
        <v>250</v>
      </c>
      <c r="B15" s="310"/>
      <c r="C15" s="310"/>
      <c r="D15" s="310"/>
      <c r="E15" s="310"/>
      <c r="F15" s="310"/>
    </row>
    <row r="16" ht="6" customHeight="1"/>
  </sheetData>
  <sheetProtection/>
  <mergeCells count="9">
    <mergeCell ref="A1:C1"/>
    <mergeCell ref="A14:B14"/>
    <mergeCell ref="A8:A13"/>
    <mergeCell ref="B8:B9"/>
    <mergeCell ref="A3:F3"/>
    <mergeCell ref="C6:C7"/>
    <mergeCell ref="D6:E6"/>
    <mergeCell ref="F6:F7"/>
    <mergeCell ref="A6:B7"/>
  </mergeCells>
  <hyperlinks>
    <hyperlink ref="A1" location="'16税・財政目次'!A1" display="16 税・財政 目次へ＜＜"/>
  </hyperlinks>
  <printOptions/>
  <pageMargins left="0.787" right="0.787" top="0.984" bottom="0.984" header="0.512" footer="0.512"/>
  <pageSetup horizontalDpi="600" verticalDpi="600" orientation="portrait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6"/>
  <sheetViews>
    <sheetView showGridLines="0" zoomScaleSheetLayoutView="75" zoomScalePageLayoutView="0" workbookViewId="0" topLeftCell="A1">
      <selection activeCell="A1" sqref="A1:C1"/>
    </sheetView>
  </sheetViews>
  <sheetFormatPr defaultColWidth="9.00390625" defaultRowHeight="13.5"/>
  <cols>
    <col min="1" max="1" width="5.625" style="60" customWidth="1"/>
    <col min="2" max="2" width="9.00390625" style="60" customWidth="1"/>
    <col min="3" max="6" width="25.875" style="60" customWidth="1"/>
    <col min="7" max="16384" width="9.00390625" style="60" customWidth="1"/>
  </cols>
  <sheetData>
    <row r="1" spans="1:3" ht="13.5">
      <c r="A1" s="444" t="s">
        <v>400</v>
      </c>
      <c r="B1" s="444"/>
      <c r="C1" s="444"/>
    </row>
    <row r="2" ht="13.5">
      <c r="A2" s="69" t="s">
        <v>0</v>
      </c>
    </row>
    <row r="3" spans="1:12" ht="17.25">
      <c r="A3" s="92" t="s">
        <v>249</v>
      </c>
      <c r="B3" s="92"/>
      <c r="C3" s="92"/>
      <c r="D3" s="92"/>
      <c r="E3" s="92"/>
      <c r="F3" s="92"/>
      <c r="G3" s="267"/>
      <c r="H3" s="267"/>
      <c r="I3" s="267"/>
      <c r="J3" s="267"/>
      <c r="K3" s="267"/>
      <c r="L3" s="267"/>
    </row>
    <row r="4" spans="1:7" ht="14.25">
      <c r="A4" s="308" t="s">
        <v>286</v>
      </c>
      <c r="D4" s="78"/>
      <c r="E4" s="78"/>
      <c r="F4" s="90" t="s">
        <v>247</v>
      </c>
      <c r="G4" s="78"/>
    </row>
    <row r="5" spans="1:6" ht="8.25" customHeight="1" thickBot="1">
      <c r="A5" s="308"/>
      <c r="D5" s="88"/>
      <c r="E5" s="88"/>
      <c r="F5" s="87"/>
    </row>
    <row r="6" spans="1:7" ht="23.25" customHeight="1" thickTop="1">
      <c r="A6" s="350" t="s">
        <v>246</v>
      </c>
      <c r="B6" s="349"/>
      <c r="C6" s="348" t="s">
        <v>281</v>
      </c>
      <c r="D6" s="83" t="s">
        <v>239</v>
      </c>
      <c r="E6" s="132"/>
      <c r="F6" s="347" t="s">
        <v>280</v>
      </c>
      <c r="G6" s="78"/>
    </row>
    <row r="7" spans="1:7" ht="23.25" customHeight="1">
      <c r="A7" s="346"/>
      <c r="B7" s="345"/>
      <c r="C7" s="84"/>
      <c r="D7" s="80" t="s">
        <v>114</v>
      </c>
      <c r="E7" s="80" t="s">
        <v>113</v>
      </c>
      <c r="F7" s="83"/>
      <c r="G7" s="78"/>
    </row>
    <row r="8" spans="1:7" ht="30" customHeight="1">
      <c r="A8" s="339" t="s">
        <v>237</v>
      </c>
      <c r="B8" s="338" t="s">
        <v>285</v>
      </c>
      <c r="C8" s="344">
        <v>20511089.47</v>
      </c>
      <c r="D8" s="337" t="s">
        <v>219</v>
      </c>
      <c r="E8" s="343">
        <v>2700</v>
      </c>
      <c r="F8" s="342">
        <f>C8-E8</f>
        <v>20508389.47</v>
      </c>
      <c r="G8" s="78"/>
    </row>
    <row r="9" spans="1:6" ht="30" customHeight="1">
      <c r="A9" s="339"/>
      <c r="B9" s="338" t="s">
        <v>284</v>
      </c>
      <c r="C9" s="337" t="s">
        <v>219</v>
      </c>
      <c r="D9" s="337" t="s">
        <v>219</v>
      </c>
      <c r="E9" s="337" t="s">
        <v>219</v>
      </c>
      <c r="F9" s="337" t="s">
        <v>219</v>
      </c>
    </row>
    <row r="10" spans="1:6" ht="30" customHeight="1">
      <c r="A10" s="339"/>
      <c r="B10" s="338" t="s">
        <v>283</v>
      </c>
      <c r="C10" s="337" t="s">
        <v>219</v>
      </c>
      <c r="D10" s="337" t="s">
        <v>219</v>
      </c>
      <c r="E10" s="337" t="s">
        <v>219</v>
      </c>
      <c r="F10" s="337" t="s">
        <v>219</v>
      </c>
    </row>
    <row r="11" spans="1:6" ht="30" customHeight="1">
      <c r="A11" s="339"/>
      <c r="B11" s="335" t="s">
        <v>221</v>
      </c>
      <c r="C11" s="337" t="s">
        <v>219</v>
      </c>
      <c r="D11" s="337" t="s">
        <v>219</v>
      </c>
      <c r="E11" s="337" t="s">
        <v>219</v>
      </c>
      <c r="F11" s="337" t="s">
        <v>219</v>
      </c>
    </row>
    <row r="12" spans="1:6" ht="30" customHeight="1">
      <c r="A12" s="341" t="s">
        <v>227</v>
      </c>
      <c r="B12" s="340" t="s">
        <v>285</v>
      </c>
      <c r="C12" s="337" t="s">
        <v>219</v>
      </c>
      <c r="D12" s="337" t="s">
        <v>219</v>
      </c>
      <c r="E12" s="337" t="s">
        <v>219</v>
      </c>
      <c r="F12" s="337" t="s">
        <v>219</v>
      </c>
    </row>
    <row r="13" spans="1:6" ht="30" customHeight="1">
      <c r="A13" s="339"/>
      <c r="B13" s="338" t="s">
        <v>284</v>
      </c>
      <c r="C13" s="337" t="s">
        <v>219</v>
      </c>
      <c r="D13" s="337" t="s">
        <v>219</v>
      </c>
      <c r="E13" s="337" t="s">
        <v>219</v>
      </c>
      <c r="F13" s="337" t="s">
        <v>219</v>
      </c>
    </row>
    <row r="14" spans="1:6" ht="30" customHeight="1">
      <c r="A14" s="339"/>
      <c r="B14" s="338" t="s">
        <v>283</v>
      </c>
      <c r="C14" s="337" t="s">
        <v>219</v>
      </c>
      <c r="D14" s="337" t="s">
        <v>219</v>
      </c>
      <c r="E14" s="337" t="s">
        <v>219</v>
      </c>
      <c r="F14" s="337" t="s">
        <v>219</v>
      </c>
    </row>
    <row r="15" spans="1:6" ht="30" customHeight="1">
      <c r="A15" s="336"/>
      <c r="B15" s="335" t="s">
        <v>221</v>
      </c>
      <c r="C15" s="334" t="s">
        <v>219</v>
      </c>
      <c r="D15" s="333" t="s">
        <v>219</v>
      </c>
      <c r="E15" s="333" t="s">
        <v>219</v>
      </c>
      <c r="F15" s="333" t="s">
        <v>219</v>
      </c>
    </row>
    <row r="16" spans="1:5" ht="18.75" customHeight="1">
      <c r="A16" s="60" t="s">
        <v>250</v>
      </c>
      <c r="E16" s="78"/>
    </row>
  </sheetData>
  <sheetProtection/>
  <mergeCells count="8">
    <mergeCell ref="A1:C1"/>
    <mergeCell ref="A12:A15"/>
    <mergeCell ref="A8:A11"/>
    <mergeCell ref="A3:F3"/>
    <mergeCell ref="C6:C7"/>
    <mergeCell ref="D6:E6"/>
    <mergeCell ref="F6:F7"/>
    <mergeCell ref="A6:B7"/>
  </mergeCells>
  <hyperlinks>
    <hyperlink ref="A1" location="'16税・財政目次'!A1" display="16 税・財政 目次へ＜＜"/>
  </hyperlinks>
  <printOptions/>
  <pageMargins left="0.787" right="0.787" top="0.984" bottom="0.984" header="0.512" footer="0.512"/>
  <pageSetup horizontalDpi="600" verticalDpi="600" orientation="portrait" paperSize="9" scale="68" r:id="rId1"/>
  <colBreaks count="1" manualBreakCount="1">
    <brk id="7" min="1" max="23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L17"/>
  <sheetViews>
    <sheetView showGridLines="0" zoomScaleSheetLayoutView="75" zoomScalePageLayoutView="0" workbookViewId="0" topLeftCell="A1">
      <selection activeCell="A1" sqref="A1:C1"/>
    </sheetView>
  </sheetViews>
  <sheetFormatPr defaultColWidth="9.00390625" defaultRowHeight="13.5"/>
  <cols>
    <col min="1" max="1" width="8.875" style="60" customWidth="1"/>
    <col min="2" max="2" width="11.00390625" style="60" customWidth="1"/>
    <col min="3" max="6" width="25.75390625" style="60" customWidth="1"/>
    <col min="7" max="7" width="1.625" style="60" customWidth="1"/>
    <col min="8" max="16384" width="9.00390625" style="60" customWidth="1"/>
  </cols>
  <sheetData>
    <row r="1" spans="1:3" ht="13.5">
      <c r="A1" s="444" t="s">
        <v>400</v>
      </c>
      <c r="B1" s="444"/>
      <c r="C1" s="444"/>
    </row>
    <row r="2" ht="13.5">
      <c r="A2" s="69" t="s">
        <v>0</v>
      </c>
    </row>
    <row r="3" spans="1:12" ht="17.25">
      <c r="A3" s="92" t="s">
        <v>249</v>
      </c>
      <c r="B3" s="92"/>
      <c r="C3" s="92"/>
      <c r="D3" s="92"/>
      <c r="E3" s="92"/>
      <c r="F3" s="92"/>
      <c r="G3" s="267"/>
      <c r="H3" s="267"/>
      <c r="I3" s="267"/>
      <c r="J3" s="267"/>
      <c r="K3" s="267"/>
      <c r="L3" s="267"/>
    </row>
    <row r="4" spans="1:6" ht="14.25">
      <c r="A4" s="308" t="s">
        <v>291</v>
      </c>
      <c r="D4" s="78"/>
      <c r="E4" s="78"/>
      <c r="F4" s="90" t="s">
        <v>290</v>
      </c>
    </row>
    <row r="5" spans="1:6" ht="9" customHeight="1" thickBot="1">
      <c r="A5" s="308"/>
      <c r="D5" s="88"/>
      <c r="E5" s="88"/>
      <c r="F5" s="87"/>
    </row>
    <row r="6" spans="1:7" ht="23.25" customHeight="1" thickTop="1">
      <c r="A6" s="86" t="s">
        <v>246</v>
      </c>
      <c r="B6" s="109"/>
      <c r="C6" s="348" t="s">
        <v>281</v>
      </c>
      <c r="D6" s="83" t="s">
        <v>239</v>
      </c>
      <c r="E6" s="132"/>
      <c r="F6" s="347" t="s">
        <v>280</v>
      </c>
      <c r="G6" s="78"/>
    </row>
    <row r="7" spans="1:7" ht="23.25" customHeight="1">
      <c r="A7" s="82"/>
      <c r="B7" s="132"/>
      <c r="C7" s="84"/>
      <c r="D7" s="340" t="s">
        <v>114</v>
      </c>
      <c r="E7" s="80" t="s">
        <v>113</v>
      </c>
      <c r="F7" s="83"/>
      <c r="G7" s="78"/>
    </row>
    <row r="8" spans="1:6" ht="27.75" customHeight="1">
      <c r="A8" s="359" t="s">
        <v>237</v>
      </c>
      <c r="B8" s="340" t="s">
        <v>289</v>
      </c>
      <c r="C8" s="360" t="s">
        <v>72</v>
      </c>
      <c r="D8" s="361" t="s">
        <v>72</v>
      </c>
      <c r="E8" s="355" t="s">
        <v>72</v>
      </c>
      <c r="F8" s="355" t="s">
        <v>72</v>
      </c>
    </row>
    <row r="9" spans="1:6" ht="27.75" customHeight="1">
      <c r="A9" s="358"/>
      <c r="B9" s="338" t="s">
        <v>288</v>
      </c>
      <c r="C9" s="360" t="s">
        <v>72</v>
      </c>
      <c r="D9" s="355" t="s">
        <v>72</v>
      </c>
      <c r="E9" s="355" t="s">
        <v>72</v>
      </c>
      <c r="F9" s="355" t="s">
        <v>72</v>
      </c>
    </row>
    <row r="10" spans="1:6" ht="27.75" customHeight="1">
      <c r="A10" s="358"/>
      <c r="B10" s="338" t="s">
        <v>287</v>
      </c>
      <c r="C10" s="360" t="s">
        <v>72</v>
      </c>
      <c r="D10" s="355" t="s">
        <v>72</v>
      </c>
      <c r="E10" s="355" t="s">
        <v>72</v>
      </c>
      <c r="F10" s="355" t="s">
        <v>72</v>
      </c>
    </row>
    <row r="11" spans="1:6" ht="27.75" customHeight="1">
      <c r="A11" s="358"/>
      <c r="B11" s="335" t="s">
        <v>221</v>
      </c>
      <c r="C11" s="360" t="s">
        <v>72</v>
      </c>
      <c r="D11" s="355" t="s">
        <v>72</v>
      </c>
      <c r="E11" s="355" t="s">
        <v>72</v>
      </c>
      <c r="F11" s="355" t="s">
        <v>72</v>
      </c>
    </row>
    <row r="12" spans="1:6" ht="27.75" customHeight="1">
      <c r="A12" s="359" t="s">
        <v>227</v>
      </c>
      <c r="B12" s="340" t="s">
        <v>289</v>
      </c>
      <c r="C12" s="356">
        <v>56</v>
      </c>
      <c r="D12" s="356">
        <v>8</v>
      </c>
      <c r="E12" s="356">
        <v>2</v>
      </c>
      <c r="F12" s="209">
        <v>62</v>
      </c>
    </row>
    <row r="13" spans="1:6" ht="27.75" customHeight="1">
      <c r="A13" s="358"/>
      <c r="B13" s="338" t="s">
        <v>288</v>
      </c>
      <c r="C13" s="356">
        <v>1</v>
      </c>
      <c r="D13" s="355">
        <v>1</v>
      </c>
      <c r="E13" s="355" t="s">
        <v>72</v>
      </c>
      <c r="F13" s="209">
        <v>2</v>
      </c>
    </row>
    <row r="14" spans="1:6" ht="27.75" customHeight="1">
      <c r="A14" s="358"/>
      <c r="B14" s="338" t="s">
        <v>287</v>
      </c>
      <c r="C14" s="356">
        <v>20</v>
      </c>
      <c r="D14" s="356">
        <v>5</v>
      </c>
      <c r="E14" s="355">
        <v>4</v>
      </c>
      <c r="F14" s="209">
        <v>21</v>
      </c>
    </row>
    <row r="15" spans="1:6" ht="27.75" customHeight="1">
      <c r="A15" s="357"/>
      <c r="B15" s="335" t="s">
        <v>221</v>
      </c>
      <c r="C15" s="356">
        <v>10</v>
      </c>
      <c r="D15" s="355">
        <v>1</v>
      </c>
      <c r="E15" s="355" t="s">
        <v>72</v>
      </c>
      <c r="F15" s="209">
        <v>11</v>
      </c>
    </row>
    <row r="16" spans="1:6" s="69" customFormat="1" ht="27.75" customHeight="1">
      <c r="A16" s="354" t="s">
        <v>14</v>
      </c>
      <c r="B16" s="353"/>
      <c r="C16" s="352">
        <v>87</v>
      </c>
      <c r="D16" s="351">
        <v>15</v>
      </c>
      <c r="E16" s="351">
        <v>6</v>
      </c>
      <c r="F16" s="351">
        <v>96</v>
      </c>
    </row>
    <row r="17" ht="16.5" customHeight="1">
      <c r="A17" s="60" t="s">
        <v>250</v>
      </c>
    </row>
    <row r="18" ht="9.75" customHeight="1"/>
    <row r="19" ht="13.5" hidden="1"/>
  </sheetData>
  <sheetProtection/>
  <mergeCells count="9">
    <mergeCell ref="A1:C1"/>
    <mergeCell ref="A16:B16"/>
    <mergeCell ref="A8:A11"/>
    <mergeCell ref="A3:F3"/>
    <mergeCell ref="C6:C7"/>
    <mergeCell ref="D6:E6"/>
    <mergeCell ref="F6:F7"/>
    <mergeCell ref="A6:B7"/>
    <mergeCell ref="A12:A15"/>
  </mergeCells>
  <hyperlinks>
    <hyperlink ref="A1" location="'16税・財政目次'!A1" display="16 税・財政 目次へ＜＜"/>
  </hyperlinks>
  <printOptions/>
  <pageMargins left="0.787" right="0.787" top="0.984" bottom="0.984" header="0.512" footer="0.512"/>
  <pageSetup horizontalDpi="600" verticalDpi="600" orientation="portrait" paperSize="9" scale="6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5"/>
  <sheetViews>
    <sheetView showGridLines="0" zoomScaleSheetLayoutView="75" zoomScalePageLayoutView="0" workbookViewId="0" topLeftCell="A1">
      <selection activeCell="A1" sqref="A1:C1"/>
    </sheetView>
  </sheetViews>
  <sheetFormatPr defaultColWidth="9.00390625" defaultRowHeight="13.5"/>
  <cols>
    <col min="1" max="1" width="23.25390625" style="60" customWidth="1"/>
    <col min="2" max="5" width="25.875" style="60" customWidth="1"/>
    <col min="6" max="16384" width="9.00390625" style="60" customWidth="1"/>
  </cols>
  <sheetData>
    <row r="1" spans="1:3" ht="13.5">
      <c r="A1" s="444" t="s">
        <v>400</v>
      </c>
      <c r="B1" s="444"/>
      <c r="C1" s="444"/>
    </row>
    <row r="2" ht="13.5">
      <c r="A2" s="69" t="s">
        <v>0</v>
      </c>
    </row>
    <row r="3" spans="1:11" ht="17.25">
      <c r="A3" s="92" t="s">
        <v>249</v>
      </c>
      <c r="B3" s="92"/>
      <c r="C3" s="92"/>
      <c r="D3" s="92"/>
      <c r="E3" s="92"/>
      <c r="F3" s="267"/>
      <c r="G3" s="267"/>
      <c r="H3" s="267"/>
      <c r="I3" s="267"/>
      <c r="J3" s="267"/>
      <c r="K3" s="267"/>
    </row>
    <row r="4" spans="1:5" ht="14.25">
      <c r="A4" s="308" t="s">
        <v>298</v>
      </c>
      <c r="C4" s="78"/>
      <c r="D4" s="78"/>
      <c r="E4" s="90" t="s">
        <v>137</v>
      </c>
    </row>
    <row r="5" spans="1:5" ht="8.25" customHeight="1" thickBot="1">
      <c r="A5" s="308"/>
      <c r="C5" s="88"/>
      <c r="D5" s="88"/>
      <c r="E5" s="87"/>
    </row>
    <row r="6" spans="1:6" ht="23.25" customHeight="1" thickTop="1">
      <c r="A6" s="109" t="s">
        <v>246</v>
      </c>
      <c r="B6" s="348" t="s">
        <v>281</v>
      </c>
      <c r="C6" s="83" t="s">
        <v>239</v>
      </c>
      <c r="D6" s="132"/>
      <c r="E6" s="347" t="s">
        <v>280</v>
      </c>
      <c r="F6" s="78"/>
    </row>
    <row r="7" spans="1:6" ht="23.25" customHeight="1">
      <c r="A7" s="132"/>
      <c r="B7" s="84"/>
      <c r="C7" s="80" t="s">
        <v>114</v>
      </c>
      <c r="D7" s="80" t="s">
        <v>113</v>
      </c>
      <c r="E7" s="83"/>
      <c r="F7" s="78"/>
    </row>
    <row r="8" spans="1:5" ht="30" customHeight="1">
      <c r="A8" s="126" t="s">
        <v>297</v>
      </c>
      <c r="B8" s="370">
        <v>1088567000</v>
      </c>
      <c r="C8" s="369" t="s">
        <v>72</v>
      </c>
      <c r="D8" s="369" t="s">
        <v>72</v>
      </c>
      <c r="E8" s="368">
        <v>1088567000</v>
      </c>
    </row>
    <row r="9" spans="1:5" ht="30" customHeight="1">
      <c r="A9" s="100" t="s">
        <v>296</v>
      </c>
      <c r="B9" s="367" t="s">
        <v>72</v>
      </c>
      <c r="C9" s="366" t="s">
        <v>72</v>
      </c>
      <c r="D9" s="366" t="s">
        <v>72</v>
      </c>
      <c r="E9" s="366" t="s">
        <v>72</v>
      </c>
    </row>
    <row r="10" spans="1:5" ht="30" customHeight="1">
      <c r="A10" s="100" t="s">
        <v>295</v>
      </c>
      <c r="B10" s="367" t="s">
        <v>72</v>
      </c>
      <c r="C10" s="366" t="s">
        <v>72</v>
      </c>
      <c r="D10" s="366" t="s">
        <v>72</v>
      </c>
      <c r="E10" s="366" t="s">
        <v>72</v>
      </c>
    </row>
    <row r="11" spans="1:5" ht="30" customHeight="1">
      <c r="A11" s="100" t="s">
        <v>294</v>
      </c>
      <c r="B11" s="367" t="s">
        <v>72</v>
      </c>
      <c r="C11" s="366" t="s">
        <v>72</v>
      </c>
      <c r="D11" s="366" t="s">
        <v>72</v>
      </c>
      <c r="E11" s="366" t="s">
        <v>72</v>
      </c>
    </row>
    <row r="12" spans="1:5" ht="30" customHeight="1">
      <c r="A12" s="100" t="s">
        <v>293</v>
      </c>
      <c r="B12" s="367" t="s">
        <v>72</v>
      </c>
      <c r="C12" s="366" t="s">
        <v>72</v>
      </c>
      <c r="D12" s="366" t="s">
        <v>72</v>
      </c>
      <c r="E12" s="366" t="s">
        <v>72</v>
      </c>
    </row>
    <row r="13" spans="1:5" ht="30" customHeight="1">
      <c r="A13" s="100" t="s">
        <v>292</v>
      </c>
      <c r="B13" s="367" t="s">
        <v>72</v>
      </c>
      <c r="C13" s="366" t="s">
        <v>72</v>
      </c>
      <c r="D13" s="366" t="s">
        <v>72</v>
      </c>
      <c r="E13" s="366" t="s">
        <v>72</v>
      </c>
    </row>
    <row r="14" spans="1:5" s="69" customFormat="1" ht="30" customHeight="1">
      <c r="A14" s="365" t="s">
        <v>14</v>
      </c>
      <c r="B14" s="364">
        <v>1088567000</v>
      </c>
      <c r="C14" s="363" t="s">
        <v>72</v>
      </c>
      <c r="D14" s="363" t="s">
        <v>72</v>
      </c>
      <c r="E14" s="362">
        <v>1088567000</v>
      </c>
    </row>
    <row r="15" ht="18.75" customHeight="1">
      <c r="A15" s="60" t="s">
        <v>250</v>
      </c>
    </row>
  </sheetData>
  <sheetProtection/>
  <mergeCells count="6">
    <mergeCell ref="A3:E3"/>
    <mergeCell ref="B6:B7"/>
    <mergeCell ref="C6:D6"/>
    <mergeCell ref="E6:E7"/>
    <mergeCell ref="A6:A7"/>
    <mergeCell ref="A1:C1"/>
  </mergeCells>
  <hyperlinks>
    <hyperlink ref="A1" location="'16税・財政目次'!A1" display="16 税・財政 目次へ＜＜"/>
  </hyperlinks>
  <printOptions/>
  <pageMargins left="0.3937007874015748" right="0.1968503937007874" top="0.984251968503937" bottom="0.984251968503937" header="0.5118110236220472" footer="0.5118110236220472"/>
  <pageSetup horizontalDpi="300" verticalDpi="300" orientation="portrait" paperSize="9" scale="7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34"/>
  <sheetViews>
    <sheetView showGridLines="0" zoomScale="85" zoomScaleNormal="8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8" sqref="G8"/>
    </sheetView>
  </sheetViews>
  <sheetFormatPr defaultColWidth="9.00390625" defaultRowHeight="13.5"/>
  <cols>
    <col min="1" max="1" width="1.75390625" style="371" customWidth="1"/>
    <col min="2" max="2" width="11.25390625" style="371" customWidth="1"/>
    <col min="3" max="3" width="13.75390625" style="371" customWidth="1"/>
    <col min="4" max="4" width="13.625" style="371" bestFit="1" customWidth="1"/>
    <col min="5" max="5" width="11.875" style="371" customWidth="1"/>
    <col min="6" max="7" width="11.25390625" style="371" customWidth="1"/>
    <col min="8" max="8" width="13.50390625" style="371" customWidth="1"/>
    <col min="9" max="9" width="11.875" style="371" customWidth="1"/>
    <col min="10" max="10" width="13.50390625" style="371" customWidth="1"/>
    <col min="11" max="11" width="11.625" style="371" customWidth="1"/>
    <col min="12" max="12" width="13.50390625" style="371" customWidth="1"/>
    <col min="13" max="13" width="11.875" style="371" customWidth="1"/>
    <col min="14" max="14" width="12.75390625" style="371" customWidth="1"/>
    <col min="15" max="15" width="13.75390625" style="371" customWidth="1"/>
    <col min="16" max="16" width="13.625" style="371" customWidth="1"/>
    <col min="17" max="18" width="11.25390625" style="371" customWidth="1"/>
    <col min="19" max="19" width="11.75390625" style="371" customWidth="1"/>
    <col min="20" max="20" width="11.875" style="371" customWidth="1"/>
    <col min="21" max="22" width="11.25390625" style="371" customWidth="1"/>
    <col min="23" max="26" width="11.875" style="371" customWidth="1"/>
    <col min="27" max="16384" width="9.00390625" style="371" customWidth="1"/>
  </cols>
  <sheetData>
    <row r="1" spans="1:3" ht="13.5">
      <c r="A1" s="444" t="s">
        <v>400</v>
      </c>
      <c r="B1" s="444"/>
      <c r="C1" s="444"/>
    </row>
    <row r="2" ht="18" customHeight="1">
      <c r="B2" s="388" t="s">
        <v>0</v>
      </c>
    </row>
    <row r="3" spans="2:26" ht="18" customHeight="1">
      <c r="B3" s="410" t="s">
        <v>344</v>
      </c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09"/>
      <c r="Z3" s="409"/>
    </row>
    <row r="4" spans="2:26" ht="18" customHeight="1"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8"/>
      <c r="S4" s="408"/>
      <c r="T4" s="408"/>
      <c r="U4" s="408"/>
      <c r="V4" s="408"/>
      <c r="W4" s="408"/>
      <c r="X4" s="408"/>
      <c r="Y4" s="408"/>
      <c r="Z4" s="408"/>
    </row>
    <row r="5" spans="2:26" ht="18" customHeight="1">
      <c r="B5" s="406" t="s">
        <v>343</v>
      </c>
      <c r="C5" s="403"/>
      <c r="D5" s="403"/>
      <c r="E5" s="403"/>
      <c r="F5" s="403"/>
      <c r="G5" s="407" t="s">
        <v>342</v>
      </c>
      <c r="H5" s="407"/>
      <c r="I5" s="403"/>
      <c r="J5" s="403"/>
      <c r="K5" s="403"/>
      <c r="L5" s="403"/>
      <c r="M5" s="403"/>
      <c r="P5" s="404"/>
      <c r="Q5" s="403"/>
      <c r="R5" s="403"/>
      <c r="S5" s="403"/>
      <c r="T5" s="403"/>
      <c r="U5" s="403"/>
      <c r="V5" s="403"/>
      <c r="W5" s="403"/>
      <c r="X5" s="403"/>
      <c r="Y5" s="403"/>
      <c r="Z5" s="402" t="s">
        <v>31</v>
      </c>
    </row>
    <row r="6" spans="2:26" ht="6.75" customHeight="1" thickBot="1">
      <c r="B6" s="406"/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5"/>
      <c r="O6" s="405"/>
      <c r="P6" s="404"/>
      <c r="Q6" s="403"/>
      <c r="R6" s="403"/>
      <c r="S6" s="403"/>
      <c r="T6" s="403"/>
      <c r="U6" s="403"/>
      <c r="V6" s="403"/>
      <c r="W6" s="403"/>
      <c r="X6" s="403"/>
      <c r="Y6" s="403"/>
      <c r="Z6" s="402"/>
    </row>
    <row r="7" spans="2:26" s="394" customFormat="1" ht="48" customHeight="1" thickTop="1">
      <c r="B7" s="401"/>
      <c r="C7" s="396" t="s">
        <v>112</v>
      </c>
      <c r="D7" s="397" t="s">
        <v>341</v>
      </c>
      <c r="E7" s="397" t="s">
        <v>340</v>
      </c>
      <c r="F7" s="400" t="s">
        <v>339</v>
      </c>
      <c r="G7" s="400" t="s">
        <v>338</v>
      </c>
      <c r="H7" s="400" t="s">
        <v>337</v>
      </c>
      <c r="I7" s="400" t="s">
        <v>336</v>
      </c>
      <c r="J7" s="400" t="s">
        <v>335</v>
      </c>
      <c r="K7" s="400" t="s">
        <v>334</v>
      </c>
      <c r="L7" s="399" t="s">
        <v>333</v>
      </c>
      <c r="M7" s="398" t="s">
        <v>332</v>
      </c>
      <c r="N7" s="397" t="s">
        <v>130</v>
      </c>
      <c r="O7" s="396" t="s">
        <v>331</v>
      </c>
      <c r="P7" s="396" t="s">
        <v>330</v>
      </c>
      <c r="Q7" s="396" t="s">
        <v>329</v>
      </c>
      <c r="R7" s="396" t="s">
        <v>328</v>
      </c>
      <c r="S7" s="396" t="s">
        <v>126</v>
      </c>
      <c r="T7" s="396" t="s">
        <v>327</v>
      </c>
      <c r="U7" s="396" t="s">
        <v>326</v>
      </c>
      <c r="V7" s="396" t="s">
        <v>325</v>
      </c>
      <c r="W7" s="396" t="s">
        <v>324</v>
      </c>
      <c r="X7" s="396" t="s">
        <v>323</v>
      </c>
      <c r="Y7" s="396" t="s">
        <v>322</v>
      </c>
      <c r="Z7" s="395" t="s">
        <v>321</v>
      </c>
    </row>
    <row r="8" spans="2:26" ht="49.5" customHeight="1">
      <c r="B8" s="393" t="s">
        <v>50</v>
      </c>
      <c r="C8" s="385">
        <v>369836128</v>
      </c>
      <c r="D8" s="383">
        <v>122346585</v>
      </c>
      <c r="E8" s="383">
        <v>7119226</v>
      </c>
      <c r="F8" s="383">
        <v>643618</v>
      </c>
      <c r="G8" s="384">
        <v>302383</v>
      </c>
      <c r="H8" s="384">
        <v>404996</v>
      </c>
      <c r="I8" s="383">
        <v>8167207</v>
      </c>
      <c r="J8" s="383">
        <v>261809</v>
      </c>
      <c r="K8" s="384" t="s">
        <v>72</v>
      </c>
      <c r="L8" s="383">
        <v>2128480</v>
      </c>
      <c r="M8" s="383">
        <v>3758682</v>
      </c>
      <c r="N8" s="383">
        <v>64081671</v>
      </c>
      <c r="O8" s="383">
        <v>171334</v>
      </c>
      <c r="P8" s="383">
        <v>4168635</v>
      </c>
      <c r="Q8" s="383">
        <v>7656684</v>
      </c>
      <c r="R8" s="383">
        <v>1175551</v>
      </c>
      <c r="S8" s="383">
        <v>32142324</v>
      </c>
      <c r="T8" s="383">
        <v>23277229</v>
      </c>
      <c r="U8" s="383">
        <v>1804668</v>
      </c>
      <c r="V8" s="383">
        <v>1199257</v>
      </c>
      <c r="W8" s="383">
        <v>17433776</v>
      </c>
      <c r="X8" s="383">
        <v>11069957</v>
      </c>
      <c r="Y8" s="383">
        <v>13654089</v>
      </c>
      <c r="Z8" s="383">
        <v>46867967</v>
      </c>
    </row>
    <row r="9" spans="2:26" ht="49.5" customHeight="1">
      <c r="B9" s="387">
        <v>18</v>
      </c>
      <c r="C9" s="385">
        <v>352226741</v>
      </c>
      <c r="D9" s="383">
        <v>124142047</v>
      </c>
      <c r="E9" s="383">
        <v>10264440</v>
      </c>
      <c r="F9" s="383">
        <v>460290</v>
      </c>
      <c r="G9" s="383">
        <v>415813</v>
      </c>
      <c r="H9" s="383">
        <v>332751</v>
      </c>
      <c r="I9" s="383">
        <v>8310781</v>
      </c>
      <c r="J9" s="383">
        <v>260113</v>
      </c>
      <c r="K9" s="384" t="s">
        <v>72</v>
      </c>
      <c r="L9" s="383">
        <v>2141211</v>
      </c>
      <c r="M9" s="383">
        <v>2965391</v>
      </c>
      <c r="N9" s="383">
        <v>61304644</v>
      </c>
      <c r="O9" s="383">
        <v>181228</v>
      </c>
      <c r="P9" s="383">
        <v>4279913</v>
      </c>
      <c r="Q9" s="383">
        <v>6892598</v>
      </c>
      <c r="R9" s="383">
        <v>1161249</v>
      </c>
      <c r="S9" s="383">
        <v>32389776</v>
      </c>
      <c r="T9" s="383">
        <v>22194051</v>
      </c>
      <c r="U9" s="383">
        <v>1678472</v>
      </c>
      <c r="V9" s="383">
        <v>1608722</v>
      </c>
      <c r="W9" s="383">
        <v>7701836</v>
      </c>
      <c r="X9" s="383">
        <v>10433221</v>
      </c>
      <c r="Y9" s="383">
        <v>13427694</v>
      </c>
      <c r="Z9" s="383">
        <v>39680500</v>
      </c>
    </row>
    <row r="10" spans="2:26" s="388" customFormat="1" ht="49.5" customHeight="1">
      <c r="B10" s="392">
        <v>19</v>
      </c>
      <c r="C10" s="391">
        <v>348694533</v>
      </c>
      <c r="D10" s="389">
        <v>135434136</v>
      </c>
      <c r="E10" s="389">
        <v>4079611</v>
      </c>
      <c r="F10" s="389">
        <v>611406</v>
      </c>
      <c r="G10" s="389">
        <v>499914</v>
      </c>
      <c r="H10" s="389">
        <v>311651</v>
      </c>
      <c r="I10" s="389">
        <v>8178227</v>
      </c>
      <c r="J10" s="389">
        <v>251711</v>
      </c>
      <c r="K10" s="390">
        <v>151</v>
      </c>
      <c r="L10" s="389">
        <v>2015448</v>
      </c>
      <c r="M10" s="389">
        <v>801233</v>
      </c>
      <c r="N10" s="389">
        <v>57452529</v>
      </c>
      <c r="O10" s="389">
        <v>175779</v>
      </c>
      <c r="P10" s="389">
        <v>4438186</v>
      </c>
      <c r="Q10" s="389">
        <v>6743441</v>
      </c>
      <c r="R10" s="389">
        <v>1129347</v>
      </c>
      <c r="S10" s="389">
        <v>29859621</v>
      </c>
      <c r="T10" s="389">
        <v>24724290</v>
      </c>
      <c r="U10" s="389">
        <v>1579632</v>
      </c>
      <c r="V10" s="389">
        <v>1889561</v>
      </c>
      <c r="W10" s="389">
        <v>6938841</v>
      </c>
      <c r="X10" s="389">
        <v>11501312</v>
      </c>
      <c r="Y10" s="389">
        <v>14179582</v>
      </c>
      <c r="Z10" s="389">
        <v>35898924</v>
      </c>
    </row>
    <row r="11" spans="2:26" ht="49.5" customHeight="1">
      <c r="B11" s="387"/>
      <c r="C11" s="385"/>
      <c r="D11" s="383"/>
      <c r="E11" s="383"/>
      <c r="F11" s="383"/>
      <c r="G11" s="383"/>
      <c r="H11" s="383"/>
      <c r="I11" s="383"/>
      <c r="J11" s="383"/>
      <c r="K11" s="383"/>
      <c r="L11" s="383"/>
      <c r="M11" s="383"/>
      <c r="N11" s="383"/>
      <c r="O11" s="383"/>
      <c r="P11" s="383"/>
      <c r="Q11" s="383"/>
      <c r="R11" s="383"/>
      <c r="S11" s="383"/>
      <c r="T11" s="383"/>
      <c r="U11" s="383"/>
      <c r="V11" s="383"/>
      <c r="W11" s="383"/>
      <c r="X11" s="383"/>
      <c r="Y11" s="383"/>
      <c r="Z11" s="383"/>
    </row>
    <row r="12" spans="2:26" ht="49.5" customHeight="1">
      <c r="B12" s="386" t="s">
        <v>320</v>
      </c>
      <c r="C12" s="385">
        <v>101686852</v>
      </c>
      <c r="D12" s="383">
        <v>47759440</v>
      </c>
      <c r="E12" s="383">
        <v>1165732</v>
      </c>
      <c r="F12" s="383">
        <v>231246</v>
      </c>
      <c r="G12" s="383">
        <v>189083</v>
      </c>
      <c r="H12" s="383">
        <v>117866</v>
      </c>
      <c r="I12" s="383">
        <v>2898655</v>
      </c>
      <c r="J12" s="383">
        <v>48996</v>
      </c>
      <c r="K12" s="384">
        <v>151</v>
      </c>
      <c r="L12" s="383">
        <v>579056</v>
      </c>
      <c r="M12" s="383">
        <v>289033</v>
      </c>
      <c r="N12" s="383">
        <v>5959620</v>
      </c>
      <c r="O12" s="383">
        <v>69880</v>
      </c>
      <c r="P12" s="383">
        <v>1261879</v>
      </c>
      <c r="Q12" s="383">
        <v>1524923</v>
      </c>
      <c r="R12" s="383">
        <v>357383</v>
      </c>
      <c r="S12" s="383">
        <v>9737470</v>
      </c>
      <c r="T12" s="383">
        <v>5666549</v>
      </c>
      <c r="U12" s="383">
        <v>235886</v>
      </c>
      <c r="V12" s="383">
        <v>49029</v>
      </c>
      <c r="W12" s="383">
        <v>454966</v>
      </c>
      <c r="X12" s="383">
        <v>1094732</v>
      </c>
      <c r="Y12" s="383">
        <v>4775322</v>
      </c>
      <c r="Z12" s="383">
        <v>17219955</v>
      </c>
    </row>
    <row r="13" spans="2:26" ht="49.5" customHeight="1">
      <c r="B13" s="386" t="s">
        <v>319</v>
      </c>
      <c r="C13" s="385">
        <v>26466011</v>
      </c>
      <c r="D13" s="383">
        <v>15302975</v>
      </c>
      <c r="E13" s="383">
        <v>280644</v>
      </c>
      <c r="F13" s="383">
        <v>53591</v>
      </c>
      <c r="G13" s="383">
        <v>43839</v>
      </c>
      <c r="H13" s="383">
        <v>27281</v>
      </c>
      <c r="I13" s="383">
        <v>693612</v>
      </c>
      <c r="J13" s="383">
        <v>26524</v>
      </c>
      <c r="K13" s="384" t="s">
        <v>72</v>
      </c>
      <c r="L13" s="383">
        <v>125592</v>
      </c>
      <c r="M13" s="383">
        <v>60382</v>
      </c>
      <c r="N13" s="383">
        <v>277514</v>
      </c>
      <c r="O13" s="383">
        <v>14674</v>
      </c>
      <c r="P13" s="383">
        <v>288857</v>
      </c>
      <c r="Q13" s="383">
        <v>825047</v>
      </c>
      <c r="R13" s="383">
        <v>87658</v>
      </c>
      <c r="S13" s="383">
        <v>2797792</v>
      </c>
      <c r="T13" s="383">
        <v>1388944</v>
      </c>
      <c r="U13" s="383">
        <v>101645</v>
      </c>
      <c r="V13" s="383">
        <v>2768</v>
      </c>
      <c r="W13" s="383">
        <v>434529</v>
      </c>
      <c r="X13" s="383">
        <v>853879</v>
      </c>
      <c r="Y13" s="383">
        <v>1209264</v>
      </c>
      <c r="Z13" s="383">
        <v>1569000</v>
      </c>
    </row>
    <row r="14" spans="2:26" ht="49.5" customHeight="1">
      <c r="B14" s="386" t="s">
        <v>318</v>
      </c>
      <c r="C14" s="385">
        <v>16559385</v>
      </c>
      <c r="D14" s="383">
        <v>3955049</v>
      </c>
      <c r="E14" s="383">
        <v>172128</v>
      </c>
      <c r="F14" s="383">
        <v>20719</v>
      </c>
      <c r="G14" s="383">
        <v>16966</v>
      </c>
      <c r="H14" s="383">
        <v>10516</v>
      </c>
      <c r="I14" s="383">
        <v>321368</v>
      </c>
      <c r="J14" s="384" t="s">
        <v>72</v>
      </c>
      <c r="K14" s="384" t="s">
        <v>72</v>
      </c>
      <c r="L14" s="383">
        <v>86154</v>
      </c>
      <c r="M14" s="383">
        <v>24922</v>
      </c>
      <c r="N14" s="383">
        <v>4021582</v>
      </c>
      <c r="O14" s="383">
        <v>5255</v>
      </c>
      <c r="P14" s="383">
        <v>147853</v>
      </c>
      <c r="Q14" s="383">
        <v>475310</v>
      </c>
      <c r="R14" s="383">
        <v>55408</v>
      </c>
      <c r="S14" s="383">
        <v>1561851</v>
      </c>
      <c r="T14" s="383">
        <v>1172521</v>
      </c>
      <c r="U14" s="383">
        <v>84112</v>
      </c>
      <c r="V14" s="383">
        <v>19139</v>
      </c>
      <c r="W14" s="383">
        <v>724682</v>
      </c>
      <c r="X14" s="383">
        <v>469342</v>
      </c>
      <c r="Y14" s="383">
        <v>687578</v>
      </c>
      <c r="Z14" s="383">
        <v>2526930</v>
      </c>
    </row>
    <row r="15" spans="2:26" ht="49.5" customHeight="1">
      <c r="B15" s="386" t="s">
        <v>317</v>
      </c>
      <c r="C15" s="385">
        <v>16016374</v>
      </c>
      <c r="D15" s="383">
        <v>4259740</v>
      </c>
      <c r="E15" s="383">
        <v>233303</v>
      </c>
      <c r="F15" s="383">
        <v>22490</v>
      </c>
      <c r="G15" s="383">
        <v>18409</v>
      </c>
      <c r="H15" s="383">
        <v>11430</v>
      </c>
      <c r="I15" s="383">
        <v>352485</v>
      </c>
      <c r="J15" s="384" t="s">
        <v>72</v>
      </c>
      <c r="K15" s="384" t="s">
        <v>72</v>
      </c>
      <c r="L15" s="383">
        <v>116147</v>
      </c>
      <c r="M15" s="383">
        <v>25242</v>
      </c>
      <c r="N15" s="383">
        <v>5405505</v>
      </c>
      <c r="O15" s="383">
        <v>8141</v>
      </c>
      <c r="P15" s="383">
        <v>277630</v>
      </c>
      <c r="Q15" s="383">
        <v>195672</v>
      </c>
      <c r="R15" s="383">
        <v>36930</v>
      </c>
      <c r="S15" s="383">
        <v>1313714</v>
      </c>
      <c r="T15" s="383">
        <v>1406322</v>
      </c>
      <c r="U15" s="383">
        <v>96832</v>
      </c>
      <c r="V15" s="383">
        <v>11418</v>
      </c>
      <c r="W15" s="383">
        <v>49242</v>
      </c>
      <c r="X15" s="383">
        <v>849706</v>
      </c>
      <c r="Y15" s="383">
        <v>505316</v>
      </c>
      <c r="Z15" s="383">
        <v>820700</v>
      </c>
    </row>
    <row r="16" spans="2:26" ht="49.5" customHeight="1">
      <c r="B16" s="386" t="s">
        <v>316</v>
      </c>
      <c r="C16" s="385">
        <v>11477254</v>
      </c>
      <c r="D16" s="383">
        <v>3377521</v>
      </c>
      <c r="E16" s="383">
        <v>189686</v>
      </c>
      <c r="F16" s="383">
        <v>16833</v>
      </c>
      <c r="G16" s="383">
        <v>13766</v>
      </c>
      <c r="H16" s="383">
        <v>8577</v>
      </c>
      <c r="I16" s="383">
        <v>240984</v>
      </c>
      <c r="J16" s="384" t="s">
        <v>72</v>
      </c>
      <c r="K16" s="384" t="s">
        <v>72</v>
      </c>
      <c r="L16" s="383">
        <v>94783</v>
      </c>
      <c r="M16" s="383">
        <v>24163</v>
      </c>
      <c r="N16" s="383">
        <v>3565697</v>
      </c>
      <c r="O16" s="383">
        <v>5652</v>
      </c>
      <c r="P16" s="383">
        <v>176983</v>
      </c>
      <c r="Q16" s="383">
        <v>89212</v>
      </c>
      <c r="R16" s="383">
        <v>20611</v>
      </c>
      <c r="S16" s="383">
        <v>887468</v>
      </c>
      <c r="T16" s="383">
        <v>828134</v>
      </c>
      <c r="U16" s="383">
        <v>41363</v>
      </c>
      <c r="V16" s="383">
        <v>2391</v>
      </c>
      <c r="W16" s="383">
        <v>407933</v>
      </c>
      <c r="X16" s="383">
        <v>310636</v>
      </c>
      <c r="Y16" s="383">
        <v>580061</v>
      </c>
      <c r="Z16" s="383">
        <v>594800</v>
      </c>
    </row>
    <row r="17" spans="2:26" ht="49.5" customHeight="1">
      <c r="B17" s="386" t="s">
        <v>401</v>
      </c>
      <c r="C17" s="385">
        <v>24341550</v>
      </c>
      <c r="D17" s="383">
        <v>9596965</v>
      </c>
      <c r="E17" s="383">
        <v>322561</v>
      </c>
      <c r="F17" s="383">
        <v>47118</v>
      </c>
      <c r="G17" s="383">
        <v>38518</v>
      </c>
      <c r="H17" s="383">
        <v>24030</v>
      </c>
      <c r="I17" s="383">
        <v>658528</v>
      </c>
      <c r="J17" s="383">
        <v>919</v>
      </c>
      <c r="K17" s="384" t="s">
        <v>72</v>
      </c>
      <c r="L17" s="383">
        <v>160972</v>
      </c>
      <c r="M17" s="383">
        <v>59647</v>
      </c>
      <c r="N17" s="383">
        <v>3833153</v>
      </c>
      <c r="O17" s="383">
        <v>15840</v>
      </c>
      <c r="P17" s="383">
        <v>468944</v>
      </c>
      <c r="Q17" s="383">
        <v>427236</v>
      </c>
      <c r="R17" s="383">
        <v>70914</v>
      </c>
      <c r="S17" s="383">
        <v>1886818</v>
      </c>
      <c r="T17" s="383">
        <v>1236029</v>
      </c>
      <c r="U17" s="383">
        <v>57016</v>
      </c>
      <c r="V17" s="383">
        <v>14762</v>
      </c>
      <c r="W17" s="383">
        <v>191410</v>
      </c>
      <c r="X17" s="383">
        <v>775024</v>
      </c>
      <c r="Y17" s="383">
        <v>1387046</v>
      </c>
      <c r="Z17" s="383">
        <v>3068100</v>
      </c>
    </row>
    <row r="18" spans="2:26" ht="49.5" customHeight="1">
      <c r="B18" s="386" t="s">
        <v>315</v>
      </c>
      <c r="C18" s="385">
        <v>11939646</v>
      </c>
      <c r="D18" s="383">
        <v>4798911</v>
      </c>
      <c r="E18" s="383">
        <v>155897</v>
      </c>
      <c r="F18" s="383">
        <v>21117</v>
      </c>
      <c r="G18" s="383">
        <v>17266</v>
      </c>
      <c r="H18" s="383">
        <v>10765</v>
      </c>
      <c r="I18" s="383">
        <v>299097</v>
      </c>
      <c r="J18" s="383">
        <v>95928</v>
      </c>
      <c r="K18" s="384" t="s">
        <v>72</v>
      </c>
      <c r="L18" s="383">
        <v>77575</v>
      </c>
      <c r="M18" s="383">
        <v>24776</v>
      </c>
      <c r="N18" s="383">
        <v>2589590</v>
      </c>
      <c r="O18" s="383">
        <v>5286</v>
      </c>
      <c r="P18" s="383">
        <v>370515</v>
      </c>
      <c r="Q18" s="383">
        <v>162535</v>
      </c>
      <c r="R18" s="383">
        <v>84744</v>
      </c>
      <c r="S18" s="383">
        <v>689554</v>
      </c>
      <c r="T18" s="383">
        <v>820565</v>
      </c>
      <c r="U18" s="383">
        <v>54173</v>
      </c>
      <c r="V18" s="383">
        <v>800</v>
      </c>
      <c r="W18" s="383">
        <v>93814</v>
      </c>
      <c r="X18" s="383">
        <v>308108</v>
      </c>
      <c r="Y18" s="383">
        <v>485730</v>
      </c>
      <c r="Z18" s="383">
        <v>772900</v>
      </c>
    </row>
    <row r="19" spans="2:26" ht="49.5" customHeight="1">
      <c r="B19" s="386" t="s">
        <v>314</v>
      </c>
      <c r="C19" s="385">
        <v>32642505</v>
      </c>
      <c r="D19" s="383">
        <v>14994415</v>
      </c>
      <c r="E19" s="383">
        <v>406194</v>
      </c>
      <c r="F19" s="383">
        <v>61621</v>
      </c>
      <c r="G19" s="383">
        <v>50348</v>
      </c>
      <c r="H19" s="383">
        <v>31474</v>
      </c>
      <c r="I19" s="383">
        <v>905883</v>
      </c>
      <c r="J19" s="384">
        <v>15889</v>
      </c>
      <c r="K19" s="384" t="s">
        <v>72</v>
      </c>
      <c r="L19" s="383">
        <v>203269</v>
      </c>
      <c r="M19" s="383">
        <v>107926</v>
      </c>
      <c r="N19" s="383">
        <v>4570912</v>
      </c>
      <c r="O19" s="383">
        <v>16169</v>
      </c>
      <c r="P19" s="383">
        <v>661395</v>
      </c>
      <c r="Q19" s="383">
        <v>558045</v>
      </c>
      <c r="R19" s="383">
        <v>52994</v>
      </c>
      <c r="S19" s="383">
        <v>2268361</v>
      </c>
      <c r="T19" s="383">
        <v>1883209</v>
      </c>
      <c r="U19" s="383">
        <v>230790</v>
      </c>
      <c r="V19" s="383">
        <v>16950</v>
      </c>
      <c r="W19" s="383">
        <v>20664</v>
      </c>
      <c r="X19" s="383">
        <v>3112513</v>
      </c>
      <c r="Y19" s="383">
        <v>696684</v>
      </c>
      <c r="Z19" s="383">
        <v>1776800</v>
      </c>
    </row>
    <row r="20" spans="2:26" ht="49.5" customHeight="1">
      <c r="B20" s="386" t="s">
        <v>313</v>
      </c>
      <c r="C20" s="385">
        <v>32305378</v>
      </c>
      <c r="D20" s="383">
        <v>13056498</v>
      </c>
      <c r="E20" s="383">
        <v>410825</v>
      </c>
      <c r="F20" s="383">
        <v>67107</v>
      </c>
      <c r="G20" s="383">
        <v>54764</v>
      </c>
      <c r="H20" s="383">
        <v>34391</v>
      </c>
      <c r="I20" s="383">
        <v>838183</v>
      </c>
      <c r="J20" s="384">
        <v>33165</v>
      </c>
      <c r="K20" s="384" t="s">
        <v>72</v>
      </c>
      <c r="L20" s="383">
        <v>201741</v>
      </c>
      <c r="M20" s="383">
        <v>85200</v>
      </c>
      <c r="N20" s="383">
        <v>6257722</v>
      </c>
      <c r="O20" s="383">
        <v>17862</v>
      </c>
      <c r="P20" s="383">
        <v>405058</v>
      </c>
      <c r="Q20" s="383">
        <v>805552</v>
      </c>
      <c r="R20" s="383">
        <v>210973</v>
      </c>
      <c r="S20" s="383">
        <v>1768459</v>
      </c>
      <c r="T20" s="383">
        <v>2176136</v>
      </c>
      <c r="U20" s="383">
        <v>103778</v>
      </c>
      <c r="V20" s="383">
        <v>4570</v>
      </c>
      <c r="W20" s="383">
        <v>1517386</v>
      </c>
      <c r="X20" s="383">
        <v>744237</v>
      </c>
      <c r="Y20" s="383">
        <v>1247432</v>
      </c>
      <c r="Z20" s="383">
        <v>2264339</v>
      </c>
    </row>
    <row r="21" spans="2:26" ht="49.5" customHeight="1">
      <c r="B21" s="386" t="s">
        <v>312</v>
      </c>
      <c r="C21" s="385">
        <v>8499042</v>
      </c>
      <c r="D21" s="383">
        <v>2101395</v>
      </c>
      <c r="E21" s="383">
        <v>98127</v>
      </c>
      <c r="F21" s="383">
        <v>14018</v>
      </c>
      <c r="G21" s="383">
        <v>11455</v>
      </c>
      <c r="H21" s="383">
        <v>7155</v>
      </c>
      <c r="I21" s="383">
        <v>177913</v>
      </c>
      <c r="J21" s="384" t="s">
        <v>72</v>
      </c>
      <c r="K21" s="384" t="s">
        <v>72</v>
      </c>
      <c r="L21" s="383">
        <v>49184</v>
      </c>
      <c r="M21" s="383">
        <v>13057</v>
      </c>
      <c r="N21" s="383">
        <v>3698878</v>
      </c>
      <c r="O21" s="383">
        <v>3450</v>
      </c>
      <c r="P21" s="383">
        <v>6454</v>
      </c>
      <c r="Q21" s="383">
        <v>197124</v>
      </c>
      <c r="R21" s="383">
        <v>11555</v>
      </c>
      <c r="S21" s="383">
        <v>370753</v>
      </c>
      <c r="T21" s="383">
        <v>548337</v>
      </c>
      <c r="U21" s="383">
        <v>12329</v>
      </c>
      <c r="V21" s="383">
        <v>10500</v>
      </c>
      <c r="W21" s="383">
        <v>95648</v>
      </c>
      <c r="X21" s="383">
        <v>350876</v>
      </c>
      <c r="Y21" s="383">
        <v>246134</v>
      </c>
      <c r="Z21" s="383">
        <v>474700</v>
      </c>
    </row>
    <row r="22" spans="2:26" ht="49.5" customHeight="1">
      <c r="B22" s="386" t="s">
        <v>311</v>
      </c>
      <c r="C22" s="385">
        <v>3214682</v>
      </c>
      <c r="D22" s="383">
        <v>267074</v>
      </c>
      <c r="E22" s="383">
        <v>30710</v>
      </c>
      <c r="F22" s="383">
        <v>1780</v>
      </c>
      <c r="G22" s="383">
        <v>1459</v>
      </c>
      <c r="H22" s="383">
        <v>900</v>
      </c>
      <c r="I22" s="383">
        <v>31193</v>
      </c>
      <c r="J22" s="384" t="s">
        <v>72</v>
      </c>
      <c r="K22" s="384" t="s">
        <v>72</v>
      </c>
      <c r="L22" s="383">
        <v>15293</v>
      </c>
      <c r="M22" s="383">
        <v>1288</v>
      </c>
      <c r="N22" s="383">
        <v>1756112</v>
      </c>
      <c r="O22" s="384" t="s">
        <v>72</v>
      </c>
      <c r="P22" s="383">
        <v>17300</v>
      </c>
      <c r="Q22" s="383">
        <v>32994</v>
      </c>
      <c r="R22" s="383">
        <v>2771</v>
      </c>
      <c r="S22" s="383">
        <v>184468</v>
      </c>
      <c r="T22" s="383">
        <v>157311</v>
      </c>
      <c r="U22" s="383">
        <v>16583</v>
      </c>
      <c r="V22" s="384">
        <v>2034</v>
      </c>
      <c r="W22" s="383">
        <v>203297</v>
      </c>
      <c r="X22" s="383">
        <v>201223</v>
      </c>
      <c r="Y22" s="383">
        <v>68692</v>
      </c>
      <c r="Z22" s="383">
        <v>222200</v>
      </c>
    </row>
    <row r="23" spans="2:26" ht="49.5" customHeight="1">
      <c r="B23" s="386" t="s">
        <v>310</v>
      </c>
      <c r="C23" s="385">
        <v>8844846</v>
      </c>
      <c r="D23" s="383">
        <v>1304699</v>
      </c>
      <c r="E23" s="383">
        <v>94916</v>
      </c>
      <c r="F23" s="383">
        <v>8021</v>
      </c>
      <c r="G23" s="383">
        <v>6572</v>
      </c>
      <c r="H23" s="383">
        <v>4066</v>
      </c>
      <c r="I23" s="383">
        <v>96874</v>
      </c>
      <c r="J23" s="384" t="s">
        <v>72</v>
      </c>
      <c r="K23" s="384" t="s">
        <v>72</v>
      </c>
      <c r="L23" s="383">
        <v>47362</v>
      </c>
      <c r="M23" s="383">
        <v>7921</v>
      </c>
      <c r="N23" s="383">
        <v>4013663</v>
      </c>
      <c r="O23" s="383">
        <v>2379</v>
      </c>
      <c r="P23" s="383">
        <v>27255</v>
      </c>
      <c r="Q23" s="383">
        <v>228705</v>
      </c>
      <c r="R23" s="383">
        <v>75957</v>
      </c>
      <c r="S23" s="383">
        <v>261827</v>
      </c>
      <c r="T23" s="383">
        <v>1035152</v>
      </c>
      <c r="U23" s="383">
        <v>62286</v>
      </c>
      <c r="V23" s="384">
        <v>2933</v>
      </c>
      <c r="W23" s="383">
        <v>196331</v>
      </c>
      <c r="X23" s="383">
        <v>339861</v>
      </c>
      <c r="Y23" s="383">
        <v>245266</v>
      </c>
      <c r="Z23" s="383">
        <v>782800</v>
      </c>
    </row>
    <row r="24" spans="2:26" ht="49.5" customHeight="1">
      <c r="B24" s="386" t="s">
        <v>309</v>
      </c>
      <c r="C24" s="385">
        <v>14275867</v>
      </c>
      <c r="D24" s="383">
        <v>2534630</v>
      </c>
      <c r="E24" s="383">
        <v>143047</v>
      </c>
      <c r="F24" s="383">
        <v>14984</v>
      </c>
      <c r="G24" s="383">
        <v>12256</v>
      </c>
      <c r="H24" s="383">
        <v>7629</v>
      </c>
      <c r="I24" s="383">
        <v>204762</v>
      </c>
      <c r="J24" s="384" t="s">
        <v>72</v>
      </c>
      <c r="K24" s="384" t="s">
        <v>72</v>
      </c>
      <c r="L24" s="383">
        <v>71268</v>
      </c>
      <c r="M24" s="383">
        <v>17220</v>
      </c>
      <c r="N24" s="383">
        <v>5818288</v>
      </c>
      <c r="O24" s="383">
        <v>2934</v>
      </c>
      <c r="P24" s="383">
        <v>144938</v>
      </c>
      <c r="Q24" s="383">
        <v>277033</v>
      </c>
      <c r="R24" s="383">
        <v>17108</v>
      </c>
      <c r="S24" s="383">
        <v>775665</v>
      </c>
      <c r="T24" s="383">
        <v>1129801</v>
      </c>
      <c r="U24" s="383">
        <v>107483</v>
      </c>
      <c r="V24" s="384">
        <v>1000</v>
      </c>
      <c r="W24" s="383">
        <v>1225370</v>
      </c>
      <c r="X24" s="383">
        <v>706698</v>
      </c>
      <c r="Y24" s="383">
        <v>338853</v>
      </c>
      <c r="Z24" s="383">
        <v>724900</v>
      </c>
    </row>
    <row r="25" spans="2:26" ht="49.5" customHeight="1">
      <c r="B25" s="386" t="s">
        <v>308</v>
      </c>
      <c r="C25" s="385">
        <v>7901750</v>
      </c>
      <c r="D25" s="383">
        <v>2564769</v>
      </c>
      <c r="E25" s="383">
        <v>73555</v>
      </c>
      <c r="F25" s="383">
        <v>7462</v>
      </c>
      <c r="G25" s="383">
        <v>6117</v>
      </c>
      <c r="H25" s="383">
        <v>3776</v>
      </c>
      <c r="I25" s="383">
        <v>109118</v>
      </c>
      <c r="J25" s="384" t="s">
        <v>72</v>
      </c>
      <c r="K25" s="384" t="s">
        <v>72</v>
      </c>
      <c r="L25" s="383">
        <v>36760</v>
      </c>
      <c r="M25" s="383">
        <v>18846</v>
      </c>
      <c r="N25" s="383">
        <v>646278</v>
      </c>
      <c r="O25" s="383">
        <v>2050</v>
      </c>
      <c r="P25" s="383">
        <v>63435</v>
      </c>
      <c r="Q25" s="383">
        <v>250756</v>
      </c>
      <c r="R25" s="383">
        <v>11972</v>
      </c>
      <c r="S25" s="383">
        <v>1061328</v>
      </c>
      <c r="T25" s="383">
        <v>803570</v>
      </c>
      <c r="U25" s="383">
        <v>86623</v>
      </c>
      <c r="V25" s="384">
        <v>1021913</v>
      </c>
      <c r="W25" s="384">
        <v>8981</v>
      </c>
      <c r="X25" s="383">
        <v>345538</v>
      </c>
      <c r="Y25" s="383">
        <v>472603</v>
      </c>
      <c r="Z25" s="383">
        <v>306300</v>
      </c>
    </row>
    <row r="26" spans="2:26" ht="49.5" customHeight="1">
      <c r="B26" s="386" t="s">
        <v>307</v>
      </c>
      <c r="C26" s="385">
        <v>7124114</v>
      </c>
      <c r="D26" s="383">
        <v>3273465</v>
      </c>
      <c r="E26" s="383">
        <v>66586</v>
      </c>
      <c r="F26" s="383">
        <v>7428</v>
      </c>
      <c r="G26" s="383">
        <v>6086</v>
      </c>
      <c r="H26" s="383">
        <v>3764</v>
      </c>
      <c r="I26" s="383">
        <v>105289</v>
      </c>
      <c r="J26" s="384">
        <v>78</v>
      </c>
      <c r="K26" s="384" t="s">
        <v>72</v>
      </c>
      <c r="L26" s="383">
        <v>32538</v>
      </c>
      <c r="M26" s="383">
        <v>15772</v>
      </c>
      <c r="N26" s="383">
        <v>47523</v>
      </c>
      <c r="O26" s="383">
        <v>1648</v>
      </c>
      <c r="P26" s="383">
        <v>1628</v>
      </c>
      <c r="Q26" s="383">
        <v>126455</v>
      </c>
      <c r="R26" s="383">
        <v>8809</v>
      </c>
      <c r="S26" s="383">
        <v>1835568</v>
      </c>
      <c r="T26" s="383">
        <v>491380</v>
      </c>
      <c r="U26" s="383">
        <v>58040</v>
      </c>
      <c r="V26" s="384">
        <v>2000</v>
      </c>
      <c r="W26" s="383">
        <v>170950</v>
      </c>
      <c r="X26" s="383">
        <v>249884</v>
      </c>
      <c r="Y26" s="383">
        <v>456123</v>
      </c>
      <c r="Z26" s="383">
        <v>163100</v>
      </c>
    </row>
    <row r="27" spans="2:26" ht="49.5" customHeight="1">
      <c r="B27" s="386" t="s">
        <v>306</v>
      </c>
      <c r="C27" s="385">
        <v>12824717</v>
      </c>
      <c r="D27" s="383">
        <v>4308492</v>
      </c>
      <c r="E27" s="383">
        <v>78579</v>
      </c>
      <c r="F27" s="383">
        <v>5787</v>
      </c>
      <c r="G27" s="383">
        <v>4753</v>
      </c>
      <c r="H27" s="383">
        <v>2912</v>
      </c>
      <c r="I27" s="383">
        <v>89875</v>
      </c>
      <c r="J27" s="384" t="s">
        <v>72</v>
      </c>
      <c r="K27" s="384" t="s">
        <v>72</v>
      </c>
      <c r="L27" s="383">
        <v>39206</v>
      </c>
      <c r="M27" s="383">
        <v>13840</v>
      </c>
      <c r="N27" s="383">
        <v>1445695</v>
      </c>
      <c r="O27" s="383">
        <v>1584</v>
      </c>
      <c r="P27" s="383">
        <v>51345</v>
      </c>
      <c r="Q27" s="383">
        <v>84354</v>
      </c>
      <c r="R27" s="383">
        <v>12370</v>
      </c>
      <c r="S27" s="383">
        <v>1979207</v>
      </c>
      <c r="T27" s="383">
        <v>2632653</v>
      </c>
      <c r="U27" s="383">
        <v>157922</v>
      </c>
      <c r="V27" s="384">
        <v>611747</v>
      </c>
      <c r="W27" s="383">
        <v>150043</v>
      </c>
      <c r="X27" s="383">
        <v>491879</v>
      </c>
      <c r="Y27" s="383">
        <v>382274</v>
      </c>
      <c r="Z27" s="383">
        <v>280200</v>
      </c>
    </row>
    <row r="28" spans="2:26" ht="49.5" customHeight="1">
      <c r="B28" s="382" t="s">
        <v>305</v>
      </c>
      <c r="C28" s="381">
        <v>12574560</v>
      </c>
      <c r="D28" s="379">
        <v>1978098</v>
      </c>
      <c r="E28" s="379">
        <v>157121</v>
      </c>
      <c r="F28" s="379">
        <v>10084</v>
      </c>
      <c r="G28" s="379">
        <v>8257</v>
      </c>
      <c r="H28" s="379">
        <v>5119</v>
      </c>
      <c r="I28" s="379">
        <v>154408</v>
      </c>
      <c r="J28" s="380">
        <v>30212</v>
      </c>
      <c r="K28" s="380" t="s">
        <v>72</v>
      </c>
      <c r="L28" s="379">
        <v>78548</v>
      </c>
      <c r="M28" s="379">
        <v>11998</v>
      </c>
      <c r="N28" s="379">
        <v>3544797</v>
      </c>
      <c r="O28" s="379">
        <v>2975</v>
      </c>
      <c r="P28" s="379">
        <v>66717</v>
      </c>
      <c r="Q28" s="379">
        <v>482488</v>
      </c>
      <c r="R28" s="379">
        <v>11190</v>
      </c>
      <c r="S28" s="379">
        <v>479318</v>
      </c>
      <c r="T28" s="379">
        <v>1347677</v>
      </c>
      <c r="U28" s="379">
        <v>72771</v>
      </c>
      <c r="V28" s="379">
        <v>115607</v>
      </c>
      <c r="W28" s="379">
        <v>993595</v>
      </c>
      <c r="X28" s="379">
        <v>297176</v>
      </c>
      <c r="Y28" s="379">
        <v>395204</v>
      </c>
      <c r="Z28" s="379">
        <v>2331200</v>
      </c>
    </row>
    <row r="29" spans="2:26" ht="23.25" customHeight="1">
      <c r="B29" s="378" t="s">
        <v>304</v>
      </c>
      <c r="C29" s="376"/>
      <c r="D29" s="376"/>
      <c r="E29" s="376"/>
      <c r="F29" s="376"/>
      <c r="G29" s="376"/>
      <c r="H29" s="376"/>
      <c r="I29" s="376"/>
      <c r="J29" s="376"/>
      <c r="K29" s="376"/>
      <c r="L29" s="376"/>
      <c r="M29" s="376"/>
      <c r="N29" s="376"/>
      <c r="O29" s="377"/>
      <c r="P29" s="377"/>
      <c r="Q29" s="377"/>
      <c r="R29" s="377"/>
      <c r="S29" s="377"/>
      <c r="T29" s="377"/>
      <c r="U29" s="377"/>
      <c r="V29" s="377"/>
      <c r="W29" s="377"/>
      <c r="X29" s="377"/>
      <c r="Y29" s="377"/>
      <c r="Z29" s="377"/>
    </row>
    <row r="30" spans="2:14" ht="23.25" customHeight="1">
      <c r="B30" s="375" t="s">
        <v>303</v>
      </c>
      <c r="C30" s="376"/>
      <c r="D30" s="374"/>
      <c r="E30" s="374"/>
      <c r="F30" s="374"/>
      <c r="G30" s="374"/>
      <c r="H30" s="374"/>
      <c r="I30" s="374"/>
      <c r="J30" s="374"/>
      <c r="K30" s="374"/>
      <c r="L30" s="374"/>
      <c r="M30" s="374"/>
      <c r="N30" s="374" t="s">
        <v>302</v>
      </c>
    </row>
    <row r="31" spans="2:14" ht="23.25" customHeight="1">
      <c r="B31" s="375" t="s">
        <v>301</v>
      </c>
      <c r="C31" s="374"/>
      <c r="D31" s="374"/>
      <c r="E31" s="374"/>
      <c r="F31" s="374"/>
      <c r="G31" s="374"/>
      <c r="H31" s="374"/>
      <c r="I31" s="374"/>
      <c r="J31" s="374"/>
      <c r="K31" s="374"/>
      <c r="L31" s="374"/>
      <c r="M31" s="374"/>
      <c r="N31" s="374" t="s">
        <v>300</v>
      </c>
    </row>
    <row r="32" spans="2:14" ht="23.25" customHeight="1">
      <c r="B32" s="374" t="s">
        <v>299</v>
      </c>
      <c r="C32" s="374"/>
      <c r="D32" s="374"/>
      <c r="E32" s="374"/>
      <c r="F32" s="374"/>
      <c r="G32" s="374"/>
      <c r="H32" s="374"/>
      <c r="I32" s="374"/>
      <c r="J32" s="374"/>
      <c r="K32" s="374"/>
      <c r="L32" s="374"/>
      <c r="M32" s="374"/>
      <c r="N32" s="374"/>
    </row>
    <row r="34" spans="2:26" ht="13.5">
      <c r="B34" s="373"/>
      <c r="C34" s="372"/>
      <c r="D34" s="372"/>
      <c r="E34" s="372"/>
      <c r="F34" s="372"/>
      <c r="G34" s="372"/>
      <c r="H34" s="372"/>
      <c r="I34" s="372"/>
      <c r="J34" s="372"/>
      <c r="K34" s="372"/>
      <c r="L34" s="372"/>
      <c r="M34" s="372"/>
      <c r="N34" s="372"/>
      <c r="O34" s="372"/>
      <c r="P34" s="372"/>
      <c r="Q34" s="372"/>
      <c r="R34" s="372"/>
      <c r="S34" s="372"/>
      <c r="T34" s="372"/>
      <c r="U34" s="372"/>
      <c r="V34" s="372"/>
      <c r="W34" s="372"/>
      <c r="X34" s="372"/>
      <c r="Y34" s="372"/>
      <c r="Z34" s="372"/>
    </row>
  </sheetData>
  <sheetProtection/>
  <mergeCells count="3">
    <mergeCell ref="G5:H5"/>
    <mergeCell ref="B3:M3"/>
    <mergeCell ref="A1:C1"/>
  </mergeCells>
  <hyperlinks>
    <hyperlink ref="A1" location="'16税・財政目次'!A1" display="16 税・財政 目次へ＜＜"/>
  </hyperlinks>
  <printOptions/>
  <pageMargins left="0.7874015748031497" right="0.1968503937007874" top="0.7874015748031497" bottom="0.7874015748031497" header="0.5118110236220472" footer="0.5118110236220472"/>
  <pageSetup horizontalDpi="600" verticalDpi="600" orientation="portrait" paperSize="9" scale="59" r:id="rId1"/>
  <colBreaks count="1" manualBreakCount="1">
    <brk id="13" min="1" max="31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AC32"/>
  <sheetViews>
    <sheetView showGridLines="0" zoomScale="85" zoomScaleNormal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00390625" defaultRowHeight="13.5"/>
  <cols>
    <col min="1" max="1" width="12.375" style="411" customWidth="1"/>
    <col min="2" max="8" width="18.625" style="411" customWidth="1"/>
    <col min="9" max="16" width="17.125" style="411" customWidth="1"/>
    <col min="17" max="17" width="9.00390625" style="411" customWidth="1"/>
    <col min="18" max="18" width="13.25390625" style="411" bestFit="1" customWidth="1"/>
    <col min="19" max="16384" width="9.00390625" style="411" customWidth="1"/>
  </cols>
  <sheetData>
    <row r="1" spans="1:3" ht="13.5">
      <c r="A1" s="444" t="s">
        <v>400</v>
      </c>
      <c r="B1" s="444"/>
      <c r="C1" s="444"/>
    </row>
    <row r="2" ht="15" customHeight="1">
      <c r="A2" s="438" t="s">
        <v>0</v>
      </c>
    </row>
    <row r="3" spans="1:16" ht="15" customHeight="1">
      <c r="A3" s="437" t="s">
        <v>361</v>
      </c>
      <c r="B3" s="437"/>
      <c r="C3" s="437"/>
      <c r="D3" s="437"/>
      <c r="E3" s="437"/>
      <c r="F3" s="437"/>
      <c r="G3" s="437"/>
      <c r="H3" s="437"/>
      <c r="I3" s="436"/>
      <c r="J3" s="436"/>
      <c r="K3" s="436"/>
      <c r="L3" s="436"/>
      <c r="M3" s="436"/>
      <c r="N3" s="436"/>
      <c r="O3" s="436"/>
      <c r="P3" s="436"/>
    </row>
    <row r="4" spans="1:16" ht="15" customHeight="1">
      <c r="A4" s="436"/>
      <c r="B4" s="436"/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436"/>
      <c r="N4" s="436"/>
      <c r="O4" s="436"/>
      <c r="P4" s="436"/>
    </row>
    <row r="5" spans="1:16" ht="15" customHeight="1">
      <c r="A5" s="435" t="s">
        <v>360</v>
      </c>
      <c r="B5" s="434"/>
      <c r="C5" s="434"/>
      <c r="D5" s="434"/>
      <c r="E5" s="434"/>
      <c r="F5" s="434"/>
      <c r="G5" s="434"/>
      <c r="H5" s="434"/>
      <c r="I5" s="434"/>
      <c r="J5" s="434"/>
      <c r="K5" s="434"/>
      <c r="L5" s="434"/>
      <c r="M5" s="434"/>
      <c r="N5" s="434"/>
      <c r="O5" s="434"/>
      <c r="P5" s="433" t="s">
        <v>31</v>
      </c>
    </row>
    <row r="6" spans="1:16" ht="9" customHeight="1" thickBot="1">
      <c r="A6" s="435"/>
      <c r="B6" s="434"/>
      <c r="C6" s="434"/>
      <c r="D6" s="434"/>
      <c r="E6" s="434"/>
      <c r="F6" s="434"/>
      <c r="G6" s="434"/>
      <c r="H6" s="434"/>
      <c r="I6" s="434"/>
      <c r="J6" s="434"/>
      <c r="K6" s="434"/>
      <c r="L6" s="434"/>
      <c r="M6" s="434"/>
      <c r="N6" s="434"/>
      <c r="O6" s="434"/>
      <c r="P6" s="433"/>
    </row>
    <row r="7" spans="1:29" s="425" customFormat="1" ht="41.25" customHeight="1" thickTop="1">
      <c r="A7" s="432"/>
      <c r="B7" s="428" t="s">
        <v>112</v>
      </c>
      <c r="C7" s="431" t="s">
        <v>359</v>
      </c>
      <c r="D7" s="431" t="s">
        <v>358</v>
      </c>
      <c r="E7" s="430" t="s">
        <v>357</v>
      </c>
      <c r="F7" s="430" t="s">
        <v>356</v>
      </c>
      <c r="G7" s="430" t="s">
        <v>355</v>
      </c>
      <c r="H7" s="427" t="s">
        <v>354</v>
      </c>
      <c r="I7" s="430" t="s">
        <v>353</v>
      </c>
      <c r="J7" s="429" t="s">
        <v>352</v>
      </c>
      <c r="K7" s="428" t="s">
        <v>351</v>
      </c>
      <c r="L7" s="429" t="s">
        <v>350</v>
      </c>
      <c r="M7" s="429" t="s">
        <v>109</v>
      </c>
      <c r="N7" s="428" t="s">
        <v>349</v>
      </c>
      <c r="O7" s="428" t="s">
        <v>348</v>
      </c>
      <c r="P7" s="427" t="s">
        <v>347</v>
      </c>
      <c r="Q7" s="426"/>
      <c r="R7" s="426"/>
      <c r="S7" s="426"/>
      <c r="T7" s="426"/>
      <c r="U7" s="426"/>
      <c r="V7" s="426"/>
      <c r="W7" s="426"/>
      <c r="X7" s="426"/>
      <c r="Y7" s="426"/>
      <c r="Z7" s="426"/>
      <c r="AA7" s="426"/>
      <c r="AB7" s="426"/>
      <c r="AC7" s="426"/>
    </row>
    <row r="8" spans="1:18" s="415" customFormat="1" ht="48.75" customHeight="1">
      <c r="A8" s="424" t="s">
        <v>50</v>
      </c>
      <c r="B8" s="422">
        <v>359047907</v>
      </c>
      <c r="C8" s="421">
        <v>3987409</v>
      </c>
      <c r="D8" s="421">
        <v>50921696</v>
      </c>
      <c r="E8" s="421">
        <v>78361356</v>
      </c>
      <c r="F8" s="421">
        <v>30130738</v>
      </c>
      <c r="G8" s="421">
        <v>3523167</v>
      </c>
      <c r="H8" s="421">
        <v>20277534</v>
      </c>
      <c r="I8" s="421">
        <v>14797955</v>
      </c>
      <c r="J8" s="421">
        <v>55788092</v>
      </c>
      <c r="K8" s="421">
        <v>13309359</v>
      </c>
      <c r="L8" s="421">
        <v>47092961</v>
      </c>
      <c r="M8" s="421">
        <v>5719081</v>
      </c>
      <c r="N8" s="421">
        <v>35014201</v>
      </c>
      <c r="O8" s="421">
        <v>124358</v>
      </c>
      <c r="P8" s="420" t="s">
        <v>346</v>
      </c>
      <c r="R8" s="416"/>
    </row>
    <row r="9" spans="1:18" s="415" customFormat="1" ht="48.75" customHeight="1">
      <c r="A9" s="423">
        <v>18</v>
      </c>
      <c r="B9" s="422">
        <v>342077199</v>
      </c>
      <c r="C9" s="421">
        <v>3411335</v>
      </c>
      <c r="D9" s="421">
        <v>48007119</v>
      </c>
      <c r="E9" s="421">
        <v>76671635</v>
      </c>
      <c r="F9" s="421">
        <v>29211401</v>
      </c>
      <c r="G9" s="421">
        <v>3236836</v>
      </c>
      <c r="H9" s="421">
        <v>19559947</v>
      </c>
      <c r="I9" s="421">
        <v>13217427</v>
      </c>
      <c r="J9" s="421">
        <v>53601523</v>
      </c>
      <c r="K9" s="421">
        <v>13425090</v>
      </c>
      <c r="L9" s="421">
        <v>42397474</v>
      </c>
      <c r="M9" s="421">
        <v>2641623</v>
      </c>
      <c r="N9" s="421">
        <v>36530012</v>
      </c>
      <c r="O9" s="421">
        <v>165777</v>
      </c>
      <c r="P9" s="420" t="s">
        <v>346</v>
      </c>
      <c r="R9" s="416"/>
    </row>
    <row r="10" spans="1:18" s="418" customFormat="1" ht="48.75" customHeight="1">
      <c r="A10" s="419">
        <v>19</v>
      </c>
      <c r="B10" s="391">
        <v>336825122</v>
      </c>
      <c r="C10" s="389">
        <v>3231023</v>
      </c>
      <c r="D10" s="389">
        <v>48393882</v>
      </c>
      <c r="E10" s="389">
        <v>83184088</v>
      </c>
      <c r="F10" s="389">
        <v>26690125</v>
      </c>
      <c r="G10" s="389">
        <v>2817091</v>
      </c>
      <c r="H10" s="389">
        <v>20116110</v>
      </c>
      <c r="I10" s="389">
        <v>14209821</v>
      </c>
      <c r="J10" s="389">
        <v>46316786</v>
      </c>
      <c r="K10" s="389">
        <v>13882681</v>
      </c>
      <c r="L10" s="389">
        <v>39115390</v>
      </c>
      <c r="M10" s="389">
        <v>747562</v>
      </c>
      <c r="N10" s="389">
        <v>37726331</v>
      </c>
      <c r="O10" s="389">
        <v>394232</v>
      </c>
      <c r="P10" s="390" t="s">
        <v>72</v>
      </c>
      <c r="R10" s="416"/>
    </row>
    <row r="11" spans="1:16" s="415" customFormat="1" ht="48.75" customHeight="1">
      <c r="A11" s="417"/>
      <c r="B11" s="385"/>
      <c r="C11" s="383"/>
      <c r="D11" s="383"/>
      <c r="E11" s="383"/>
      <c r="F11" s="383"/>
      <c r="G11" s="383"/>
      <c r="H11" s="383"/>
      <c r="I11" s="383"/>
      <c r="J11" s="383"/>
      <c r="K11" s="383"/>
      <c r="L11" s="383"/>
      <c r="M11" s="383"/>
      <c r="N11" s="383"/>
      <c r="O11" s="383"/>
      <c r="P11" s="384"/>
    </row>
    <row r="12" spans="1:16" s="415" customFormat="1" ht="48.75" customHeight="1">
      <c r="A12" s="386" t="s">
        <v>320</v>
      </c>
      <c r="B12" s="385">
        <v>101088187</v>
      </c>
      <c r="C12" s="383">
        <v>699970</v>
      </c>
      <c r="D12" s="383">
        <v>14360017</v>
      </c>
      <c r="E12" s="383">
        <v>25547442</v>
      </c>
      <c r="F12" s="383">
        <v>5875214</v>
      </c>
      <c r="G12" s="383">
        <v>850182</v>
      </c>
      <c r="H12" s="383">
        <v>3266880</v>
      </c>
      <c r="I12" s="383">
        <v>4949276</v>
      </c>
      <c r="J12" s="383">
        <v>19551116</v>
      </c>
      <c r="K12" s="383">
        <v>3695421</v>
      </c>
      <c r="L12" s="383">
        <v>11913096</v>
      </c>
      <c r="M12" s="384">
        <v>406117</v>
      </c>
      <c r="N12" s="384">
        <v>9718561</v>
      </c>
      <c r="O12" s="384">
        <v>254895</v>
      </c>
      <c r="P12" s="384" t="s">
        <v>72</v>
      </c>
    </row>
    <row r="13" spans="1:16" s="415" customFormat="1" ht="48.75" customHeight="1">
      <c r="A13" s="386" t="s">
        <v>319</v>
      </c>
      <c r="B13" s="385">
        <v>25445166</v>
      </c>
      <c r="C13" s="383">
        <v>288538</v>
      </c>
      <c r="D13" s="383">
        <v>3474145</v>
      </c>
      <c r="E13" s="383">
        <v>7059514</v>
      </c>
      <c r="F13" s="383">
        <v>2702337</v>
      </c>
      <c r="G13" s="383">
        <v>221047</v>
      </c>
      <c r="H13" s="384">
        <v>888538</v>
      </c>
      <c r="I13" s="383">
        <v>1374462</v>
      </c>
      <c r="J13" s="383">
        <v>3129064</v>
      </c>
      <c r="K13" s="383">
        <v>1690150</v>
      </c>
      <c r="L13" s="383">
        <v>2438668</v>
      </c>
      <c r="M13" s="384" t="s">
        <v>72</v>
      </c>
      <c r="N13" s="384">
        <v>2178703</v>
      </c>
      <c r="O13" s="384" t="s">
        <v>72</v>
      </c>
      <c r="P13" s="384" t="s">
        <v>72</v>
      </c>
    </row>
    <row r="14" spans="1:16" s="415" customFormat="1" ht="48.75" customHeight="1">
      <c r="A14" s="386" t="s">
        <v>318</v>
      </c>
      <c r="B14" s="385">
        <v>16060719</v>
      </c>
      <c r="C14" s="383">
        <v>170460</v>
      </c>
      <c r="D14" s="383">
        <v>1781265</v>
      </c>
      <c r="E14" s="383">
        <v>3079394</v>
      </c>
      <c r="F14" s="383">
        <v>2780245</v>
      </c>
      <c r="G14" s="384">
        <v>187999</v>
      </c>
      <c r="H14" s="384">
        <v>1316260</v>
      </c>
      <c r="I14" s="383">
        <v>788372</v>
      </c>
      <c r="J14" s="383">
        <v>1459151</v>
      </c>
      <c r="K14" s="383">
        <v>542636</v>
      </c>
      <c r="L14" s="383">
        <v>2215025</v>
      </c>
      <c r="M14" s="384" t="s">
        <v>72</v>
      </c>
      <c r="N14" s="384">
        <v>1739912</v>
      </c>
      <c r="O14" s="384" t="s">
        <v>72</v>
      </c>
      <c r="P14" s="384" t="s">
        <v>72</v>
      </c>
    </row>
    <row r="15" spans="1:16" s="415" customFormat="1" ht="48.75" customHeight="1">
      <c r="A15" s="386" t="s">
        <v>317</v>
      </c>
      <c r="B15" s="385">
        <v>15362839</v>
      </c>
      <c r="C15" s="383">
        <v>183093</v>
      </c>
      <c r="D15" s="383">
        <v>1783180</v>
      </c>
      <c r="E15" s="383">
        <v>3941119</v>
      </c>
      <c r="F15" s="383">
        <v>1172015</v>
      </c>
      <c r="G15" s="384">
        <v>279358</v>
      </c>
      <c r="H15" s="384">
        <v>1276567</v>
      </c>
      <c r="I15" s="383">
        <v>565307</v>
      </c>
      <c r="J15" s="383">
        <v>1597606</v>
      </c>
      <c r="K15" s="383">
        <v>709884</v>
      </c>
      <c r="L15" s="383">
        <v>1884967</v>
      </c>
      <c r="M15" s="384">
        <v>31667</v>
      </c>
      <c r="N15" s="384">
        <v>1938076</v>
      </c>
      <c r="O15" s="384" t="s">
        <v>72</v>
      </c>
      <c r="P15" s="384" t="s">
        <v>72</v>
      </c>
    </row>
    <row r="16" spans="1:16" s="415" customFormat="1" ht="48.75" customHeight="1">
      <c r="A16" s="386" t="s">
        <v>316</v>
      </c>
      <c r="B16" s="385">
        <v>11252773</v>
      </c>
      <c r="C16" s="383">
        <v>161629</v>
      </c>
      <c r="D16" s="383">
        <v>1736001</v>
      </c>
      <c r="E16" s="383">
        <v>2997050</v>
      </c>
      <c r="F16" s="383">
        <v>570141</v>
      </c>
      <c r="G16" s="384">
        <v>228242</v>
      </c>
      <c r="H16" s="384">
        <v>768740</v>
      </c>
      <c r="I16" s="383">
        <v>351195</v>
      </c>
      <c r="J16" s="383">
        <v>1650490</v>
      </c>
      <c r="K16" s="383">
        <v>379966</v>
      </c>
      <c r="L16" s="383">
        <v>1216062</v>
      </c>
      <c r="M16" s="384">
        <v>37286</v>
      </c>
      <c r="N16" s="384">
        <v>1155971</v>
      </c>
      <c r="O16" s="384" t="s">
        <v>72</v>
      </c>
      <c r="P16" s="384" t="s">
        <v>72</v>
      </c>
    </row>
    <row r="17" spans="1:16" s="415" customFormat="1" ht="48.75" customHeight="1">
      <c r="A17" s="386" t="s">
        <v>402</v>
      </c>
      <c r="B17" s="385">
        <v>23782912</v>
      </c>
      <c r="C17" s="383">
        <v>238257</v>
      </c>
      <c r="D17" s="383">
        <v>2379257</v>
      </c>
      <c r="E17" s="383">
        <v>6290291</v>
      </c>
      <c r="F17" s="383">
        <v>1851568</v>
      </c>
      <c r="G17" s="383">
        <v>166749</v>
      </c>
      <c r="H17" s="384">
        <v>2395021</v>
      </c>
      <c r="I17" s="383">
        <v>1404863</v>
      </c>
      <c r="J17" s="383">
        <v>2277110</v>
      </c>
      <c r="K17" s="383">
        <v>882850</v>
      </c>
      <c r="L17" s="383">
        <v>2736142</v>
      </c>
      <c r="M17" s="384">
        <v>33783</v>
      </c>
      <c r="N17" s="384">
        <v>3127021</v>
      </c>
      <c r="O17" s="384" t="s">
        <v>72</v>
      </c>
      <c r="P17" s="384" t="s">
        <v>72</v>
      </c>
    </row>
    <row r="18" spans="1:16" s="415" customFormat="1" ht="48.75" customHeight="1">
      <c r="A18" s="386" t="s">
        <v>315</v>
      </c>
      <c r="B18" s="385">
        <v>11565305</v>
      </c>
      <c r="C18" s="383">
        <v>172207</v>
      </c>
      <c r="D18" s="383">
        <v>1304773</v>
      </c>
      <c r="E18" s="383">
        <v>3249014</v>
      </c>
      <c r="F18" s="383">
        <v>1008808</v>
      </c>
      <c r="G18" s="383">
        <v>87489</v>
      </c>
      <c r="H18" s="384">
        <v>629003</v>
      </c>
      <c r="I18" s="383">
        <v>335117</v>
      </c>
      <c r="J18" s="383">
        <v>1728839</v>
      </c>
      <c r="K18" s="383">
        <v>528496</v>
      </c>
      <c r="L18" s="383">
        <v>1179008</v>
      </c>
      <c r="M18" s="384">
        <v>533</v>
      </c>
      <c r="N18" s="384">
        <v>1342018</v>
      </c>
      <c r="O18" s="384" t="s">
        <v>72</v>
      </c>
      <c r="P18" s="384" t="s">
        <v>72</v>
      </c>
    </row>
    <row r="19" spans="1:16" s="415" customFormat="1" ht="48.75" customHeight="1">
      <c r="A19" s="386" t="s">
        <v>314</v>
      </c>
      <c r="B19" s="385">
        <v>29505508</v>
      </c>
      <c r="C19" s="383">
        <v>268146</v>
      </c>
      <c r="D19" s="383">
        <v>4594853</v>
      </c>
      <c r="E19" s="383">
        <v>7970242</v>
      </c>
      <c r="F19" s="383">
        <v>2239338</v>
      </c>
      <c r="G19" s="383">
        <v>250762</v>
      </c>
      <c r="H19" s="384">
        <v>1191589</v>
      </c>
      <c r="I19" s="383">
        <v>895059</v>
      </c>
      <c r="J19" s="383">
        <v>2764261</v>
      </c>
      <c r="K19" s="383">
        <v>1341793</v>
      </c>
      <c r="L19" s="383">
        <v>4021927</v>
      </c>
      <c r="M19" s="384">
        <v>63264</v>
      </c>
      <c r="N19" s="384">
        <v>3904274</v>
      </c>
      <c r="O19" s="384" t="s">
        <v>72</v>
      </c>
      <c r="P19" s="384" t="s">
        <v>72</v>
      </c>
    </row>
    <row r="20" spans="1:16" s="415" customFormat="1" ht="48.75" customHeight="1">
      <c r="A20" s="386" t="s">
        <v>313</v>
      </c>
      <c r="B20" s="385">
        <v>31269990</v>
      </c>
      <c r="C20" s="383">
        <v>297743</v>
      </c>
      <c r="D20" s="383">
        <v>3785296</v>
      </c>
      <c r="E20" s="383">
        <v>9118961</v>
      </c>
      <c r="F20" s="383">
        <v>2529609</v>
      </c>
      <c r="G20" s="384">
        <v>229524</v>
      </c>
      <c r="H20" s="384">
        <v>1588652</v>
      </c>
      <c r="I20" s="383">
        <v>666938</v>
      </c>
      <c r="J20" s="383">
        <v>4191393</v>
      </c>
      <c r="K20" s="383">
        <v>1486126</v>
      </c>
      <c r="L20" s="383">
        <v>3922410</v>
      </c>
      <c r="M20" s="384" t="s">
        <v>72</v>
      </c>
      <c r="N20" s="384">
        <v>3453338</v>
      </c>
      <c r="O20" s="384" t="s">
        <v>72</v>
      </c>
      <c r="P20" s="384" t="s">
        <v>72</v>
      </c>
    </row>
    <row r="21" spans="1:16" s="415" customFormat="1" ht="48.75" customHeight="1">
      <c r="A21" s="386" t="s">
        <v>312</v>
      </c>
      <c r="B21" s="385">
        <v>8147820</v>
      </c>
      <c r="C21" s="383">
        <v>101815</v>
      </c>
      <c r="D21" s="383">
        <v>1025677</v>
      </c>
      <c r="E21" s="383">
        <v>1963621</v>
      </c>
      <c r="F21" s="383">
        <v>570785</v>
      </c>
      <c r="G21" s="384">
        <v>64731</v>
      </c>
      <c r="H21" s="384">
        <v>587814</v>
      </c>
      <c r="I21" s="383">
        <v>195353</v>
      </c>
      <c r="J21" s="383">
        <v>1181432</v>
      </c>
      <c r="K21" s="383">
        <v>374781</v>
      </c>
      <c r="L21" s="383">
        <v>920105</v>
      </c>
      <c r="M21" s="384">
        <v>10965</v>
      </c>
      <c r="N21" s="384">
        <v>1150741</v>
      </c>
      <c r="O21" s="384" t="s">
        <v>72</v>
      </c>
      <c r="P21" s="384" t="s">
        <v>72</v>
      </c>
    </row>
    <row r="22" spans="1:16" s="415" customFormat="1" ht="48.75" customHeight="1">
      <c r="A22" s="386" t="s">
        <v>311</v>
      </c>
      <c r="B22" s="385">
        <v>3004607</v>
      </c>
      <c r="C22" s="383">
        <v>42698</v>
      </c>
      <c r="D22" s="383">
        <v>392126</v>
      </c>
      <c r="E22" s="383">
        <v>327865</v>
      </c>
      <c r="F22" s="383">
        <v>153396</v>
      </c>
      <c r="G22" s="384">
        <v>7729</v>
      </c>
      <c r="H22" s="384">
        <v>387572</v>
      </c>
      <c r="I22" s="383">
        <v>27172</v>
      </c>
      <c r="J22" s="383">
        <v>462954</v>
      </c>
      <c r="K22" s="383">
        <v>90067</v>
      </c>
      <c r="L22" s="383">
        <v>350809</v>
      </c>
      <c r="M22" s="384">
        <v>23664</v>
      </c>
      <c r="N22" s="384">
        <v>738555</v>
      </c>
      <c r="O22" s="384" t="s">
        <v>72</v>
      </c>
      <c r="P22" s="384" t="s">
        <v>72</v>
      </c>
    </row>
    <row r="23" spans="1:16" s="415" customFormat="1" ht="48.75" customHeight="1">
      <c r="A23" s="386" t="s">
        <v>310</v>
      </c>
      <c r="B23" s="385">
        <v>8543658</v>
      </c>
      <c r="C23" s="383">
        <v>92824</v>
      </c>
      <c r="D23" s="383">
        <v>1288866</v>
      </c>
      <c r="E23" s="383">
        <v>1593532</v>
      </c>
      <c r="F23" s="383">
        <v>571107</v>
      </c>
      <c r="G23" s="384">
        <v>29137</v>
      </c>
      <c r="H23" s="384">
        <v>897325</v>
      </c>
      <c r="I23" s="383">
        <v>473886</v>
      </c>
      <c r="J23" s="383">
        <v>971465</v>
      </c>
      <c r="K23" s="383">
        <v>347789</v>
      </c>
      <c r="L23" s="383">
        <v>1006559</v>
      </c>
      <c r="M23" s="384">
        <v>74841</v>
      </c>
      <c r="N23" s="384">
        <v>1196327</v>
      </c>
      <c r="O23" s="384" t="s">
        <v>72</v>
      </c>
      <c r="P23" s="384" t="s">
        <v>72</v>
      </c>
    </row>
    <row r="24" spans="1:16" s="415" customFormat="1" ht="48.75" customHeight="1">
      <c r="A24" s="386" t="s">
        <v>309</v>
      </c>
      <c r="B24" s="385">
        <v>13547529</v>
      </c>
      <c r="C24" s="383">
        <v>135741</v>
      </c>
      <c r="D24" s="383">
        <v>1713607</v>
      </c>
      <c r="E24" s="383">
        <v>2493232</v>
      </c>
      <c r="F24" s="383">
        <v>791890</v>
      </c>
      <c r="G24" s="384">
        <v>49331</v>
      </c>
      <c r="H24" s="384">
        <v>1107809</v>
      </c>
      <c r="I24" s="383">
        <v>520679</v>
      </c>
      <c r="J24" s="383">
        <v>1333512</v>
      </c>
      <c r="K24" s="383">
        <v>540990</v>
      </c>
      <c r="L24" s="383">
        <v>1877802</v>
      </c>
      <c r="M24" s="384">
        <v>65442</v>
      </c>
      <c r="N24" s="384">
        <v>2917494</v>
      </c>
      <c r="O24" s="384" t="s">
        <v>72</v>
      </c>
      <c r="P24" s="384" t="s">
        <v>72</v>
      </c>
    </row>
    <row r="25" spans="1:16" s="415" customFormat="1" ht="48.75" customHeight="1">
      <c r="A25" s="386" t="s">
        <v>308</v>
      </c>
      <c r="B25" s="385">
        <v>7107921</v>
      </c>
      <c r="C25" s="383">
        <v>91417</v>
      </c>
      <c r="D25" s="383">
        <v>1129747</v>
      </c>
      <c r="E25" s="383">
        <v>1523206</v>
      </c>
      <c r="F25" s="383">
        <v>803227</v>
      </c>
      <c r="G25" s="384">
        <v>38377</v>
      </c>
      <c r="H25" s="384">
        <v>824982</v>
      </c>
      <c r="I25" s="383">
        <v>414625</v>
      </c>
      <c r="J25" s="383">
        <v>606305</v>
      </c>
      <c r="K25" s="383">
        <v>311345</v>
      </c>
      <c r="L25" s="383">
        <v>843686</v>
      </c>
      <c r="M25" s="384" t="s">
        <v>72</v>
      </c>
      <c r="N25" s="384">
        <v>521004</v>
      </c>
      <c r="O25" s="384" t="s">
        <v>72</v>
      </c>
      <c r="P25" s="384" t="s">
        <v>72</v>
      </c>
    </row>
    <row r="26" spans="1:16" s="415" customFormat="1" ht="48.75" customHeight="1">
      <c r="A26" s="386" t="s">
        <v>307</v>
      </c>
      <c r="B26" s="385">
        <v>6979364</v>
      </c>
      <c r="C26" s="383">
        <v>89385</v>
      </c>
      <c r="D26" s="383">
        <v>842126</v>
      </c>
      <c r="E26" s="383">
        <v>1190757</v>
      </c>
      <c r="F26" s="383">
        <v>848364</v>
      </c>
      <c r="G26" s="384">
        <v>43018</v>
      </c>
      <c r="H26" s="384">
        <v>573561</v>
      </c>
      <c r="I26" s="383">
        <v>454998</v>
      </c>
      <c r="J26" s="383">
        <v>899971</v>
      </c>
      <c r="K26" s="383">
        <v>235959</v>
      </c>
      <c r="L26" s="383">
        <v>809833</v>
      </c>
      <c r="M26" s="384" t="s">
        <v>72</v>
      </c>
      <c r="N26" s="384">
        <v>889361</v>
      </c>
      <c r="O26" s="384">
        <v>102031</v>
      </c>
      <c r="P26" s="384" t="s">
        <v>72</v>
      </c>
    </row>
    <row r="27" spans="1:16" s="415" customFormat="1" ht="48.75" customHeight="1">
      <c r="A27" s="386" t="s">
        <v>306</v>
      </c>
      <c r="B27" s="385">
        <v>11868483</v>
      </c>
      <c r="C27" s="383">
        <v>99850</v>
      </c>
      <c r="D27" s="383">
        <v>4196481</v>
      </c>
      <c r="E27" s="383">
        <v>1413885</v>
      </c>
      <c r="F27" s="383">
        <v>1212368</v>
      </c>
      <c r="G27" s="384">
        <v>49500</v>
      </c>
      <c r="H27" s="384">
        <v>1293308</v>
      </c>
      <c r="I27" s="383">
        <v>243205</v>
      </c>
      <c r="J27" s="383">
        <v>1414741</v>
      </c>
      <c r="K27" s="383">
        <v>312353</v>
      </c>
      <c r="L27" s="383">
        <v>954270</v>
      </c>
      <c r="M27" s="384" t="s">
        <v>72</v>
      </c>
      <c r="N27" s="384">
        <v>678522</v>
      </c>
      <c r="O27" s="384" t="s">
        <v>72</v>
      </c>
      <c r="P27" s="384" t="s">
        <v>72</v>
      </c>
    </row>
    <row r="28" spans="1:16" s="415" customFormat="1" ht="48.75" customHeight="1">
      <c r="A28" s="382" t="s">
        <v>305</v>
      </c>
      <c r="B28" s="381">
        <v>12292341</v>
      </c>
      <c r="C28" s="379">
        <v>97250</v>
      </c>
      <c r="D28" s="379">
        <v>2606465</v>
      </c>
      <c r="E28" s="379">
        <v>3424963</v>
      </c>
      <c r="F28" s="379">
        <v>1009713</v>
      </c>
      <c r="G28" s="380">
        <v>33916</v>
      </c>
      <c r="H28" s="380">
        <v>1122489</v>
      </c>
      <c r="I28" s="379">
        <v>549314</v>
      </c>
      <c r="J28" s="379">
        <v>1097376</v>
      </c>
      <c r="K28" s="379">
        <v>412075</v>
      </c>
      <c r="L28" s="379">
        <v>825021</v>
      </c>
      <c r="M28" s="380" t="s">
        <v>72</v>
      </c>
      <c r="N28" s="380">
        <v>1076453</v>
      </c>
      <c r="O28" s="380">
        <v>37306</v>
      </c>
      <c r="P28" s="380" t="s">
        <v>72</v>
      </c>
    </row>
    <row r="29" spans="1:2" s="415" customFormat="1" ht="23.25" customHeight="1">
      <c r="A29" s="415" t="s">
        <v>345</v>
      </c>
      <c r="B29" s="416"/>
    </row>
    <row r="31" spans="1:16" ht="13.5">
      <c r="A31" s="414"/>
      <c r="B31" s="413"/>
      <c r="C31" s="413"/>
      <c r="D31" s="413"/>
      <c r="E31" s="413"/>
      <c r="F31" s="413"/>
      <c r="G31" s="413"/>
      <c r="H31" s="413"/>
      <c r="I31" s="413"/>
      <c r="J31" s="413"/>
      <c r="K31" s="413"/>
      <c r="L31" s="413"/>
      <c r="M31" s="413"/>
      <c r="N31" s="413"/>
      <c r="O31" s="413"/>
      <c r="P31" s="413"/>
    </row>
    <row r="32" spans="2:16" ht="13.5">
      <c r="B32" s="412"/>
      <c r="C32" s="412"/>
      <c r="D32" s="412"/>
      <c r="E32" s="412"/>
      <c r="F32" s="412"/>
      <c r="G32" s="412"/>
      <c r="H32" s="412"/>
      <c r="I32" s="412"/>
      <c r="J32" s="412"/>
      <c r="K32" s="412"/>
      <c r="L32" s="412"/>
      <c r="M32" s="412"/>
      <c r="N32" s="412"/>
      <c r="O32" s="412"/>
      <c r="P32" s="412"/>
    </row>
  </sheetData>
  <sheetProtection/>
  <mergeCells count="2">
    <mergeCell ref="A3:H3"/>
    <mergeCell ref="A1:C1"/>
  </mergeCells>
  <hyperlinks>
    <hyperlink ref="A1" location="'16税・財政目次'!A1" display="16 税・財政 目次へ＜＜"/>
  </hyperlinks>
  <printOptions/>
  <pageMargins left="0.7480314960629921" right="0.2362204724409449" top="0.7874015748031497" bottom="0.7874015748031497" header="0.5118110236220472" footer="0.5118110236220472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07"/>
  <sheetViews>
    <sheetView showGridLines="0" zoomScalePageLayoutView="0" workbookViewId="0" topLeftCell="A1">
      <pane xSplit="2" ySplit="7" topLeftCell="C8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A1" sqref="A1:C1"/>
    </sheetView>
  </sheetViews>
  <sheetFormatPr defaultColWidth="9.00390625" defaultRowHeight="13.5"/>
  <cols>
    <col min="1" max="1" width="17.875" style="2" customWidth="1"/>
    <col min="2" max="2" width="3.00390625" style="2" customWidth="1"/>
    <col min="3" max="9" width="17.00390625" style="2" customWidth="1"/>
    <col min="10" max="16384" width="9.00390625" style="2" customWidth="1"/>
  </cols>
  <sheetData>
    <row r="1" spans="1:3" ht="13.5">
      <c r="A1" s="444" t="s">
        <v>400</v>
      </c>
      <c r="B1" s="444"/>
      <c r="C1" s="444"/>
    </row>
    <row r="2" spans="1:8" ht="13.5">
      <c r="A2" s="3" t="s">
        <v>0</v>
      </c>
      <c r="H2" s="4"/>
    </row>
    <row r="3" spans="1:9" ht="17.25">
      <c r="A3" s="52" t="s">
        <v>1</v>
      </c>
      <c r="B3" s="52"/>
      <c r="C3" s="52"/>
      <c r="D3" s="52"/>
      <c r="E3" s="52"/>
      <c r="F3" s="52"/>
      <c r="G3" s="52"/>
      <c r="H3" s="52"/>
      <c r="I3" s="52"/>
    </row>
    <row r="4" spans="2:9" ht="12" customHeight="1">
      <c r="B4" s="5"/>
      <c r="C4" s="5"/>
      <c r="D4" s="5"/>
      <c r="E4" s="59" t="s">
        <v>42</v>
      </c>
      <c r="F4" s="59"/>
      <c r="G4" s="5"/>
      <c r="H4" s="5"/>
      <c r="I4" s="6" t="s">
        <v>31</v>
      </c>
    </row>
    <row r="5" spans="2:9" ht="6.75" customHeight="1" thickBot="1">
      <c r="B5" s="5"/>
      <c r="C5" s="5"/>
      <c r="D5" s="5"/>
      <c r="E5" s="5"/>
      <c r="F5" s="5"/>
      <c r="G5" s="5"/>
      <c r="H5" s="5"/>
      <c r="I5" s="6"/>
    </row>
    <row r="6" spans="1:10" ht="18.75" customHeight="1" thickTop="1">
      <c r="A6" s="53" t="s">
        <v>2</v>
      </c>
      <c r="B6" s="54"/>
      <c r="C6" s="48" t="s">
        <v>3</v>
      </c>
      <c r="D6" s="57" t="s">
        <v>4</v>
      </c>
      <c r="E6" s="58"/>
      <c r="F6" s="48" t="s">
        <v>7</v>
      </c>
      <c r="G6" s="48" t="s">
        <v>8</v>
      </c>
      <c r="H6" s="50" t="s">
        <v>9</v>
      </c>
      <c r="I6" s="51"/>
      <c r="J6" s="1"/>
    </row>
    <row r="7" spans="1:10" ht="18.75" customHeight="1">
      <c r="A7" s="55"/>
      <c r="B7" s="56"/>
      <c r="C7" s="49"/>
      <c r="D7" s="17" t="s">
        <v>5</v>
      </c>
      <c r="E7" s="17" t="s">
        <v>6</v>
      </c>
      <c r="F7" s="49"/>
      <c r="G7" s="49"/>
      <c r="H7" s="17" t="s">
        <v>10</v>
      </c>
      <c r="I7" s="18" t="s">
        <v>11</v>
      </c>
      <c r="J7" s="1"/>
    </row>
    <row r="8" spans="1:9" ht="15.75" customHeight="1">
      <c r="A8" s="19" t="s">
        <v>33</v>
      </c>
      <c r="B8" s="20" t="s">
        <v>12</v>
      </c>
      <c r="C8" s="7">
        <v>117013982</v>
      </c>
      <c r="D8" s="7">
        <v>119883841</v>
      </c>
      <c r="E8" s="7">
        <v>535461</v>
      </c>
      <c r="F8" s="7">
        <v>118651735</v>
      </c>
      <c r="G8" s="7">
        <v>1230591</v>
      </c>
      <c r="H8" s="8">
        <v>101.39962162812304</v>
      </c>
      <c r="I8" s="29">
        <v>98.9722501467066</v>
      </c>
    </row>
    <row r="9" spans="1:9" ht="15.75" customHeight="1">
      <c r="A9" s="21"/>
      <c r="B9" s="22" t="s">
        <v>13</v>
      </c>
      <c r="C9" s="30">
        <v>734620</v>
      </c>
      <c r="D9" s="10">
        <v>8073562</v>
      </c>
      <c r="E9" s="10">
        <v>15098</v>
      </c>
      <c r="F9" s="10">
        <v>734621</v>
      </c>
      <c r="G9" s="10">
        <v>7091499</v>
      </c>
      <c r="H9" s="11">
        <v>100.00013612479921</v>
      </c>
      <c r="I9" s="31">
        <v>9.099094055387202</v>
      </c>
    </row>
    <row r="10" spans="1:9" ht="15.75" customHeight="1">
      <c r="A10" s="43"/>
      <c r="B10" s="44" t="s">
        <v>14</v>
      </c>
      <c r="C10" s="32">
        <v>117748602</v>
      </c>
      <c r="D10" s="33">
        <v>127957403</v>
      </c>
      <c r="E10" s="33">
        <v>550559</v>
      </c>
      <c r="F10" s="33">
        <v>119386355</v>
      </c>
      <c r="G10" s="33">
        <v>8322090</v>
      </c>
      <c r="H10" s="34">
        <v>101.39088954958464</v>
      </c>
      <c r="I10" s="35">
        <v>93.30163960892517</v>
      </c>
    </row>
    <row r="11" spans="1:9" ht="15.75" customHeight="1">
      <c r="A11" s="45" t="s">
        <v>15</v>
      </c>
      <c r="B11" s="46" t="s">
        <v>12</v>
      </c>
      <c r="C11" s="10">
        <v>33952972</v>
      </c>
      <c r="D11" s="10">
        <v>35057901</v>
      </c>
      <c r="E11" s="10">
        <v>44748</v>
      </c>
      <c r="F11" s="10">
        <v>34309332</v>
      </c>
      <c r="G11" s="10">
        <v>748488</v>
      </c>
      <c r="H11" s="11">
        <v>101.04956938673881</v>
      </c>
      <c r="I11" s="31">
        <v>97.86476378035297</v>
      </c>
    </row>
    <row r="12" spans="1:9" ht="15.75" customHeight="1">
      <c r="A12" s="21"/>
      <c r="B12" s="22" t="s">
        <v>13</v>
      </c>
      <c r="C12" s="10">
        <v>252022</v>
      </c>
      <c r="D12" s="10">
        <v>1274510</v>
      </c>
      <c r="E12" s="10">
        <v>1078</v>
      </c>
      <c r="F12" s="10">
        <v>252022</v>
      </c>
      <c r="G12" s="10">
        <v>915352</v>
      </c>
      <c r="H12" s="11">
        <v>100</v>
      </c>
      <c r="I12" s="31">
        <v>19.77403080399526</v>
      </c>
    </row>
    <row r="13" spans="1:9" ht="15.75" customHeight="1">
      <c r="A13" s="43"/>
      <c r="B13" s="44" t="s">
        <v>14</v>
      </c>
      <c r="C13" s="33">
        <v>34204994</v>
      </c>
      <c r="D13" s="33">
        <v>36332411</v>
      </c>
      <c r="E13" s="33">
        <v>45826</v>
      </c>
      <c r="F13" s="33">
        <v>34561354</v>
      </c>
      <c r="G13" s="33">
        <v>1663840</v>
      </c>
      <c r="H13" s="34">
        <v>101.04183617164206</v>
      </c>
      <c r="I13" s="35">
        <v>95.12540744956343</v>
      </c>
    </row>
    <row r="14" spans="1:9" ht="15.75" customHeight="1">
      <c r="A14" s="45" t="s">
        <v>34</v>
      </c>
      <c r="B14" s="46" t="s">
        <v>12</v>
      </c>
      <c r="C14" s="36">
        <v>25091672</v>
      </c>
      <c r="D14" s="36">
        <v>26113962</v>
      </c>
      <c r="E14" s="37" t="s">
        <v>41</v>
      </c>
      <c r="F14" s="36">
        <v>25379636</v>
      </c>
      <c r="G14" s="36">
        <v>734326</v>
      </c>
      <c r="H14" s="38">
        <v>101.14764771355213</v>
      </c>
      <c r="I14" s="39">
        <v>97.1879946826912</v>
      </c>
    </row>
    <row r="15" spans="1:9" ht="15.75" customHeight="1">
      <c r="A15" s="21"/>
      <c r="B15" s="22" t="s">
        <v>13</v>
      </c>
      <c r="C15" s="10">
        <v>241983</v>
      </c>
      <c r="D15" s="10">
        <v>1240947</v>
      </c>
      <c r="E15" s="12" t="s">
        <v>40</v>
      </c>
      <c r="F15" s="10">
        <v>241983</v>
      </c>
      <c r="G15" s="10">
        <v>897360</v>
      </c>
      <c r="H15" s="11">
        <v>100</v>
      </c>
      <c r="I15" s="31">
        <v>19.499865828274697</v>
      </c>
    </row>
    <row r="16" spans="1:9" ht="15.75" customHeight="1">
      <c r="A16" s="43"/>
      <c r="B16" s="44" t="s">
        <v>14</v>
      </c>
      <c r="C16" s="33">
        <v>25333655</v>
      </c>
      <c r="D16" s="33">
        <v>27354909</v>
      </c>
      <c r="E16" s="40" t="s">
        <v>40</v>
      </c>
      <c r="F16" s="33">
        <v>25621619</v>
      </c>
      <c r="G16" s="33">
        <v>1631685</v>
      </c>
      <c r="H16" s="34">
        <v>101.13668556708457</v>
      </c>
      <c r="I16" s="35">
        <v>93.66369670613783</v>
      </c>
    </row>
    <row r="17" spans="1:9" ht="15.75" customHeight="1">
      <c r="A17" s="45" t="s">
        <v>35</v>
      </c>
      <c r="B17" s="46" t="s">
        <v>12</v>
      </c>
      <c r="C17" s="36">
        <v>6385894</v>
      </c>
      <c r="D17" s="36">
        <v>6468533</v>
      </c>
      <c r="E17" s="36">
        <v>28763</v>
      </c>
      <c r="F17" s="36">
        <v>6454290</v>
      </c>
      <c r="G17" s="36">
        <v>14162</v>
      </c>
      <c r="H17" s="38">
        <v>101.0710481570787</v>
      </c>
      <c r="I17" s="39">
        <v>99.77981097105017</v>
      </c>
    </row>
    <row r="18" spans="1:9" ht="15.75" customHeight="1">
      <c r="A18" s="21"/>
      <c r="B18" s="22" t="s">
        <v>13</v>
      </c>
      <c r="C18" s="10">
        <v>10039</v>
      </c>
      <c r="D18" s="10">
        <v>33563</v>
      </c>
      <c r="E18" s="10">
        <v>1078</v>
      </c>
      <c r="F18" s="10">
        <v>10039</v>
      </c>
      <c r="G18" s="10">
        <v>17992</v>
      </c>
      <c r="H18" s="11">
        <v>100</v>
      </c>
      <c r="I18" s="31">
        <v>29.910913803891187</v>
      </c>
    </row>
    <row r="19" spans="1:9" ht="15.75" customHeight="1">
      <c r="A19" s="43"/>
      <c r="B19" s="44" t="s">
        <v>14</v>
      </c>
      <c r="C19" s="33">
        <v>6395933</v>
      </c>
      <c r="D19" s="33">
        <v>6502096</v>
      </c>
      <c r="E19" s="33">
        <v>29841</v>
      </c>
      <c r="F19" s="33">
        <v>6464329</v>
      </c>
      <c r="G19" s="33">
        <v>32154</v>
      </c>
      <c r="H19" s="34">
        <v>101.06936704934213</v>
      </c>
      <c r="I19" s="35">
        <v>99.41915653044802</v>
      </c>
    </row>
    <row r="20" spans="1:9" ht="15.75" customHeight="1">
      <c r="A20" s="45" t="s">
        <v>16</v>
      </c>
      <c r="B20" s="46" t="s">
        <v>12</v>
      </c>
      <c r="C20" s="36">
        <v>1134485</v>
      </c>
      <c r="D20" s="36">
        <v>1134485</v>
      </c>
      <c r="E20" s="36">
        <v>9486</v>
      </c>
      <c r="F20" s="36">
        <v>1134485</v>
      </c>
      <c r="G20" s="37">
        <v>0</v>
      </c>
      <c r="H20" s="38">
        <v>100</v>
      </c>
      <c r="I20" s="39">
        <v>100</v>
      </c>
    </row>
    <row r="21" spans="1:9" ht="15.75" customHeight="1">
      <c r="A21" s="21"/>
      <c r="B21" s="22" t="s">
        <v>13</v>
      </c>
      <c r="C21" s="10">
        <v>0</v>
      </c>
      <c r="D21" s="10">
        <v>0</v>
      </c>
      <c r="E21" s="10">
        <v>0</v>
      </c>
      <c r="F21" s="10">
        <v>0</v>
      </c>
      <c r="G21" s="12">
        <v>0</v>
      </c>
      <c r="H21" s="11">
        <v>0</v>
      </c>
      <c r="I21" s="31">
        <v>0</v>
      </c>
    </row>
    <row r="22" spans="1:9" ht="15.75" customHeight="1">
      <c r="A22" s="43"/>
      <c r="B22" s="44" t="s">
        <v>14</v>
      </c>
      <c r="C22" s="33">
        <v>1134485</v>
      </c>
      <c r="D22" s="33">
        <v>1134485</v>
      </c>
      <c r="E22" s="33">
        <v>9486</v>
      </c>
      <c r="F22" s="33">
        <v>1134485</v>
      </c>
      <c r="G22" s="40">
        <v>0</v>
      </c>
      <c r="H22" s="34">
        <v>100</v>
      </c>
      <c r="I22" s="35">
        <v>100</v>
      </c>
    </row>
    <row r="23" spans="1:9" ht="15.75" customHeight="1">
      <c r="A23" s="45" t="s">
        <v>17</v>
      </c>
      <c r="B23" s="46" t="s">
        <v>12</v>
      </c>
      <c r="C23" s="37">
        <v>816528</v>
      </c>
      <c r="D23" s="37">
        <v>816528</v>
      </c>
      <c r="E23" s="37">
        <v>6336</v>
      </c>
      <c r="F23" s="36">
        <v>816528</v>
      </c>
      <c r="G23" s="37">
        <v>0</v>
      </c>
      <c r="H23" s="41">
        <v>100</v>
      </c>
      <c r="I23" s="39">
        <v>100</v>
      </c>
    </row>
    <row r="24" spans="1:9" ht="15.75" customHeight="1">
      <c r="A24" s="21"/>
      <c r="B24" s="22" t="s">
        <v>13</v>
      </c>
      <c r="C24" s="12">
        <v>0</v>
      </c>
      <c r="D24" s="12">
        <v>0</v>
      </c>
      <c r="E24" s="12">
        <v>0</v>
      </c>
      <c r="F24" s="10">
        <v>0</v>
      </c>
      <c r="G24" s="12">
        <v>0</v>
      </c>
      <c r="H24" s="13">
        <v>0</v>
      </c>
      <c r="I24" s="31">
        <v>0</v>
      </c>
    </row>
    <row r="25" spans="1:9" ht="15.75" customHeight="1">
      <c r="A25" s="43"/>
      <c r="B25" s="44" t="s">
        <v>14</v>
      </c>
      <c r="C25" s="40">
        <v>816528</v>
      </c>
      <c r="D25" s="40">
        <v>816528</v>
      </c>
      <c r="E25" s="40">
        <v>6336</v>
      </c>
      <c r="F25" s="33">
        <v>816528</v>
      </c>
      <c r="G25" s="40">
        <v>0</v>
      </c>
      <c r="H25" s="42">
        <v>100</v>
      </c>
      <c r="I25" s="35">
        <v>100</v>
      </c>
    </row>
    <row r="26" spans="1:9" ht="15.75" customHeight="1">
      <c r="A26" s="45" t="s">
        <v>18</v>
      </c>
      <c r="B26" s="46" t="s">
        <v>12</v>
      </c>
      <c r="C26" s="37">
        <v>524393</v>
      </c>
      <c r="D26" s="37">
        <v>524393</v>
      </c>
      <c r="E26" s="37">
        <v>163</v>
      </c>
      <c r="F26" s="36">
        <v>524393</v>
      </c>
      <c r="G26" s="37">
        <v>0</v>
      </c>
      <c r="H26" s="41">
        <v>100</v>
      </c>
      <c r="I26" s="39">
        <v>100</v>
      </c>
    </row>
    <row r="27" spans="1:9" ht="15.75" customHeight="1">
      <c r="A27" s="21"/>
      <c r="B27" s="22" t="s">
        <v>13</v>
      </c>
      <c r="C27" s="12">
        <v>0</v>
      </c>
      <c r="D27" s="12">
        <v>0</v>
      </c>
      <c r="E27" s="12">
        <v>0</v>
      </c>
      <c r="F27" s="10">
        <v>0</v>
      </c>
      <c r="G27" s="12">
        <v>0</v>
      </c>
      <c r="H27" s="13">
        <v>0</v>
      </c>
      <c r="I27" s="31">
        <v>0</v>
      </c>
    </row>
    <row r="28" spans="1:9" ht="15.75" customHeight="1">
      <c r="A28" s="43"/>
      <c r="B28" s="44" t="s">
        <v>14</v>
      </c>
      <c r="C28" s="40">
        <v>524393</v>
      </c>
      <c r="D28" s="40">
        <v>524393</v>
      </c>
      <c r="E28" s="40">
        <v>163</v>
      </c>
      <c r="F28" s="33">
        <v>524393</v>
      </c>
      <c r="G28" s="40">
        <v>0</v>
      </c>
      <c r="H28" s="42">
        <v>100</v>
      </c>
      <c r="I28" s="35">
        <v>100</v>
      </c>
    </row>
    <row r="29" spans="1:9" ht="15.75" customHeight="1">
      <c r="A29" s="45" t="s">
        <v>19</v>
      </c>
      <c r="B29" s="46" t="s">
        <v>12</v>
      </c>
      <c r="C29" s="36">
        <v>36959844</v>
      </c>
      <c r="D29" s="36">
        <v>38244786</v>
      </c>
      <c r="E29" s="36">
        <v>29876</v>
      </c>
      <c r="F29" s="36">
        <v>38190059</v>
      </c>
      <c r="G29" s="36">
        <v>53703</v>
      </c>
      <c r="H29" s="38">
        <v>103.32851783681771</v>
      </c>
      <c r="I29" s="39">
        <v>99.85690336978223</v>
      </c>
    </row>
    <row r="30" spans="1:9" ht="15.75" customHeight="1">
      <c r="A30" s="21"/>
      <c r="B30" s="22" t="s">
        <v>13</v>
      </c>
      <c r="C30" s="10">
        <v>76483</v>
      </c>
      <c r="D30" s="10">
        <v>5875173</v>
      </c>
      <c r="E30" s="10">
        <v>1795</v>
      </c>
      <c r="F30" s="10">
        <v>76483</v>
      </c>
      <c r="G30" s="10">
        <v>5782112</v>
      </c>
      <c r="H30" s="11">
        <v>100</v>
      </c>
      <c r="I30" s="31">
        <v>1.3017999640180808</v>
      </c>
    </row>
    <row r="31" spans="1:9" ht="15.75" customHeight="1">
      <c r="A31" s="43"/>
      <c r="B31" s="44" t="s">
        <v>14</v>
      </c>
      <c r="C31" s="33">
        <v>37036327</v>
      </c>
      <c r="D31" s="33">
        <v>44119959</v>
      </c>
      <c r="E31" s="33">
        <v>31671</v>
      </c>
      <c r="F31" s="33">
        <v>38266542</v>
      </c>
      <c r="G31" s="33">
        <v>5835815</v>
      </c>
      <c r="H31" s="34">
        <v>103.32164417924056</v>
      </c>
      <c r="I31" s="35">
        <v>86.73295004648577</v>
      </c>
    </row>
    <row r="32" spans="1:9" ht="15.75" customHeight="1">
      <c r="A32" s="45" t="s">
        <v>34</v>
      </c>
      <c r="B32" s="46" t="s">
        <v>12</v>
      </c>
      <c r="C32" s="36">
        <v>1010350</v>
      </c>
      <c r="D32" s="36">
        <v>1042135</v>
      </c>
      <c r="E32" s="36">
        <v>14881</v>
      </c>
      <c r="F32" s="36">
        <v>1010533</v>
      </c>
      <c r="G32" s="36">
        <v>30578</v>
      </c>
      <c r="H32" s="38">
        <v>100.01811253526004</v>
      </c>
      <c r="I32" s="39">
        <v>96.9675713799076</v>
      </c>
    </row>
    <row r="33" spans="1:9" ht="15.75" customHeight="1">
      <c r="A33" s="21"/>
      <c r="B33" s="22" t="s">
        <v>13</v>
      </c>
      <c r="C33" s="10">
        <v>26133</v>
      </c>
      <c r="D33" s="10">
        <v>81272</v>
      </c>
      <c r="E33" s="10">
        <v>1585</v>
      </c>
      <c r="F33" s="10">
        <v>26133</v>
      </c>
      <c r="G33" s="10">
        <v>50869</v>
      </c>
      <c r="H33" s="11">
        <v>100</v>
      </c>
      <c r="I33" s="31">
        <v>32.154985726941625</v>
      </c>
    </row>
    <row r="34" spans="1:9" ht="15.75" customHeight="1">
      <c r="A34" s="43"/>
      <c r="B34" s="44" t="s">
        <v>14</v>
      </c>
      <c r="C34" s="33">
        <v>1036483</v>
      </c>
      <c r="D34" s="33">
        <v>1123407</v>
      </c>
      <c r="E34" s="33">
        <v>16466</v>
      </c>
      <c r="F34" s="33">
        <v>1036666</v>
      </c>
      <c r="G34" s="33">
        <v>81447</v>
      </c>
      <c r="H34" s="34">
        <v>100.01765586121529</v>
      </c>
      <c r="I34" s="35">
        <v>92.27875560682816</v>
      </c>
    </row>
    <row r="35" spans="1:9" ht="15.75" customHeight="1">
      <c r="A35" s="45" t="s">
        <v>35</v>
      </c>
      <c r="B35" s="46" t="s">
        <v>12</v>
      </c>
      <c r="C35" s="36">
        <v>35949494</v>
      </c>
      <c r="D35" s="36">
        <v>37202651</v>
      </c>
      <c r="E35" s="36">
        <v>14995</v>
      </c>
      <c r="F35" s="36">
        <v>37179526</v>
      </c>
      <c r="G35" s="36">
        <v>23125</v>
      </c>
      <c r="H35" s="38">
        <v>103.42155580826812</v>
      </c>
      <c r="I35" s="39">
        <v>99.9378404512087</v>
      </c>
    </row>
    <row r="36" spans="1:9" ht="15.75" customHeight="1">
      <c r="A36" s="21"/>
      <c r="B36" s="22" t="s">
        <v>13</v>
      </c>
      <c r="C36" s="10">
        <v>50350</v>
      </c>
      <c r="D36" s="10">
        <v>5793901</v>
      </c>
      <c r="E36" s="10">
        <v>210</v>
      </c>
      <c r="F36" s="10">
        <v>50350</v>
      </c>
      <c r="G36" s="10">
        <v>5731243</v>
      </c>
      <c r="H36" s="11">
        <v>100</v>
      </c>
      <c r="I36" s="31">
        <v>0.8690172648790512</v>
      </c>
    </row>
    <row r="37" spans="1:9" ht="15.75" customHeight="1">
      <c r="A37" s="43"/>
      <c r="B37" s="44" t="s">
        <v>14</v>
      </c>
      <c r="C37" s="33">
        <v>35999844</v>
      </c>
      <c r="D37" s="33">
        <v>42996552</v>
      </c>
      <c r="E37" s="33">
        <v>15205</v>
      </c>
      <c r="F37" s="33">
        <v>37229876</v>
      </c>
      <c r="G37" s="33">
        <v>5754367</v>
      </c>
      <c r="H37" s="34">
        <v>103.41677036156045</v>
      </c>
      <c r="I37" s="35">
        <v>86.58805013015927</v>
      </c>
    </row>
    <row r="38" spans="1:9" ht="15.75" customHeight="1">
      <c r="A38" s="47" t="s">
        <v>20</v>
      </c>
      <c r="B38" s="46" t="s">
        <v>12</v>
      </c>
      <c r="C38" s="36">
        <v>12074367</v>
      </c>
      <c r="D38" s="36">
        <v>12074367</v>
      </c>
      <c r="E38" s="36">
        <v>12</v>
      </c>
      <c r="F38" s="36">
        <v>12074367</v>
      </c>
      <c r="G38" s="37">
        <v>0</v>
      </c>
      <c r="H38" s="38">
        <v>100</v>
      </c>
      <c r="I38" s="39">
        <v>100</v>
      </c>
    </row>
    <row r="39" spans="1:9" ht="15.75" customHeight="1">
      <c r="A39" s="21"/>
      <c r="B39" s="22" t="s">
        <v>13</v>
      </c>
      <c r="C39" s="10">
        <v>0</v>
      </c>
      <c r="D39" s="10">
        <v>0</v>
      </c>
      <c r="E39" s="10">
        <v>0</v>
      </c>
      <c r="F39" s="10">
        <v>0</v>
      </c>
      <c r="G39" s="12">
        <v>0</v>
      </c>
      <c r="H39" s="11">
        <v>0</v>
      </c>
      <c r="I39" s="31">
        <v>0</v>
      </c>
    </row>
    <row r="40" spans="1:9" ht="15.75" customHeight="1">
      <c r="A40" s="43"/>
      <c r="B40" s="44" t="s">
        <v>14</v>
      </c>
      <c r="C40" s="33">
        <v>12074367</v>
      </c>
      <c r="D40" s="33">
        <v>12074367</v>
      </c>
      <c r="E40" s="33">
        <v>12</v>
      </c>
      <c r="F40" s="33">
        <v>12074367</v>
      </c>
      <c r="G40" s="40">
        <v>0</v>
      </c>
      <c r="H40" s="34">
        <v>100</v>
      </c>
      <c r="I40" s="35">
        <v>100</v>
      </c>
    </row>
    <row r="41" spans="1:9" ht="15.75" customHeight="1">
      <c r="A41" s="47" t="s">
        <v>21</v>
      </c>
      <c r="B41" s="46" t="s">
        <v>12</v>
      </c>
      <c r="C41" s="36">
        <v>444196</v>
      </c>
      <c r="D41" s="36">
        <v>444196</v>
      </c>
      <c r="E41" s="36">
        <v>12</v>
      </c>
      <c r="F41" s="36">
        <v>444196</v>
      </c>
      <c r="G41" s="37">
        <v>0</v>
      </c>
      <c r="H41" s="38">
        <v>100</v>
      </c>
      <c r="I41" s="39">
        <v>100</v>
      </c>
    </row>
    <row r="42" spans="1:9" ht="15.75" customHeight="1">
      <c r="A42" s="21"/>
      <c r="B42" s="22" t="s">
        <v>13</v>
      </c>
      <c r="C42" s="10">
        <v>0</v>
      </c>
      <c r="D42" s="10">
        <v>0</v>
      </c>
      <c r="E42" s="10">
        <v>0</v>
      </c>
      <c r="F42" s="10">
        <v>0</v>
      </c>
      <c r="G42" s="12">
        <v>0</v>
      </c>
      <c r="H42" s="11">
        <v>0</v>
      </c>
      <c r="I42" s="31">
        <v>0</v>
      </c>
    </row>
    <row r="43" spans="1:9" ht="15.75" customHeight="1">
      <c r="A43" s="43"/>
      <c r="B43" s="44" t="s">
        <v>14</v>
      </c>
      <c r="C43" s="33">
        <v>444196</v>
      </c>
      <c r="D43" s="33">
        <v>444196</v>
      </c>
      <c r="E43" s="33">
        <v>12</v>
      </c>
      <c r="F43" s="33">
        <v>444196</v>
      </c>
      <c r="G43" s="40">
        <v>0</v>
      </c>
      <c r="H43" s="34">
        <v>100</v>
      </c>
      <c r="I43" s="35">
        <v>100</v>
      </c>
    </row>
    <row r="44" spans="1:9" ht="15.75" customHeight="1">
      <c r="A44" s="45" t="s">
        <v>22</v>
      </c>
      <c r="B44" s="46" t="s">
        <v>12</v>
      </c>
      <c r="C44" s="36">
        <v>2399636</v>
      </c>
      <c r="D44" s="36">
        <v>2508676</v>
      </c>
      <c r="E44" s="36">
        <v>10405</v>
      </c>
      <c r="F44" s="36">
        <v>2410400</v>
      </c>
      <c r="G44" s="36">
        <v>97990</v>
      </c>
      <c r="H44" s="38">
        <v>100.44856803281832</v>
      </c>
      <c r="I44" s="39">
        <v>96.08255510077825</v>
      </c>
    </row>
    <row r="45" spans="1:9" ht="15.75" customHeight="1">
      <c r="A45" s="21"/>
      <c r="B45" s="22" t="s">
        <v>13</v>
      </c>
      <c r="C45" s="10">
        <v>59731</v>
      </c>
      <c r="D45" s="10">
        <v>207566</v>
      </c>
      <c r="E45" s="10">
        <v>696</v>
      </c>
      <c r="F45" s="10">
        <v>59731</v>
      </c>
      <c r="G45" s="10">
        <v>139722</v>
      </c>
      <c r="H45" s="11">
        <v>100</v>
      </c>
      <c r="I45" s="31">
        <v>28.776870971160978</v>
      </c>
    </row>
    <row r="46" spans="1:9" ht="15.75" customHeight="1">
      <c r="A46" s="43"/>
      <c r="B46" s="44" t="s">
        <v>14</v>
      </c>
      <c r="C46" s="33">
        <v>2459367</v>
      </c>
      <c r="D46" s="33">
        <v>2716242</v>
      </c>
      <c r="E46" s="33">
        <v>11101</v>
      </c>
      <c r="F46" s="33">
        <v>2470131</v>
      </c>
      <c r="G46" s="33">
        <v>237712</v>
      </c>
      <c r="H46" s="34">
        <v>100.43767359649863</v>
      </c>
      <c r="I46" s="35">
        <v>90.93928302411936</v>
      </c>
    </row>
    <row r="47" spans="1:9" ht="15.75" customHeight="1">
      <c r="A47" s="45" t="s">
        <v>23</v>
      </c>
      <c r="B47" s="46" t="s">
        <v>12</v>
      </c>
      <c r="C47" s="36">
        <v>1718958</v>
      </c>
      <c r="D47" s="36">
        <v>1718958</v>
      </c>
      <c r="E47" s="36">
        <v>77</v>
      </c>
      <c r="F47" s="36">
        <v>1718958</v>
      </c>
      <c r="G47" s="36">
        <v>0</v>
      </c>
      <c r="H47" s="38">
        <v>100</v>
      </c>
      <c r="I47" s="39">
        <v>100</v>
      </c>
    </row>
    <row r="48" spans="1:9" ht="15.75" customHeight="1">
      <c r="A48" s="21"/>
      <c r="B48" s="22" t="s">
        <v>13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1">
        <v>0</v>
      </c>
      <c r="I48" s="31">
        <v>0</v>
      </c>
    </row>
    <row r="49" spans="1:9" ht="15.75" customHeight="1">
      <c r="A49" s="43"/>
      <c r="B49" s="44" t="s">
        <v>14</v>
      </c>
      <c r="C49" s="33">
        <v>1718958</v>
      </c>
      <c r="D49" s="33">
        <v>1718958</v>
      </c>
      <c r="E49" s="33">
        <v>77</v>
      </c>
      <c r="F49" s="33">
        <v>1718958</v>
      </c>
      <c r="G49" s="33">
        <v>0</v>
      </c>
      <c r="H49" s="34">
        <v>100</v>
      </c>
      <c r="I49" s="35">
        <v>100</v>
      </c>
    </row>
    <row r="50" spans="1:9" ht="15.75" customHeight="1">
      <c r="A50" s="45" t="s">
        <v>24</v>
      </c>
      <c r="B50" s="46" t="s">
        <v>12</v>
      </c>
      <c r="C50" s="36">
        <v>349424</v>
      </c>
      <c r="D50" s="36">
        <v>349424</v>
      </c>
      <c r="E50" s="36">
        <v>148</v>
      </c>
      <c r="F50" s="36">
        <v>349424</v>
      </c>
      <c r="G50" s="36">
        <v>0</v>
      </c>
      <c r="H50" s="38">
        <v>100</v>
      </c>
      <c r="I50" s="39">
        <v>100</v>
      </c>
    </row>
    <row r="51" spans="1:9" ht="15.75" customHeight="1">
      <c r="A51" s="21"/>
      <c r="B51" s="22" t="s">
        <v>13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1">
        <v>0</v>
      </c>
      <c r="I51" s="31">
        <v>0</v>
      </c>
    </row>
    <row r="52" spans="1:9" ht="15.75" customHeight="1">
      <c r="A52" s="43"/>
      <c r="B52" s="44" t="s">
        <v>14</v>
      </c>
      <c r="C52" s="33">
        <v>349424</v>
      </c>
      <c r="D52" s="33">
        <v>349424</v>
      </c>
      <c r="E52" s="33">
        <v>148</v>
      </c>
      <c r="F52" s="33">
        <v>349424</v>
      </c>
      <c r="G52" s="33">
        <v>0</v>
      </c>
      <c r="H52" s="34">
        <v>100</v>
      </c>
      <c r="I52" s="35">
        <v>100</v>
      </c>
    </row>
    <row r="53" spans="1:9" ht="15.75" customHeight="1">
      <c r="A53" s="45" t="s">
        <v>25</v>
      </c>
      <c r="B53" s="46" t="s">
        <v>12</v>
      </c>
      <c r="C53" s="36">
        <v>13274157</v>
      </c>
      <c r="D53" s="36">
        <v>13435246</v>
      </c>
      <c r="E53" s="36">
        <v>398151</v>
      </c>
      <c r="F53" s="36">
        <v>13285452</v>
      </c>
      <c r="G53" s="36">
        <v>149672</v>
      </c>
      <c r="H53" s="38">
        <v>100.08509014922755</v>
      </c>
      <c r="I53" s="39">
        <v>98.88506693513465</v>
      </c>
    </row>
    <row r="54" spans="1:9" ht="15.75" customHeight="1">
      <c r="A54" s="21"/>
      <c r="B54" s="22" t="s">
        <v>13</v>
      </c>
      <c r="C54" s="10">
        <v>125567</v>
      </c>
      <c r="D54" s="10">
        <v>348706</v>
      </c>
      <c r="E54" s="10">
        <v>11141</v>
      </c>
      <c r="F54" s="10">
        <v>125567</v>
      </c>
      <c r="G54" s="10">
        <v>194356</v>
      </c>
      <c r="H54" s="11">
        <v>100</v>
      </c>
      <c r="I54" s="31">
        <v>36.00941767563506</v>
      </c>
    </row>
    <row r="55" spans="1:9" ht="15.75" customHeight="1">
      <c r="A55" s="43"/>
      <c r="B55" s="44" t="s">
        <v>14</v>
      </c>
      <c r="C55" s="33">
        <v>13399724</v>
      </c>
      <c r="D55" s="33">
        <v>13783952</v>
      </c>
      <c r="E55" s="33">
        <v>409292</v>
      </c>
      <c r="F55" s="33">
        <v>13411019</v>
      </c>
      <c r="G55" s="33">
        <v>344028</v>
      </c>
      <c r="H55" s="34">
        <v>100.08429278095579</v>
      </c>
      <c r="I55" s="35">
        <v>97.29444066549274</v>
      </c>
    </row>
    <row r="56" spans="1:9" ht="15.75" customHeight="1">
      <c r="A56" s="45" t="s">
        <v>36</v>
      </c>
      <c r="B56" s="46" t="s">
        <v>12</v>
      </c>
      <c r="C56" s="36">
        <v>2647</v>
      </c>
      <c r="D56" s="36">
        <v>2656</v>
      </c>
      <c r="E56" s="36">
        <v>36</v>
      </c>
      <c r="F56" s="36">
        <v>2656</v>
      </c>
      <c r="G56" s="36">
        <v>0</v>
      </c>
      <c r="H56" s="38">
        <v>100.34000755572346</v>
      </c>
      <c r="I56" s="39">
        <v>100</v>
      </c>
    </row>
    <row r="57" spans="1:9" ht="15.75" customHeight="1">
      <c r="A57" s="21"/>
      <c r="B57" s="22" t="s">
        <v>13</v>
      </c>
      <c r="C57" s="10">
        <v>568</v>
      </c>
      <c r="D57" s="10">
        <v>568</v>
      </c>
      <c r="E57" s="10">
        <v>11</v>
      </c>
      <c r="F57" s="10">
        <v>568</v>
      </c>
      <c r="G57" s="10">
        <v>0</v>
      </c>
      <c r="H57" s="11">
        <v>100</v>
      </c>
      <c r="I57" s="31">
        <v>100</v>
      </c>
    </row>
    <row r="58" spans="1:9" ht="15.75" customHeight="1">
      <c r="A58" s="43"/>
      <c r="B58" s="44" t="s">
        <v>14</v>
      </c>
      <c r="C58" s="33">
        <v>3215</v>
      </c>
      <c r="D58" s="33">
        <v>3224</v>
      </c>
      <c r="E58" s="33">
        <v>47</v>
      </c>
      <c r="F58" s="33">
        <v>3224</v>
      </c>
      <c r="G58" s="33">
        <v>0</v>
      </c>
      <c r="H58" s="34">
        <v>100.27993779160187</v>
      </c>
      <c r="I58" s="35">
        <v>100</v>
      </c>
    </row>
    <row r="59" spans="1:9" ht="15.75" customHeight="1">
      <c r="A59" s="45" t="s">
        <v>26</v>
      </c>
      <c r="B59" s="46" t="s">
        <v>12</v>
      </c>
      <c r="C59" s="36">
        <v>0</v>
      </c>
      <c r="D59" s="36">
        <v>0</v>
      </c>
      <c r="E59" s="36">
        <v>0</v>
      </c>
      <c r="F59" s="36">
        <v>0</v>
      </c>
      <c r="G59" s="37">
        <v>0</v>
      </c>
      <c r="H59" s="38">
        <v>0</v>
      </c>
      <c r="I59" s="39">
        <v>0</v>
      </c>
    </row>
    <row r="60" spans="1:9" ht="15.75" customHeight="1">
      <c r="A60" s="21"/>
      <c r="B60" s="22" t="s">
        <v>13</v>
      </c>
      <c r="C60" s="10">
        <v>0</v>
      </c>
      <c r="D60" s="10">
        <v>0</v>
      </c>
      <c r="E60" s="10">
        <v>0</v>
      </c>
      <c r="F60" s="10">
        <v>0</v>
      </c>
      <c r="G60" s="12">
        <v>0</v>
      </c>
      <c r="H60" s="11">
        <v>0</v>
      </c>
      <c r="I60" s="31">
        <v>0</v>
      </c>
    </row>
    <row r="61" spans="1:9" ht="15.75" customHeight="1">
      <c r="A61" s="43"/>
      <c r="B61" s="44" t="s">
        <v>14</v>
      </c>
      <c r="C61" s="33">
        <v>0</v>
      </c>
      <c r="D61" s="33">
        <v>0</v>
      </c>
      <c r="E61" s="33">
        <v>0</v>
      </c>
      <c r="F61" s="33">
        <v>0</v>
      </c>
      <c r="G61" s="40">
        <v>0</v>
      </c>
      <c r="H61" s="34">
        <v>0</v>
      </c>
      <c r="I61" s="35">
        <v>0</v>
      </c>
    </row>
    <row r="62" spans="1:9" ht="15.75" customHeight="1">
      <c r="A62" s="45" t="s">
        <v>27</v>
      </c>
      <c r="B62" s="46" t="s">
        <v>12</v>
      </c>
      <c r="C62" s="36">
        <v>3852903</v>
      </c>
      <c r="D62" s="36">
        <v>3852903</v>
      </c>
      <c r="E62" s="36">
        <v>8</v>
      </c>
      <c r="F62" s="36">
        <v>3852903</v>
      </c>
      <c r="G62" s="37">
        <v>0</v>
      </c>
      <c r="H62" s="38">
        <v>100</v>
      </c>
      <c r="I62" s="39">
        <v>100</v>
      </c>
    </row>
    <row r="63" spans="1:9" ht="15.75" customHeight="1">
      <c r="A63" s="21"/>
      <c r="B63" s="22" t="s">
        <v>13</v>
      </c>
      <c r="C63" s="10">
        <v>0</v>
      </c>
      <c r="D63" s="10">
        <v>0</v>
      </c>
      <c r="E63" s="10">
        <v>0</v>
      </c>
      <c r="F63" s="10">
        <v>0</v>
      </c>
      <c r="G63" s="12">
        <v>0</v>
      </c>
      <c r="H63" s="11">
        <v>0</v>
      </c>
      <c r="I63" s="31">
        <v>0</v>
      </c>
    </row>
    <row r="64" spans="1:9" ht="15.75" customHeight="1">
      <c r="A64" s="43"/>
      <c r="B64" s="44" t="s">
        <v>14</v>
      </c>
      <c r="C64" s="33">
        <v>3852903</v>
      </c>
      <c r="D64" s="33">
        <v>3852903</v>
      </c>
      <c r="E64" s="33">
        <v>8</v>
      </c>
      <c r="F64" s="33">
        <v>3852903</v>
      </c>
      <c r="G64" s="40">
        <v>0</v>
      </c>
      <c r="H64" s="34">
        <v>100</v>
      </c>
      <c r="I64" s="35">
        <v>100</v>
      </c>
    </row>
    <row r="65" spans="1:9" ht="15.75" customHeight="1">
      <c r="A65" s="45" t="s">
        <v>28</v>
      </c>
      <c r="B65" s="46" t="s">
        <v>12</v>
      </c>
      <c r="C65" s="36">
        <v>3046001</v>
      </c>
      <c r="D65" s="36">
        <v>3046001</v>
      </c>
      <c r="E65" s="36">
        <v>48494</v>
      </c>
      <c r="F65" s="36">
        <v>3046001</v>
      </c>
      <c r="G65" s="37">
        <v>0</v>
      </c>
      <c r="H65" s="38">
        <v>100</v>
      </c>
      <c r="I65" s="39">
        <v>100</v>
      </c>
    </row>
    <row r="66" spans="1:9" ht="15.75" customHeight="1">
      <c r="A66" s="21"/>
      <c r="B66" s="22" t="s">
        <v>13</v>
      </c>
      <c r="C66" s="10">
        <v>0</v>
      </c>
      <c r="D66" s="10">
        <v>0</v>
      </c>
      <c r="E66" s="10">
        <v>0</v>
      </c>
      <c r="F66" s="10">
        <v>0</v>
      </c>
      <c r="G66" s="12">
        <v>0</v>
      </c>
      <c r="H66" s="11">
        <v>0</v>
      </c>
      <c r="I66" s="31">
        <v>0</v>
      </c>
    </row>
    <row r="67" spans="1:9" ht="15.75" customHeight="1">
      <c r="A67" s="43"/>
      <c r="B67" s="44" t="s">
        <v>14</v>
      </c>
      <c r="C67" s="33">
        <v>3046001</v>
      </c>
      <c r="D67" s="33">
        <v>3046001</v>
      </c>
      <c r="E67" s="33">
        <v>48494</v>
      </c>
      <c r="F67" s="33">
        <v>3046001</v>
      </c>
      <c r="G67" s="40">
        <v>0</v>
      </c>
      <c r="H67" s="34">
        <v>100</v>
      </c>
      <c r="I67" s="35">
        <v>100</v>
      </c>
    </row>
    <row r="68" spans="1:9" ht="15.75" customHeight="1">
      <c r="A68" s="45" t="s">
        <v>29</v>
      </c>
      <c r="B68" s="46" t="s">
        <v>12</v>
      </c>
      <c r="C68" s="36">
        <v>8916032</v>
      </c>
      <c r="D68" s="36">
        <v>9125882</v>
      </c>
      <c r="E68" s="36">
        <v>1852</v>
      </c>
      <c r="F68" s="36">
        <v>8945142</v>
      </c>
      <c r="G68" s="37">
        <v>180740</v>
      </c>
      <c r="H68" s="38">
        <v>100.3264905285221</v>
      </c>
      <c r="I68" s="39">
        <v>98.01947910349925</v>
      </c>
    </row>
    <row r="69" spans="1:9" ht="15.75" customHeight="1">
      <c r="A69" s="21"/>
      <c r="B69" s="22" t="s">
        <v>13</v>
      </c>
      <c r="C69" s="10">
        <v>219925</v>
      </c>
      <c r="D69" s="10">
        <v>361517</v>
      </c>
      <c r="E69" s="10">
        <v>117</v>
      </c>
      <c r="F69" s="10">
        <v>219925</v>
      </c>
      <c r="G69" s="10">
        <v>55643</v>
      </c>
      <c r="H69" s="11">
        <v>100</v>
      </c>
      <c r="I69" s="31">
        <v>60.833930354589135</v>
      </c>
    </row>
    <row r="70" spans="1:9" ht="15.75" customHeight="1">
      <c r="A70" s="43"/>
      <c r="B70" s="44" t="s">
        <v>14</v>
      </c>
      <c r="C70" s="33">
        <v>9135957</v>
      </c>
      <c r="D70" s="33">
        <v>9487399</v>
      </c>
      <c r="E70" s="33">
        <v>1969</v>
      </c>
      <c r="F70" s="33">
        <v>9165067</v>
      </c>
      <c r="G70" s="33">
        <v>236383</v>
      </c>
      <c r="H70" s="34">
        <v>100.31863109688454</v>
      </c>
      <c r="I70" s="35">
        <v>96.60252509670985</v>
      </c>
    </row>
    <row r="71" spans="1:9" ht="15.75" customHeight="1">
      <c r="A71" s="45" t="s">
        <v>37</v>
      </c>
      <c r="B71" s="46" t="s">
        <v>12</v>
      </c>
      <c r="C71" s="36">
        <v>22845</v>
      </c>
      <c r="D71" s="36">
        <v>22845</v>
      </c>
      <c r="E71" s="36">
        <v>1642</v>
      </c>
      <c r="F71" s="36">
        <v>22845</v>
      </c>
      <c r="G71" s="36">
        <v>0</v>
      </c>
      <c r="H71" s="38">
        <v>100</v>
      </c>
      <c r="I71" s="39">
        <v>100</v>
      </c>
    </row>
    <row r="72" spans="1:9" ht="15.75" customHeight="1">
      <c r="A72" s="21"/>
      <c r="B72" s="22" t="s">
        <v>13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1">
        <v>0</v>
      </c>
      <c r="I72" s="31">
        <v>0</v>
      </c>
    </row>
    <row r="73" spans="1:9" ht="15.75" customHeight="1">
      <c r="A73" s="43"/>
      <c r="B73" s="44" t="s">
        <v>14</v>
      </c>
      <c r="C73" s="33">
        <v>22845</v>
      </c>
      <c r="D73" s="33">
        <v>22845</v>
      </c>
      <c r="E73" s="33">
        <v>1642</v>
      </c>
      <c r="F73" s="33">
        <v>22845</v>
      </c>
      <c r="G73" s="33">
        <v>0</v>
      </c>
      <c r="H73" s="34">
        <v>100</v>
      </c>
      <c r="I73" s="35">
        <v>100</v>
      </c>
    </row>
    <row r="74" spans="1:9" ht="15.75" customHeight="1">
      <c r="A74" s="21" t="s">
        <v>30</v>
      </c>
      <c r="B74" s="22" t="s">
        <v>12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1">
        <v>0</v>
      </c>
      <c r="I74" s="9">
        <v>0</v>
      </c>
    </row>
    <row r="75" spans="1:9" ht="15.75" customHeight="1">
      <c r="A75" s="23"/>
      <c r="B75" s="22" t="s">
        <v>13</v>
      </c>
      <c r="C75" s="10">
        <v>324</v>
      </c>
      <c r="D75" s="10">
        <v>5522</v>
      </c>
      <c r="E75" s="10">
        <v>260</v>
      </c>
      <c r="F75" s="10">
        <v>324</v>
      </c>
      <c r="G75" s="10">
        <v>4315</v>
      </c>
      <c r="H75" s="11">
        <v>100</v>
      </c>
      <c r="I75" s="9">
        <v>5.867439333574792</v>
      </c>
    </row>
    <row r="76" spans="1:9" ht="15.75" customHeight="1">
      <c r="A76" s="24"/>
      <c r="B76" s="25" t="s">
        <v>14</v>
      </c>
      <c r="C76" s="14">
        <v>324</v>
      </c>
      <c r="D76" s="14">
        <v>5522</v>
      </c>
      <c r="E76" s="14">
        <v>260</v>
      </c>
      <c r="F76" s="14">
        <v>324</v>
      </c>
      <c r="G76" s="14">
        <v>4315</v>
      </c>
      <c r="H76" s="15">
        <v>100</v>
      </c>
      <c r="I76" s="16">
        <v>5.867439333574792</v>
      </c>
    </row>
    <row r="77" ht="17.25" customHeight="1">
      <c r="A77" s="26" t="s">
        <v>39</v>
      </c>
    </row>
    <row r="78" ht="17.25" customHeight="1">
      <c r="A78" s="27" t="s">
        <v>32</v>
      </c>
    </row>
    <row r="79" ht="17.25" customHeight="1"/>
    <row r="80" spans="3:9" ht="13.5">
      <c r="C80" s="28"/>
      <c r="D80" s="28"/>
      <c r="E80" s="28"/>
      <c r="F80" s="28"/>
      <c r="G80" s="28"/>
      <c r="H80" s="28"/>
      <c r="I80" s="28"/>
    </row>
    <row r="81" spans="3:9" ht="13.5">
      <c r="C81" s="28"/>
      <c r="D81" s="28"/>
      <c r="E81" s="28"/>
      <c r="F81" s="28"/>
      <c r="G81" s="28"/>
      <c r="H81" s="28"/>
      <c r="I81" s="28"/>
    </row>
    <row r="82" spans="3:9" ht="13.5">
      <c r="C82" s="28"/>
      <c r="D82" s="28"/>
      <c r="E82" s="28"/>
      <c r="F82" s="28"/>
      <c r="G82" s="28"/>
      <c r="H82" s="28"/>
      <c r="I82" s="28"/>
    </row>
    <row r="1007" ht="13.5">
      <c r="H1007" s="2" t="s">
        <v>38</v>
      </c>
    </row>
  </sheetData>
  <sheetProtection/>
  <mergeCells count="9">
    <mergeCell ref="A1:C1"/>
    <mergeCell ref="G6:G7"/>
    <mergeCell ref="H6:I6"/>
    <mergeCell ref="A3:I3"/>
    <mergeCell ref="A6:B7"/>
    <mergeCell ref="C6:C7"/>
    <mergeCell ref="D6:E6"/>
    <mergeCell ref="F6:F7"/>
    <mergeCell ref="E4:F4"/>
  </mergeCells>
  <hyperlinks>
    <hyperlink ref="A1" location="'16税・財政目次'!A1" display="16 税・財政 目次へ＜＜"/>
  </hyperlink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showGridLines="0" zoomScalePageLayoutView="0" workbookViewId="0" topLeftCell="A1">
      <selection activeCell="A1" sqref="A1:C1"/>
    </sheetView>
  </sheetViews>
  <sheetFormatPr defaultColWidth="9.00390625" defaultRowHeight="13.5"/>
  <cols>
    <col min="1" max="1" width="15.00390625" style="60" customWidth="1"/>
    <col min="2" max="2" width="3.25390625" style="60" customWidth="1"/>
    <col min="3" max="6" width="14.875" style="60" customWidth="1"/>
    <col min="7" max="8" width="16.125" style="60" customWidth="1"/>
    <col min="9" max="16384" width="9.00390625" style="60" customWidth="1"/>
  </cols>
  <sheetData>
    <row r="1" spans="1:3" ht="13.5">
      <c r="A1" s="444" t="s">
        <v>400</v>
      </c>
      <c r="B1" s="444"/>
      <c r="C1" s="444"/>
    </row>
    <row r="2" spans="1:7" ht="13.5">
      <c r="A2" s="69" t="s">
        <v>0</v>
      </c>
      <c r="G2" s="93"/>
    </row>
    <row r="3" spans="1:8" ht="17.25">
      <c r="A3" s="92" t="s">
        <v>58</v>
      </c>
      <c r="B3" s="92"/>
      <c r="C3" s="92"/>
      <c r="D3" s="92"/>
      <c r="E3" s="92"/>
      <c r="F3" s="92"/>
      <c r="G3" s="92"/>
      <c r="H3" s="92"/>
    </row>
    <row r="4" spans="1:8" ht="13.5">
      <c r="A4" s="78"/>
      <c r="B4" s="78"/>
      <c r="C4" s="78"/>
      <c r="D4" s="78"/>
      <c r="E4" s="91" t="s">
        <v>42</v>
      </c>
      <c r="F4" s="78"/>
      <c r="G4" s="78"/>
      <c r="H4" s="90" t="s">
        <v>31</v>
      </c>
    </row>
    <row r="5" spans="2:8" ht="9" customHeight="1" thickBot="1">
      <c r="B5" s="78"/>
      <c r="C5" s="78"/>
      <c r="D5" s="88"/>
      <c r="E5" s="89"/>
      <c r="F5" s="88"/>
      <c r="G5" s="88"/>
      <c r="H5" s="87"/>
    </row>
    <row r="6" spans="1:9" ht="19.5" customHeight="1" thickTop="1">
      <c r="A6" s="86" t="s">
        <v>57</v>
      </c>
      <c r="B6" s="86"/>
      <c r="C6" s="85" t="s">
        <v>56</v>
      </c>
      <c r="D6" s="84" t="s">
        <v>55</v>
      </c>
      <c r="E6" s="84" t="s">
        <v>54</v>
      </c>
      <c r="F6" s="84" t="s">
        <v>8</v>
      </c>
      <c r="G6" s="84" t="s">
        <v>53</v>
      </c>
      <c r="H6" s="83"/>
      <c r="I6" s="78"/>
    </row>
    <row r="7" spans="1:9" ht="19.5" customHeight="1">
      <c r="A7" s="82"/>
      <c r="B7" s="82"/>
      <c r="C7" s="81"/>
      <c r="D7" s="81"/>
      <c r="E7" s="81"/>
      <c r="F7" s="81"/>
      <c r="G7" s="80" t="s">
        <v>52</v>
      </c>
      <c r="H7" s="79" t="s">
        <v>51</v>
      </c>
      <c r="I7" s="78"/>
    </row>
    <row r="8" spans="1:8" ht="24.75" customHeight="1">
      <c r="A8" s="77" t="s">
        <v>50</v>
      </c>
      <c r="B8" s="77"/>
      <c r="C8" s="76">
        <v>105366983</v>
      </c>
      <c r="D8" s="75">
        <v>97017313</v>
      </c>
      <c r="E8" s="75">
        <v>136405</v>
      </c>
      <c r="F8" s="75">
        <v>8213265</v>
      </c>
      <c r="G8" s="74">
        <v>92.07562961160234</v>
      </c>
      <c r="H8" s="74">
        <v>91.91398843012885</v>
      </c>
    </row>
    <row r="9" spans="1:8" ht="24.75" customHeight="1">
      <c r="A9" s="77">
        <v>18</v>
      </c>
      <c r="B9" s="77"/>
      <c r="C9" s="76">
        <v>112398202</v>
      </c>
      <c r="D9" s="75">
        <v>104051897</v>
      </c>
      <c r="E9" s="75">
        <v>246639</v>
      </c>
      <c r="F9" s="75">
        <v>8099666</v>
      </c>
      <c r="G9" s="74">
        <v>92.57434295968542</v>
      </c>
      <c r="H9" s="74">
        <v>92.07562961160234</v>
      </c>
    </row>
    <row r="10" spans="1:8" s="69" customFormat="1" ht="24.75" customHeight="1">
      <c r="A10" s="73">
        <v>19</v>
      </c>
      <c r="B10" s="73"/>
      <c r="C10" s="72">
        <v>127957403</v>
      </c>
      <c r="D10" s="71">
        <v>119386355</v>
      </c>
      <c r="E10" s="71">
        <v>248957</v>
      </c>
      <c r="F10" s="71">
        <v>8322090</v>
      </c>
      <c r="G10" s="70">
        <v>93.3</v>
      </c>
      <c r="H10" s="70">
        <v>92.57434467300772</v>
      </c>
    </row>
    <row r="11" spans="3:8" ht="24.75" customHeight="1">
      <c r="C11" s="67"/>
      <c r="D11" s="66"/>
      <c r="E11" s="66"/>
      <c r="F11" s="66"/>
      <c r="G11" s="65"/>
      <c r="H11" s="65"/>
    </row>
    <row r="12" spans="2:8" ht="24.75" customHeight="1">
      <c r="B12" s="60" t="s">
        <v>12</v>
      </c>
      <c r="C12" s="67">
        <v>119883841</v>
      </c>
      <c r="D12" s="66">
        <v>118651735</v>
      </c>
      <c r="E12" s="66">
        <v>1515</v>
      </c>
      <c r="F12" s="66">
        <v>1230591</v>
      </c>
      <c r="G12" s="65">
        <v>99</v>
      </c>
      <c r="H12" s="65">
        <v>99.21962720785756</v>
      </c>
    </row>
    <row r="13" spans="1:8" ht="24.75" customHeight="1">
      <c r="A13" s="68" t="s">
        <v>42</v>
      </c>
      <c r="B13" s="60" t="s">
        <v>13</v>
      </c>
      <c r="C13" s="67">
        <v>8073562</v>
      </c>
      <c r="D13" s="66">
        <v>734621</v>
      </c>
      <c r="E13" s="66">
        <v>247442</v>
      </c>
      <c r="F13" s="66">
        <v>7091499</v>
      </c>
      <c r="G13" s="65">
        <v>9.1</v>
      </c>
      <c r="H13" s="65">
        <v>7.68926200025293</v>
      </c>
    </row>
    <row r="14" spans="2:8" ht="24.75" customHeight="1">
      <c r="B14" s="60" t="s">
        <v>14</v>
      </c>
      <c r="C14" s="67">
        <v>127957403</v>
      </c>
      <c r="D14" s="66">
        <v>119386355</v>
      </c>
      <c r="E14" s="66">
        <v>248957</v>
      </c>
      <c r="F14" s="66">
        <v>8322090</v>
      </c>
      <c r="G14" s="65">
        <v>93.3</v>
      </c>
      <c r="H14" s="65">
        <v>92.57434467300772</v>
      </c>
    </row>
    <row r="15" spans="3:8" ht="24.75" customHeight="1">
      <c r="C15" s="67"/>
      <c r="D15" s="66"/>
      <c r="E15" s="66"/>
      <c r="F15" s="66"/>
      <c r="G15" s="65"/>
      <c r="H15" s="65"/>
    </row>
    <row r="16" spans="2:8" ht="24.75" customHeight="1">
      <c r="B16" s="60" t="s">
        <v>12</v>
      </c>
      <c r="C16" s="67">
        <v>44404630</v>
      </c>
      <c r="D16" s="66">
        <v>43767717</v>
      </c>
      <c r="E16" s="66">
        <v>111</v>
      </c>
      <c r="F16" s="66">
        <v>636802</v>
      </c>
      <c r="G16" s="65">
        <v>98.6</v>
      </c>
      <c r="H16" s="65">
        <v>98.80186520338428</v>
      </c>
    </row>
    <row r="17" spans="1:8" ht="24.75" customHeight="1">
      <c r="A17" s="68" t="s">
        <v>49</v>
      </c>
      <c r="B17" s="60" t="s">
        <v>13</v>
      </c>
      <c r="C17" s="67">
        <v>1139291</v>
      </c>
      <c r="D17" s="66">
        <v>417868</v>
      </c>
      <c r="E17" s="66">
        <v>145994</v>
      </c>
      <c r="F17" s="66">
        <v>575430</v>
      </c>
      <c r="G17" s="65">
        <v>36.7</v>
      </c>
      <c r="H17" s="65">
        <v>21.730760209777745</v>
      </c>
    </row>
    <row r="18" spans="1:8" ht="24.75" customHeight="1">
      <c r="A18" s="68"/>
      <c r="B18" s="60" t="s">
        <v>14</v>
      </c>
      <c r="C18" s="67">
        <v>45543921</v>
      </c>
      <c r="D18" s="66">
        <v>44185584</v>
      </c>
      <c r="E18" s="66">
        <v>146105</v>
      </c>
      <c r="F18" s="66">
        <v>1212232</v>
      </c>
      <c r="G18" s="65">
        <v>97</v>
      </c>
      <c r="H18" s="65">
        <v>96.74679810265829</v>
      </c>
    </row>
    <row r="19" spans="1:8" ht="24.75" customHeight="1">
      <c r="A19" s="68"/>
      <c r="C19" s="67"/>
      <c r="D19" s="66"/>
      <c r="E19" s="66"/>
      <c r="F19" s="66"/>
      <c r="G19" s="65"/>
      <c r="H19" s="65"/>
    </row>
    <row r="20" spans="1:8" ht="24.75" customHeight="1">
      <c r="A20" s="68"/>
      <c r="B20" s="60" t="s">
        <v>12</v>
      </c>
      <c r="C20" s="67">
        <v>10181792</v>
      </c>
      <c r="D20" s="66">
        <v>10049149</v>
      </c>
      <c r="E20" s="66">
        <v>5</v>
      </c>
      <c r="F20" s="66">
        <v>132637</v>
      </c>
      <c r="G20" s="65">
        <v>98.7</v>
      </c>
      <c r="H20" s="65">
        <v>98.6344498367854</v>
      </c>
    </row>
    <row r="21" spans="1:8" ht="24.75" customHeight="1">
      <c r="A21" s="68" t="s">
        <v>48</v>
      </c>
      <c r="B21" s="60" t="s">
        <v>13</v>
      </c>
      <c r="C21" s="67">
        <v>295010</v>
      </c>
      <c r="D21" s="66">
        <v>82430</v>
      </c>
      <c r="E21" s="66">
        <v>20039</v>
      </c>
      <c r="F21" s="66">
        <v>192540</v>
      </c>
      <c r="G21" s="65">
        <v>27.9</v>
      </c>
      <c r="H21" s="65">
        <v>25.82086096773754</v>
      </c>
    </row>
    <row r="22" spans="1:8" ht="24.75" customHeight="1">
      <c r="A22" s="68"/>
      <c r="B22" s="60" t="s">
        <v>14</v>
      </c>
      <c r="C22" s="67">
        <v>10476802</v>
      </c>
      <c r="D22" s="66">
        <v>10131580</v>
      </c>
      <c r="E22" s="66">
        <v>20045</v>
      </c>
      <c r="F22" s="66">
        <v>325177</v>
      </c>
      <c r="G22" s="65">
        <v>96.7</v>
      </c>
      <c r="H22" s="65">
        <v>96.14816487161518</v>
      </c>
    </row>
    <row r="23" spans="1:8" ht="24.75" customHeight="1">
      <c r="A23" s="68"/>
      <c r="C23" s="67"/>
      <c r="D23" s="66"/>
      <c r="E23" s="66"/>
      <c r="F23" s="66"/>
      <c r="G23" s="65"/>
      <c r="H23" s="65"/>
    </row>
    <row r="24" spans="1:8" ht="24.75" customHeight="1">
      <c r="A24" s="68"/>
      <c r="B24" s="60" t="s">
        <v>12</v>
      </c>
      <c r="C24" s="67">
        <v>4004937</v>
      </c>
      <c r="D24" s="66">
        <v>3941449</v>
      </c>
      <c r="E24" s="66">
        <v>0</v>
      </c>
      <c r="F24" s="66">
        <v>63488</v>
      </c>
      <c r="G24" s="65">
        <v>98.4</v>
      </c>
      <c r="H24" s="65">
        <v>99.14147870116312</v>
      </c>
    </row>
    <row r="25" spans="1:8" ht="24.75" customHeight="1">
      <c r="A25" s="68" t="s">
        <v>47</v>
      </c>
      <c r="B25" s="60" t="s">
        <v>13</v>
      </c>
      <c r="C25" s="67">
        <v>5834947</v>
      </c>
      <c r="D25" s="66">
        <v>42675</v>
      </c>
      <c r="E25" s="66">
        <v>4213</v>
      </c>
      <c r="F25" s="66">
        <v>5788059</v>
      </c>
      <c r="G25" s="65">
        <v>0.7</v>
      </c>
      <c r="H25" s="65">
        <v>2.3664213149442017</v>
      </c>
    </row>
    <row r="26" spans="1:8" ht="24.75" customHeight="1">
      <c r="A26" s="68"/>
      <c r="B26" s="60" t="s">
        <v>14</v>
      </c>
      <c r="C26" s="67">
        <v>9839883</v>
      </c>
      <c r="D26" s="66">
        <v>3984124</v>
      </c>
      <c r="E26" s="66">
        <v>4213</v>
      </c>
      <c r="F26" s="66">
        <v>5851547</v>
      </c>
      <c r="G26" s="65">
        <v>40.5</v>
      </c>
      <c r="H26" s="65">
        <v>37.01252139186265</v>
      </c>
    </row>
    <row r="27" spans="1:8" ht="24.75" customHeight="1">
      <c r="A27" s="68"/>
      <c r="C27" s="67"/>
      <c r="D27" s="66"/>
      <c r="E27" s="66"/>
      <c r="F27" s="66"/>
      <c r="G27" s="65"/>
      <c r="H27" s="65"/>
    </row>
    <row r="28" spans="1:8" ht="24.75" customHeight="1">
      <c r="A28" s="68"/>
      <c r="B28" s="60" t="s">
        <v>12</v>
      </c>
      <c r="C28" s="67">
        <v>19318377</v>
      </c>
      <c r="D28" s="66">
        <v>19112941</v>
      </c>
      <c r="E28" s="66">
        <v>30</v>
      </c>
      <c r="F28" s="66">
        <v>205406</v>
      </c>
      <c r="G28" s="65">
        <v>98.9</v>
      </c>
      <c r="H28" s="65">
        <v>99.29669754205345</v>
      </c>
    </row>
    <row r="29" spans="1:8" ht="24.75" customHeight="1">
      <c r="A29" s="68" t="s">
        <v>46</v>
      </c>
      <c r="B29" s="60" t="s">
        <v>13</v>
      </c>
      <c r="C29" s="67">
        <v>396385</v>
      </c>
      <c r="D29" s="66">
        <v>107779</v>
      </c>
      <c r="E29" s="66">
        <v>35952</v>
      </c>
      <c r="F29" s="66">
        <v>252654</v>
      </c>
      <c r="G29" s="65">
        <v>27.2</v>
      </c>
      <c r="H29" s="65">
        <v>25.6</v>
      </c>
    </row>
    <row r="30" spans="1:8" ht="24.75" customHeight="1">
      <c r="A30" s="68"/>
      <c r="B30" s="60" t="s">
        <v>14</v>
      </c>
      <c r="C30" s="67">
        <v>19714762</v>
      </c>
      <c r="D30" s="66">
        <v>19220721</v>
      </c>
      <c r="E30" s="66">
        <v>35982</v>
      </c>
      <c r="F30" s="66">
        <v>458060</v>
      </c>
      <c r="G30" s="65">
        <v>97.5</v>
      </c>
      <c r="H30" s="65">
        <v>96.89055405764847</v>
      </c>
    </row>
    <row r="31" spans="1:8" ht="24.75" customHeight="1">
      <c r="A31" s="68"/>
      <c r="C31" s="67"/>
      <c r="D31" s="66"/>
      <c r="E31" s="66"/>
      <c r="F31" s="66"/>
      <c r="G31" s="65"/>
      <c r="H31" s="65"/>
    </row>
    <row r="32" spans="1:8" ht="24.75" customHeight="1">
      <c r="A32" s="68"/>
      <c r="B32" s="60" t="s">
        <v>12</v>
      </c>
      <c r="C32" s="67">
        <v>10491978</v>
      </c>
      <c r="D32" s="66">
        <v>10426198</v>
      </c>
      <c r="E32" s="66">
        <v>0</v>
      </c>
      <c r="F32" s="66">
        <v>65780</v>
      </c>
      <c r="G32" s="65">
        <v>99.4</v>
      </c>
      <c r="H32" s="65">
        <v>99.71174298549556</v>
      </c>
    </row>
    <row r="33" spans="1:8" ht="24.75" customHeight="1">
      <c r="A33" s="68" t="s">
        <v>45</v>
      </c>
      <c r="B33" s="60" t="s">
        <v>13</v>
      </c>
      <c r="C33" s="67">
        <v>104551</v>
      </c>
      <c r="D33" s="66">
        <v>26878</v>
      </c>
      <c r="E33" s="66">
        <v>6867</v>
      </c>
      <c r="F33" s="66">
        <v>70805</v>
      </c>
      <c r="G33" s="65">
        <v>25.7</v>
      </c>
      <c r="H33" s="65">
        <v>23.732634096973044</v>
      </c>
    </row>
    <row r="34" spans="1:8" ht="24.75" customHeight="1">
      <c r="A34" s="68"/>
      <c r="B34" s="60" t="s">
        <v>14</v>
      </c>
      <c r="C34" s="67">
        <v>10596529</v>
      </c>
      <c r="D34" s="66">
        <v>10453077</v>
      </c>
      <c r="E34" s="66">
        <v>6867</v>
      </c>
      <c r="F34" s="66">
        <v>136585</v>
      </c>
      <c r="G34" s="65">
        <v>98.6</v>
      </c>
      <c r="H34" s="65">
        <v>98.9</v>
      </c>
    </row>
    <row r="35" spans="1:8" ht="24.75" customHeight="1">
      <c r="A35" s="68"/>
      <c r="C35" s="67"/>
      <c r="D35" s="66"/>
      <c r="E35" s="66"/>
      <c r="F35" s="66"/>
      <c r="G35" s="65"/>
      <c r="H35" s="65"/>
    </row>
    <row r="36" spans="1:8" ht="24.75" customHeight="1">
      <c r="A36" s="68"/>
      <c r="B36" s="60" t="s">
        <v>12</v>
      </c>
      <c r="C36" s="67">
        <v>9894169</v>
      </c>
      <c r="D36" s="66">
        <v>9766322</v>
      </c>
      <c r="E36" s="66">
        <v>1369</v>
      </c>
      <c r="F36" s="66">
        <v>126479</v>
      </c>
      <c r="G36" s="65">
        <v>98.7</v>
      </c>
      <c r="H36" s="65">
        <v>98.832680268355</v>
      </c>
    </row>
    <row r="37" spans="1:8" ht="24.75" customHeight="1">
      <c r="A37" s="68" t="s">
        <v>44</v>
      </c>
      <c r="B37" s="60" t="s">
        <v>13</v>
      </c>
      <c r="C37" s="67">
        <v>303378</v>
      </c>
      <c r="D37" s="66">
        <v>56990</v>
      </c>
      <c r="E37" s="66">
        <v>34377</v>
      </c>
      <c r="F37" s="66">
        <v>212012</v>
      </c>
      <c r="G37" s="65">
        <v>18.8</v>
      </c>
      <c r="H37" s="65">
        <v>12.706454695508643</v>
      </c>
    </row>
    <row r="38" spans="1:8" ht="24.75" customHeight="1">
      <c r="A38" s="68"/>
      <c r="B38" s="60" t="s">
        <v>14</v>
      </c>
      <c r="C38" s="67">
        <v>10197548</v>
      </c>
      <c r="D38" s="66">
        <v>9823312</v>
      </c>
      <c r="E38" s="66">
        <v>35746</v>
      </c>
      <c r="F38" s="66">
        <v>338490</v>
      </c>
      <c r="G38" s="65">
        <v>96.3</v>
      </c>
      <c r="H38" s="65">
        <v>95.4328866890229</v>
      </c>
    </row>
    <row r="39" spans="1:8" ht="24.75" customHeight="1">
      <c r="A39" s="68"/>
      <c r="C39" s="67"/>
      <c r="D39" s="66"/>
      <c r="E39" s="66"/>
      <c r="F39" s="66"/>
      <c r="G39" s="65"/>
      <c r="H39" s="65"/>
    </row>
    <row r="40" spans="1:8" ht="24.75" customHeight="1">
      <c r="A40" s="68"/>
      <c r="B40" s="60" t="s">
        <v>12</v>
      </c>
      <c r="C40" s="67">
        <v>21587958</v>
      </c>
      <c r="D40" s="66">
        <v>21587958</v>
      </c>
      <c r="E40" s="66">
        <v>0</v>
      </c>
      <c r="F40" s="66">
        <v>0</v>
      </c>
      <c r="G40" s="65">
        <v>100</v>
      </c>
      <c r="H40" s="65">
        <v>100</v>
      </c>
    </row>
    <row r="41" spans="1:8" ht="24.75" customHeight="1">
      <c r="A41" s="68" t="s">
        <v>43</v>
      </c>
      <c r="B41" s="60" t="s">
        <v>13</v>
      </c>
      <c r="C41" s="67">
        <v>0</v>
      </c>
      <c r="D41" s="66">
        <v>0</v>
      </c>
      <c r="E41" s="66">
        <v>0</v>
      </c>
      <c r="F41" s="66">
        <v>0</v>
      </c>
      <c r="G41" s="65">
        <v>0</v>
      </c>
      <c r="H41" s="65">
        <v>0</v>
      </c>
    </row>
    <row r="42" spans="1:8" ht="24.75" customHeight="1">
      <c r="A42" s="64"/>
      <c r="B42" s="64" t="s">
        <v>14</v>
      </c>
      <c r="C42" s="63">
        <v>21587958</v>
      </c>
      <c r="D42" s="62">
        <v>21587958</v>
      </c>
      <c r="E42" s="62">
        <v>0</v>
      </c>
      <c r="F42" s="62">
        <v>0</v>
      </c>
      <c r="G42" s="61">
        <v>100</v>
      </c>
      <c r="H42" s="61">
        <v>100</v>
      </c>
    </row>
    <row r="43" ht="18.75" customHeight="1">
      <c r="A43" s="60" t="s">
        <v>32</v>
      </c>
    </row>
  </sheetData>
  <sheetProtection/>
  <mergeCells count="11">
    <mergeCell ref="A1:C1"/>
    <mergeCell ref="A10:B10"/>
    <mergeCell ref="A9:B9"/>
    <mergeCell ref="A8:B8"/>
    <mergeCell ref="A6:B7"/>
    <mergeCell ref="A3:H3"/>
    <mergeCell ref="F6:F7"/>
    <mergeCell ref="G6:H6"/>
    <mergeCell ref="C6:C7"/>
    <mergeCell ref="D6:D7"/>
    <mergeCell ref="E6:E7"/>
  </mergeCells>
  <hyperlinks>
    <hyperlink ref="A1" location="'16税・財政目次'!A1" display="16 税・財政 目次へ＜＜"/>
  </hyperlinks>
  <printOptions horizontalCentered="1"/>
  <pageMargins left="0.2755905511811024" right="0.1968503937007874" top="0.5905511811023623" bottom="0.984251968503937" header="0.1968503937007874" footer="0.5118110236220472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showGridLines="0" zoomScalePageLayoutView="0" workbookViewId="0" topLeftCell="A1">
      <selection activeCell="A1" sqref="A1:C1"/>
    </sheetView>
  </sheetViews>
  <sheetFormatPr defaultColWidth="9.00390625" defaultRowHeight="13.5"/>
  <cols>
    <col min="1" max="1" width="20.375" style="60" customWidth="1"/>
    <col min="2" max="6" width="17.00390625" style="60" customWidth="1"/>
    <col min="7" max="16384" width="9.00390625" style="60" customWidth="1"/>
  </cols>
  <sheetData>
    <row r="1" spans="1:3" ht="13.5">
      <c r="A1" s="444" t="s">
        <v>400</v>
      </c>
      <c r="B1" s="444"/>
      <c r="C1" s="444"/>
    </row>
    <row r="2" spans="1:5" ht="13.5">
      <c r="A2" s="69" t="s">
        <v>0</v>
      </c>
      <c r="E2" s="93"/>
    </row>
    <row r="3" spans="1:6" ht="17.25">
      <c r="A3" s="92" t="s">
        <v>69</v>
      </c>
      <c r="B3" s="92"/>
      <c r="C3" s="92"/>
      <c r="D3" s="92"/>
      <c r="E3" s="92"/>
      <c r="F3" s="92"/>
    </row>
    <row r="4" spans="1:7" ht="13.5">
      <c r="A4" s="78"/>
      <c r="B4" s="110" t="s">
        <v>42</v>
      </c>
      <c r="C4" s="110"/>
      <c r="D4" s="110"/>
      <c r="E4" s="110"/>
      <c r="F4" s="90" t="s">
        <v>68</v>
      </c>
      <c r="G4" s="78"/>
    </row>
    <row r="5" spans="2:7" ht="8.25" customHeight="1" thickBot="1">
      <c r="B5" s="89"/>
      <c r="C5" s="89"/>
      <c r="D5" s="89"/>
      <c r="E5" s="89"/>
      <c r="F5" s="87"/>
      <c r="G5" s="78"/>
    </row>
    <row r="6" spans="1:7" ht="18.75" customHeight="1" thickTop="1">
      <c r="A6" s="109" t="s">
        <v>2</v>
      </c>
      <c r="B6" s="84" t="s">
        <v>3</v>
      </c>
      <c r="C6" s="84" t="s">
        <v>4</v>
      </c>
      <c r="D6" s="84" t="s">
        <v>7</v>
      </c>
      <c r="E6" s="84" t="s">
        <v>53</v>
      </c>
      <c r="F6" s="83"/>
      <c r="G6" s="78"/>
    </row>
    <row r="7" spans="1:7" ht="18.75" customHeight="1">
      <c r="A7" s="108"/>
      <c r="B7" s="81"/>
      <c r="C7" s="81"/>
      <c r="D7" s="81"/>
      <c r="E7" s="80" t="s">
        <v>10</v>
      </c>
      <c r="F7" s="79" t="s">
        <v>67</v>
      </c>
      <c r="G7" s="78"/>
    </row>
    <row r="8" spans="1:6" ht="22.5" customHeight="1">
      <c r="A8" s="100" t="s">
        <v>50</v>
      </c>
      <c r="B8" s="106">
        <v>6669248</v>
      </c>
      <c r="C8" s="106">
        <v>6669248</v>
      </c>
      <c r="D8" s="106">
        <v>6669248</v>
      </c>
      <c r="E8" s="105">
        <v>100</v>
      </c>
      <c r="F8" s="105">
        <v>100</v>
      </c>
    </row>
    <row r="9" spans="1:6" ht="22.5" customHeight="1">
      <c r="A9" s="107">
        <v>18</v>
      </c>
      <c r="B9" s="106">
        <v>16332547</v>
      </c>
      <c r="C9" s="106">
        <v>16332547</v>
      </c>
      <c r="D9" s="106">
        <v>16332547</v>
      </c>
      <c r="E9" s="105">
        <v>100</v>
      </c>
      <c r="F9" s="105">
        <v>100</v>
      </c>
    </row>
    <row r="10" spans="1:6" s="69" customFormat="1" ht="22.5" customHeight="1">
      <c r="A10" s="104">
        <v>19</v>
      </c>
      <c r="B10" s="103">
        <v>2276290</v>
      </c>
      <c r="C10" s="103">
        <v>2276290</v>
      </c>
      <c r="D10" s="103">
        <v>2276290</v>
      </c>
      <c r="E10" s="98">
        <v>100</v>
      </c>
      <c r="F10" s="98">
        <v>100</v>
      </c>
    </row>
    <row r="11" spans="1:6" s="69" customFormat="1" ht="22.5" customHeight="1">
      <c r="A11" s="104"/>
      <c r="B11" s="103"/>
      <c r="C11" s="103"/>
      <c r="D11" s="103"/>
      <c r="E11" s="102"/>
      <c r="F11" s="102"/>
    </row>
    <row r="12" spans="1:6" ht="22.5" customHeight="1">
      <c r="A12" s="100" t="s">
        <v>66</v>
      </c>
      <c r="B12" s="101">
        <v>0</v>
      </c>
      <c r="C12" s="101">
        <v>0</v>
      </c>
      <c r="D12" s="101">
        <v>0</v>
      </c>
      <c r="E12" s="101">
        <v>0</v>
      </c>
      <c r="F12" s="101">
        <v>0</v>
      </c>
    </row>
    <row r="13" spans="1:6" ht="22.5" customHeight="1">
      <c r="A13" s="100" t="s">
        <v>65</v>
      </c>
      <c r="B13" s="99">
        <v>2116203</v>
      </c>
      <c r="C13" s="99">
        <v>2116203</v>
      </c>
      <c r="D13" s="99">
        <v>2116203</v>
      </c>
      <c r="E13" s="98">
        <v>100</v>
      </c>
      <c r="F13" s="98">
        <v>100</v>
      </c>
    </row>
    <row r="14" spans="1:6" ht="22.5" customHeight="1">
      <c r="A14" s="100" t="s">
        <v>64</v>
      </c>
      <c r="B14" s="99">
        <v>159970</v>
      </c>
      <c r="C14" s="99">
        <v>159970</v>
      </c>
      <c r="D14" s="99">
        <v>159970</v>
      </c>
      <c r="E14" s="98">
        <v>100</v>
      </c>
      <c r="F14" s="98">
        <v>100</v>
      </c>
    </row>
    <row r="15" spans="1:6" ht="22.5" customHeight="1">
      <c r="A15" s="97" t="s">
        <v>63</v>
      </c>
      <c r="B15" s="96">
        <v>117</v>
      </c>
      <c r="C15" s="95">
        <v>117</v>
      </c>
      <c r="D15" s="95">
        <v>117</v>
      </c>
      <c r="E15" s="94">
        <v>100</v>
      </c>
      <c r="F15" s="94">
        <v>100</v>
      </c>
    </row>
    <row r="16" ht="15.75" customHeight="1">
      <c r="A16" s="2" t="s">
        <v>62</v>
      </c>
    </row>
    <row r="17" ht="15.75" customHeight="1">
      <c r="A17" s="60" t="s">
        <v>61</v>
      </c>
    </row>
    <row r="18" ht="15.75" customHeight="1">
      <c r="A18" s="60" t="s">
        <v>60</v>
      </c>
    </row>
    <row r="19" ht="15.75" customHeight="1">
      <c r="A19" s="60" t="s">
        <v>59</v>
      </c>
    </row>
  </sheetData>
  <sheetProtection/>
  <mergeCells count="8">
    <mergeCell ref="A1:C1"/>
    <mergeCell ref="E6:F6"/>
    <mergeCell ref="A3:F3"/>
    <mergeCell ref="B4:E4"/>
    <mergeCell ref="A6:A7"/>
    <mergeCell ref="B6:B7"/>
    <mergeCell ref="C6:C7"/>
    <mergeCell ref="D6:D7"/>
  </mergeCells>
  <hyperlinks>
    <hyperlink ref="A1" location="'16税・財政目次'!A1" display="16 税・財政 目次へ＜＜"/>
  </hyperlinks>
  <printOptions/>
  <pageMargins left="0.787" right="0.787" top="0.984" bottom="0.984" header="0.512" footer="0.512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8"/>
  <sheetViews>
    <sheetView showGridLines="0" zoomScalePageLayoutView="0" workbookViewId="0" topLeftCell="A1">
      <selection activeCell="A1" sqref="A1:C1"/>
    </sheetView>
  </sheetViews>
  <sheetFormatPr defaultColWidth="9.00390625" defaultRowHeight="13.5"/>
  <cols>
    <col min="1" max="1" width="16.50390625" style="60" customWidth="1"/>
    <col min="2" max="5" width="17.00390625" style="60" customWidth="1"/>
    <col min="6" max="7" width="17.00390625" style="69" customWidth="1"/>
    <col min="8" max="8" width="12.75390625" style="60" bestFit="1" customWidth="1"/>
    <col min="9" max="9" width="12.875" style="60" customWidth="1"/>
    <col min="10" max="16384" width="9.00390625" style="60" customWidth="1"/>
  </cols>
  <sheetData>
    <row r="1" spans="1:3" ht="13.5">
      <c r="A1" s="444" t="s">
        <v>400</v>
      </c>
      <c r="B1" s="444"/>
      <c r="C1" s="444"/>
    </row>
    <row r="2" spans="1:7" ht="13.5">
      <c r="A2" s="69" t="s">
        <v>0</v>
      </c>
      <c r="G2" s="90" t="s">
        <v>31</v>
      </c>
    </row>
    <row r="3" spans="1:7" ht="17.25">
      <c r="A3" s="134" t="s">
        <v>97</v>
      </c>
      <c r="B3" s="134"/>
      <c r="C3" s="134"/>
      <c r="D3" s="134"/>
      <c r="E3" s="134"/>
      <c r="F3" s="134"/>
      <c r="G3" s="134"/>
    </row>
    <row r="4" spans="1:7" ht="9" customHeight="1" thickBot="1">
      <c r="A4" s="88"/>
      <c r="B4" s="88"/>
      <c r="C4" s="88"/>
      <c r="D4" s="88"/>
      <c r="E4" s="87"/>
      <c r="F4" s="133"/>
      <c r="G4" s="133"/>
    </row>
    <row r="5" spans="1:7" ht="18" customHeight="1" thickTop="1">
      <c r="A5" s="132" t="s">
        <v>2</v>
      </c>
      <c r="B5" s="84" t="s">
        <v>96</v>
      </c>
      <c r="C5" s="84"/>
      <c r="D5" s="84" t="s">
        <v>95</v>
      </c>
      <c r="E5" s="83"/>
      <c r="F5" s="131" t="s">
        <v>42</v>
      </c>
      <c r="G5" s="130"/>
    </row>
    <row r="6" spans="1:7" ht="18" customHeight="1">
      <c r="A6" s="129"/>
      <c r="B6" s="80" t="s">
        <v>94</v>
      </c>
      <c r="C6" s="80" t="s">
        <v>93</v>
      </c>
      <c r="D6" s="80" t="s">
        <v>94</v>
      </c>
      <c r="E6" s="79" t="s">
        <v>93</v>
      </c>
      <c r="F6" s="128" t="s">
        <v>94</v>
      </c>
      <c r="G6" s="127" t="s">
        <v>93</v>
      </c>
    </row>
    <row r="7" spans="1:9" ht="27" customHeight="1">
      <c r="A7" s="126" t="s">
        <v>92</v>
      </c>
      <c r="B7" s="120">
        <v>188396819.707</v>
      </c>
      <c r="C7" s="120">
        <v>183625585.16799995</v>
      </c>
      <c r="D7" s="120">
        <v>196769496</v>
      </c>
      <c r="E7" s="120">
        <v>192386563</v>
      </c>
      <c r="F7" s="125">
        <v>191679351</v>
      </c>
      <c r="G7" s="125">
        <v>187420083</v>
      </c>
      <c r="H7" s="124"/>
      <c r="I7" s="124"/>
    </row>
    <row r="8" spans="1:7" ht="27" customHeight="1">
      <c r="A8" s="100" t="s">
        <v>91</v>
      </c>
      <c r="B8" s="120">
        <v>72663849.603</v>
      </c>
      <c r="C8" s="120">
        <v>71144238.543</v>
      </c>
      <c r="D8" s="120">
        <v>75966347</v>
      </c>
      <c r="E8" s="120">
        <v>74465754</v>
      </c>
      <c r="F8" s="116">
        <v>68573027</v>
      </c>
      <c r="G8" s="123">
        <v>67100539</v>
      </c>
    </row>
    <row r="9" spans="1:7" ht="27" customHeight="1">
      <c r="A9" s="100" t="s">
        <v>90</v>
      </c>
      <c r="B9" s="120">
        <v>58464689.582</v>
      </c>
      <c r="C9" s="120">
        <v>57928721.412</v>
      </c>
      <c r="D9" s="120">
        <v>61122235</v>
      </c>
      <c r="E9" s="120">
        <v>60569990</v>
      </c>
      <c r="F9" s="116">
        <v>54354530</v>
      </c>
      <c r="G9" s="116">
        <v>53851641</v>
      </c>
    </row>
    <row r="10" spans="1:7" ht="27" customHeight="1">
      <c r="A10" s="100" t="s">
        <v>89</v>
      </c>
      <c r="B10" s="120">
        <v>14199160.021</v>
      </c>
      <c r="C10" s="120">
        <v>13215517.131</v>
      </c>
      <c r="D10" s="120">
        <v>14844111</v>
      </c>
      <c r="E10" s="120">
        <v>13895764</v>
      </c>
      <c r="F10" s="116">
        <v>14218497</v>
      </c>
      <c r="G10" s="116">
        <v>13248898</v>
      </c>
    </row>
    <row r="11" spans="1:7" ht="27" customHeight="1">
      <c r="A11" s="100" t="s">
        <v>88</v>
      </c>
      <c r="B11" s="120">
        <v>40931787.142</v>
      </c>
      <c r="C11" s="120">
        <v>40559297.141</v>
      </c>
      <c r="D11" s="120">
        <v>43437794</v>
      </c>
      <c r="E11" s="120">
        <v>43066231</v>
      </c>
      <c r="F11" s="116">
        <v>49930973</v>
      </c>
      <c r="G11" s="116">
        <v>49584067</v>
      </c>
    </row>
    <row r="12" spans="1:7" ht="27" customHeight="1">
      <c r="A12" s="100" t="s">
        <v>87</v>
      </c>
      <c r="B12" s="120">
        <v>6647428.639</v>
      </c>
      <c r="C12" s="120">
        <v>5980827.798</v>
      </c>
      <c r="D12" s="120">
        <v>8006966</v>
      </c>
      <c r="E12" s="120">
        <v>7553103</v>
      </c>
      <c r="F12" s="116">
        <v>7342331</v>
      </c>
      <c r="G12" s="116">
        <v>7121720</v>
      </c>
    </row>
    <row r="13" spans="1:7" ht="27" customHeight="1">
      <c r="A13" s="100" t="s">
        <v>86</v>
      </c>
      <c r="B13" s="120">
        <v>29896.048</v>
      </c>
      <c r="C13" s="120">
        <v>1764.768</v>
      </c>
      <c r="D13" s="120">
        <v>20771</v>
      </c>
      <c r="E13" s="120">
        <v>1691</v>
      </c>
      <c r="F13" s="116">
        <v>15310</v>
      </c>
      <c r="G13" s="116">
        <v>2319</v>
      </c>
    </row>
    <row r="14" spans="1:7" ht="29.25" customHeight="1">
      <c r="A14" s="121" t="s">
        <v>85</v>
      </c>
      <c r="B14" s="120">
        <v>66588092.201</v>
      </c>
      <c r="C14" s="120">
        <v>64417569.785</v>
      </c>
      <c r="D14" s="120">
        <v>68011683</v>
      </c>
      <c r="E14" s="120">
        <v>65982519</v>
      </c>
      <c r="F14" s="116">
        <v>64592378</v>
      </c>
      <c r="G14" s="116">
        <v>62388985</v>
      </c>
    </row>
    <row r="15" spans="1:7" ht="27" customHeight="1">
      <c r="A15" s="100" t="s">
        <v>84</v>
      </c>
      <c r="B15" s="120">
        <v>472353.25</v>
      </c>
      <c r="C15" s="120">
        <v>471668.709</v>
      </c>
      <c r="D15" s="120">
        <v>405665</v>
      </c>
      <c r="E15" s="120">
        <v>403765</v>
      </c>
      <c r="F15" s="116">
        <v>399064</v>
      </c>
      <c r="G15" s="116">
        <v>398091</v>
      </c>
    </row>
    <row r="16" spans="1:7" ht="27" customHeight="1">
      <c r="A16" s="100" t="s">
        <v>83</v>
      </c>
      <c r="B16" s="117" t="s">
        <v>72</v>
      </c>
      <c r="C16" s="117" t="s">
        <v>72</v>
      </c>
      <c r="D16" s="117">
        <v>32319</v>
      </c>
      <c r="E16" s="117">
        <v>32319</v>
      </c>
      <c r="F16" s="118" t="s">
        <v>72</v>
      </c>
      <c r="G16" s="118" t="s">
        <v>72</v>
      </c>
    </row>
    <row r="17" spans="1:7" ht="29.25" customHeight="1">
      <c r="A17" s="121" t="s">
        <v>82</v>
      </c>
      <c r="B17" s="117" t="s">
        <v>72</v>
      </c>
      <c r="C17" s="117" t="s">
        <v>72</v>
      </c>
      <c r="D17" s="122" t="s">
        <v>72</v>
      </c>
      <c r="E17" s="117" t="s">
        <v>72</v>
      </c>
      <c r="F17" s="118" t="s">
        <v>72</v>
      </c>
      <c r="G17" s="118" t="s">
        <v>72</v>
      </c>
    </row>
    <row r="18" spans="1:7" ht="27" customHeight="1">
      <c r="A18" s="100" t="s">
        <v>81</v>
      </c>
      <c r="B18" s="117" t="s">
        <v>72</v>
      </c>
      <c r="C18" s="117" t="s">
        <v>72</v>
      </c>
      <c r="D18" s="117" t="s">
        <v>72</v>
      </c>
      <c r="E18" s="117" t="s">
        <v>72</v>
      </c>
      <c r="F18" s="118" t="s">
        <v>72</v>
      </c>
      <c r="G18" s="118" t="s">
        <v>72</v>
      </c>
    </row>
    <row r="19" spans="1:7" ht="27" customHeight="1">
      <c r="A19" s="100" t="s">
        <v>80</v>
      </c>
      <c r="B19" s="117" t="s">
        <v>72</v>
      </c>
      <c r="C19" s="117" t="s">
        <v>72</v>
      </c>
      <c r="D19" s="117" t="s">
        <v>72</v>
      </c>
      <c r="E19" s="117" t="s">
        <v>72</v>
      </c>
      <c r="F19" s="118" t="s">
        <v>72</v>
      </c>
      <c r="G19" s="118" t="s">
        <v>72</v>
      </c>
    </row>
    <row r="20" spans="1:7" ht="29.25" customHeight="1">
      <c r="A20" s="121" t="s">
        <v>79</v>
      </c>
      <c r="B20" s="117">
        <v>530.7</v>
      </c>
      <c r="C20" s="117">
        <v>530.7</v>
      </c>
      <c r="D20" s="117" t="s">
        <v>72</v>
      </c>
      <c r="E20" s="117" t="s">
        <v>72</v>
      </c>
      <c r="F20" s="118" t="s">
        <v>72</v>
      </c>
      <c r="G20" s="118" t="s">
        <v>72</v>
      </c>
    </row>
    <row r="21" spans="1:7" ht="27" customHeight="1">
      <c r="A21" s="100" t="s">
        <v>78</v>
      </c>
      <c r="B21" s="120">
        <v>105038.83</v>
      </c>
      <c r="C21" s="120">
        <v>96234.03</v>
      </c>
      <c r="D21" s="120">
        <v>97956</v>
      </c>
      <c r="E21" s="120">
        <v>91663</v>
      </c>
      <c r="F21" s="116">
        <v>93445</v>
      </c>
      <c r="G21" s="116">
        <v>92066</v>
      </c>
    </row>
    <row r="22" spans="1:7" ht="27" customHeight="1">
      <c r="A22" s="100" t="s">
        <v>77</v>
      </c>
      <c r="B22" s="120">
        <v>956551.3</v>
      </c>
      <c r="C22" s="120">
        <v>952248.6</v>
      </c>
      <c r="D22" s="120">
        <v>788661</v>
      </c>
      <c r="E22" s="120">
        <v>788183</v>
      </c>
      <c r="F22" s="116">
        <v>731501</v>
      </c>
      <c r="G22" s="116">
        <v>731179</v>
      </c>
    </row>
    <row r="23" spans="1:7" ht="27" customHeight="1">
      <c r="A23" s="100" t="s">
        <v>76</v>
      </c>
      <c r="B23" s="120">
        <v>743.5</v>
      </c>
      <c r="C23" s="120">
        <v>656.6</v>
      </c>
      <c r="D23" s="120">
        <v>807</v>
      </c>
      <c r="E23" s="120">
        <v>807</v>
      </c>
      <c r="F23" s="116">
        <v>708</v>
      </c>
      <c r="G23" s="116">
        <v>502</v>
      </c>
    </row>
    <row r="24" spans="1:7" ht="27" customHeight="1">
      <c r="A24" s="100" t="s">
        <v>75</v>
      </c>
      <c r="B24" s="117" t="s">
        <v>72</v>
      </c>
      <c r="C24" s="117" t="s">
        <v>72</v>
      </c>
      <c r="D24" s="117" t="s">
        <v>72</v>
      </c>
      <c r="E24" s="117" t="s">
        <v>72</v>
      </c>
      <c r="F24" s="119" t="s">
        <v>72</v>
      </c>
      <c r="G24" s="118" t="s">
        <v>72</v>
      </c>
    </row>
    <row r="25" spans="1:12" ht="27" customHeight="1">
      <c r="A25" s="100" t="s">
        <v>74</v>
      </c>
      <c r="B25" s="117">
        <v>548.494</v>
      </c>
      <c r="C25" s="117">
        <v>548.494</v>
      </c>
      <c r="D25" s="117">
        <v>528</v>
      </c>
      <c r="E25" s="117">
        <v>528</v>
      </c>
      <c r="F25" s="116">
        <v>614</v>
      </c>
      <c r="G25" s="116">
        <v>614</v>
      </c>
      <c r="K25" s="115"/>
      <c r="L25" s="115"/>
    </row>
    <row r="26" spans="1:7" ht="27" customHeight="1">
      <c r="A26" s="97" t="s">
        <v>73</v>
      </c>
      <c r="B26" s="114" t="s">
        <v>72</v>
      </c>
      <c r="C26" s="114" t="s">
        <v>72</v>
      </c>
      <c r="D26" s="114" t="s">
        <v>72</v>
      </c>
      <c r="E26" s="114" t="s">
        <v>72</v>
      </c>
      <c r="F26" s="113" t="s">
        <v>72</v>
      </c>
      <c r="G26" s="113" t="s">
        <v>72</v>
      </c>
    </row>
    <row r="27" spans="1:7" ht="18" customHeight="1">
      <c r="A27" s="111" t="s">
        <v>71</v>
      </c>
      <c r="F27" s="112"/>
      <c r="G27" s="112"/>
    </row>
    <row r="28" ht="18" customHeight="1">
      <c r="A28" s="111" t="s">
        <v>70</v>
      </c>
    </row>
  </sheetData>
  <sheetProtection/>
  <mergeCells count="6">
    <mergeCell ref="A3:G3"/>
    <mergeCell ref="A5:A6"/>
    <mergeCell ref="B5:C5"/>
    <mergeCell ref="D5:E5"/>
    <mergeCell ref="F5:G5"/>
    <mergeCell ref="A1:C1"/>
  </mergeCells>
  <hyperlinks>
    <hyperlink ref="A1" location="'16税・財政目次'!A1" display="16 税・財政 目次へ＜＜"/>
  </hyperlinks>
  <printOptions/>
  <pageMargins left="0.787" right="0.787" top="0.984" bottom="0.984" header="0.512" footer="0.512"/>
  <pageSetup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zoomScalePageLayoutView="0" workbookViewId="0" topLeftCell="A1">
      <selection activeCell="A1" sqref="A1:C1"/>
    </sheetView>
  </sheetViews>
  <sheetFormatPr defaultColWidth="9.00390625" defaultRowHeight="13.5"/>
  <cols>
    <col min="1" max="1" width="3.75390625" style="60" customWidth="1"/>
    <col min="2" max="2" width="15.00390625" style="60" customWidth="1"/>
    <col min="3" max="3" width="19.375" style="60" customWidth="1"/>
    <col min="4" max="5" width="17.625" style="60" customWidth="1"/>
    <col min="6" max="6" width="20.00390625" style="69" customWidth="1"/>
    <col min="7" max="7" width="17.625" style="60" customWidth="1"/>
    <col min="8" max="16384" width="9.00390625" style="60" customWidth="1"/>
  </cols>
  <sheetData>
    <row r="1" spans="1:3" ht="13.5">
      <c r="A1" s="444" t="s">
        <v>400</v>
      </c>
      <c r="B1" s="444"/>
      <c r="C1" s="444"/>
    </row>
    <row r="2" spans="1:2" ht="13.5">
      <c r="A2" s="69" t="s">
        <v>0</v>
      </c>
      <c r="B2" s="69"/>
    </row>
    <row r="3" spans="1:6" ht="17.25">
      <c r="A3" s="92" t="s">
        <v>118</v>
      </c>
      <c r="B3" s="92"/>
      <c r="C3" s="92"/>
      <c r="D3" s="92"/>
      <c r="E3" s="92"/>
      <c r="F3" s="92"/>
    </row>
    <row r="4" spans="1:6" ht="13.5">
      <c r="A4" s="78"/>
      <c r="B4" s="78"/>
      <c r="C4" s="78"/>
      <c r="D4" s="78"/>
      <c r="E4" s="78"/>
      <c r="F4" s="90" t="s">
        <v>31</v>
      </c>
    </row>
    <row r="5" spans="1:6" ht="4.5" customHeight="1" thickBot="1">
      <c r="A5" s="88"/>
      <c r="B5" s="88"/>
      <c r="C5" s="88"/>
      <c r="D5" s="88"/>
      <c r="E5" s="88"/>
      <c r="F5" s="87"/>
    </row>
    <row r="6" spans="1:7" ht="18" customHeight="1" thickTop="1">
      <c r="A6" s="110"/>
      <c r="B6" s="153"/>
      <c r="C6" s="132" t="s">
        <v>117</v>
      </c>
      <c r="D6" s="84" t="s">
        <v>116</v>
      </c>
      <c r="E6" s="84"/>
      <c r="F6" s="130" t="s">
        <v>115</v>
      </c>
      <c r="G6" s="78"/>
    </row>
    <row r="7" spans="1:7" ht="18" customHeight="1">
      <c r="A7" s="152"/>
      <c r="B7" s="151"/>
      <c r="C7" s="129"/>
      <c r="D7" s="80" t="s">
        <v>114</v>
      </c>
      <c r="E7" s="80" t="s">
        <v>113</v>
      </c>
      <c r="F7" s="150"/>
      <c r="G7" s="78"/>
    </row>
    <row r="8" spans="1:7" ht="18" customHeight="1">
      <c r="A8" s="149" t="s">
        <v>112</v>
      </c>
      <c r="B8" s="149"/>
      <c r="C8" s="148">
        <f>C9+C16+C17+C18+C19+C20+C21</f>
        <v>882809716</v>
      </c>
      <c r="D8" s="142">
        <f>D9+D16+D17+D18+D19+D20+D21</f>
        <v>82076000</v>
      </c>
      <c r="E8" s="142">
        <f>C8+D8-F8</f>
        <v>60598774</v>
      </c>
      <c r="F8" s="141">
        <f>F9+F16+F17+F18+F19+F20+F21</f>
        <v>904286942</v>
      </c>
      <c r="G8" s="135"/>
    </row>
    <row r="9" spans="1:7" ht="18" customHeight="1">
      <c r="A9" s="144" t="s">
        <v>111</v>
      </c>
      <c r="B9" s="144"/>
      <c r="C9" s="146">
        <v>780834654</v>
      </c>
      <c r="D9" s="142">
        <v>71386000</v>
      </c>
      <c r="E9" s="142">
        <f>C9+D9-F9</f>
        <v>53253753</v>
      </c>
      <c r="F9" s="141">
        <v>798966901</v>
      </c>
      <c r="G9" s="135"/>
    </row>
    <row r="10" spans="2:6" ht="18" customHeight="1">
      <c r="B10" s="147" t="s">
        <v>110</v>
      </c>
      <c r="C10" s="146">
        <v>365891609</v>
      </c>
      <c r="D10" s="142">
        <v>31108000</v>
      </c>
      <c r="E10" s="142">
        <f>C10+D10-F10</f>
        <v>27996996</v>
      </c>
      <c r="F10" s="141">
        <v>369002613</v>
      </c>
    </row>
    <row r="11" spans="2:6" ht="18" customHeight="1">
      <c r="B11" s="147" t="s">
        <v>109</v>
      </c>
      <c r="C11" s="146">
        <v>12413205</v>
      </c>
      <c r="D11" s="142">
        <v>570000</v>
      </c>
      <c r="E11" s="142">
        <f>C11+D11-F11</f>
        <v>1125298</v>
      </c>
      <c r="F11" s="141">
        <v>11857907</v>
      </c>
    </row>
    <row r="12" spans="2:6" ht="18" customHeight="1">
      <c r="B12" s="147" t="s">
        <v>108</v>
      </c>
      <c r="C12" s="146">
        <v>22080302</v>
      </c>
      <c r="D12" s="142">
        <v>5000000</v>
      </c>
      <c r="E12" s="142">
        <f>C12+D12-F12</f>
        <v>1533361</v>
      </c>
      <c r="F12" s="141">
        <v>25546941</v>
      </c>
    </row>
    <row r="13" spans="2:6" ht="18" customHeight="1">
      <c r="B13" s="147" t="s">
        <v>107</v>
      </c>
      <c r="C13" s="146">
        <v>230408708</v>
      </c>
      <c r="D13" s="142">
        <v>16780000</v>
      </c>
      <c r="E13" s="142">
        <f>C13+D13-F13</f>
        <v>15405357</v>
      </c>
      <c r="F13" s="141">
        <v>231783351</v>
      </c>
    </row>
    <row r="14" spans="2:6" ht="18" customHeight="1">
      <c r="B14" s="147" t="s">
        <v>106</v>
      </c>
      <c r="C14" s="146">
        <v>13768111</v>
      </c>
      <c r="D14" s="142">
        <v>0</v>
      </c>
      <c r="E14" s="142">
        <f>C14+D14-F14</f>
        <v>3251123</v>
      </c>
      <c r="F14" s="141">
        <v>10516988</v>
      </c>
    </row>
    <row r="15" spans="2:6" ht="18" customHeight="1">
      <c r="B15" s="147" t="s">
        <v>105</v>
      </c>
      <c r="C15" s="146">
        <v>136272719</v>
      </c>
      <c r="D15" s="142">
        <v>17928000</v>
      </c>
      <c r="E15" s="142">
        <f>C15+D15-F15</f>
        <v>3941618</v>
      </c>
      <c r="F15" s="141">
        <v>150259101</v>
      </c>
    </row>
    <row r="16" spans="1:6" ht="18" customHeight="1">
      <c r="A16" s="144" t="s">
        <v>104</v>
      </c>
      <c r="B16" s="144"/>
      <c r="C16" s="146">
        <v>42927096</v>
      </c>
      <c r="D16" s="142">
        <v>9547000</v>
      </c>
      <c r="E16" s="142">
        <f>C16+D16-F16</f>
        <v>4243537</v>
      </c>
      <c r="F16" s="141">
        <v>48230559</v>
      </c>
    </row>
    <row r="17" spans="1:6" ht="18" customHeight="1">
      <c r="A17" s="144" t="s">
        <v>103</v>
      </c>
      <c r="B17" s="144"/>
      <c r="C17" s="143">
        <v>39840428</v>
      </c>
      <c r="D17" s="142">
        <v>1117000</v>
      </c>
      <c r="E17" s="142">
        <f>C17+D17-F17</f>
        <v>2042776</v>
      </c>
      <c r="F17" s="141">
        <v>38914652</v>
      </c>
    </row>
    <row r="18" spans="1:6" ht="18" customHeight="1">
      <c r="A18" s="145" t="s">
        <v>102</v>
      </c>
      <c r="B18" s="144"/>
      <c r="C18" s="143">
        <v>2543898</v>
      </c>
      <c r="D18" s="142">
        <v>0</v>
      </c>
      <c r="E18" s="142">
        <f>C18+D18-F18</f>
        <v>157292</v>
      </c>
      <c r="F18" s="141">
        <v>2386606</v>
      </c>
    </row>
    <row r="19" spans="1:6" ht="18" customHeight="1">
      <c r="A19" s="145" t="s">
        <v>101</v>
      </c>
      <c r="B19" s="144"/>
      <c r="C19" s="143">
        <v>342217</v>
      </c>
      <c r="D19" s="142">
        <v>0</v>
      </c>
      <c r="E19" s="142">
        <f>C19+D19-F19</f>
        <v>21719</v>
      </c>
      <c r="F19" s="141">
        <v>320498</v>
      </c>
    </row>
    <row r="20" spans="1:6" ht="18" customHeight="1">
      <c r="A20" s="145" t="s">
        <v>100</v>
      </c>
      <c r="B20" s="144"/>
      <c r="C20" s="143">
        <v>0</v>
      </c>
      <c r="D20" s="142">
        <v>0</v>
      </c>
      <c r="E20" s="142">
        <f>C20+D20-F20</f>
        <v>0</v>
      </c>
      <c r="F20" s="141">
        <v>0</v>
      </c>
    </row>
    <row r="21" spans="1:6" ht="18" customHeight="1">
      <c r="A21" s="140" t="s">
        <v>99</v>
      </c>
      <c r="B21" s="140"/>
      <c r="C21" s="139">
        <v>16321423</v>
      </c>
      <c r="D21" s="138">
        <v>26000</v>
      </c>
      <c r="E21" s="138">
        <f>C21+D21-F21</f>
        <v>879697</v>
      </c>
      <c r="F21" s="137">
        <v>15467726</v>
      </c>
    </row>
    <row r="22" spans="1:2" ht="13.5">
      <c r="A22" s="136" t="s">
        <v>98</v>
      </c>
      <c r="B22" s="111"/>
    </row>
    <row r="23" spans="3:5" ht="13.5">
      <c r="C23" s="124"/>
      <c r="D23" s="135"/>
      <c r="E23" s="135"/>
    </row>
  </sheetData>
  <sheetProtection/>
  <mergeCells count="14">
    <mergeCell ref="A3:F3"/>
    <mergeCell ref="C6:C7"/>
    <mergeCell ref="D6:E6"/>
    <mergeCell ref="F6:F7"/>
    <mergeCell ref="A1:C1"/>
    <mergeCell ref="A21:B21"/>
    <mergeCell ref="A20:B20"/>
    <mergeCell ref="A19:B19"/>
    <mergeCell ref="A6:B7"/>
    <mergeCell ref="A8:B8"/>
    <mergeCell ref="A16:B16"/>
    <mergeCell ref="A17:B17"/>
    <mergeCell ref="A18:B18"/>
    <mergeCell ref="A9:B9"/>
  </mergeCells>
  <hyperlinks>
    <hyperlink ref="A1" location="'16税・財政目次'!A1" display="16 税・財政 目次へ＜＜"/>
  </hyperlinks>
  <printOptions/>
  <pageMargins left="0.5905511811023623" right="0.1968503937007874" top="0.5905511811023623" bottom="0.984251968503937" header="0.5118110236220472" footer="0.5118110236220472"/>
  <pageSetup cellComments="asDisplayed"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5"/>
  <sheetViews>
    <sheetView showGridLines="0" zoomScalePageLayoutView="0" workbookViewId="0" topLeftCell="A1">
      <selection activeCell="A1" sqref="A1:C1"/>
    </sheetView>
  </sheetViews>
  <sheetFormatPr defaultColWidth="9.00390625" defaultRowHeight="13.5"/>
  <cols>
    <col min="1" max="1" width="23.875" style="60" customWidth="1"/>
    <col min="2" max="6" width="17.50390625" style="60" customWidth="1"/>
    <col min="7" max="16384" width="9.00390625" style="60" customWidth="1"/>
  </cols>
  <sheetData>
    <row r="1" spans="1:3" ht="13.5">
      <c r="A1" s="444" t="s">
        <v>400</v>
      </c>
      <c r="B1" s="444"/>
      <c r="C1" s="444"/>
    </row>
    <row r="2" spans="1:6" ht="13.5">
      <c r="A2" s="69" t="s">
        <v>0</v>
      </c>
      <c r="F2" s="90" t="s">
        <v>137</v>
      </c>
    </row>
    <row r="3" spans="1:6" ht="17.25">
      <c r="A3" s="92" t="s">
        <v>136</v>
      </c>
      <c r="B3" s="92"/>
      <c r="C3" s="92"/>
      <c r="D3" s="92"/>
      <c r="E3" s="92"/>
      <c r="F3" s="92"/>
    </row>
    <row r="4" spans="1:5" ht="10.5" customHeight="1" thickBot="1">
      <c r="A4" s="88"/>
      <c r="B4" s="88"/>
      <c r="C4" s="88"/>
      <c r="D4" s="88"/>
      <c r="E4" s="88"/>
    </row>
    <row r="5" spans="1:6" ht="22.5" customHeight="1" thickTop="1">
      <c r="A5" s="162"/>
      <c r="B5" s="161" t="s">
        <v>135</v>
      </c>
      <c r="C5" s="161" t="s">
        <v>4</v>
      </c>
      <c r="D5" s="161" t="s">
        <v>7</v>
      </c>
      <c r="E5" s="161" t="s">
        <v>54</v>
      </c>
      <c r="F5" s="160" t="s">
        <v>8</v>
      </c>
    </row>
    <row r="6" spans="1:6" ht="19.5" customHeight="1">
      <c r="A6" s="126" t="s">
        <v>96</v>
      </c>
      <c r="B6" s="157">
        <v>537241972887</v>
      </c>
      <c r="C6" s="157">
        <v>510222061025</v>
      </c>
      <c r="D6" s="157">
        <v>500026746653</v>
      </c>
      <c r="E6" s="157">
        <v>150920419</v>
      </c>
      <c r="F6" s="157">
        <v>10044393953</v>
      </c>
    </row>
    <row r="7" spans="1:6" ht="19.5" customHeight="1">
      <c r="A7" s="107">
        <v>18</v>
      </c>
      <c r="B7" s="157">
        <v>516957930529</v>
      </c>
      <c r="C7" s="157">
        <v>494904000979</v>
      </c>
      <c r="D7" s="157">
        <v>484619765180</v>
      </c>
      <c r="E7" s="157">
        <v>257318263</v>
      </c>
      <c r="F7" s="157">
        <v>10026917536</v>
      </c>
    </row>
    <row r="8" spans="1:6" s="69" customFormat="1" ht="19.5" customHeight="1">
      <c r="A8" s="104">
        <v>19</v>
      </c>
      <c r="B8" s="159">
        <f>SUM(B10:B24)</f>
        <v>495568311012</v>
      </c>
      <c r="C8" s="159">
        <f>SUM(C10:C24)</f>
        <v>478863728458</v>
      </c>
      <c r="D8" s="159">
        <f>SUM(D10:D24)</f>
        <v>468215469027</v>
      </c>
      <c r="E8" s="159">
        <f>SUM(E10:E24)</f>
        <v>263517243</v>
      </c>
      <c r="F8" s="159">
        <f>SUM(F10:F24)</f>
        <v>10384742188</v>
      </c>
    </row>
    <row r="9" spans="1:6" ht="19.5" customHeight="1">
      <c r="A9" s="107"/>
      <c r="B9" s="157"/>
      <c r="C9" s="157"/>
      <c r="D9" s="157"/>
      <c r="E9" s="157"/>
      <c r="F9" s="157"/>
    </row>
    <row r="10" spans="1:6" ht="19.5" customHeight="1">
      <c r="A10" s="100" t="s">
        <v>134</v>
      </c>
      <c r="B10" s="157">
        <v>117748602000</v>
      </c>
      <c r="C10" s="157">
        <v>127957403242</v>
      </c>
      <c r="D10" s="157">
        <v>119386355441</v>
      </c>
      <c r="E10" s="157">
        <v>248957335</v>
      </c>
      <c r="F10" s="157">
        <v>8322090466</v>
      </c>
    </row>
    <row r="11" spans="1:6" ht="19.5" customHeight="1">
      <c r="A11" s="100" t="s">
        <v>133</v>
      </c>
      <c r="B11" s="157">
        <v>16277254000</v>
      </c>
      <c r="C11" s="157">
        <v>16277254764</v>
      </c>
      <c r="D11" s="157">
        <v>16277254764</v>
      </c>
      <c r="E11" s="158" t="s">
        <v>72</v>
      </c>
      <c r="F11" s="158" t="s">
        <v>72</v>
      </c>
    </row>
    <row r="12" spans="1:6" ht="19.5" customHeight="1">
      <c r="A12" s="100" t="s">
        <v>132</v>
      </c>
      <c r="B12" s="157">
        <v>2276290000</v>
      </c>
      <c r="C12" s="157">
        <v>2276290000</v>
      </c>
      <c r="D12" s="157">
        <v>2276290000</v>
      </c>
      <c r="E12" s="158" t="s">
        <v>72</v>
      </c>
      <c r="F12" s="158" t="s">
        <v>72</v>
      </c>
    </row>
    <row r="13" spans="1:6" ht="19.5" customHeight="1">
      <c r="A13" s="100" t="s">
        <v>131</v>
      </c>
      <c r="B13" s="157">
        <v>869724000</v>
      </c>
      <c r="C13" s="157">
        <v>869724000</v>
      </c>
      <c r="D13" s="157">
        <v>869724000</v>
      </c>
      <c r="E13" s="158" t="s">
        <v>72</v>
      </c>
      <c r="F13" s="158" t="s">
        <v>72</v>
      </c>
    </row>
    <row r="14" spans="1:6" ht="19.5" customHeight="1">
      <c r="A14" s="100" t="s">
        <v>130</v>
      </c>
      <c r="B14" s="157">
        <v>119830985000</v>
      </c>
      <c r="C14" s="157">
        <v>119830985000</v>
      </c>
      <c r="D14" s="157">
        <v>119830985000</v>
      </c>
      <c r="E14" s="158" t="s">
        <v>72</v>
      </c>
      <c r="F14" s="158" t="s">
        <v>72</v>
      </c>
    </row>
    <row r="15" spans="1:6" ht="19.5" customHeight="1">
      <c r="A15" s="100" t="s">
        <v>129</v>
      </c>
      <c r="B15" s="157">
        <v>352848000</v>
      </c>
      <c r="C15" s="157">
        <v>352848000</v>
      </c>
      <c r="D15" s="157">
        <v>352848000</v>
      </c>
      <c r="E15" s="158" t="s">
        <v>72</v>
      </c>
      <c r="F15" s="158" t="s">
        <v>72</v>
      </c>
    </row>
    <row r="16" spans="1:6" ht="19.5" customHeight="1">
      <c r="A16" s="100" t="s">
        <v>128</v>
      </c>
      <c r="B16" s="157">
        <v>6993265423</v>
      </c>
      <c r="C16" s="157">
        <v>6087064267</v>
      </c>
      <c r="D16" s="157">
        <v>6063124450</v>
      </c>
      <c r="E16" s="158">
        <v>2034464</v>
      </c>
      <c r="F16" s="157">
        <v>21905353</v>
      </c>
    </row>
    <row r="17" spans="1:6" ht="19.5" customHeight="1">
      <c r="A17" s="100" t="s">
        <v>127</v>
      </c>
      <c r="B17" s="157">
        <v>5631391000</v>
      </c>
      <c r="C17" s="157">
        <v>5895752558</v>
      </c>
      <c r="D17" s="157">
        <v>5710245805</v>
      </c>
      <c r="E17" s="158" t="s">
        <v>72</v>
      </c>
      <c r="F17" s="157">
        <v>185506753</v>
      </c>
    </row>
    <row r="18" spans="1:6" ht="19.5" customHeight="1">
      <c r="A18" s="100" t="s">
        <v>126</v>
      </c>
      <c r="B18" s="157">
        <v>92131102236</v>
      </c>
      <c r="C18" s="157">
        <v>79325626750</v>
      </c>
      <c r="D18" s="157">
        <v>79325626750</v>
      </c>
      <c r="E18" s="158" t="s">
        <v>72</v>
      </c>
      <c r="F18" s="158" t="s">
        <v>72</v>
      </c>
    </row>
    <row r="19" spans="1:6" ht="19.5" customHeight="1">
      <c r="A19" s="100" t="s">
        <v>125</v>
      </c>
      <c r="B19" s="157">
        <v>1354427000</v>
      </c>
      <c r="C19" s="157">
        <v>1359832656</v>
      </c>
      <c r="D19" s="157">
        <v>1359832656</v>
      </c>
      <c r="E19" s="158" t="s">
        <v>72</v>
      </c>
      <c r="F19" s="158" t="s">
        <v>72</v>
      </c>
    </row>
    <row r="20" spans="1:6" ht="19.5" customHeight="1">
      <c r="A20" s="100" t="s">
        <v>124</v>
      </c>
      <c r="B20" s="157">
        <v>892251000</v>
      </c>
      <c r="C20" s="157">
        <v>892585018</v>
      </c>
      <c r="D20" s="157">
        <v>892585018</v>
      </c>
      <c r="E20" s="158" t="s">
        <v>72</v>
      </c>
      <c r="F20" s="158" t="s">
        <v>72</v>
      </c>
    </row>
    <row r="21" spans="1:6" ht="19.5" customHeight="1">
      <c r="A21" s="100" t="s">
        <v>123</v>
      </c>
      <c r="B21" s="157">
        <v>15603354000</v>
      </c>
      <c r="C21" s="157">
        <v>15034164762</v>
      </c>
      <c r="D21" s="157">
        <v>15034164762</v>
      </c>
      <c r="E21" s="158" t="s">
        <v>72</v>
      </c>
      <c r="F21" s="158" t="s">
        <v>72</v>
      </c>
    </row>
    <row r="22" spans="1:6" ht="19.5" customHeight="1">
      <c r="A22" s="100" t="s">
        <v>122</v>
      </c>
      <c r="B22" s="157">
        <v>5445520353</v>
      </c>
      <c r="C22" s="157">
        <v>5445521057</v>
      </c>
      <c r="D22" s="157">
        <v>5445521057</v>
      </c>
      <c r="E22" s="158" t="s">
        <v>72</v>
      </c>
      <c r="F22" s="158" t="s">
        <v>72</v>
      </c>
    </row>
    <row r="23" spans="1:6" ht="19.5" customHeight="1">
      <c r="A23" s="100" t="s">
        <v>121</v>
      </c>
      <c r="B23" s="157">
        <v>28471297000</v>
      </c>
      <c r="C23" s="157">
        <v>25872676384</v>
      </c>
      <c r="D23" s="157">
        <v>24004911324</v>
      </c>
      <c r="E23" s="158">
        <v>12525444</v>
      </c>
      <c r="F23" s="157">
        <v>1855239616</v>
      </c>
    </row>
    <row r="24" spans="1:6" ht="19.5" customHeight="1">
      <c r="A24" s="97" t="s">
        <v>120</v>
      </c>
      <c r="B24" s="156">
        <v>81690000000</v>
      </c>
      <c r="C24" s="155">
        <v>71386000000</v>
      </c>
      <c r="D24" s="155">
        <v>71386000000</v>
      </c>
      <c r="E24" s="154" t="s">
        <v>72</v>
      </c>
      <c r="F24" s="154" t="s">
        <v>72</v>
      </c>
    </row>
    <row r="25" ht="17.25" customHeight="1">
      <c r="A25" s="136" t="s">
        <v>119</v>
      </c>
    </row>
  </sheetData>
  <sheetProtection/>
  <mergeCells count="2">
    <mergeCell ref="A3:F3"/>
    <mergeCell ref="A1:C1"/>
  </mergeCells>
  <hyperlinks>
    <hyperlink ref="A1" location="'16税・財政目次'!A1" display="16 税・財政 目次へ＜＜"/>
  </hyperlinks>
  <printOptions/>
  <pageMargins left="0.1968503937007874" right="0" top="0.984251968503937" bottom="0.98425196850393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showGridLines="0" zoomScalePageLayoutView="0" workbookViewId="0" topLeftCell="A1">
      <selection activeCell="A1" sqref="A1:C1"/>
    </sheetView>
  </sheetViews>
  <sheetFormatPr defaultColWidth="9.00390625" defaultRowHeight="13.5"/>
  <cols>
    <col min="1" max="1" width="17.75390625" style="60" customWidth="1"/>
    <col min="2" max="5" width="21.125" style="60" customWidth="1"/>
    <col min="6" max="16384" width="9.00390625" style="60" customWidth="1"/>
  </cols>
  <sheetData>
    <row r="1" spans="1:3" ht="13.5">
      <c r="A1" s="444" t="s">
        <v>400</v>
      </c>
      <c r="B1" s="444"/>
      <c r="C1" s="444"/>
    </row>
    <row r="2" spans="1:5" ht="13.5">
      <c r="A2" s="69" t="s">
        <v>0</v>
      </c>
      <c r="E2" s="90" t="s">
        <v>137</v>
      </c>
    </row>
    <row r="3" spans="1:5" ht="17.25">
      <c r="A3" s="134" t="s">
        <v>155</v>
      </c>
      <c r="B3" s="134"/>
      <c r="C3" s="134"/>
      <c r="D3" s="134"/>
      <c r="E3" s="134"/>
    </row>
    <row r="4" spans="1:4" ht="9" customHeight="1" thickBot="1">
      <c r="A4" s="165"/>
      <c r="B4" s="165"/>
      <c r="C4" s="165"/>
      <c r="D4" s="165"/>
    </row>
    <row r="5" spans="1:5" ht="16.5" customHeight="1" thickTop="1">
      <c r="A5" s="162"/>
      <c r="B5" s="161" t="s">
        <v>135</v>
      </c>
      <c r="C5" s="161" t="s">
        <v>154</v>
      </c>
      <c r="D5" s="161" t="s">
        <v>153</v>
      </c>
      <c r="E5" s="160" t="s">
        <v>152</v>
      </c>
    </row>
    <row r="6" spans="1:5" ht="13.5" customHeight="1">
      <c r="A6" s="100" t="s">
        <v>96</v>
      </c>
      <c r="B6" s="157">
        <v>537241972887</v>
      </c>
      <c r="C6" s="157">
        <v>494789513811</v>
      </c>
      <c r="D6" s="157">
        <v>37175999529</v>
      </c>
      <c r="E6" s="157">
        <v>5276459547</v>
      </c>
    </row>
    <row r="7" spans="1:5" ht="13.5" customHeight="1">
      <c r="A7" s="107">
        <v>18</v>
      </c>
      <c r="B7" s="157">
        <v>516957930529</v>
      </c>
      <c r="C7" s="157">
        <v>479174244123</v>
      </c>
      <c r="D7" s="157">
        <v>32046231012</v>
      </c>
      <c r="E7" s="157">
        <v>5737455394</v>
      </c>
    </row>
    <row r="8" spans="1:5" s="69" customFormat="1" ht="13.5" customHeight="1">
      <c r="A8" s="104">
        <v>19</v>
      </c>
      <c r="B8" s="159">
        <f>SUM(B10:B23)</f>
        <v>495568311012</v>
      </c>
      <c r="C8" s="159">
        <f>SUM(C10:C23)</f>
        <v>462756850489</v>
      </c>
      <c r="D8" s="159">
        <f>SUM(D10:D23)</f>
        <v>25935579454</v>
      </c>
      <c r="E8" s="159">
        <f>SUM(E10:E23)</f>
        <v>6875881069</v>
      </c>
    </row>
    <row r="9" spans="1:5" s="69" customFormat="1" ht="13.5" customHeight="1">
      <c r="A9" s="104"/>
      <c r="B9" s="159"/>
      <c r="C9" s="159"/>
      <c r="D9" s="159"/>
      <c r="E9" s="159"/>
    </row>
    <row r="10" spans="1:5" ht="13.5" customHeight="1">
      <c r="A10" s="164" t="s">
        <v>151</v>
      </c>
      <c r="B10" s="157">
        <v>1085766000</v>
      </c>
      <c r="C10" s="157">
        <v>1074679114</v>
      </c>
      <c r="D10" s="158" t="s">
        <v>72</v>
      </c>
      <c r="E10" s="157">
        <v>11086886</v>
      </c>
    </row>
    <row r="11" spans="1:5" ht="13.5" customHeight="1">
      <c r="A11" s="164" t="s">
        <v>150</v>
      </c>
      <c r="B11" s="157">
        <v>43140119376</v>
      </c>
      <c r="C11" s="157">
        <v>41853986264</v>
      </c>
      <c r="D11" s="158">
        <v>899399954</v>
      </c>
      <c r="E11" s="157">
        <v>386733158</v>
      </c>
    </row>
    <row r="12" spans="1:5" ht="13.5" customHeight="1">
      <c r="A12" s="164" t="s">
        <v>149</v>
      </c>
      <c r="B12" s="157">
        <v>33432858000</v>
      </c>
      <c r="C12" s="157">
        <v>32774079025</v>
      </c>
      <c r="D12" s="157">
        <v>385736000</v>
      </c>
      <c r="E12" s="157">
        <v>273042975</v>
      </c>
    </row>
    <row r="13" spans="1:5" ht="13.5" customHeight="1">
      <c r="A13" s="164" t="s">
        <v>148</v>
      </c>
      <c r="B13" s="157">
        <v>17706051000</v>
      </c>
      <c r="C13" s="157">
        <v>17499637687</v>
      </c>
      <c r="D13" s="157">
        <v>125696500</v>
      </c>
      <c r="E13" s="157">
        <v>80716813</v>
      </c>
    </row>
    <row r="14" spans="1:5" ht="13.5" customHeight="1">
      <c r="A14" s="164" t="s">
        <v>147</v>
      </c>
      <c r="B14" s="157">
        <v>1176492000</v>
      </c>
      <c r="C14" s="157">
        <v>1158487107</v>
      </c>
      <c r="D14" s="158" t="s">
        <v>72</v>
      </c>
      <c r="E14" s="157">
        <v>18004893</v>
      </c>
    </row>
    <row r="15" spans="1:5" ht="13.5" customHeight="1">
      <c r="A15" s="164" t="s">
        <v>146</v>
      </c>
      <c r="B15" s="157">
        <v>46160152500</v>
      </c>
      <c r="C15" s="157">
        <v>42880012577</v>
      </c>
      <c r="D15" s="157">
        <v>3203858000</v>
      </c>
      <c r="E15" s="157">
        <v>76281923</v>
      </c>
    </row>
    <row r="16" spans="1:5" ht="13.5" customHeight="1">
      <c r="A16" s="164" t="s">
        <v>145</v>
      </c>
      <c r="B16" s="157">
        <v>31272902000</v>
      </c>
      <c r="C16" s="157">
        <v>26574709812</v>
      </c>
      <c r="D16" s="157">
        <v>7162000</v>
      </c>
      <c r="E16" s="157">
        <v>4691030188</v>
      </c>
    </row>
    <row r="17" spans="1:5" ht="13.5" customHeight="1">
      <c r="A17" s="164" t="s">
        <v>144</v>
      </c>
      <c r="B17" s="157">
        <v>107570116000</v>
      </c>
      <c r="C17" s="157">
        <v>86881842957</v>
      </c>
      <c r="D17" s="157">
        <v>20610473000</v>
      </c>
      <c r="E17" s="157">
        <v>77800043</v>
      </c>
    </row>
    <row r="18" spans="1:5" ht="13.5" customHeight="1">
      <c r="A18" s="164" t="s">
        <v>143</v>
      </c>
      <c r="B18" s="157">
        <v>23368758000</v>
      </c>
      <c r="C18" s="157">
        <v>23302542807</v>
      </c>
      <c r="D18" s="158" t="s">
        <v>72</v>
      </c>
      <c r="E18" s="157">
        <v>66215193</v>
      </c>
    </row>
    <row r="19" spans="1:5" ht="13.5" customHeight="1">
      <c r="A19" s="164" t="s">
        <v>142</v>
      </c>
      <c r="B19" s="157">
        <v>93629075301</v>
      </c>
      <c r="C19" s="157">
        <v>93190214495</v>
      </c>
      <c r="D19" s="157">
        <v>25254000</v>
      </c>
      <c r="E19" s="157">
        <v>413606806</v>
      </c>
    </row>
    <row r="20" spans="1:5" ht="13.5" customHeight="1">
      <c r="A20" s="164" t="s">
        <v>109</v>
      </c>
      <c r="B20" s="157">
        <v>4320036136</v>
      </c>
      <c r="C20" s="157">
        <v>3637224230</v>
      </c>
      <c r="D20" s="157">
        <v>678000000</v>
      </c>
      <c r="E20" s="157">
        <v>4811906</v>
      </c>
    </row>
    <row r="21" spans="1:5" ht="13.5" customHeight="1">
      <c r="A21" s="164" t="s">
        <v>141</v>
      </c>
      <c r="B21" s="157">
        <v>67960281000</v>
      </c>
      <c r="C21" s="157">
        <v>67668765798</v>
      </c>
      <c r="D21" s="158" t="s">
        <v>72</v>
      </c>
      <c r="E21" s="157">
        <v>291515202</v>
      </c>
    </row>
    <row r="22" spans="1:5" ht="13.5" customHeight="1">
      <c r="A22" s="164" t="s">
        <v>140</v>
      </c>
      <c r="B22" s="157">
        <v>24651389000</v>
      </c>
      <c r="C22" s="157">
        <v>24260668616</v>
      </c>
      <c r="D22" s="158" t="s">
        <v>72</v>
      </c>
      <c r="E22" s="157">
        <v>390720384</v>
      </c>
    </row>
    <row r="23" spans="1:5" ht="13.5" customHeight="1">
      <c r="A23" s="163" t="s">
        <v>139</v>
      </c>
      <c r="B23" s="155">
        <v>94314699</v>
      </c>
      <c r="C23" s="154" t="s">
        <v>72</v>
      </c>
      <c r="D23" s="154" t="s">
        <v>72</v>
      </c>
      <c r="E23" s="155">
        <v>94314699</v>
      </c>
    </row>
    <row r="24" ht="17.25" customHeight="1">
      <c r="A24" s="1" t="s">
        <v>138</v>
      </c>
    </row>
  </sheetData>
  <sheetProtection/>
  <mergeCells count="2">
    <mergeCell ref="A3:E3"/>
    <mergeCell ref="A1:C1"/>
  </mergeCells>
  <hyperlinks>
    <hyperlink ref="A1" location="'16税・財政目次'!A1" display="16 税・財政 目次へ＜＜"/>
  </hyperlink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6"/>
  <sheetViews>
    <sheetView showGridLines="0" zoomScalePageLayoutView="0" workbookViewId="0" topLeftCell="A1">
      <pane xSplit="3" ySplit="6" topLeftCell="D7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A1" sqref="A1:C1"/>
    </sheetView>
  </sheetViews>
  <sheetFormatPr defaultColWidth="9.00390625" defaultRowHeight="13.5"/>
  <cols>
    <col min="1" max="1" width="37.00390625" style="60" customWidth="1"/>
    <col min="2" max="2" width="6.25390625" style="60" customWidth="1"/>
    <col min="3" max="3" width="7.00390625" style="60" customWidth="1"/>
    <col min="4" max="4" width="17.375" style="60" customWidth="1"/>
    <col min="5" max="5" width="2.375" style="60" customWidth="1"/>
    <col min="6" max="6" width="17.375" style="60" customWidth="1"/>
    <col min="7" max="7" width="16.125" style="60" customWidth="1"/>
    <col min="8" max="8" width="17.125" style="69" customWidth="1"/>
    <col min="9" max="9" width="2.625" style="60" customWidth="1"/>
    <col min="10" max="16384" width="9.00390625" style="60" customWidth="1"/>
  </cols>
  <sheetData>
    <row r="1" spans="1:3" ht="13.5">
      <c r="A1" s="444" t="s">
        <v>400</v>
      </c>
      <c r="B1" s="444"/>
      <c r="C1" s="444"/>
    </row>
    <row r="2" spans="1:9" ht="13.5">
      <c r="A2" s="69" t="s">
        <v>0</v>
      </c>
      <c r="H2" s="200" t="s">
        <v>137</v>
      </c>
      <c r="I2" s="200"/>
    </row>
    <row r="3" spans="1:8" ht="17.25">
      <c r="A3" s="134" t="s">
        <v>194</v>
      </c>
      <c r="B3" s="134"/>
      <c r="C3" s="134"/>
      <c r="D3" s="134"/>
      <c r="E3" s="134"/>
      <c r="F3" s="134"/>
      <c r="G3" s="134"/>
      <c r="H3" s="134"/>
    </row>
    <row r="4" spans="2:7" ht="6.75" customHeight="1" thickBot="1">
      <c r="B4" s="88"/>
      <c r="C4" s="88"/>
      <c r="D4" s="88"/>
      <c r="E4" s="88"/>
      <c r="F4" s="88"/>
      <c r="G4" s="88"/>
    </row>
    <row r="5" spans="1:9" ht="17.25" customHeight="1" thickTop="1">
      <c r="A5" s="199"/>
      <c r="B5" s="199"/>
      <c r="C5" s="198"/>
      <c r="D5" s="197" t="s">
        <v>193</v>
      </c>
      <c r="E5" s="109"/>
      <c r="F5" s="84" t="s">
        <v>192</v>
      </c>
      <c r="G5" s="84"/>
      <c r="H5" s="196" t="s">
        <v>191</v>
      </c>
      <c r="I5" s="195"/>
    </row>
    <row r="6" spans="1:9" ht="17.25" customHeight="1">
      <c r="A6" s="64"/>
      <c r="B6" s="64"/>
      <c r="C6" s="194"/>
      <c r="D6" s="83"/>
      <c r="E6" s="132"/>
      <c r="F6" s="80" t="s">
        <v>114</v>
      </c>
      <c r="G6" s="80" t="s">
        <v>113</v>
      </c>
      <c r="H6" s="130"/>
      <c r="I6" s="193"/>
    </row>
    <row r="7" spans="1:9" ht="15" customHeight="1">
      <c r="A7" s="182" t="s">
        <v>190</v>
      </c>
      <c r="B7" s="192" t="s">
        <v>157</v>
      </c>
      <c r="C7" s="191"/>
      <c r="D7" s="180">
        <v>18337111648</v>
      </c>
      <c r="E7" s="75"/>
      <c r="F7" s="75">
        <v>140207275</v>
      </c>
      <c r="G7" s="180">
        <v>3817885000</v>
      </c>
      <c r="H7" s="176">
        <v>14659433923</v>
      </c>
      <c r="I7" s="69"/>
    </row>
    <row r="8" spans="1:9" ht="15" customHeight="1">
      <c r="A8" s="182" t="s">
        <v>189</v>
      </c>
      <c r="B8" s="174" t="s">
        <v>157</v>
      </c>
      <c r="C8" s="173"/>
      <c r="D8" s="180">
        <v>482294000</v>
      </c>
      <c r="E8" s="75"/>
      <c r="F8" s="75">
        <v>1471283000</v>
      </c>
      <c r="G8" s="75">
        <v>879200000</v>
      </c>
      <c r="H8" s="176">
        <v>1074377000</v>
      </c>
      <c r="I8" s="69"/>
    </row>
    <row r="9" spans="1:9" ht="15" customHeight="1">
      <c r="A9" s="1"/>
      <c r="B9" s="174" t="s">
        <v>180</v>
      </c>
      <c r="C9" s="173"/>
      <c r="D9" s="180">
        <v>9190531000</v>
      </c>
      <c r="E9" s="75"/>
      <c r="F9" s="75">
        <v>879200000</v>
      </c>
      <c r="G9" s="75">
        <v>1471283000</v>
      </c>
      <c r="H9" s="176">
        <v>8598448000</v>
      </c>
      <c r="I9" s="69"/>
    </row>
    <row r="10" spans="1:9" ht="15" customHeight="1">
      <c r="A10" s="182" t="s">
        <v>188</v>
      </c>
      <c r="B10" s="174" t="s">
        <v>157</v>
      </c>
      <c r="C10" s="173"/>
      <c r="D10" s="180">
        <v>404513965</v>
      </c>
      <c r="E10" s="75"/>
      <c r="F10" s="75">
        <v>3011022</v>
      </c>
      <c r="G10" s="180" t="s">
        <v>72</v>
      </c>
      <c r="H10" s="176">
        <v>407524987</v>
      </c>
      <c r="I10" s="69"/>
    </row>
    <row r="11" spans="1:9" ht="15" customHeight="1">
      <c r="A11" s="179" t="s">
        <v>187</v>
      </c>
      <c r="B11" s="190" t="s">
        <v>186</v>
      </c>
      <c r="C11" s="189" t="s">
        <v>185</v>
      </c>
      <c r="D11" s="188">
        <v>5514.53</v>
      </c>
      <c r="E11" s="187" t="s">
        <v>184</v>
      </c>
      <c r="F11" s="180" t="s">
        <v>72</v>
      </c>
      <c r="G11" s="180" t="s">
        <v>72</v>
      </c>
      <c r="H11" s="186">
        <v>5514.53</v>
      </c>
      <c r="I11" s="185" t="s">
        <v>184</v>
      </c>
    </row>
    <row r="12" spans="1:9" ht="15" customHeight="1">
      <c r="A12" s="184"/>
      <c r="B12" s="174" t="s">
        <v>183</v>
      </c>
      <c r="C12" s="173"/>
      <c r="D12" s="180">
        <v>697706000</v>
      </c>
      <c r="E12" s="75"/>
      <c r="F12" s="180" t="s">
        <v>72</v>
      </c>
      <c r="G12" s="180" t="s">
        <v>72</v>
      </c>
      <c r="H12" s="176">
        <v>697706000</v>
      </c>
      <c r="I12" s="69"/>
    </row>
    <row r="13" spans="1:9" ht="15" customHeight="1">
      <c r="A13" s="1"/>
      <c r="B13" s="174" t="s">
        <v>182</v>
      </c>
      <c r="C13" s="173"/>
      <c r="D13" s="180">
        <v>68395400</v>
      </c>
      <c r="E13" s="75"/>
      <c r="F13" s="180" t="s">
        <v>72</v>
      </c>
      <c r="G13" s="180" t="s">
        <v>72</v>
      </c>
      <c r="H13" s="176">
        <v>68395400</v>
      </c>
      <c r="I13" s="69"/>
    </row>
    <row r="14" spans="1:9" ht="15" customHeight="1">
      <c r="A14" s="1"/>
      <c r="B14" s="174" t="s">
        <v>157</v>
      </c>
      <c r="C14" s="173"/>
      <c r="D14" s="180">
        <v>696445169</v>
      </c>
      <c r="E14" s="75"/>
      <c r="F14" s="75">
        <v>4703773167</v>
      </c>
      <c r="G14" s="75">
        <v>4697867371</v>
      </c>
      <c r="H14" s="176">
        <v>702350965</v>
      </c>
      <c r="I14" s="69"/>
    </row>
    <row r="15" spans="1:9" ht="15" customHeight="1">
      <c r="A15" s="1"/>
      <c r="B15" s="174" t="s">
        <v>180</v>
      </c>
      <c r="C15" s="183"/>
      <c r="D15" s="180">
        <v>5279396632</v>
      </c>
      <c r="E15" s="75"/>
      <c r="F15" s="75">
        <v>4697867371</v>
      </c>
      <c r="G15" s="75">
        <v>4697867371</v>
      </c>
      <c r="H15" s="176">
        <v>5279396632</v>
      </c>
      <c r="I15" s="69"/>
    </row>
    <row r="16" spans="1:9" ht="15" customHeight="1">
      <c r="A16" s="182" t="s">
        <v>181</v>
      </c>
      <c r="B16" s="174" t="s">
        <v>157</v>
      </c>
      <c r="C16" s="173"/>
      <c r="D16" s="180">
        <v>92323204</v>
      </c>
      <c r="E16" s="75"/>
      <c r="F16" s="75">
        <v>168612216</v>
      </c>
      <c r="G16" s="75">
        <v>159828000</v>
      </c>
      <c r="H16" s="176">
        <v>101107420</v>
      </c>
      <c r="I16" s="69"/>
    </row>
    <row r="17" spans="1:9" ht="15" customHeight="1">
      <c r="A17" s="1"/>
      <c r="B17" s="174" t="s">
        <v>180</v>
      </c>
      <c r="C17" s="173"/>
      <c r="D17" s="180">
        <v>651379090</v>
      </c>
      <c r="E17" s="75"/>
      <c r="F17" s="75">
        <v>159828000</v>
      </c>
      <c r="G17" s="75">
        <v>52060770</v>
      </c>
      <c r="H17" s="176">
        <v>759146320</v>
      </c>
      <c r="I17" s="69"/>
    </row>
    <row r="18" spans="1:9" ht="15" customHeight="1">
      <c r="A18" s="182" t="s">
        <v>179</v>
      </c>
      <c r="B18" s="174" t="s">
        <v>166</v>
      </c>
      <c r="C18" s="173"/>
      <c r="D18" s="180">
        <v>238144555</v>
      </c>
      <c r="E18" s="75"/>
      <c r="F18" s="180" t="s">
        <v>72</v>
      </c>
      <c r="G18" s="180">
        <v>58611386</v>
      </c>
      <c r="H18" s="176">
        <v>179533169</v>
      </c>
      <c r="I18" s="69"/>
    </row>
    <row r="19" spans="1:9" ht="15" customHeight="1">
      <c r="A19" s="182"/>
      <c r="B19" s="174" t="s">
        <v>157</v>
      </c>
      <c r="C19" s="173"/>
      <c r="D19" s="180">
        <v>106982828</v>
      </c>
      <c r="E19" s="75"/>
      <c r="F19" s="180">
        <v>60039386</v>
      </c>
      <c r="G19" s="180" t="s">
        <v>72</v>
      </c>
      <c r="H19" s="176">
        <v>167022214</v>
      </c>
      <c r="I19" s="69"/>
    </row>
    <row r="20" spans="1:9" ht="15" customHeight="1">
      <c r="A20" s="182" t="s">
        <v>178</v>
      </c>
      <c r="B20" s="174" t="s">
        <v>166</v>
      </c>
      <c r="C20" s="173"/>
      <c r="D20" s="180">
        <v>79348490</v>
      </c>
      <c r="E20" s="75"/>
      <c r="F20" s="180" t="s">
        <v>72</v>
      </c>
      <c r="G20" s="180">
        <v>19537128</v>
      </c>
      <c r="H20" s="176">
        <v>59811362</v>
      </c>
      <c r="I20" s="69"/>
    </row>
    <row r="21" spans="1:9" ht="15" customHeight="1">
      <c r="A21" s="1"/>
      <c r="B21" s="174" t="s">
        <v>157</v>
      </c>
      <c r="C21" s="173"/>
      <c r="D21" s="180">
        <v>31305576</v>
      </c>
      <c r="E21" s="75"/>
      <c r="F21" s="75">
        <v>22629335</v>
      </c>
      <c r="G21" s="75">
        <v>10083000</v>
      </c>
      <c r="H21" s="176">
        <v>43851911</v>
      </c>
      <c r="I21" s="69"/>
    </row>
    <row r="22" spans="1:9" ht="15" customHeight="1">
      <c r="A22" s="179" t="s">
        <v>177</v>
      </c>
      <c r="B22" s="174" t="s">
        <v>166</v>
      </c>
      <c r="C22" s="173"/>
      <c r="D22" s="180">
        <v>79348490</v>
      </c>
      <c r="E22" s="75"/>
      <c r="F22" s="180" t="s">
        <v>72</v>
      </c>
      <c r="G22" s="180">
        <v>19537128</v>
      </c>
      <c r="H22" s="176">
        <v>59811362</v>
      </c>
      <c r="I22" s="69"/>
    </row>
    <row r="23" spans="1:9" ht="15" customHeight="1">
      <c r="A23" s="179"/>
      <c r="B23" s="174" t="s">
        <v>157</v>
      </c>
      <c r="C23" s="173"/>
      <c r="D23" s="180">
        <v>33202006</v>
      </c>
      <c r="E23" s="75"/>
      <c r="F23" s="75">
        <v>20789708</v>
      </c>
      <c r="G23" s="75">
        <v>2585365</v>
      </c>
      <c r="H23" s="176">
        <v>51406349</v>
      </c>
      <c r="I23" s="69"/>
    </row>
    <row r="24" spans="1:9" ht="15" customHeight="1">
      <c r="A24" s="179" t="s">
        <v>176</v>
      </c>
      <c r="B24" s="174" t="s">
        <v>166</v>
      </c>
      <c r="C24" s="173"/>
      <c r="D24" s="180">
        <v>396941041</v>
      </c>
      <c r="E24" s="75"/>
      <c r="F24" s="180" t="s">
        <v>72</v>
      </c>
      <c r="G24" s="180">
        <v>97685644</v>
      </c>
      <c r="H24" s="176">
        <v>299255397</v>
      </c>
      <c r="I24" s="69"/>
    </row>
    <row r="25" spans="1:9" ht="15" customHeight="1">
      <c r="A25" s="179"/>
      <c r="B25" s="174" t="s">
        <v>157</v>
      </c>
      <c r="C25" s="173"/>
      <c r="D25" s="180">
        <v>146763057</v>
      </c>
      <c r="E25" s="75"/>
      <c r="F25" s="75">
        <v>97940431</v>
      </c>
      <c r="G25" s="75">
        <v>8053500</v>
      </c>
      <c r="H25" s="176">
        <v>236649988</v>
      </c>
      <c r="I25" s="69"/>
    </row>
    <row r="26" spans="1:9" ht="15" customHeight="1">
      <c r="A26" s="179" t="s">
        <v>175</v>
      </c>
      <c r="B26" s="174" t="s">
        <v>157</v>
      </c>
      <c r="C26" s="173"/>
      <c r="D26" s="180">
        <v>4816254086</v>
      </c>
      <c r="E26" s="75"/>
      <c r="F26" s="75">
        <v>480242098</v>
      </c>
      <c r="G26" s="75">
        <v>443308000</v>
      </c>
      <c r="H26" s="176">
        <v>4853188184</v>
      </c>
      <c r="I26" s="69"/>
    </row>
    <row r="27" spans="1:9" ht="15" customHeight="1">
      <c r="A27" s="179" t="s">
        <v>174</v>
      </c>
      <c r="B27" s="174" t="s">
        <v>157</v>
      </c>
      <c r="C27" s="173"/>
      <c r="D27" s="180">
        <v>6286646014</v>
      </c>
      <c r="E27" s="75"/>
      <c r="F27" s="75">
        <v>4576103717</v>
      </c>
      <c r="G27" s="75">
        <v>2434766020</v>
      </c>
      <c r="H27" s="176">
        <v>8427983711</v>
      </c>
      <c r="I27" s="69"/>
    </row>
    <row r="28" spans="1:9" ht="15" customHeight="1">
      <c r="A28" s="179" t="s">
        <v>173</v>
      </c>
      <c r="B28" s="174" t="s">
        <v>166</v>
      </c>
      <c r="C28" s="173"/>
      <c r="D28" s="180">
        <v>714533590</v>
      </c>
      <c r="E28" s="75"/>
      <c r="F28" s="180" t="s">
        <v>72</v>
      </c>
      <c r="G28" s="180">
        <v>175834159</v>
      </c>
      <c r="H28" s="176">
        <v>538699431</v>
      </c>
      <c r="I28" s="69"/>
    </row>
    <row r="29" spans="1:9" ht="15" customHeight="1">
      <c r="A29" s="179"/>
      <c r="B29" s="174" t="s">
        <v>157</v>
      </c>
      <c r="C29" s="173"/>
      <c r="D29" s="180">
        <v>236783444</v>
      </c>
      <c r="E29" s="75"/>
      <c r="F29" s="75">
        <v>186588720</v>
      </c>
      <c r="G29" s="75">
        <v>13395350</v>
      </c>
      <c r="H29" s="176">
        <v>409976814</v>
      </c>
      <c r="I29" s="69"/>
    </row>
    <row r="30" spans="1:9" ht="15" customHeight="1">
      <c r="A30" s="179" t="s">
        <v>172</v>
      </c>
      <c r="B30" s="174" t="s">
        <v>157</v>
      </c>
      <c r="C30" s="173"/>
      <c r="D30" s="180">
        <v>8409335330</v>
      </c>
      <c r="E30" s="75"/>
      <c r="F30" s="75">
        <v>3264372635</v>
      </c>
      <c r="G30" s="180">
        <v>5000000000</v>
      </c>
      <c r="H30" s="176">
        <v>6673707965</v>
      </c>
      <c r="I30" s="69"/>
    </row>
    <row r="31" spans="1:9" ht="15" customHeight="1">
      <c r="A31" s="179" t="s">
        <v>171</v>
      </c>
      <c r="B31" s="174" t="s">
        <v>157</v>
      </c>
      <c r="C31" s="173"/>
      <c r="D31" s="180">
        <v>500000000</v>
      </c>
      <c r="E31" s="75"/>
      <c r="F31" s="180" t="s">
        <v>72</v>
      </c>
      <c r="G31" s="180" t="s">
        <v>72</v>
      </c>
      <c r="H31" s="176">
        <v>500000000</v>
      </c>
      <c r="I31" s="69"/>
    </row>
    <row r="32" spans="1:9" ht="15" customHeight="1">
      <c r="A32" s="179" t="s">
        <v>170</v>
      </c>
      <c r="B32" s="174" t="s">
        <v>157</v>
      </c>
      <c r="C32" s="173"/>
      <c r="D32" s="180">
        <v>6475941210</v>
      </c>
      <c r="E32" s="75"/>
      <c r="F32" s="75">
        <v>2120660347</v>
      </c>
      <c r="G32" s="180">
        <v>4024586335</v>
      </c>
      <c r="H32" s="176">
        <v>4572015222</v>
      </c>
      <c r="I32" s="69"/>
    </row>
    <row r="33" spans="1:9" ht="15" customHeight="1">
      <c r="A33" s="179" t="s">
        <v>169</v>
      </c>
      <c r="B33" s="174" t="s">
        <v>157</v>
      </c>
      <c r="C33" s="173"/>
      <c r="D33" s="180">
        <v>439858109</v>
      </c>
      <c r="E33" s="75"/>
      <c r="F33" s="75">
        <v>3827515</v>
      </c>
      <c r="G33" s="75">
        <v>3827000</v>
      </c>
      <c r="H33" s="176">
        <v>439858624</v>
      </c>
      <c r="I33" s="69"/>
    </row>
    <row r="34" spans="1:9" ht="15" customHeight="1">
      <c r="A34" s="179" t="s">
        <v>168</v>
      </c>
      <c r="B34" s="174" t="s">
        <v>166</v>
      </c>
      <c r="C34" s="173"/>
      <c r="D34" s="180">
        <v>1708302075</v>
      </c>
      <c r="E34" s="75"/>
      <c r="F34" s="180" t="s">
        <v>72</v>
      </c>
      <c r="G34" s="180">
        <v>517733913</v>
      </c>
      <c r="H34" s="176">
        <v>1190568162</v>
      </c>
      <c r="I34" s="69"/>
    </row>
    <row r="35" spans="1:9" ht="15" customHeight="1">
      <c r="A35" s="179"/>
      <c r="B35" s="174" t="s">
        <v>157</v>
      </c>
      <c r="C35" s="173"/>
      <c r="D35" s="180">
        <v>545668560</v>
      </c>
      <c r="E35" s="75"/>
      <c r="F35" s="75">
        <v>545060045</v>
      </c>
      <c r="G35" s="75">
        <v>14610000</v>
      </c>
      <c r="H35" s="176">
        <v>1076118605</v>
      </c>
      <c r="I35" s="69"/>
    </row>
    <row r="36" spans="1:9" ht="15" customHeight="1">
      <c r="A36" s="179" t="s">
        <v>167</v>
      </c>
      <c r="B36" s="174" t="s">
        <v>166</v>
      </c>
      <c r="C36" s="173"/>
      <c r="D36" s="180">
        <v>1032176100</v>
      </c>
      <c r="E36" s="75"/>
      <c r="F36" s="180" t="s">
        <v>72</v>
      </c>
      <c r="G36" s="180">
        <v>253982674</v>
      </c>
      <c r="H36" s="176">
        <v>778193426</v>
      </c>
      <c r="I36" s="69"/>
    </row>
    <row r="37" spans="1:9" ht="15" customHeight="1">
      <c r="A37" s="179"/>
      <c r="B37" s="174" t="s">
        <v>157</v>
      </c>
      <c r="C37" s="173"/>
      <c r="D37" s="180">
        <v>377252027</v>
      </c>
      <c r="E37" s="75"/>
      <c r="F37" s="75">
        <v>402606692</v>
      </c>
      <c r="G37" s="75">
        <v>192838291</v>
      </c>
      <c r="H37" s="176">
        <v>587020428</v>
      </c>
      <c r="I37" s="69"/>
    </row>
    <row r="38" spans="1:9" ht="15" customHeight="1">
      <c r="A38" s="179" t="s">
        <v>165</v>
      </c>
      <c r="B38" s="174" t="s">
        <v>157</v>
      </c>
      <c r="C38" s="173"/>
      <c r="D38" s="180">
        <v>127500586</v>
      </c>
      <c r="E38" s="75"/>
      <c r="F38" s="75">
        <v>1109775</v>
      </c>
      <c r="G38" s="180" t="s">
        <v>72</v>
      </c>
      <c r="H38" s="176">
        <v>128610361</v>
      </c>
      <c r="I38" s="69"/>
    </row>
    <row r="39" spans="1:9" ht="15" customHeight="1">
      <c r="A39" s="179" t="s">
        <v>164</v>
      </c>
      <c r="B39" s="174" t="s">
        <v>157</v>
      </c>
      <c r="C39" s="173"/>
      <c r="D39" s="180">
        <v>47401867</v>
      </c>
      <c r="E39" s="75"/>
      <c r="F39" s="75">
        <v>421952</v>
      </c>
      <c r="G39" s="180">
        <v>1940030</v>
      </c>
      <c r="H39" s="176">
        <v>45883789</v>
      </c>
      <c r="I39" s="69"/>
    </row>
    <row r="40" spans="1:9" ht="15" customHeight="1">
      <c r="A40" s="179" t="s">
        <v>163</v>
      </c>
      <c r="B40" s="174" t="s">
        <v>157</v>
      </c>
      <c r="C40" s="173"/>
      <c r="D40" s="180">
        <v>678296949</v>
      </c>
      <c r="E40" s="75"/>
      <c r="F40" s="75">
        <v>6109059</v>
      </c>
      <c r="G40" s="75">
        <v>1776941</v>
      </c>
      <c r="H40" s="176">
        <v>682629067</v>
      </c>
      <c r="I40" s="69"/>
    </row>
    <row r="41" spans="1:9" ht="15" customHeight="1">
      <c r="A41" s="179" t="s">
        <v>162</v>
      </c>
      <c r="B41" s="174" t="s">
        <v>157</v>
      </c>
      <c r="C41" s="173"/>
      <c r="D41" s="180" t="s">
        <v>72</v>
      </c>
      <c r="E41" s="75"/>
      <c r="F41" s="180" t="s">
        <v>72</v>
      </c>
      <c r="G41" s="180" t="s">
        <v>72</v>
      </c>
      <c r="H41" s="181" t="s">
        <v>72</v>
      </c>
      <c r="I41" s="69"/>
    </row>
    <row r="42" spans="1:9" ht="15" customHeight="1">
      <c r="A42" s="179" t="s">
        <v>161</v>
      </c>
      <c r="B42" s="174" t="s">
        <v>157</v>
      </c>
      <c r="C42" s="173"/>
      <c r="D42" s="180">
        <v>2264737297</v>
      </c>
      <c r="E42" s="75"/>
      <c r="F42" s="75">
        <v>172149707</v>
      </c>
      <c r="G42" s="180" t="s">
        <v>72</v>
      </c>
      <c r="H42" s="176">
        <v>2436887004</v>
      </c>
      <c r="I42" s="69"/>
    </row>
    <row r="43" spans="1:9" ht="15" customHeight="1">
      <c r="A43" s="179" t="s">
        <v>160</v>
      </c>
      <c r="B43" s="174" t="s">
        <v>157</v>
      </c>
      <c r="C43" s="173"/>
      <c r="D43" s="180">
        <v>271411606</v>
      </c>
      <c r="E43" s="75"/>
      <c r="F43" s="75">
        <v>2362388</v>
      </c>
      <c r="G43" s="180" t="s">
        <v>72</v>
      </c>
      <c r="H43" s="176">
        <v>273773994</v>
      </c>
      <c r="I43" s="69"/>
    </row>
    <row r="44" spans="1:9" ht="15" customHeight="1">
      <c r="A44" s="179" t="s">
        <v>159</v>
      </c>
      <c r="B44" s="174" t="s">
        <v>157</v>
      </c>
      <c r="C44" s="173"/>
      <c r="D44" s="178">
        <v>88109947</v>
      </c>
      <c r="E44" s="177"/>
      <c r="F44" s="177">
        <v>127715115</v>
      </c>
      <c r="G44" s="177">
        <v>99329400</v>
      </c>
      <c r="H44" s="176">
        <v>116495662</v>
      </c>
      <c r="I44" s="69"/>
    </row>
    <row r="45" spans="1:9" ht="15" customHeight="1">
      <c r="A45" s="175" t="s">
        <v>158</v>
      </c>
      <c r="B45" s="174" t="s">
        <v>157</v>
      </c>
      <c r="C45" s="173"/>
      <c r="D45" s="172">
        <v>994758000</v>
      </c>
      <c r="E45" s="171"/>
      <c r="F45" s="171">
        <v>7525854</v>
      </c>
      <c r="G45" s="170">
        <v>310451945</v>
      </c>
      <c r="H45" s="169">
        <v>691831909</v>
      </c>
      <c r="I45" s="168"/>
    </row>
    <row r="46" spans="1:3" ht="15.75" customHeight="1">
      <c r="A46" s="136" t="s">
        <v>156</v>
      </c>
      <c r="B46" s="167"/>
      <c r="C46" s="166"/>
    </row>
  </sheetData>
  <sheetProtection/>
  <mergeCells count="44">
    <mergeCell ref="H2:I2"/>
    <mergeCell ref="A1:C1"/>
    <mergeCell ref="B12:C12"/>
    <mergeCell ref="A3:H3"/>
    <mergeCell ref="D5:E6"/>
    <mergeCell ref="H5:I6"/>
    <mergeCell ref="B8:C8"/>
    <mergeCell ref="B9:C9"/>
    <mergeCell ref="B10:C10"/>
    <mergeCell ref="F5:G5"/>
    <mergeCell ref="B7:C7"/>
    <mergeCell ref="B16:C16"/>
    <mergeCell ref="B17:C17"/>
    <mergeCell ref="B19:C19"/>
    <mergeCell ref="B18:C18"/>
    <mergeCell ref="B13:C13"/>
    <mergeCell ref="B14:C14"/>
    <mergeCell ref="B15:C15"/>
    <mergeCell ref="B24:C24"/>
    <mergeCell ref="B25:C25"/>
    <mergeCell ref="B26:C26"/>
    <mergeCell ref="B27:C27"/>
    <mergeCell ref="B20:C20"/>
    <mergeCell ref="B21:C21"/>
    <mergeCell ref="B22:C22"/>
    <mergeCell ref="B23:C23"/>
    <mergeCell ref="B32:C32"/>
    <mergeCell ref="B33:C33"/>
    <mergeCell ref="B34:C34"/>
    <mergeCell ref="B35:C35"/>
    <mergeCell ref="B28:C28"/>
    <mergeCell ref="B29:C29"/>
    <mergeCell ref="B30:C30"/>
    <mergeCell ref="B31:C31"/>
    <mergeCell ref="B45:C45"/>
    <mergeCell ref="B40:C40"/>
    <mergeCell ref="B41:C41"/>
    <mergeCell ref="B42:C42"/>
    <mergeCell ref="B44:C44"/>
    <mergeCell ref="B36:C36"/>
    <mergeCell ref="B37:C37"/>
    <mergeCell ref="B38:C38"/>
    <mergeCell ref="B43:C43"/>
    <mergeCell ref="B39:C39"/>
  </mergeCells>
  <hyperlinks>
    <hyperlink ref="A1" location="'16税・財政目次'!A1" display="16 税・財政 目次へ＜＜"/>
  </hyperlink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福井県</cp:lastModifiedBy>
  <cp:lastPrinted>2010-05-18T02:37:30Z</cp:lastPrinted>
  <dcterms:created xsi:type="dcterms:W3CDTF">2004-12-31T04:38:23Z</dcterms:created>
  <dcterms:modified xsi:type="dcterms:W3CDTF">2010-05-18T02:37:35Z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