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1.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7365" windowWidth="4860" windowHeight="2460" activeTab="0"/>
  </bookViews>
  <sheets>
    <sheet name="3人口目次" sheetId="1" r:id="rId1"/>
    <sheet name="3-1" sheetId="2" r:id="rId2"/>
    <sheet name="3-2" sheetId="3" r:id="rId3"/>
    <sheet name="3-3" sheetId="4" r:id="rId4"/>
    <sheet name="3-4" sheetId="5" r:id="rId5"/>
    <sheet name="3-5" sheetId="6" r:id="rId6"/>
    <sheet name="3-6" sheetId="7" r:id="rId7"/>
    <sheet name="3-7" sheetId="8" r:id="rId8"/>
    <sheet name="3-8" sheetId="9" r:id="rId9"/>
    <sheet name="3-9" sheetId="10" r:id="rId10"/>
    <sheet name="3-10" sheetId="11" r:id="rId11"/>
    <sheet name="3-11" sheetId="12" r:id="rId12"/>
    <sheet name="3-12" sheetId="13" r:id="rId13"/>
    <sheet name="3-13" sheetId="14" r:id="rId14"/>
    <sheet name="3-14" sheetId="15" r:id="rId15"/>
    <sheet name="3-15" sheetId="16" r:id="rId16"/>
  </sheets>
  <definedNames>
    <definedName name="_xlnm.Print_Area" localSheetId="1">'3-1'!$A$2:$J$38</definedName>
    <definedName name="_xlnm.Print_Area" localSheetId="10">'3-10'!$A$2:$M$24</definedName>
    <definedName name="_xlnm.Print_Area" localSheetId="11">'3-11'!$A$2:$L$68</definedName>
    <definedName name="_xlnm.Print_Area" localSheetId="12">'3-12'!$A$2:$W$40</definedName>
    <definedName name="_xlnm.Print_Area" localSheetId="13">'3-13'!$A$2:$J$28</definedName>
    <definedName name="_xlnm.Print_Area" localSheetId="14">'3-14'!$A$2:$H$24</definedName>
    <definedName name="_xlnm.Print_Area" localSheetId="15">'3-15'!$A$2:$AB$35</definedName>
    <definedName name="_xlnm.Print_Area" localSheetId="2">'3-2'!$A$2:$J$31</definedName>
    <definedName name="_xlnm.Print_Area" localSheetId="3">'3-3'!$A$2:$AX$65</definedName>
    <definedName name="_xlnm.Print_Area" localSheetId="4">'3-4'!$A$2:$L$36</definedName>
    <definedName name="_xlnm.Print_Area" localSheetId="5">'3-5'!$A$2:$AQ$35</definedName>
    <definedName name="_xlnm.Print_Area" localSheetId="6">'3-6'!$A$2:$O$36</definedName>
    <definedName name="_xlnm.Print_Area" localSheetId="7">'3-7'!$A$2:$U$73</definedName>
    <definedName name="_xlnm.Print_Area" localSheetId="8">'3-8'!$A$2:$H$14</definedName>
    <definedName name="_xlnm.Print_Area" localSheetId="9">'3-9'!$A$2:$H$24</definedName>
    <definedName name="_xlnm.Print_Titles" localSheetId="3">'3-3'!$A:$B</definedName>
    <definedName name="_xlnm.Print_Titles" localSheetId="5">'3-5'!$A:$C</definedName>
  </definedNames>
  <calcPr fullCalcOnLoad="1"/>
</workbook>
</file>

<file path=xl/sharedStrings.xml><?xml version="1.0" encoding="utf-8"?>
<sst xmlns="http://schemas.openxmlformats.org/spreadsheetml/2006/main" count="1885" uniqueCount="514">
  <si>
    <t>１　市町村数、人口および面積</t>
  </si>
  <si>
    <t>調査の年</t>
  </si>
  <si>
    <t>市町村数</t>
  </si>
  <si>
    <t>人　　　　　　　　口</t>
  </si>
  <si>
    <t>全国人口</t>
  </si>
  <si>
    <t>面積</t>
  </si>
  <si>
    <t>人口密度</t>
  </si>
  <si>
    <t>に対する</t>
  </si>
  <si>
    <t>市</t>
  </si>
  <si>
    <t>町</t>
  </si>
  <si>
    <t>村</t>
  </si>
  <si>
    <t>総数</t>
  </si>
  <si>
    <t>男</t>
  </si>
  <si>
    <t>女</t>
  </si>
  <si>
    <t>割　　合</t>
  </si>
  <si>
    <t>人</t>
  </si>
  <si>
    <t>人/k㎡</t>
  </si>
  <si>
    <t>55年10月1日※</t>
  </si>
  <si>
    <t>60年10月1日※</t>
  </si>
  <si>
    <t>61年10月1日　</t>
  </si>
  <si>
    <t>62年10月1日　</t>
  </si>
  <si>
    <t>63年10月1日　</t>
  </si>
  <si>
    <t>平成元年10月1日　</t>
  </si>
  <si>
    <t>2年10月1日※</t>
  </si>
  <si>
    <t>3年10月1日　</t>
  </si>
  <si>
    <t>4年10月1日　</t>
  </si>
  <si>
    <t>5年10月1日　</t>
  </si>
  <si>
    <t>6年10月1日　</t>
  </si>
  <si>
    <t>7年10月1日※</t>
  </si>
  <si>
    <t>8年10月1日　</t>
  </si>
  <si>
    <t>9年10月1日　</t>
  </si>
  <si>
    <t>10年10月1日　</t>
  </si>
  <si>
    <t>11年10月1日　</t>
  </si>
  <si>
    <t>12年10月1日※</t>
  </si>
  <si>
    <t>13年10月1日　</t>
  </si>
  <si>
    <t>14年10月1日　</t>
  </si>
  <si>
    <t>15年10月1日　</t>
  </si>
  <si>
    <t>（注）　※印は国勢調査人口、それ以外は県推計人口である。</t>
  </si>
  <si>
    <t>16年10月1日　</t>
  </si>
  <si>
    <t>3　人　口</t>
  </si>
  <si>
    <t>17年10月1日※</t>
  </si>
  <si>
    <t>18年10月1日　</t>
  </si>
  <si>
    <t>資　料：福井県政策統計課</t>
  </si>
  <si>
    <t>昭和50年10月1日※</t>
  </si>
  <si>
    <t>　　19年10月1日</t>
  </si>
  <si>
    <t>％</t>
  </si>
  <si>
    <t>k㎡</t>
  </si>
  <si>
    <t>２　年齢（５歳階級）別人口</t>
  </si>
  <si>
    <t>各年10月1日現在</t>
  </si>
  <si>
    <t>（単位：人）</t>
  </si>
  <si>
    <t>年齢</t>
  </si>
  <si>
    <t>平成17年</t>
  </si>
  <si>
    <t>平成18年</t>
  </si>
  <si>
    <t>平成19年</t>
  </si>
  <si>
    <t>総    数</t>
  </si>
  <si>
    <t>0～4</t>
  </si>
  <si>
    <t>5～9</t>
  </si>
  <si>
    <t>10～14</t>
  </si>
  <si>
    <t>15～19</t>
  </si>
  <si>
    <t>20～24</t>
  </si>
  <si>
    <t>25～29</t>
  </si>
  <si>
    <t>30～34</t>
  </si>
  <si>
    <t>35～39</t>
  </si>
  <si>
    <t>40～44</t>
  </si>
  <si>
    <t>45～49</t>
  </si>
  <si>
    <t>50～54</t>
  </si>
  <si>
    <t>55～59</t>
  </si>
  <si>
    <t>60～64</t>
  </si>
  <si>
    <t>65～69</t>
  </si>
  <si>
    <t>70～74</t>
  </si>
  <si>
    <t>75～79</t>
  </si>
  <si>
    <t>80～84</t>
  </si>
  <si>
    <t>85～89</t>
  </si>
  <si>
    <t xml:space="preserve"> 90 ～            </t>
  </si>
  <si>
    <t>不    詳</t>
  </si>
  <si>
    <t>（注）総数には不詳を含む。</t>
  </si>
  <si>
    <t>資　料：総務省統計局「国勢調査報告」、福井県政策統計課「推計人口」</t>
  </si>
  <si>
    <t>３　人　口</t>
  </si>
  <si>
    <t>３　組替調整した国勢調査人口</t>
  </si>
  <si>
    <t>この表は、平成17年10月1日現在の市町村行政区面の境域に組替調整した国勢調査人口である。</t>
  </si>
  <si>
    <t>市町村名</t>
  </si>
  <si>
    <t>昭和5年</t>
  </si>
  <si>
    <t>昭和10年</t>
  </si>
  <si>
    <t>昭和15年</t>
  </si>
  <si>
    <t>昭和22年</t>
  </si>
  <si>
    <t>昭和25年</t>
  </si>
  <si>
    <t>昭和30年</t>
  </si>
  <si>
    <t>昭和35年</t>
  </si>
  <si>
    <t>昭和40年</t>
  </si>
  <si>
    <t>昭和45年</t>
  </si>
  <si>
    <t>昭和50年</t>
  </si>
  <si>
    <t>昭和55年</t>
  </si>
  <si>
    <t>昭和60年</t>
  </si>
  <si>
    <t>平成2年</t>
  </si>
  <si>
    <t>平成7年</t>
  </si>
  <si>
    <t>平成12年</t>
  </si>
  <si>
    <t>福井市</t>
  </si>
  <si>
    <t>敦賀市</t>
  </si>
  <si>
    <t>小浜市</t>
  </si>
  <si>
    <t>大野市</t>
  </si>
  <si>
    <t>勝山市</t>
  </si>
  <si>
    <t>あわら市</t>
  </si>
  <si>
    <t>越前市</t>
  </si>
  <si>
    <t>市計</t>
  </si>
  <si>
    <t>足羽郡</t>
  </si>
  <si>
    <t>美山町</t>
  </si>
  <si>
    <t>吉田郡</t>
  </si>
  <si>
    <t>松岡町</t>
  </si>
  <si>
    <t>永平寺町</t>
  </si>
  <si>
    <t>上志比村</t>
  </si>
  <si>
    <t>大野郡</t>
  </si>
  <si>
    <t>和泉村</t>
  </si>
  <si>
    <t>坂井郡</t>
  </si>
  <si>
    <t>三国町</t>
  </si>
  <si>
    <t>丸岡町</t>
  </si>
  <si>
    <t>春江町</t>
  </si>
  <si>
    <t>坂井町</t>
  </si>
  <si>
    <t>今立郡</t>
  </si>
  <si>
    <t>池田町</t>
  </si>
  <si>
    <t>南条郡</t>
  </si>
  <si>
    <t>南越前町</t>
  </si>
  <si>
    <t>丹生郡</t>
  </si>
  <si>
    <t>越前町</t>
  </si>
  <si>
    <t>越廼村</t>
  </si>
  <si>
    <t>清水町</t>
  </si>
  <si>
    <t>三方郡</t>
  </si>
  <si>
    <t>美浜町</t>
  </si>
  <si>
    <t>遠敷郡</t>
  </si>
  <si>
    <t>名田庄村</t>
  </si>
  <si>
    <t>大飯郡</t>
  </si>
  <si>
    <t>高浜町</t>
  </si>
  <si>
    <t>大飯町</t>
  </si>
  <si>
    <t>三方上中郡</t>
  </si>
  <si>
    <t>若狭町</t>
  </si>
  <si>
    <t>町村計</t>
  </si>
  <si>
    <t>４　市 町 別 世 帯、 人 口</t>
  </si>
  <si>
    <t>平成19年10月１日現在</t>
  </si>
  <si>
    <t>市町名</t>
  </si>
  <si>
    <t>世帯数</t>
  </si>
  <si>
    <t>人　　　　口（人）</t>
  </si>
  <si>
    <t>男女比</t>
  </si>
  <si>
    <t>1世帯当たり</t>
  </si>
  <si>
    <t>（k㎡）</t>
  </si>
  <si>
    <t>計</t>
  </si>
  <si>
    <t>（女100につき男）</t>
  </si>
  <si>
    <t>人 員（人）</t>
  </si>
  <si>
    <t>（人/k㎡）</t>
  </si>
  <si>
    <t>　　　18</t>
  </si>
  <si>
    <t>　　　19</t>
  </si>
  <si>
    <t>坂井市</t>
  </si>
  <si>
    <t>おおい町</t>
  </si>
  <si>
    <t>町計</t>
  </si>
  <si>
    <t>資　料：総務省統計局「国勢調査報告」、福井県政策統計課「推計人口」、</t>
  </si>
  <si>
    <t>　　　　国土交通省国土地理院「全国都道府県市区町村別面積調」</t>
  </si>
  <si>
    <t>５　市町別、年齢別、男女別人口</t>
  </si>
  <si>
    <t>総　　数</t>
  </si>
  <si>
    <t>0～4歳</t>
  </si>
  <si>
    <t>5～9歳</t>
  </si>
  <si>
    <t>10～14歳</t>
  </si>
  <si>
    <t>15～19歳</t>
  </si>
  <si>
    <t>20～24歳</t>
  </si>
  <si>
    <t>25～29歳</t>
  </si>
  <si>
    <t>30～34歳</t>
  </si>
  <si>
    <t>35～39歳</t>
  </si>
  <si>
    <t>40～44歳</t>
  </si>
  <si>
    <t>45～49歳</t>
  </si>
  <si>
    <t>50～54歳</t>
  </si>
  <si>
    <t>55～59歳</t>
  </si>
  <si>
    <t>60～64歳</t>
  </si>
  <si>
    <t>65～69歳</t>
  </si>
  <si>
    <t>70～74歳</t>
  </si>
  <si>
    <t>75～79歳</t>
  </si>
  <si>
    <t>80～84歳</t>
  </si>
  <si>
    <t>85～89歳</t>
  </si>
  <si>
    <t>90歳以上</t>
  </si>
  <si>
    <t xml:space="preserve">   18</t>
  </si>
  <si>
    <t xml:space="preserve">   19</t>
  </si>
  <si>
    <t>南越前町</t>
  </si>
  <si>
    <t>（注）総数には年齢不詳を含む。</t>
  </si>
  <si>
    <t>資  料：福井県政策統計課｢推計人口」</t>
  </si>
  <si>
    <t>６　市町別出生、死亡、転入、転出者数</t>
  </si>
  <si>
    <t>　　平成18年10月～平成19年9月</t>
  </si>
  <si>
    <t>市町名</t>
  </si>
  <si>
    <t>自然動態</t>
  </si>
  <si>
    <t>社会動態</t>
  </si>
  <si>
    <t>出生</t>
  </si>
  <si>
    <t>死亡</t>
  </si>
  <si>
    <t>転入</t>
  </si>
  <si>
    <t>転出</t>
  </si>
  <si>
    <t xml:space="preserve">      18</t>
  </si>
  <si>
    <t xml:space="preserve">      19</t>
  </si>
  <si>
    <t>福井市</t>
  </si>
  <si>
    <t>敦賀市</t>
  </si>
  <si>
    <t>小浜市</t>
  </si>
  <si>
    <t>大野市</t>
  </si>
  <si>
    <t>勝山市</t>
  </si>
  <si>
    <t>あわら市</t>
  </si>
  <si>
    <t>越前市</t>
  </si>
  <si>
    <t>坂井市</t>
  </si>
  <si>
    <t>市計</t>
  </si>
  <si>
    <t>永平寺町</t>
  </si>
  <si>
    <t>池田町</t>
  </si>
  <si>
    <t>南越前町</t>
  </si>
  <si>
    <t>越前町</t>
  </si>
  <si>
    <t>美浜町</t>
  </si>
  <si>
    <t>高浜町</t>
  </si>
  <si>
    <t>おおい町</t>
  </si>
  <si>
    <t>若狭町</t>
  </si>
  <si>
    <t>町計</t>
  </si>
  <si>
    <t>資  料：福井県政策統計課「推計人口」</t>
  </si>
  <si>
    <t>3　人口</t>
  </si>
  <si>
    <t>7　市町別外国人登録者数</t>
  </si>
  <si>
    <t>平成19年12月31日現在</t>
  </si>
  <si>
    <t>(単位：人）</t>
  </si>
  <si>
    <t>大野市</t>
  </si>
  <si>
    <t>若狭町</t>
  </si>
  <si>
    <t>県計</t>
  </si>
  <si>
    <t>アフガニスタン</t>
  </si>
  <si>
    <t>-</t>
  </si>
  <si>
    <t>-</t>
  </si>
  <si>
    <t>アルジェリア</t>
  </si>
  <si>
    <t>アルゼンチン</t>
  </si>
  <si>
    <t>オーストラリア</t>
  </si>
  <si>
    <t>バングラデシュ</t>
  </si>
  <si>
    <t>ベラルーシ</t>
  </si>
  <si>
    <t>ブラジル</t>
  </si>
  <si>
    <t>ブルガリア</t>
  </si>
  <si>
    <t>カンボジア</t>
  </si>
  <si>
    <t>カナダ</t>
  </si>
  <si>
    <t>チリ</t>
  </si>
  <si>
    <t>中国</t>
  </si>
  <si>
    <t>コロンビア</t>
  </si>
  <si>
    <t>チェコ</t>
  </si>
  <si>
    <t>キューバ</t>
  </si>
  <si>
    <t>フィンランド</t>
  </si>
  <si>
    <t>フランス</t>
  </si>
  <si>
    <t>ドイツ</t>
  </si>
  <si>
    <t>ギニア</t>
  </si>
  <si>
    <t>インド</t>
  </si>
  <si>
    <t>インドネシア</t>
  </si>
  <si>
    <t>イラン</t>
  </si>
  <si>
    <t>アイルランド</t>
  </si>
  <si>
    <t>イスラエル</t>
  </si>
  <si>
    <t>イタリア</t>
  </si>
  <si>
    <t>ジャマイカ</t>
  </si>
  <si>
    <t>韓国または朝鮮</t>
  </si>
  <si>
    <t>キルギス</t>
  </si>
  <si>
    <t>ラオス</t>
  </si>
  <si>
    <t>マレーシア</t>
  </si>
  <si>
    <t>メキシコ</t>
  </si>
  <si>
    <t>モルドヴァ</t>
  </si>
  <si>
    <t>モンゴル</t>
  </si>
  <si>
    <t>ネパール</t>
  </si>
  <si>
    <t>ニュージーランド</t>
  </si>
  <si>
    <t>ノルウェー</t>
  </si>
  <si>
    <t>パキスタン</t>
  </si>
  <si>
    <t>パレスチナ</t>
  </si>
  <si>
    <t>パナマ</t>
  </si>
  <si>
    <t>パラグアイ</t>
  </si>
  <si>
    <t>ペルー</t>
  </si>
  <si>
    <t>フィリピン</t>
  </si>
  <si>
    <t>ポーランド</t>
  </si>
  <si>
    <t>ポルトガル</t>
  </si>
  <si>
    <t>ルーマニア</t>
  </si>
  <si>
    <t>ロシア</t>
  </si>
  <si>
    <t>シンガポール</t>
  </si>
  <si>
    <t>スロバキア</t>
  </si>
  <si>
    <t>南アフリカ共和国</t>
  </si>
  <si>
    <t>スリランカ</t>
  </si>
  <si>
    <t>スウェーデン</t>
  </si>
  <si>
    <t>スイス</t>
  </si>
  <si>
    <t>シリア</t>
  </si>
  <si>
    <t>タイ</t>
  </si>
  <si>
    <t>トリニダード・トバゴ</t>
  </si>
  <si>
    <t>トルコ</t>
  </si>
  <si>
    <t>ウガンダ</t>
  </si>
  <si>
    <t>ミャンマー</t>
  </si>
  <si>
    <t>英国</t>
  </si>
  <si>
    <t>米国</t>
  </si>
  <si>
    <t>ウクライナ</t>
  </si>
  <si>
    <t>ウズベキスタン</t>
  </si>
  <si>
    <t>ベトナム</t>
  </si>
  <si>
    <t>イエメン</t>
  </si>
  <si>
    <t>無国籍</t>
  </si>
  <si>
    <t>合計</t>
  </si>
  <si>
    <t>資　料：福井県国際・マーケット戦略課</t>
  </si>
  <si>
    <t>8　年次別、年齢別、旅券発行件数</t>
  </si>
  <si>
    <t>（単位：人）</t>
  </si>
  <si>
    <t>年別</t>
  </si>
  <si>
    <t>年         齢         別</t>
  </si>
  <si>
    <t>0～19</t>
  </si>
  <si>
    <t>20～29</t>
  </si>
  <si>
    <t>30～39</t>
  </si>
  <si>
    <t>40～49</t>
  </si>
  <si>
    <t>50～59</t>
  </si>
  <si>
    <t>60歳以上</t>
  </si>
  <si>
    <t>平成14年</t>
  </si>
  <si>
    <t>　15</t>
  </si>
  <si>
    <t>　16</t>
  </si>
  <si>
    <t xml:space="preserve">  17</t>
  </si>
  <si>
    <t xml:space="preserve">  18</t>
  </si>
  <si>
    <t xml:space="preserve">  19</t>
  </si>
  <si>
    <t xml:space="preserve">  19</t>
  </si>
  <si>
    <t xml:space="preserve"> </t>
  </si>
  <si>
    <t>9　世帯数の推移</t>
  </si>
  <si>
    <t>各年10月1日現在</t>
  </si>
  <si>
    <t>区分</t>
  </si>
  <si>
    <t>平 成 17 年</t>
  </si>
  <si>
    <t>総 数</t>
  </si>
  <si>
    <t>市 部</t>
  </si>
  <si>
    <t>郡 部</t>
  </si>
  <si>
    <t xml:space="preserve">  総           数</t>
  </si>
  <si>
    <t>　一般世帯数</t>
  </si>
  <si>
    <t>　　　１人世帯</t>
  </si>
  <si>
    <t>　　　２人世帯</t>
  </si>
  <si>
    <t>　　　３人世帯</t>
  </si>
  <si>
    <t>　　　４人世帯</t>
  </si>
  <si>
    <t>　　　５人世帯</t>
  </si>
  <si>
    <t>　　　６人世帯</t>
  </si>
  <si>
    <t>　　　７人世帯</t>
  </si>
  <si>
    <t>　　　８人世帯</t>
  </si>
  <si>
    <t>　　　９人世帯</t>
  </si>
  <si>
    <t>10人以上世帯</t>
  </si>
  <si>
    <t>一般世帯人員</t>
  </si>
  <si>
    <t>｢一般世帯｣1世帯当たり人員</t>
  </si>
  <si>
    <t>施設等の世帯数</t>
  </si>
  <si>
    <t>施設等の世帯人員</t>
  </si>
  <si>
    <t>資　料：総務省統計局「国勢調査報告」</t>
  </si>
  <si>
    <t>10　住民基本台帳人口月別、男女別転出入者数</t>
  </si>
  <si>
    <t>県内移動者数</t>
  </si>
  <si>
    <t>県外からの転入者数</t>
  </si>
  <si>
    <t>県外への転出者数</t>
  </si>
  <si>
    <t>転入超過数(△は転出超過)</t>
  </si>
  <si>
    <t>総　数</t>
  </si>
  <si>
    <t>1月</t>
  </si>
  <si>
    <t>2月</t>
  </si>
  <si>
    <t>3月</t>
  </si>
  <si>
    <t>4月</t>
  </si>
  <si>
    <t>5月</t>
  </si>
  <si>
    <t>6月</t>
  </si>
  <si>
    <t>7月</t>
  </si>
  <si>
    <t>8月</t>
  </si>
  <si>
    <t>9月</t>
  </si>
  <si>
    <t>10月</t>
  </si>
  <si>
    <t>11月</t>
  </si>
  <si>
    <t>12月</t>
  </si>
  <si>
    <t>資　料：総務省統計局「住民基本台帳人口移動報告年報」</t>
  </si>
  <si>
    <t>１１　従前の住所地別転入者数および転出先別転出者数</t>
  </si>
  <si>
    <t>移動前の住所地別転入者数</t>
  </si>
  <si>
    <t>移動後の住所地別転出者数</t>
  </si>
  <si>
    <t>転入超過数（△は転出超過）</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</si>
  <si>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</si>
  <si>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</si>
  <si>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</si>
  <si>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</si>
  <si>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</si>
  <si>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</si>
  <si>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</si>
  <si>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</si>
  <si>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</si>
  <si>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</si>
  <si>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</si>
  <si>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</si>
  <si>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</si>
  <si>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</si>
  <si>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</si>
  <si>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</si>
  <si>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</si>
  <si>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</si>
  <si>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</si>
  <si>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</si>
  <si>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</si>
  <si>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</si>
  <si>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</si>
  <si>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</si>
  <si>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</si>
  <si>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</si>
  <si>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</si>
  <si>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</si>
  <si>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</si>
  <si>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</si>
  <si>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</si>
  <si>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</si>
  <si>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</si>
  <si>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</si>
  <si>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</si>
  <si>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</si>
  <si>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</si>
  <si>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</si>
  <si>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</si>
  <si>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</si>
  <si>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</si>
  <si>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</si>
  <si>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</si>
  <si>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</si>
  <si>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</si>
  <si>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</si>
  <si>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</si>
  <si>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</si>
  <si>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資  料：総務省統計局「住民基本台帳人口移動報告年報」</t>
  </si>
  <si>
    <t>１２　年 次 別 人 口 動 態</t>
  </si>
  <si>
    <t>年次別</t>
  </si>
  <si>
    <t>人口</t>
  </si>
  <si>
    <t>自然増加</t>
  </si>
  <si>
    <t>乳児死亡</t>
  </si>
  <si>
    <t>死産</t>
  </si>
  <si>
    <t>婚姻</t>
  </si>
  <si>
    <t>離婚</t>
  </si>
  <si>
    <t>実数</t>
  </si>
  <si>
    <t>率</t>
  </si>
  <si>
    <t>出産</t>
  </si>
  <si>
    <t>1000対</t>
  </si>
  <si>
    <t>人</t>
  </si>
  <si>
    <t>件</t>
  </si>
  <si>
    <t xml:space="preserve"> 昭 和 53 年　</t>
  </si>
  <si>
    <t xml:space="preserve">       54　</t>
  </si>
  <si>
    <t xml:space="preserve">       55　</t>
  </si>
  <si>
    <t xml:space="preserve">       56　</t>
  </si>
  <si>
    <t xml:space="preserve">       57　</t>
  </si>
  <si>
    <t xml:space="preserve">       58　</t>
  </si>
  <si>
    <t xml:space="preserve">       59　</t>
  </si>
  <si>
    <t xml:space="preserve">       60　</t>
  </si>
  <si>
    <t xml:space="preserve">       61　</t>
  </si>
  <si>
    <t xml:space="preserve">       62　</t>
  </si>
  <si>
    <t xml:space="preserve">       63　</t>
  </si>
  <si>
    <t>平成元年</t>
  </si>
  <si>
    <t xml:space="preserve">        2     </t>
  </si>
  <si>
    <t xml:space="preserve">        3   　</t>
  </si>
  <si>
    <t xml:space="preserve">        4   　</t>
  </si>
  <si>
    <t xml:space="preserve">        5   　</t>
  </si>
  <si>
    <t xml:space="preserve">        6   　</t>
  </si>
  <si>
    <t xml:space="preserve">        7   　</t>
  </si>
  <si>
    <t xml:space="preserve">        8   　</t>
  </si>
  <si>
    <t xml:space="preserve">        9   　</t>
  </si>
  <si>
    <t xml:space="preserve">       10　</t>
  </si>
  <si>
    <t xml:space="preserve">       11　</t>
  </si>
  <si>
    <t xml:space="preserve">       12　</t>
  </si>
  <si>
    <t xml:space="preserve">       13　</t>
  </si>
  <si>
    <t xml:space="preserve">       14　</t>
  </si>
  <si>
    <t xml:space="preserve">       15　</t>
  </si>
  <si>
    <t xml:space="preserve">       16</t>
  </si>
  <si>
    <t xml:space="preserve">       17</t>
  </si>
  <si>
    <t xml:space="preserve">       18</t>
  </si>
  <si>
    <t>資　料：福井県地域福祉課</t>
  </si>
  <si>
    <t>１３　年齢階級別死亡者数</t>
  </si>
  <si>
    <t xml:space="preserve">   各年1月1日～12月31日</t>
  </si>
  <si>
    <t>80歳以上</t>
  </si>
  <si>
    <t>不詳</t>
  </si>
  <si>
    <t>14　月別人口動態</t>
  </si>
  <si>
    <t>平成19年1月～平成19年12月</t>
  </si>
  <si>
    <t>　18</t>
  </si>
  <si>
    <t>　19</t>
  </si>
  <si>
    <t>　1月</t>
  </si>
  <si>
    <t>　　10</t>
  </si>
  <si>
    <t>　　11</t>
  </si>
  <si>
    <t>　　12</t>
  </si>
  <si>
    <t>15　市 町 別 人 口 動 態</t>
  </si>
  <si>
    <t>　平成19年１月～平成19年12月</t>
  </si>
  <si>
    <r>
      <t xml:space="preserve">人口
</t>
    </r>
    <r>
      <rPr>
        <sz val="8"/>
        <rFont val="ＭＳ 明朝"/>
        <family val="1"/>
      </rPr>
      <t>(10月1日現在)</t>
    </r>
  </si>
  <si>
    <t>出生児数</t>
  </si>
  <si>
    <t>低体重児数</t>
  </si>
  <si>
    <t>死亡者数</t>
  </si>
  <si>
    <t>自然増加数</t>
  </si>
  <si>
    <t>乳児死亡数</t>
  </si>
  <si>
    <t>新生児死亡数</t>
  </si>
  <si>
    <t>周産期死亡数</t>
  </si>
  <si>
    <t>死産胎数</t>
  </si>
  <si>
    <t>後期</t>
  </si>
  <si>
    <t>早期</t>
  </si>
  <si>
    <t>自然</t>
  </si>
  <si>
    <t>人工</t>
  </si>
  <si>
    <t>　　 　18</t>
  </si>
  <si>
    <t>　　 　19</t>
  </si>
  <si>
    <t>南越前町</t>
  </si>
  <si>
    <t>おおい町</t>
  </si>
  <si>
    <t>若狭町</t>
  </si>
  <si>
    <t>３　人口</t>
  </si>
  <si>
    <t>3-1</t>
  </si>
  <si>
    <t>市町村数、人口および面積</t>
  </si>
  <si>
    <t>3-2</t>
  </si>
  <si>
    <t>年齢（5歳階級）別人口</t>
  </si>
  <si>
    <t>3-3</t>
  </si>
  <si>
    <t>組替調整した国勢調査人口</t>
  </si>
  <si>
    <t>3-4</t>
  </si>
  <si>
    <t>市町別世帯、人口</t>
  </si>
  <si>
    <t>3-5</t>
  </si>
  <si>
    <t>市町別、年齢別、男女別人口</t>
  </si>
  <si>
    <t>3-6</t>
  </si>
  <si>
    <t>市町別出生、死亡、転入、転出者数</t>
  </si>
  <si>
    <t>3-7</t>
  </si>
  <si>
    <t>市町別外国人登録者数</t>
  </si>
  <si>
    <t>3-8</t>
  </si>
  <si>
    <t>年次別、年齢別旅券発行件数</t>
  </si>
  <si>
    <t>3-9</t>
  </si>
  <si>
    <t>世帯数の推移</t>
  </si>
  <si>
    <t>3-10</t>
  </si>
  <si>
    <t>住民基本台帳人口月別、男女別転出入者数</t>
  </si>
  <si>
    <t>3-11</t>
  </si>
  <si>
    <t>従前の住宅地別転入者数および転出先別転出者数</t>
  </si>
  <si>
    <t>3-12</t>
  </si>
  <si>
    <t>年次別人口動態</t>
  </si>
  <si>
    <t>3-13</t>
  </si>
  <si>
    <t>年齢階級別死亡者数</t>
  </si>
  <si>
    <t>3-14</t>
  </si>
  <si>
    <t>月別人口動態</t>
  </si>
  <si>
    <t>3-15</t>
  </si>
  <si>
    <t>市町別人口動態</t>
  </si>
  <si>
    <t>平成19年福井県統計年鑑</t>
  </si>
  <si>
    <t>3　人口 目次へ＜＜</t>
  </si>
  <si>
    <t>３　組替調整した国勢調査人口 (続)</t>
  </si>
  <si>
    <t>鯖江市</t>
  </si>
  <si>
    <t>鯖江市</t>
  </si>
  <si>
    <t>平成19年10月1日現在</t>
  </si>
  <si>
    <t>５　市町別、年齢別、男女別人口　(続)</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</si>
</sst>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0_ "/>
    <numFmt numFmtId="179" formatCode="#,##0.0_ "/>
    <numFmt numFmtId="180" formatCode="#,##0;&quot;△ &quot;#,##0"/>
    <numFmt numFmtId="181" formatCode="#,##0_);\(#,##0\)"/>
    <numFmt numFmtId="182" formatCode="###,###,##0;&quot;-&quot;##,###,##0"/>
    <numFmt numFmtId="183" formatCode="0;&quot;△ &quot;0"/>
    <numFmt numFmtId="184" formatCode="0.00_ "/>
    <numFmt numFmtId="185" formatCode="0_);\(0\)"/>
    <numFmt numFmtId="186" formatCode="#,##0_ ;[Red]\-#,##0\ "/>
    <numFmt numFmtId="187" formatCode="#,##0.000_ "/>
    <numFmt numFmtId="188" formatCode="##,###,###,###,##0;&quot;-&quot;#,###,###,###,##0"/>
    <numFmt numFmtId="189" formatCode="#,###,###,##0;&quot; -&quot;###,###,##0"/>
    <numFmt numFmtId="190" formatCode="\ ###,###,##0;&quot;-&quot;###,###,##0"/>
    <numFmt numFmtId="191" formatCode="##,###,##0;&quot;-&quot;#,###,##0"/>
    <numFmt numFmtId="192" formatCode="#,###,##0;&quot; -&quot;###,##0"/>
    <numFmt numFmtId="193" formatCode="##\ ###\ ##0"/>
    <numFmt numFmtId="194" formatCode="#,##0;[Red]#,##0"/>
    <numFmt numFmtId="195" formatCode="#,##0.0;&quot;△ &quot;#,##0.0"/>
    <numFmt numFmtId="196" formatCode="0_);[Red]\(0\)"/>
  </numFmts>
  <fonts count="57">
    <font>
      <sz val="11"/>
      <name val="ＭＳ Ｐゴシック"/>
      <family val="3"/>
    </font>
    <font>
      <sz val="6"/>
      <name val="ＭＳ Ｐゴシック"/>
      <family val="3"/>
    </font>
    <font>
      <sz val="11"/>
      <name val="ＭＳ ゴシック"/>
      <family val="3"/>
    </font>
    <font>
      <sz val="14"/>
      <name val="ＭＳ 明朝"/>
      <family val="1"/>
    </font>
    <font>
      <sz val="11"/>
      <name val="ＭＳ 明朝"/>
      <family val="1"/>
    </font>
    <font>
      <sz val="12"/>
      <name val="ＭＳ 明朝"/>
      <family val="1"/>
    </font>
    <font>
      <sz val="12"/>
      <name val="ＭＳ Ｐゴシック"/>
      <family val="3"/>
    </font>
    <font>
      <sz val="12"/>
      <name val="ＭＳ ゴシック"/>
      <family val="3"/>
    </font>
    <font>
      <sz val="10"/>
      <name val="ＭＳ 明朝"/>
      <family val="1"/>
    </font>
    <font>
      <sz val="9"/>
      <name val="ＭＳ 明朝"/>
      <family val="1"/>
    </font>
    <font>
      <sz val="9"/>
      <name val="ＭＳ ゴシック"/>
      <family val="3"/>
    </font>
    <font>
      <sz val="9"/>
      <name val="ＭＳ Ｐゴシック"/>
      <family val="3"/>
    </font>
    <font>
      <sz val="10"/>
      <name val="ＭＳ ゴシック"/>
      <family val="3"/>
    </font>
    <font>
      <sz val="9"/>
      <name val="ＭＳ Ｐ明朝"/>
      <family val="1"/>
    </font>
    <font>
      <sz val="14"/>
      <name val="ＭＳ ゴシック"/>
      <family val="3"/>
    </font>
    <font>
      <sz val="8"/>
      <name val="ＭＳ 明朝"/>
      <family val="1"/>
    </font>
    <font>
      <sz val="7"/>
      <name val="ＭＳ 明朝"/>
      <family val="1"/>
    </font>
    <font>
      <sz val="8"/>
      <name val="ＭＳ ゴシック"/>
      <family val="3"/>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double"/>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double"/>
      <bottom>
        <color indexed="63"/>
      </bottom>
    </border>
    <border>
      <left style="thin"/>
      <right style="thin"/>
      <top>
        <color indexed="63"/>
      </top>
      <bottom>
        <color indexed="63"/>
      </bottom>
    </border>
    <border>
      <left style="thin"/>
      <right style="thin"/>
      <top style="double"/>
      <bottom>
        <color indexed="63"/>
      </bottom>
    </border>
    <border>
      <left style="thin"/>
      <right>
        <color indexed="63"/>
      </right>
      <top style="double"/>
      <bottom>
        <color indexed="63"/>
      </bottom>
    </border>
    <border>
      <left style="thin"/>
      <right style="thin"/>
      <top style="thin"/>
      <bottom>
        <color indexed="63"/>
      </bottom>
    </border>
    <border>
      <left>
        <color indexed="63"/>
      </left>
      <right style="thin"/>
      <top style="double"/>
      <bottom style="thin"/>
    </border>
    <border>
      <left style="thin"/>
      <right>
        <color indexed="63"/>
      </right>
      <top style="double"/>
      <bottom style="thin"/>
    </border>
    <border>
      <left>
        <color indexed="63"/>
      </left>
      <right>
        <color indexed="63"/>
      </right>
      <top style="double"/>
      <bottom style="thin"/>
    </border>
    <border>
      <left>
        <color indexed="63"/>
      </left>
      <right style="thin"/>
      <top style="thin"/>
      <bottom>
        <color indexed="63"/>
      </bottom>
    </border>
    <border>
      <left style="thin"/>
      <right style="thin"/>
      <top style="double"/>
      <bottom style="thin"/>
    </border>
    <border>
      <left>
        <color indexed="63"/>
      </left>
      <right>
        <color indexed="63"/>
      </right>
      <top style="thin"/>
      <bottom style="thin"/>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pplyNumberFormat="0" applyFont="0" applyFill="0" applyBorder="0" applyAlignment="0" applyProtection="0"/>
    <xf numFmtId="0" fontId="17" fillId="0" borderId="0">
      <alignment/>
      <protection/>
    </xf>
    <xf numFmtId="0" fontId="0" fillId="0" borderId="0">
      <alignment/>
      <protection/>
    </xf>
    <xf numFmtId="0" fontId="55" fillId="0" borderId="0" applyNumberFormat="0" applyFill="0" applyBorder="0" applyAlignment="0" applyProtection="0"/>
    <xf numFmtId="0" fontId="56" fillId="32" borderId="0" applyNumberFormat="0" applyBorder="0" applyAlignment="0" applyProtection="0"/>
  </cellStyleXfs>
  <cellXfs count="505">
    <xf numFmtId="0" fontId="0" fillId="0" borderId="0" xfId="0" applyAlignment="1">
      <alignment/>
    </xf>
    <xf numFmtId="0" fontId="2" fillId="0" borderId="0" xfId="0" applyFont="1" applyAlignment="1">
      <alignment/>
    </xf>
    <xf numFmtId="49" fontId="4" fillId="0" borderId="10" xfId="0" applyNumberFormat="1" applyFont="1" applyBorder="1" applyAlignment="1">
      <alignment horizontal="right"/>
    </xf>
    <xf numFmtId="0" fontId="4" fillId="0" borderId="10" xfId="0" applyFont="1" applyBorder="1" applyAlignment="1">
      <alignment/>
    </xf>
    <xf numFmtId="0" fontId="4" fillId="0" borderId="0" xfId="0" applyFont="1" applyAlignment="1">
      <alignment horizontal="center" vertical="center"/>
    </xf>
    <xf numFmtId="0" fontId="0" fillId="0" borderId="0" xfId="0" applyBorder="1" applyAlignment="1">
      <alignment/>
    </xf>
    <xf numFmtId="0" fontId="4" fillId="0" borderId="0" xfId="0" applyFont="1" applyAlignment="1">
      <alignment horizontal="distributed" vertical="center"/>
    </xf>
    <xf numFmtId="0" fontId="4" fillId="0" borderId="11" xfId="0" applyFont="1" applyBorder="1" applyAlignment="1">
      <alignment horizontal="center" vertical="center"/>
    </xf>
    <xf numFmtId="49" fontId="4" fillId="0" borderId="0" xfId="0" applyNumberFormat="1" applyFont="1" applyAlignment="1">
      <alignment horizontal="right" vertical="center"/>
    </xf>
    <xf numFmtId="49" fontId="4" fillId="0" borderId="0" xfId="0" applyNumberFormat="1" applyFont="1" applyAlignment="1">
      <alignment horizontal="right"/>
    </xf>
    <xf numFmtId="176" fontId="4" fillId="0" borderId="12" xfId="0" applyNumberFormat="1" applyFont="1" applyBorder="1" applyAlignment="1">
      <alignment/>
    </xf>
    <xf numFmtId="176" fontId="4" fillId="0" borderId="0" xfId="0" applyNumberFormat="1" applyFont="1" applyAlignment="1">
      <alignment/>
    </xf>
    <xf numFmtId="177" fontId="4" fillId="0" borderId="0" xfId="0" applyNumberFormat="1" applyFont="1" applyAlignment="1">
      <alignment/>
    </xf>
    <xf numFmtId="178" fontId="4" fillId="0" borderId="0" xfId="0" applyNumberFormat="1" applyFont="1" applyAlignment="1">
      <alignment/>
    </xf>
    <xf numFmtId="179" fontId="4" fillId="0" borderId="0" xfId="0" applyNumberFormat="1" applyFont="1" applyAlignment="1">
      <alignment/>
    </xf>
    <xf numFmtId="0" fontId="4" fillId="0" borderId="0" xfId="0" applyFont="1" applyAlignment="1">
      <alignment/>
    </xf>
    <xf numFmtId="177" fontId="4" fillId="0" borderId="0" xfId="0" applyNumberFormat="1" applyFont="1" applyBorder="1" applyAlignment="1">
      <alignment/>
    </xf>
    <xf numFmtId="178" fontId="4" fillId="0" borderId="0" xfId="0" applyNumberFormat="1" applyFont="1" applyBorder="1" applyAlignment="1">
      <alignment/>
    </xf>
    <xf numFmtId="179" fontId="4" fillId="0" borderId="0" xfId="0" applyNumberFormat="1" applyFont="1" applyBorder="1" applyAlignment="1">
      <alignment/>
    </xf>
    <xf numFmtId="49" fontId="4" fillId="0" borderId="0" xfId="0" applyNumberFormat="1" applyFont="1" applyBorder="1" applyAlignment="1">
      <alignment horizontal="right"/>
    </xf>
    <xf numFmtId="176" fontId="4" fillId="0" borderId="0" xfId="0" applyNumberFormat="1" applyFont="1" applyBorder="1" applyAlignment="1">
      <alignment/>
    </xf>
    <xf numFmtId="49" fontId="4" fillId="0" borderId="13" xfId="0" applyNumberFormat="1" applyFont="1" applyBorder="1" applyAlignment="1">
      <alignment horizontal="right"/>
    </xf>
    <xf numFmtId="186" fontId="4" fillId="0" borderId="0" xfId="49" applyNumberFormat="1" applyFont="1" applyAlignment="1">
      <alignment/>
    </xf>
    <xf numFmtId="49" fontId="2" fillId="0" borderId="14" xfId="0" applyNumberFormat="1" applyFont="1" applyBorder="1" applyAlignment="1">
      <alignment horizontal="left"/>
    </xf>
    <xf numFmtId="176" fontId="2" fillId="0" borderId="15" xfId="0" applyNumberFormat="1" applyFont="1" applyFill="1" applyBorder="1" applyAlignment="1">
      <alignment/>
    </xf>
    <xf numFmtId="176" fontId="2" fillId="0" borderId="16" xfId="0" applyNumberFormat="1" applyFont="1" applyFill="1" applyBorder="1" applyAlignment="1">
      <alignment/>
    </xf>
    <xf numFmtId="186" fontId="2" fillId="0" borderId="16" xfId="49" applyNumberFormat="1" applyFont="1" applyFill="1" applyBorder="1" applyAlignment="1">
      <alignment/>
    </xf>
    <xf numFmtId="177" fontId="2" fillId="0" borderId="16" xfId="0" applyNumberFormat="1" applyFont="1" applyFill="1" applyBorder="1" applyAlignment="1">
      <alignment/>
    </xf>
    <xf numFmtId="178" fontId="2" fillId="0" borderId="16" xfId="0" applyNumberFormat="1" applyFont="1" applyFill="1" applyBorder="1" applyAlignment="1">
      <alignment/>
    </xf>
    <xf numFmtId="179" fontId="2" fillId="0" borderId="16" xfId="0" applyNumberFormat="1" applyFont="1" applyFill="1" applyBorder="1" applyAlignment="1">
      <alignment/>
    </xf>
    <xf numFmtId="49" fontId="4" fillId="0" borderId="0" xfId="0" applyNumberFormat="1" applyFont="1" applyAlignment="1">
      <alignment horizontal="left"/>
    </xf>
    <xf numFmtId="0" fontId="4" fillId="0" borderId="17" xfId="0" applyFont="1" applyBorder="1" applyAlignment="1">
      <alignment horizontal="center" vertical="center"/>
    </xf>
    <xf numFmtId="0" fontId="4" fillId="0" borderId="18" xfId="0" applyFont="1" applyBorder="1" applyAlignment="1">
      <alignment horizontal="distributed" vertical="center"/>
    </xf>
    <xf numFmtId="0" fontId="4" fillId="0" borderId="18" xfId="0" applyFont="1" applyBorder="1" applyAlignment="1">
      <alignment horizontal="center" vertical="center"/>
    </xf>
    <xf numFmtId="0" fontId="3" fillId="0" borderId="0" xfId="0" applyFont="1" applyBorder="1" applyAlignment="1">
      <alignment horizontal="center"/>
    </xf>
    <xf numFmtId="0" fontId="4" fillId="0" borderId="19" xfId="0" applyFont="1" applyBorder="1" applyAlignment="1">
      <alignment horizontal="center" vertical="center"/>
    </xf>
    <xf numFmtId="0" fontId="5" fillId="0" borderId="0" xfId="0" applyFont="1" applyBorder="1" applyAlignment="1">
      <alignment horizontal="center"/>
    </xf>
    <xf numFmtId="0" fontId="6" fillId="0" borderId="0" xfId="0" applyFont="1" applyAlignment="1">
      <alignment/>
    </xf>
    <xf numFmtId="49" fontId="4" fillId="0" borderId="0" xfId="0" applyNumberFormat="1" applyFont="1" applyBorder="1" applyAlignment="1">
      <alignment horizontal="center"/>
    </xf>
    <xf numFmtId="0" fontId="4" fillId="0" borderId="0" xfId="0" applyFont="1" applyBorder="1" applyAlignment="1">
      <alignment horizontal="right"/>
    </xf>
    <xf numFmtId="0" fontId="0" fillId="0" borderId="10" xfId="0" applyBorder="1" applyAlignment="1">
      <alignment/>
    </xf>
    <xf numFmtId="49" fontId="4" fillId="0" borderId="10" xfId="0" applyNumberFormat="1" applyFont="1" applyBorder="1" applyAlignment="1">
      <alignment horizontal="center"/>
    </xf>
    <xf numFmtId="0" fontId="4" fillId="0" borderId="10" xfId="0" applyFont="1" applyBorder="1" applyAlignment="1">
      <alignment horizontal="right"/>
    </xf>
    <xf numFmtId="49" fontId="4" fillId="0" borderId="20"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177" fontId="2" fillId="0" borderId="0" xfId="0" applyNumberFormat="1" applyFont="1" applyBorder="1" applyAlignment="1">
      <alignment/>
    </xf>
    <xf numFmtId="177" fontId="2" fillId="0" borderId="0" xfId="0" applyNumberFormat="1" applyFont="1" applyAlignment="1">
      <alignment/>
    </xf>
    <xf numFmtId="177" fontId="2" fillId="0" borderId="21" xfId="0" applyNumberFormat="1" applyFont="1" applyFill="1" applyBorder="1" applyAlignment="1">
      <alignment/>
    </xf>
    <xf numFmtId="49" fontId="4" fillId="0" borderId="0" xfId="0" applyNumberFormat="1" applyFont="1" applyAlignment="1">
      <alignment horizontal="distributed"/>
    </xf>
    <xf numFmtId="177" fontId="4" fillId="0" borderId="0" xfId="0" applyNumberFormat="1" applyFont="1" applyFill="1" applyBorder="1" applyAlignment="1">
      <alignment/>
    </xf>
    <xf numFmtId="186" fontId="4" fillId="0" borderId="0" xfId="49" applyNumberFormat="1" applyFont="1" applyFill="1" applyBorder="1" applyAlignment="1">
      <alignment vertical="center"/>
    </xf>
    <xf numFmtId="49" fontId="4" fillId="0" borderId="0" xfId="0" applyNumberFormat="1" applyFont="1" applyAlignment="1">
      <alignment horizontal="left"/>
    </xf>
    <xf numFmtId="177" fontId="4" fillId="0" borderId="16" xfId="0" applyNumberFormat="1" applyFont="1" applyBorder="1" applyAlignment="1">
      <alignment/>
    </xf>
    <xf numFmtId="177" fontId="4" fillId="0" borderId="16" xfId="0" applyNumberFormat="1" applyFont="1" applyFill="1" applyBorder="1" applyAlignment="1">
      <alignment/>
    </xf>
    <xf numFmtId="49" fontId="4" fillId="0" borderId="21" xfId="0" applyNumberFormat="1" applyFont="1" applyBorder="1" applyAlignment="1">
      <alignment horizontal="left"/>
    </xf>
    <xf numFmtId="49" fontId="4" fillId="0" borderId="0" xfId="0" applyNumberFormat="1" applyFont="1" applyBorder="1" applyAlignment="1">
      <alignment horizontal="left"/>
    </xf>
    <xf numFmtId="176" fontId="4" fillId="0" borderId="0" xfId="0" applyNumberFormat="1" applyFont="1" applyBorder="1" applyAlignment="1">
      <alignment horizontal="right"/>
    </xf>
    <xf numFmtId="0" fontId="2" fillId="0" borderId="0" xfId="0" applyFont="1" applyAlignment="1">
      <alignment horizontal="left"/>
    </xf>
    <xf numFmtId="0" fontId="4" fillId="0" borderId="0" xfId="0" applyFont="1" applyBorder="1" applyAlignment="1">
      <alignment/>
    </xf>
    <xf numFmtId="0" fontId="5" fillId="0" borderId="0" xfId="0" applyFont="1" applyBorder="1" applyAlignment="1">
      <alignment horizontal="right"/>
    </xf>
    <xf numFmtId="0" fontId="5" fillId="0" borderId="0" xfId="0" applyFont="1" applyBorder="1" applyAlignment="1">
      <alignment/>
    </xf>
    <xf numFmtId="0" fontId="6" fillId="0" borderId="0" xfId="0" applyFont="1" applyBorder="1" applyAlignment="1">
      <alignment/>
    </xf>
    <xf numFmtId="49" fontId="5" fillId="0" borderId="0" xfId="0" applyNumberFormat="1" applyFont="1" applyBorder="1" applyAlignment="1">
      <alignment horizontal="left"/>
    </xf>
    <xf numFmtId="49" fontId="5" fillId="0" borderId="10" xfId="0" applyNumberFormat="1" applyFont="1" applyBorder="1" applyAlignment="1">
      <alignment horizontal="left"/>
    </xf>
    <xf numFmtId="49" fontId="5" fillId="0" borderId="20" xfId="0" applyNumberFormat="1" applyFont="1" applyBorder="1" applyAlignment="1">
      <alignment horizontal="center" vertical="center"/>
    </xf>
    <xf numFmtId="49" fontId="5" fillId="0" borderId="14" xfId="0" applyNumberFormat="1" applyFont="1" applyBorder="1" applyAlignment="1">
      <alignment horizontal="center" vertical="center"/>
    </xf>
    <xf numFmtId="0" fontId="5" fillId="0" borderId="22" xfId="0" applyFont="1" applyBorder="1" applyAlignment="1">
      <alignment horizontal="distributed" vertical="center"/>
    </xf>
    <xf numFmtId="0" fontId="5" fillId="0" borderId="18" xfId="0" applyFont="1" applyBorder="1" applyAlignment="1">
      <alignment horizontal="distributed" vertical="center"/>
    </xf>
    <xf numFmtId="0" fontId="5" fillId="0" borderId="19" xfId="0" applyFont="1" applyBorder="1" applyAlignment="1">
      <alignment horizontal="distributed" vertical="center"/>
    </xf>
    <xf numFmtId="49" fontId="7" fillId="0" borderId="0" xfId="0" applyNumberFormat="1" applyFont="1" applyBorder="1" applyAlignment="1">
      <alignment horizontal="distributed"/>
    </xf>
    <xf numFmtId="49" fontId="7" fillId="0" borderId="0" xfId="0" applyNumberFormat="1" applyFont="1" applyBorder="1" applyAlignment="1">
      <alignment horizontal="distributed" vertical="center"/>
    </xf>
    <xf numFmtId="49" fontId="7" fillId="0" borderId="13" xfId="0" applyNumberFormat="1" applyFont="1" applyBorder="1" applyAlignment="1">
      <alignment horizontal="distributed"/>
    </xf>
    <xf numFmtId="49" fontId="5" fillId="0" borderId="0" xfId="0" applyNumberFormat="1" applyFont="1" applyBorder="1" applyAlignment="1">
      <alignment horizontal="distributed"/>
    </xf>
    <xf numFmtId="49" fontId="5" fillId="0" borderId="0" xfId="0" applyNumberFormat="1" applyFont="1" applyBorder="1" applyAlignment="1">
      <alignment horizontal="distributed" vertical="center"/>
    </xf>
    <xf numFmtId="49" fontId="5" fillId="0" borderId="13" xfId="0" applyNumberFormat="1" applyFont="1" applyBorder="1" applyAlignment="1">
      <alignment horizontal="distributed"/>
    </xf>
    <xf numFmtId="49" fontId="7" fillId="0" borderId="16" xfId="0" applyNumberFormat="1" applyFont="1" applyBorder="1" applyAlignment="1">
      <alignment horizontal="distributed" vertical="center"/>
    </xf>
    <xf numFmtId="49" fontId="7" fillId="0" borderId="14" xfId="0" applyNumberFormat="1" applyFont="1" applyBorder="1" applyAlignment="1">
      <alignment horizontal="distributed"/>
    </xf>
    <xf numFmtId="0" fontId="5" fillId="0" borderId="0" xfId="0" applyFont="1" applyAlignment="1">
      <alignment/>
    </xf>
    <xf numFmtId="0" fontId="0" fillId="0" borderId="23" xfId="0" applyBorder="1" applyAlignment="1">
      <alignment/>
    </xf>
    <xf numFmtId="49" fontId="4" fillId="0" borderId="13" xfId="0" applyNumberFormat="1" applyFont="1" applyBorder="1" applyAlignment="1">
      <alignment horizontal="distributed" vertical="center"/>
    </xf>
    <xf numFmtId="0" fontId="4" fillId="0" borderId="24" xfId="0" applyFont="1" applyBorder="1" applyAlignment="1">
      <alignment horizontal="distributed" vertical="center"/>
    </xf>
    <xf numFmtId="0" fontId="4" fillId="0" borderId="25" xfId="0" applyFont="1" applyBorder="1" applyAlignment="1">
      <alignment horizontal="distributed" vertical="center"/>
    </xf>
    <xf numFmtId="0" fontId="8" fillId="0" borderId="25" xfId="0" applyFont="1" applyBorder="1" applyAlignment="1">
      <alignment horizontal="distributed" vertical="center"/>
    </xf>
    <xf numFmtId="0" fontId="8" fillId="0" borderId="26" xfId="0" applyFont="1" applyBorder="1" applyAlignment="1">
      <alignment horizontal="distributed" vertical="center"/>
    </xf>
    <xf numFmtId="0" fontId="0" fillId="0" borderId="16" xfId="0" applyBorder="1" applyAlignment="1">
      <alignment/>
    </xf>
    <xf numFmtId="0" fontId="9" fillId="0" borderId="17" xfId="0" applyFont="1" applyBorder="1" applyAlignment="1">
      <alignment horizontal="center" vertical="center"/>
    </xf>
    <xf numFmtId="0" fontId="8" fillId="0" borderId="17" xfId="0" applyFont="1" applyBorder="1" applyAlignment="1">
      <alignment horizontal="center" vertical="center"/>
    </xf>
    <xf numFmtId="0" fontId="8" fillId="0" borderId="15" xfId="0" applyFont="1" applyBorder="1" applyAlignment="1">
      <alignment horizontal="center" vertical="center" shrinkToFit="1"/>
    </xf>
    <xf numFmtId="49" fontId="4" fillId="0" borderId="0" xfId="0" applyNumberFormat="1" applyFont="1" applyBorder="1" applyAlignment="1">
      <alignment horizontal="distributed"/>
    </xf>
    <xf numFmtId="49" fontId="4" fillId="0" borderId="0" xfId="0" applyNumberFormat="1" applyFont="1" applyBorder="1" applyAlignment="1">
      <alignment horizontal="left"/>
    </xf>
    <xf numFmtId="178" fontId="4" fillId="0" borderId="12" xfId="0" applyNumberFormat="1" applyFont="1" applyBorder="1" applyAlignment="1">
      <alignment/>
    </xf>
    <xf numFmtId="49" fontId="4" fillId="0" borderId="0" xfId="0" applyNumberFormat="1" applyFont="1"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horizontal="left"/>
    </xf>
    <xf numFmtId="178" fontId="2" fillId="0" borderId="12" xfId="0" applyNumberFormat="1" applyFont="1" applyFill="1" applyBorder="1" applyAlignment="1">
      <alignment/>
    </xf>
    <xf numFmtId="177" fontId="2" fillId="0" borderId="0" xfId="0" applyNumberFormat="1" applyFont="1" applyFill="1" applyBorder="1" applyAlignment="1">
      <alignment/>
    </xf>
    <xf numFmtId="179" fontId="2" fillId="0" borderId="0" xfId="0" applyNumberFormat="1" applyFont="1" applyFill="1" applyBorder="1" applyAlignment="1">
      <alignment/>
    </xf>
    <xf numFmtId="178" fontId="2" fillId="0" borderId="0" xfId="0" applyNumberFormat="1" applyFont="1" applyFill="1" applyBorder="1" applyAlignment="1">
      <alignment/>
    </xf>
    <xf numFmtId="49" fontId="2" fillId="0" borderId="0" xfId="0" applyNumberFormat="1" applyFont="1" applyBorder="1" applyAlignment="1">
      <alignment horizontal="center"/>
    </xf>
    <xf numFmtId="178" fontId="4" fillId="0" borderId="12" xfId="0" applyNumberFormat="1" applyFont="1" applyFill="1" applyBorder="1" applyAlignment="1">
      <alignment/>
    </xf>
    <xf numFmtId="181" fontId="4" fillId="0" borderId="0" xfId="0" applyNumberFormat="1" applyFont="1" applyFill="1" applyBorder="1" applyAlignment="1">
      <alignment/>
    </xf>
    <xf numFmtId="179" fontId="4" fillId="0" borderId="0" xfId="0" applyNumberFormat="1" applyFont="1" applyFill="1" applyBorder="1" applyAlignment="1">
      <alignment/>
    </xf>
    <xf numFmtId="178" fontId="4" fillId="0" borderId="0" xfId="0" applyNumberFormat="1" applyFont="1" applyFill="1" applyBorder="1" applyAlignment="1">
      <alignment/>
    </xf>
    <xf numFmtId="180" fontId="5" fillId="0" borderId="0" xfId="0" applyNumberFormat="1" applyFont="1" applyBorder="1" applyAlignment="1">
      <alignment vertical="center"/>
    </xf>
    <xf numFmtId="181" fontId="2" fillId="0" borderId="0" xfId="0" applyNumberFormat="1" applyFont="1" applyFill="1" applyBorder="1" applyAlignment="1">
      <alignment/>
    </xf>
    <xf numFmtId="49" fontId="2" fillId="0" borderId="0" xfId="0" applyNumberFormat="1" applyFont="1" applyBorder="1" applyAlignment="1">
      <alignment horizontal="distributed"/>
    </xf>
    <xf numFmtId="177" fontId="4" fillId="0" borderId="0" xfId="49" applyNumberFormat="1" applyFont="1" applyFill="1" applyBorder="1" applyAlignment="1">
      <alignment/>
    </xf>
    <xf numFmtId="0" fontId="2" fillId="0" borderId="16" xfId="0" applyFont="1" applyBorder="1" applyAlignment="1">
      <alignment/>
    </xf>
    <xf numFmtId="49" fontId="2" fillId="0" borderId="16" xfId="0" applyNumberFormat="1" applyFont="1" applyBorder="1" applyAlignment="1">
      <alignment horizontal="distributed"/>
    </xf>
    <xf numFmtId="178" fontId="2" fillId="0" borderId="15" xfId="0" applyNumberFormat="1" applyFont="1" applyFill="1" applyBorder="1" applyAlignment="1">
      <alignment/>
    </xf>
    <xf numFmtId="0" fontId="4" fillId="0" borderId="0" xfId="0" applyFont="1" applyBorder="1" applyAlignment="1">
      <alignment horizontal="left"/>
    </xf>
    <xf numFmtId="0" fontId="4" fillId="0" borderId="0" xfId="0" applyFont="1" applyAlignment="1">
      <alignment horizontal="left"/>
    </xf>
    <xf numFmtId="0" fontId="10" fillId="0" borderId="0" xfId="0" applyFont="1" applyAlignment="1">
      <alignment/>
    </xf>
    <xf numFmtId="0" fontId="11" fillId="0" borderId="0" xfId="0" applyFont="1" applyAlignment="1">
      <alignment/>
    </xf>
    <xf numFmtId="0" fontId="9" fillId="0" borderId="0" xfId="0" applyFont="1" applyBorder="1" applyAlignment="1">
      <alignment horizontal="center"/>
    </xf>
    <xf numFmtId="49" fontId="9" fillId="0" borderId="10" xfId="0" applyNumberFormat="1" applyFont="1" applyBorder="1" applyAlignment="1">
      <alignment horizontal="left"/>
    </xf>
    <xf numFmtId="0" fontId="11" fillId="0" borderId="10" xfId="0" applyFont="1" applyBorder="1" applyAlignment="1">
      <alignment/>
    </xf>
    <xf numFmtId="49" fontId="9" fillId="0" borderId="10" xfId="0" applyNumberFormat="1" applyFont="1" applyBorder="1" applyAlignment="1">
      <alignment/>
    </xf>
    <xf numFmtId="49" fontId="9" fillId="0" borderId="10" xfId="0" applyNumberFormat="1" applyFont="1" applyBorder="1" applyAlignment="1">
      <alignment horizontal="center"/>
    </xf>
    <xf numFmtId="0" fontId="6" fillId="0" borderId="16" xfId="0" applyFont="1" applyBorder="1" applyAlignment="1">
      <alignment/>
    </xf>
    <xf numFmtId="49" fontId="5" fillId="0" borderId="14" xfId="0" applyNumberFormat="1" applyFont="1" applyBorder="1" applyAlignment="1">
      <alignment horizontal="distributed" vertical="center"/>
    </xf>
    <xf numFmtId="0" fontId="5" fillId="0" borderId="27" xfId="0" applyFont="1" applyBorder="1" applyAlignment="1">
      <alignment horizontal="distributed" vertical="center"/>
    </xf>
    <xf numFmtId="0" fontId="9" fillId="0" borderId="0" xfId="0" applyFont="1" applyAlignment="1">
      <alignment/>
    </xf>
    <xf numFmtId="49" fontId="5" fillId="0" borderId="0" xfId="0" applyNumberFormat="1" applyFont="1" applyBorder="1" applyAlignment="1">
      <alignment horizontal="center"/>
    </xf>
    <xf numFmtId="41" fontId="4" fillId="0" borderId="0" xfId="0" applyNumberFormat="1" applyFont="1" applyBorder="1" applyAlignment="1">
      <alignment/>
    </xf>
    <xf numFmtId="41" fontId="4" fillId="0" borderId="12" xfId="0" applyNumberFormat="1" applyFont="1" applyBorder="1" applyAlignment="1">
      <alignment/>
    </xf>
    <xf numFmtId="49" fontId="7" fillId="0" borderId="0" xfId="0" applyNumberFormat="1" applyFont="1" applyBorder="1" applyAlignment="1">
      <alignment horizontal="center"/>
    </xf>
    <xf numFmtId="41" fontId="2" fillId="0" borderId="12" xfId="0" applyNumberFormat="1" applyFont="1" applyFill="1" applyBorder="1" applyAlignment="1">
      <alignment/>
    </xf>
    <xf numFmtId="41" fontId="2" fillId="0" borderId="0" xfId="0" applyNumberFormat="1" applyFont="1" applyFill="1" applyBorder="1" applyAlignment="1">
      <alignment/>
    </xf>
    <xf numFmtId="0" fontId="0" fillId="0" borderId="0" xfId="0" applyNumberFormat="1" applyAlignment="1" quotePrefix="1">
      <alignment/>
    </xf>
    <xf numFmtId="41" fontId="4" fillId="0" borderId="0" xfId="0" applyNumberFormat="1" applyFont="1" applyFill="1" applyBorder="1" applyAlignment="1">
      <alignment/>
    </xf>
    <xf numFmtId="41" fontId="4" fillId="0" borderId="12" xfId="0" applyNumberFormat="1" applyFont="1" applyFill="1" applyBorder="1" applyAlignment="1">
      <alignment/>
    </xf>
    <xf numFmtId="0" fontId="10" fillId="0" borderId="16" xfId="0" applyFont="1" applyBorder="1" applyAlignment="1">
      <alignment/>
    </xf>
    <xf numFmtId="41" fontId="2" fillId="0" borderId="15" xfId="0" applyNumberFormat="1" applyFont="1" applyFill="1" applyBorder="1" applyAlignment="1">
      <alignment/>
    </xf>
    <xf numFmtId="0" fontId="5" fillId="0" borderId="21" xfId="0" applyFont="1" applyBorder="1" applyAlignment="1">
      <alignment/>
    </xf>
    <xf numFmtId="0" fontId="9" fillId="0" borderId="21" xfId="0" applyFont="1" applyBorder="1" applyAlignment="1">
      <alignment/>
    </xf>
    <xf numFmtId="0" fontId="9" fillId="0" borderId="0" xfId="0" applyFont="1" applyBorder="1" applyAlignment="1">
      <alignment horizontal="left"/>
    </xf>
    <xf numFmtId="49" fontId="5" fillId="0" borderId="0" xfId="0" applyNumberFormat="1" applyFont="1" applyAlignment="1">
      <alignment horizontal="right"/>
    </xf>
    <xf numFmtId="49" fontId="9" fillId="0" borderId="0" xfId="0" applyNumberFormat="1" applyFont="1" applyAlignment="1">
      <alignment horizontal="right"/>
    </xf>
    <xf numFmtId="180" fontId="13" fillId="0" borderId="0" xfId="66" applyNumberFormat="1" applyFont="1" applyBorder="1" applyAlignment="1">
      <alignment vertical="center"/>
    </xf>
    <xf numFmtId="0" fontId="4" fillId="0" borderId="19" xfId="0" applyFont="1" applyBorder="1" applyAlignment="1">
      <alignment horizontal="distributed" vertical="center"/>
    </xf>
    <xf numFmtId="41" fontId="2" fillId="0" borderId="16" xfId="0" applyNumberFormat="1" applyFont="1" applyFill="1" applyBorder="1" applyAlignment="1">
      <alignment/>
    </xf>
    <xf numFmtId="0" fontId="4" fillId="0" borderId="0" xfId="62" applyFont="1">
      <alignment vertical="center"/>
      <protection/>
    </xf>
    <xf numFmtId="0" fontId="2" fillId="0" borderId="0" xfId="62" applyFont="1">
      <alignment vertical="center"/>
      <protection/>
    </xf>
    <xf numFmtId="38" fontId="4" fillId="0" borderId="0" xfId="51" applyFont="1" applyBorder="1" applyAlignment="1">
      <alignment vertical="center"/>
    </xf>
    <xf numFmtId="38" fontId="2" fillId="0" borderId="0" xfId="51" applyFont="1" applyBorder="1" applyAlignment="1">
      <alignment vertical="center"/>
    </xf>
    <xf numFmtId="0" fontId="3" fillId="0" borderId="0" xfId="62" applyFont="1" applyAlignment="1">
      <alignment horizontal="center" vertical="center"/>
      <protection/>
    </xf>
    <xf numFmtId="0" fontId="14" fillId="0" borderId="0" xfId="62" applyFont="1" applyAlignment="1">
      <alignment horizontal="center" vertical="center"/>
      <protection/>
    </xf>
    <xf numFmtId="38" fontId="2" fillId="0" borderId="0" xfId="51" applyFont="1" applyBorder="1" applyAlignment="1">
      <alignment horizontal="right" vertical="center"/>
    </xf>
    <xf numFmtId="0" fontId="4" fillId="0" borderId="0" xfId="62" applyFont="1" applyBorder="1">
      <alignment vertical="center"/>
      <protection/>
    </xf>
    <xf numFmtId="0" fontId="4" fillId="0" borderId="28" xfId="62" applyFont="1" applyBorder="1">
      <alignment vertical="center"/>
      <protection/>
    </xf>
    <xf numFmtId="38" fontId="8" fillId="0" borderId="29" xfId="51" applyFont="1" applyBorder="1" applyAlignment="1">
      <alignment vertical="distributed" textRotation="255"/>
    </xf>
    <xf numFmtId="38" fontId="8" fillId="0" borderId="30" xfId="51" applyFont="1" applyBorder="1" applyAlignment="1">
      <alignment vertical="distributed" textRotation="255"/>
    </xf>
    <xf numFmtId="38" fontId="12" fillId="0" borderId="30" xfId="51" applyFont="1" applyBorder="1" applyAlignment="1">
      <alignment vertical="distributed" textRotation="255"/>
    </xf>
    <xf numFmtId="0" fontId="9" fillId="0" borderId="31" xfId="62" applyFont="1" applyBorder="1" applyAlignment="1">
      <alignment horizontal="distributed" vertical="center"/>
      <protection/>
    </xf>
    <xf numFmtId="38" fontId="9" fillId="0" borderId="0" xfId="51" applyFont="1" applyFill="1" applyBorder="1" applyAlignment="1">
      <alignment horizontal="right" vertical="center"/>
    </xf>
    <xf numFmtId="38" fontId="10" fillId="0" borderId="0" xfId="51" applyFont="1" applyFill="1" applyBorder="1" applyAlignment="1">
      <alignment horizontal="right" vertical="center"/>
    </xf>
    <xf numFmtId="0" fontId="9" fillId="0" borderId="13" xfId="62" applyFont="1" applyBorder="1" applyAlignment="1">
      <alignment horizontal="distributed" vertical="center"/>
      <protection/>
    </xf>
    <xf numFmtId="0" fontId="8" fillId="0" borderId="13" xfId="62" applyFont="1" applyBorder="1" applyAlignment="1">
      <alignment horizontal="distributed" vertical="center"/>
      <protection/>
    </xf>
    <xf numFmtId="0" fontId="4" fillId="0" borderId="0" xfId="62" applyFont="1" applyAlignment="1">
      <alignment horizontal="right" vertical="center"/>
      <protection/>
    </xf>
    <xf numFmtId="0" fontId="8" fillId="0" borderId="13" xfId="62" applyFont="1" applyBorder="1" applyAlignment="1">
      <alignment vertical="center" wrapText="1" shrinkToFit="1"/>
      <protection/>
    </xf>
    <xf numFmtId="0" fontId="15" fillId="0" borderId="13" xfId="62" applyFont="1" applyBorder="1" applyAlignment="1">
      <alignment horizontal="distributed" vertical="center"/>
      <protection/>
    </xf>
    <xf numFmtId="0" fontId="8" fillId="0" borderId="13" xfId="62" applyFont="1" applyBorder="1" applyAlignment="1">
      <alignment horizontal="distributed" vertical="center" shrinkToFit="1"/>
      <protection/>
    </xf>
    <xf numFmtId="0" fontId="16" fillId="0" borderId="13" xfId="62" applyFont="1" applyBorder="1" applyAlignment="1">
      <alignment horizontal="distributed" vertical="center" wrapText="1"/>
      <protection/>
    </xf>
    <xf numFmtId="0" fontId="8" fillId="0" borderId="14" xfId="62" applyFont="1" applyBorder="1" applyAlignment="1">
      <alignment horizontal="distributed" vertical="center"/>
      <protection/>
    </xf>
    <xf numFmtId="38" fontId="9" fillId="0" borderId="15" xfId="51" applyFont="1" applyFill="1" applyBorder="1" applyAlignment="1">
      <alignment horizontal="right" vertical="center"/>
    </xf>
    <xf numFmtId="38" fontId="9" fillId="0" borderId="16" xfId="51" applyFont="1" applyFill="1" applyBorder="1" applyAlignment="1">
      <alignment horizontal="right" vertical="center"/>
    </xf>
    <xf numFmtId="38" fontId="9" fillId="0" borderId="16" xfId="51" applyFont="1" applyFill="1" applyBorder="1" applyAlignment="1">
      <alignment vertical="center"/>
    </xf>
    <xf numFmtId="38" fontId="10" fillId="0" borderId="16" xfId="51" applyFont="1" applyFill="1" applyBorder="1" applyAlignment="1">
      <alignment vertical="center"/>
    </xf>
    <xf numFmtId="0" fontId="4" fillId="0" borderId="0" xfId="62" applyFont="1" applyBorder="1" applyAlignment="1">
      <alignment horizontal="right" vertical="center"/>
      <protection/>
    </xf>
    <xf numFmtId="0" fontId="4" fillId="0" borderId="10" xfId="62" applyFont="1" applyBorder="1">
      <alignment vertical="center"/>
      <protection/>
    </xf>
    <xf numFmtId="0" fontId="4" fillId="0" borderId="18" xfId="62" applyFont="1" applyBorder="1" applyAlignment="1">
      <alignment horizontal="center" vertical="center"/>
      <protection/>
    </xf>
    <xf numFmtId="0" fontId="4" fillId="0" borderId="19" xfId="62" applyFont="1" applyBorder="1" applyAlignment="1">
      <alignment horizontal="center" vertical="center"/>
      <protection/>
    </xf>
    <xf numFmtId="49" fontId="5" fillId="0" borderId="13" xfId="62" applyNumberFormat="1" applyFont="1" applyBorder="1" applyAlignment="1">
      <alignment horizontal="center" vertical="center"/>
      <protection/>
    </xf>
    <xf numFmtId="38" fontId="5" fillId="0" borderId="12" xfId="62" applyNumberFormat="1" applyFont="1" applyBorder="1">
      <alignment vertical="center"/>
      <protection/>
    </xf>
    <xf numFmtId="38" fontId="5" fillId="0" borderId="0" xfId="51" applyFont="1" applyAlignment="1">
      <alignment vertical="center"/>
    </xf>
    <xf numFmtId="38" fontId="5" fillId="0" borderId="0" xfId="51" applyFont="1" applyBorder="1" applyAlignment="1">
      <alignment vertical="center"/>
    </xf>
    <xf numFmtId="38" fontId="5" fillId="0" borderId="12" xfId="51" applyFont="1" applyBorder="1" applyAlignment="1">
      <alignment vertical="center"/>
    </xf>
    <xf numFmtId="194" fontId="5" fillId="0" borderId="12" xfId="62" applyNumberFormat="1" applyFont="1" applyBorder="1" applyAlignment="1">
      <alignment horizontal="right" vertical="center"/>
      <protection/>
    </xf>
    <xf numFmtId="194" fontId="5" fillId="0" borderId="0" xfId="62" applyNumberFormat="1" applyFont="1" applyBorder="1" applyAlignment="1">
      <alignment horizontal="right" vertical="center"/>
      <protection/>
    </xf>
    <xf numFmtId="49" fontId="7" fillId="0" borderId="14" xfId="62" applyNumberFormat="1" applyFont="1" applyBorder="1" applyAlignment="1">
      <alignment horizontal="center" vertical="center"/>
      <protection/>
    </xf>
    <xf numFmtId="194" fontId="7" fillId="0" borderId="15" xfId="62" applyNumberFormat="1" applyFont="1" applyFill="1" applyBorder="1" applyAlignment="1">
      <alignment horizontal="right" vertical="center"/>
      <protection/>
    </xf>
    <xf numFmtId="194" fontId="7" fillId="0" borderId="16" xfId="62" applyNumberFormat="1" applyFont="1" applyFill="1" applyBorder="1" applyAlignment="1">
      <alignment horizontal="right" vertical="center"/>
      <protection/>
    </xf>
    <xf numFmtId="177" fontId="2" fillId="0" borderId="0" xfId="62" applyNumberFormat="1" applyFont="1">
      <alignment vertical="center"/>
      <protection/>
    </xf>
    <xf numFmtId="0" fontId="4" fillId="0" borderId="14" xfId="62" applyFont="1" applyBorder="1" applyAlignment="1">
      <alignment horizontal="distributed" vertical="center"/>
      <protection/>
    </xf>
    <xf numFmtId="0" fontId="4" fillId="0" borderId="15" xfId="62" applyFont="1" applyBorder="1" applyAlignment="1">
      <alignment horizontal="center" vertical="center"/>
      <protection/>
    </xf>
    <xf numFmtId="0" fontId="4" fillId="0" borderId="19" xfId="62" applyFont="1" applyBorder="1" applyAlignment="1">
      <alignment horizontal="center" vertical="center"/>
      <protection/>
    </xf>
    <xf numFmtId="0" fontId="4" fillId="0" borderId="31" xfId="62" applyFont="1" applyBorder="1" applyAlignment="1">
      <alignment horizontal="distributed" vertical="center"/>
      <protection/>
    </xf>
    <xf numFmtId="38" fontId="4" fillId="0" borderId="21" xfId="51" applyFont="1" applyBorder="1" applyAlignment="1">
      <alignment vertical="center"/>
    </xf>
    <xf numFmtId="38" fontId="4" fillId="0" borderId="0" xfId="62" applyNumberFormat="1" applyFont="1" applyBorder="1">
      <alignment vertical="center"/>
      <protection/>
    </xf>
    <xf numFmtId="0" fontId="4" fillId="0" borderId="13" xfId="62" applyFont="1" applyBorder="1" applyAlignment="1">
      <alignment horizontal="distributed" vertical="center"/>
      <protection/>
    </xf>
    <xf numFmtId="38" fontId="4" fillId="0" borderId="0" xfId="51" applyFont="1" applyBorder="1" applyAlignment="1">
      <alignment vertical="center"/>
    </xf>
    <xf numFmtId="38" fontId="4" fillId="0" borderId="0" xfId="51" applyFont="1" applyAlignment="1">
      <alignment vertical="center"/>
    </xf>
    <xf numFmtId="188" fontId="4" fillId="0" borderId="0" xfId="67" applyNumberFormat="1" applyFont="1" applyFill="1" applyAlignment="1">
      <alignment horizontal="right"/>
      <protection/>
    </xf>
    <xf numFmtId="189" fontId="4" fillId="0" borderId="0" xfId="67" applyNumberFormat="1" applyFont="1" applyFill="1" applyAlignment="1">
      <alignment horizontal="right"/>
      <protection/>
    </xf>
    <xf numFmtId="190" fontId="4" fillId="0" borderId="0" xfId="67" applyNumberFormat="1" applyFont="1" applyFill="1" applyAlignment="1">
      <alignment horizontal="right"/>
      <protection/>
    </xf>
    <xf numFmtId="0" fontId="8" fillId="0" borderId="13" xfId="62" applyFont="1" applyBorder="1" applyAlignment="1">
      <alignment horizontal="left" vertical="center"/>
      <protection/>
    </xf>
    <xf numFmtId="40" fontId="4" fillId="0" borderId="0" xfId="51" applyNumberFormat="1" applyFont="1" applyBorder="1" applyAlignment="1">
      <alignment vertical="center"/>
    </xf>
    <xf numFmtId="38" fontId="4" fillId="0" borderId="16" xfId="51" applyFont="1" applyBorder="1" applyAlignment="1">
      <alignment vertical="center"/>
    </xf>
    <xf numFmtId="0" fontId="2" fillId="0" borderId="0" xfId="63" applyFont="1">
      <alignment vertical="center"/>
      <protection/>
    </xf>
    <xf numFmtId="0" fontId="4" fillId="0" borderId="0" xfId="63" applyFont="1">
      <alignment vertical="center"/>
      <protection/>
    </xf>
    <xf numFmtId="0" fontId="3" fillId="0" borderId="0" xfId="63" applyFont="1" applyAlignment="1">
      <alignment horizontal="center" vertical="center"/>
      <protection/>
    </xf>
    <xf numFmtId="0" fontId="4" fillId="0" borderId="0" xfId="63" applyFont="1" applyBorder="1" applyAlignment="1">
      <alignment horizontal="right" vertical="center"/>
      <protection/>
    </xf>
    <xf numFmtId="0" fontId="3" fillId="0" borderId="10" xfId="63" applyFont="1" applyBorder="1">
      <alignment vertical="center"/>
      <protection/>
    </xf>
    <xf numFmtId="0" fontId="4" fillId="0" borderId="10" xfId="63" applyFont="1" applyBorder="1">
      <alignment vertical="center"/>
      <protection/>
    </xf>
    <xf numFmtId="0" fontId="4" fillId="0" borderId="0" xfId="63" applyFont="1" applyBorder="1">
      <alignment vertical="center"/>
      <protection/>
    </xf>
    <xf numFmtId="0" fontId="4" fillId="0" borderId="14" xfId="63" applyFont="1" applyBorder="1">
      <alignment vertical="center"/>
      <protection/>
    </xf>
    <xf numFmtId="0" fontId="4" fillId="0" borderId="18" xfId="63" applyFont="1" applyBorder="1" applyAlignment="1">
      <alignment horizontal="center" vertical="center"/>
      <protection/>
    </xf>
    <xf numFmtId="0" fontId="4" fillId="0" borderId="19" xfId="63" applyFont="1" applyBorder="1" applyAlignment="1">
      <alignment horizontal="center" vertical="center"/>
      <protection/>
    </xf>
    <xf numFmtId="49" fontId="4" fillId="0" borderId="13" xfId="63" applyNumberFormat="1" applyFont="1" applyBorder="1" applyAlignment="1">
      <alignment horizontal="center" vertical="center"/>
      <protection/>
    </xf>
    <xf numFmtId="38" fontId="4" fillId="0" borderId="12" xfId="51" applyFont="1" applyBorder="1" applyAlignment="1">
      <alignment vertical="center"/>
    </xf>
    <xf numFmtId="180" fontId="4" fillId="0" borderId="0" xfId="51" applyNumberFormat="1" applyFont="1" applyBorder="1" applyAlignment="1">
      <alignment vertical="center"/>
    </xf>
    <xf numFmtId="180" fontId="4" fillId="0" borderId="0" xfId="51" applyNumberFormat="1" applyFont="1" applyAlignment="1">
      <alignment vertical="center"/>
    </xf>
    <xf numFmtId="180" fontId="4" fillId="0" borderId="0" xfId="51" applyNumberFormat="1" applyFont="1" applyAlignment="1">
      <alignment vertical="center" shrinkToFit="1"/>
    </xf>
    <xf numFmtId="49" fontId="2" fillId="0" borderId="13" xfId="63" applyNumberFormat="1" applyFont="1" applyFill="1" applyBorder="1" applyAlignment="1">
      <alignment horizontal="center" vertical="center"/>
      <protection/>
    </xf>
    <xf numFmtId="191" fontId="2" fillId="0" borderId="0" xfId="62" applyNumberFormat="1" applyFont="1" applyFill="1" applyAlignment="1">
      <alignment horizontal="right"/>
      <protection/>
    </xf>
    <xf numFmtId="192" fontId="2" fillId="0" borderId="0" xfId="62" applyNumberFormat="1" applyFont="1" applyFill="1" applyAlignment="1">
      <alignment horizontal="right"/>
      <protection/>
    </xf>
    <xf numFmtId="180" fontId="2" fillId="0" borderId="0" xfId="51" applyNumberFormat="1" applyFont="1" applyBorder="1" applyAlignment="1">
      <alignment vertical="center"/>
    </xf>
    <xf numFmtId="0" fontId="4" fillId="0" borderId="13" xfId="63" applyFont="1" applyBorder="1">
      <alignment vertical="center"/>
      <protection/>
    </xf>
    <xf numFmtId="0" fontId="4" fillId="0" borderId="13" xfId="63" applyFont="1" applyBorder="1" applyAlignment="1">
      <alignment horizontal="right" vertical="center"/>
      <protection/>
    </xf>
    <xf numFmtId="191" fontId="4" fillId="0" borderId="12" xfId="62" applyNumberFormat="1" applyFont="1" applyFill="1" applyBorder="1" applyAlignment="1">
      <alignment horizontal="right"/>
      <protection/>
    </xf>
    <xf numFmtId="191" fontId="4" fillId="0" borderId="0" xfId="62" applyNumberFormat="1" applyFont="1" applyFill="1" applyBorder="1" applyAlignment="1">
      <alignment horizontal="right"/>
      <protection/>
    </xf>
    <xf numFmtId="192" fontId="4" fillId="0" borderId="0" xfId="62" applyNumberFormat="1" applyFont="1" applyFill="1" applyBorder="1" applyAlignment="1">
      <alignment horizontal="right"/>
      <protection/>
    </xf>
    <xf numFmtId="180" fontId="4" fillId="0" borderId="0" xfId="62" applyNumberFormat="1" applyFont="1" applyFill="1" applyBorder="1" applyAlignment="1">
      <alignment horizontal="right"/>
      <protection/>
    </xf>
    <xf numFmtId="0" fontId="4" fillId="0" borderId="14" xfId="63" applyFont="1" applyBorder="1" applyAlignment="1">
      <alignment horizontal="right" vertical="center"/>
      <protection/>
    </xf>
    <xf numFmtId="191" fontId="4" fillId="0" borderId="15" xfId="62" applyNumberFormat="1" applyFont="1" applyFill="1" applyBorder="1" applyAlignment="1">
      <alignment horizontal="right"/>
      <protection/>
    </xf>
    <xf numFmtId="191" fontId="4" fillId="0" borderId="16" xfId="62" applyNumberFormat="1" applyFont="1" applyFill="1" applyBorder="1" applyAlignment="1">
      <alignment horizontal="right"/>
      <protection/>
    </xf>
    <xf numFmtId="192" fontId="4" fillId="0" borderId="16" xfId="62" applyNumberFormat="1" applyFont="1" applyFill="1" applyBorder="1" applyAlignment="1">
      <alignment horizontal="right"/>
      <protection/>
    </xf>
    <xf numFmtId="180" fontId="4" fillId="0" borderId="16" xfId="62" applyNumberFormat="1" applyFont="1" applyFill="1" applyBorder="1" applyAlignment="1">
      <alignment horizontal="right"/>
      <protection/>
    </xf>
    <xf numFmtId="49" fontId="4" fillId="0" borderId="10" xfId="0" applyNumberFormat="1" applyFont="1" applyBorder="1" applyAlignment="1">
      <alignment horizontal="left"/>
    </xf>
    <xf numFmtId="180" fontId="4" fillId="0" borderId="12" xfId="0" applyNumberFormat="1" applyFont="1" applyBorder="1" applyAlignment="1">
      <alignment/>
    </xf>
    <xf numFmtId="180" fontId="4" fillId="0" borderId="0" xfId="0" applyNumberFormat="1" applyFont="1" applyBorder="1" applyAlignment="1">
      <alignment/>
    </xf>
    <xf numFmtId="180" fontId="4" fillId="0" borderId="0" xfId="0" applyNumberFormat="1" applyFont="1" applyBorder="1" applyAlignment="1">
      <alignment/>
    </xf>
    <xf numFmtId="182" fontId="2" fillId="0" borderId="12" xfId="68" applyNumberFormat="1" applyFont="1" applyFill="1" applyBorder="1" applyAlignment="1">
      <alignment horizontal="right"/>
      <protection/>
    </xf>
    <xf numFmtId="182" fontId="2" fillId="0" borderId="0" xfId="68" applyNumberFormat="1" applyFont="1" applyFill="1" applyAlignment="1">
      <alignment horizontal="right"/>
      <protection/>
    </xf>
    <xf numFmtId="180" fontId="2" fillId="0" borderId="0" xfId="0" applyNumberFormat="1" applyFont="1" applyBorder="1" applyAlignment="1">
      <alignment/>
    </xf>
    <xf numFmtId="180" fontId="2" fillId="0" borderId="0" xfId="0" applyNumberFormat="1" applyFont="1" applyBorder="1" applyAlignment="1">
      <alignment/>
    </xf>
    <xf numFmtId="49" fontId="4" fillId="0" borderId="13" xfId="0" applyNumberFormat="1" applyFont="1" applyBorder="1" applyAlignment="1">
      <alignment horizontal="distributed"/>
    </xf>
    <xf numFmtId="183" fontId="4" fillId="0" borderId="0" xfId="68" applyNumberFormat="1" applyFont="1" applyFill="1" applyAlignment="1">
      <alignment horizontal="right"/>
      <protection/>
    </xf>
    <xf numFmtId="49" fontId="4" fillId="0" borderId="16" xfId="0" applyNumberFormat="1" applyFont="1" applyBorder="1" applyAlignment="1">
      <alignment horizontal="distributed"/>
    </xf>
    <xf numFmtId="49" fontId="4" fillId="0" borderId="14" xfId="0" applyNumberFormat="1" applyFont="1" applyBorder="1" applyAlignment="1">
      <alignment horizontal="distributed"/>
    </xf>
    <xf numFmtId="183" fontId="4" fillId="0" borderId="16" xfId="68" applyNumberFormat="1" applyFont="1" applyFill="1" applyBorder="1" applyAlignment="1">
      <alignment horizontal="right"/>
      <protection/>
    </xf>
    <xf numFmtId="0" fontId="0" fillId="0" borderId="21" xfId="0" applyBorder="1" applyAlignment="1">
      <alignment/>
    </xf>
    <xf numFmtId="180" fontId="4" fillId="0" borderId="0" xfId="0" applyNumberFormat="1" applyFont="1" applyBorder="1" applyAlignment="1">
      <alignment horizontal="right"/>
    </xf>
    <xf numFmtId="0" fontId="3" fillId="0" borderId="0" xfId="0" applyFont="1" applyBorder="1" applyAlignment="1">
      <alignment horizontal="left"/>
    </xf>
    <xf numFmtId="0" fontId="3" fillId="0" borderId="10" xfId="0" applyFont="1" applyBorder="1" applyAlignment="1">
      <alignment/>
    </xf>
    <xf numFmtId="0" fontId="4" fillId="0" borderId="21" xfId="0" applyFont="1" applyBorder="1" applyAlignment="1">
      <alignment horizontal="left" vertical="center" shrinkToFit="1"/>
    </xf>
    <xf numFmtId="0" fontId="4" fillId="0" borderId="31" xfId="0" applyFont="1" applyBorder="1" applyAlignment="1">
      <alignment horizontal="left" vertical="center" shrinkToFit="1"/>
    </xf>
    <xf numFmtId="0" fontId="4" fillId="0" borderId="16"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1" xfId="0"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horizontal="center" vertical="center"/>
    </xf>
    <xf numFmtId="49" fontId="4" fillId="0" borderId="0" xfId="0" applyNumberFormat="1" applyFont="1" applyAlignment="1">
      <alignment horizontal="center"/>
    </xf>
    <xf numFmtId="177" fontId="4" fillId="0" borderId="12" xfId="0" applyNumberFormat="1" applyFont="1" applyBorder="1" applyAlignment="1">
      <alignment/>
    </xf>
    <xf numFmtId="49" fontId="2" fillId="0" borderId="14" xfId="0" applyNumberFormat="1" applyFont="1" applyBorder="1" applyAlignment="1">
      <alignment horizontal="center"/>
    </xf>
    <xf numFmtId="177" fontId="2" fillId="0" borderId="15" xfId="0" applyNumberFormat="1" applyFont="1" applyFill="1" applyBorder="1" applyAlignment="1">
      <alignment/>
    </xf>
    <xf numFmtId="180" fontId="2" fillId="0" borderId="16" xfId="0" applyNumberFormat="1" applyFont="1" applyFill="1" applyBorder="1" applyAlignment="1">
      <alignment/>
    </xf>
    <xf numFmtId="49" fontId="4" fillId="0" borderId="0" xfId="0" applyNumberFormat="1" applyFont="1" applyBorder="1" applyAlignment="1">
      <alignment/>
    </xf>
    <xf numFmtId="49" fontId="2" fillId="0" borderId="31" xfId="0" applyNumberFormat="1" applyFont="1" applyBorder="1" applyAlignment="1">
      <alignment horizontal="distributed"/>
    </xf>
    <xf numFmtId="180" fontId="2" fillId="0" borderId="21" xfId="0" applyNumberFormat="1" applyFont="1" applyBorder="1" applyAlignment="1">
      <alignment/>
    </xf>
    <xf numFmtId="180" fontId="2" fillId="0" borderId="21" xfId="0" applyNumberFormat="1" applyFont="1" applyFill="1" applyBorder="1" applyAlignment="1">
      <alignment/>
    </xf>
    <xf numFmtId="180" fontId="4" fillId="0" borderId="0" xfId="0" applyNumberFormat="1" applyFont="1" applyFill="1" applyBorder="1" applyAlignment="1">
      <alignment/>
    </xf>
    <xf numFmtId="180" fontId="4" fillId="0" borderId="0" xfId="0" applyNumberFormat="1" applyFont="1" applyFill="1" applyBorder="1" applyAlignment="1">
      <alignment horizontal="right"/>
    </xf>
    <xf numFmtId="0" fontId="4" fillId="0" borderId="16" xfId="0" applyNumberFormat="1" applyFont="1" applyBorder="1" applyAlignment="1">
      <alignment horizontal="right"/>
    </xf>
    <xf numFmtId="49" fontId="4" fillId="0" borderId="16" xfId="0" applyNumberFormat="1" applyFont="1" applyBorder="1" applyAlignment="1">
      <alignment horizontal="right"/>
    </xf>
    <xf numFmtId="180" fontId="4" fillId="0" borderId="16" xfId="0" applyNumberFormat="1" applyFont="1" applyBorder="1" applyAlignment="1">
      <alignment horizontal="right"/>
    </xf>
    <xf numFmtId="180" fontId="4" fillId="0" borderId="16" xfId="0" applyNumberFormat="1" applyFont="1" applyFill="1" applyBorder="1" applyAlignment="1">
      <alignment horizontal="right"/>
    </xf>
    <xf numFmtId="180" fontId="4" fillId="0" borderId="0" xfId="0" applyNumberFormat="1" applyFont="1" applyAlignment="1">
      <alignment/>
    </xf>
    <xf numFmtId="0" fontId="4" fillId="0" borderId="0" xfId="64" applyFont="1">
      <alignment vertical="center"/>
      <protection/>
    </xf>
    <xf numFmtId="0" fontId="2" fillId="0" borderId="0" xfId="64" applyFont="1">
      <alignment vertical="center"/>
      <protection/>
    </xf>
    <xf numFmtId="0" fontId="4" fillId="0" borderId="28" xfId="64" applyFont="1" applyBorder="1">
      <alignment vertical="center"/>
      <protection/>
    </xf>
    <xf numFmtId="0" fontId="4" fillId="0" borderId="32" xfId="64" applyFont="1" applyBorder="1" applyAlignment="1">
      <alignment horizontal="distributed" vertical="center"/>
      <protection/>
    </xf>
    <xf numFmtId="0" fontId="4" fillId="0" borderId="30" xfId="64" applyFont="1" applyBorder="1" applyAlignment="1">
      <alignment horizontal="distributed" vertical="center"/>
      <protection/>
    </xf>
    <xf numFmtId="0" fontId="4" fillId="0" borderId="0" xfId="64" applyFont="1" applyBorder="1">
      <alignment vertical="center"/>
      <protection/>
    </xf>
    <xf numFmtId="0" fontId="4" fillId="0" borderId="31" xfId="64" applyFont="1" applyBorder="1">
      <alignment vertical="center"/>
      <protection/>
    </xf>
    <xf numFmtId="0" fontId="4" fillId="0" borderId="0" xfId="64" applyFont="1" applyAlignment="1">
      <alignment horizontal="right" vertical="center"/>
      <protection/>
    </xf>
    <xf numFmtId="0" fontId="4" fillId="0" borderId="21" xfId="64" applyFont="1" applyBorder="1" applyAlignment="1">
      <alignment horizontal="right" vertical="center"/>
      <protection/>
    </xf>
    <xf numFmtId="0" fontId="4" fillId="0" borderId="13" xfId="64" applyFont="1" applyBorder="1" applyAlignment="1">
      <alignment horizontal="center" vertical="center"/>
      <protection/>
    </xf>
    <xf numFmtId="38" fontId="4" fillId="0" borderId="0" xfId="49" applyFont="1" applyBorder="1" applyAlignment="1">
      <alignment vertical="center"/>
    </xf>
    <xf numFmtId="180" fontId="4" fillId="0" borderId="0" xfId="49" applyNumberFormat="1" applyFont="1" applyBorder="1" applyAlignment="1">
      <alignment vertical="center"/>
    </xf>
    <xf numFmtId="0" fontId="4" fillId="0" borderId="13" xfId="64" applyFont="1" applyBorder="1" applyAlignment="1" quotePrefix="1">
      <alignment horizontal="center" vertical="center"/>
      <protection/>
    </xf>
    <xf numFmtId="38" fontId="4" fillId="0" borderId="0" xfId="64" applyNumberFormat="1" applyFont="1" applyBorder="1">
      <alignment vertical="center"/>
      <protection/>
    </xf>
    <xf numFmtId="180" fontId="4" fillId="0" borderId="0" xfId="64" applyNumberFormat="1" applyFont="1" applyBorder="1">
      <alignment vertical="center"/>
      <protection/>
    </xf>
    <xf numFmtId="0" fontId="2" fillId="0" borderId="13" xfId="64" applyFont="1" applyBorder="1" applyAlignment="1" quotePrefix="1">
      <alignment horizontal="center" vertical="center"/>
      <protection/>
    </xf>
    <xf numFmtId="38" fontId="2" fillId="0" borderId="0" xfId="64" applyNumberFormat="1" applyFont="1" applyFill="1">
      <alignment vertical="center"/>
      <protection/>
    </xf>
    <xf numFmtId="180" fontId="2" fillId="0" borderId="0" xfId="64" applyNumberFormat="1" applyFont="1" applyFill="1">
      <alignment vertical="center"/>
      <protection/>
    </xf>
    <xf numFmtId="0" fontId="4" fillId="0" borderId="13" xfId="64" applyFont="1" applyBorder="1" applyAlignment="1">
      <alignment horizontal="distributed" vertical="center"/>
      <protection/>
    </xf>
    <xf numFmtId="38" fontId="4" fillId="0" borderId="0" xfId="49" applyFont="1" applyFill="1" applyBorder="1" applyAlignment="1">
      <alignment vertical="center"/>
    </xf>
    <xf numFmtId="49" fontId="4" fillId="0" borderId="13" xfId="64" applyNumberFormat="1" applyFont="1" applyBorder="1" applyAlignment="1">
      <alignment horizontal="center" vertical="center"/>
      <protection/>
    </xf>
    <xf numFmtId="180" fontId="4" fillId="0" borderId="0" xfId="49" applyNumberFormat="1" applyFont="1" applyFill="1" applyBorder="1" applyAlignment="1">
      <alignment vertical="center"/>
    </xf>
    <xf numFmtId="38" fontId="4" fillId="0" borderId="0" xfId="49" applyFont="1" applyFill="1" applyBorder="1" applyAlignment="1">
      <alignment horizontal="right" vertical="center"/>
    </xf>
    <xf numFmtId="49" fontId="4" fillId="0" borderId="13" xfId="64" applyNumberFormat="1" applyFont="1" applyBorder="1" applyAlignment="1">
      <alignment horizontal="left" vertical="center"/>
      <protection/>
    </xf>
    <xf numFmtId="49" fontId="4" fillId="0" borderId="14" xfId="64" applyNumberFormat="1" applyFont="1" applyBorder="1" applyAlignment="1">
      <alignment horizontal="left" vertical="center"/>
      <protection/>
    </xf>
    <xf numFmtId="38" fontId="4" fillId="0" borderId="16" xfId="49" applyFont="1" applyFill="1" applyBorder="1" applyAlignment="1">
      <alignment vertical="center"/>
    </xf>
    <xf numFmtId="180" fontId="4" fillId="0" borderId="16" xfId="49" applyNumberFormat="1" applyFont="1" applyFill="1" applyBorder="1" applyAlignment="1">
      <alignment vertical="center"/>
    </xf>
    <xf numFmtId="38" fontId="4" fillId="0" borderId="16" xfId="49" applyFont="1" applyFill="1" applyBorder="1" applyAlignment="1">
      <alignment horizontal="right" vertical="center"/>
    </xf>
    <xf numFmtId="38" fontId="4" fillId="0" borderId="0" xfId="64" applyNumberFormat="1" applyFont="1">
      <alignment vertical="center"/>
      <protection/>
    </xf>
    <xf numFmtId="0" fontId="4" fillId="0" borderId="0" xfId="65" applyFont="1">
      <alignment vertical="center"/>
      <protection/>
    </xf>
    <xf numFmtId="0" fontId="2" fillId="0" borderId="0" xfId="65" applyFont="1">
      <alignment vertical="center"/>
      <protection/>
    </xf>
    <xf numFmtId="3" fontId="4" fillId="0" borderId="0" xfId="65" applyNumberFormat="1" applyFont="1">
      <alignment vertical="center"/>
      <protection/>
    </xf>
    <xf numFmtId="0" fontId="3" fillId="0" borderId="0" xfId="65" applyFont="1" applyAlignment="1">
      <alignment horizontal="center" vertical="center"/>
      <protection/>
    </xf>
    <xf numFmtId="3" fontId="3" fillId="0" borderId="0" xfId="65" applyNumberFormat="1" applyFont="1" applyAlignment="1">
      <alignment horizontal="center" vertical="center"/>
      <protection/>
    </xf>
    <xf numFmtId="0" fontId="4" fillId="0" borderId="0" xfId="65" applyFont="1" applyBorder="1">
      <alignment vertical="center"/>
      <protection/>
    </xf>
    <xf numFmtId="0" fontId="4" fillId="0" borderId="0" xfId="65" applyFont="1" applyBorder="1" applyAlignment="1">
      <alignment horizontal="right" vertical="center"/>
      <protection/>
    </xf>
    <xf numFmtId="0" fontId="4" fillId="0" borderId="0" xfId="65" applyFont="1" applyBorder="1" applyAlignment="1">
      <alignment horizontal="center" vertical="center"/>
      <protection/>
    </xf>
    <xf numFmtId="0" fontId="4" fillId="0" borderId="0" xfId="65" applyFont="1" applyFill="1" applyBorder="1">
      <alignment vertical="center"/>
      <protection/>
    </xf>
    <xf numFmtId="0" fontId="4" fillId="0" borderId="20" xfId="65" applyFont="1" applyFill="1" applyBorder="1">
      <alignment vertical="center"/>
      <protection/>
    </xf>
    <xf numFmtId="0" fontId="4" fillId="0" borderId="0" xfId="65" applyFont="1" applyFill="1">
      <alignment vertical="center"/>
      <protection/>
    </xf>
    <xf numFmtId="0" fontId="4" fillId="0" borderId="14" xfId="65" applyFont="1" applyBorder="1">
      <alignment vertical="center"/>
      <protection/>
    </xf>
    <xf numFmtId="0" fontId="4" fillId="0" borderId="22" xfId="65" applyFont="1" applyBorder="1" applyAlignment="1">
      <alignment horizontal="center" vertical="center"/>
      <protection/>
    </xf>
    <xf numFmtId="0" fontId="4" fillId="0" borderId="18" xfId="65" applyFont="1" applyBorder="1" applyAlignment="1">
      <alignment horizontal="center" vertical="center"/>
      <protection/>
    </xf>
    <xf numFmtId="0" fontId="4" fillId="0" borderId="19" xfId="65" applyFont="1" applyBorder="1" applyAlignment="1">
      <alignment horizontal="center" vertical="center"/>
      <protection/>
    </xf>
    <xf numFmtId="3" fontId="4" fillId="0" borderId="18" xfId="65" applyNumberFormat="1" applyFont="1" applyBorder="1" applyAlignment="1">
      <alignment horizontal="center" vertical="center"/>
      <protection/>
    </xf>
    <xf numFmtId="3" fontId="4" fillId="0" borderId="19" xfId="65" applyNumberFormat="1" applyFont="1" applyBorder="1" applyAlignment="1">
      <alignment horizontal="center" vertical="center"/>
      <protection/>
    </xf>
    <xf numFmtId="0" fontId="4" fillId="0" borderId="18" xfId="65" applyFont="1" applyBorder="1" applyAlignment="1">
      <alignment horizontal="distributed" vertical="center"/>
      <protection/>
    </xf>
    <xf numFmtId="0" fontId="4" fillId="0" borderId="13" xfId="65" applyFont="1" applyBorder="1" applyAlignment="1">
      <alignment horizontal="distributed" vertical="center"/>
      <protection/>
    </xf>
    <xf numFmtId="180" fontId="5" fillId="0" borderId="0" xfId="49" applyNumberFormat="1" applyFont="1" applyBorder="1" applyAlignment="1">
      <alignment vertical="center"/>
    </xf>
    <xf numFmtId="180" fontId="5" fillId="0" borderId="21" xfId="49" applyNumberFormat="1" applyFont="1" applyBorder="1" applyAlignment="1">
      <alignment vertical="center"/>
    </xf>
    <xf numFmtId="180" fontId="5" fillId="0" borderId="12" xfId="49" applyNumberFormat="1" applyFont="1" applyBorder="1" applyAlignment="1">
      <alignment vertical="center"/>
    </xf>
    <xf numFmtId="180" fontId="5" fillId="0" borderId="11" xfId="49" applyNumberFormat="1" applyFont="1" applyBorder="1" applyAlignment="1">
      <alignment vertical="center"/>
    </xf>
    <xf numFmtId="49" fontId="4" fillId="0" borderId="13" xfId="65" applyNumberFormat="1" applyFont="1" applyBorder="1">
      <alignment vertical="center"/>
      <protection/>
    </xf>
    <xf numFmtId="180" fontId="5" fillId="0" borderId="0" xfId="49" applyNumberFormat="1" applyFont="1" applyBorder="1" applyAlignment="1">
      <alignment horizontal="right" vertical="center"/>
    </xf>
    <xf numFmtId="180" fontId="5" fillId="0" borderId="0" xfId="65" applyNumberFormat="1" applyFont="1" applyBorder="1">
      <alignment vertical="center"/>
      <protection/>
    </xf>
    <xf numFmtId="49" fontId="2" fillId="0" borderId="13" xfId="65" applyNumberFormat="1" applyFont="1" applyBorder="1">
      <alignment vertical="center"/>
      <protection/>
    </xf>
    <xf numFmtId="180" fontId="7" fillId="0" borderId="0" xfId="49" applyNumberFormat="1" applyFont="1" applyFill="1" applyBorder="1" applyAlignment="1">
      <alignment vertical="center"/>
    </xf>
    <xf numFmtId="180" fontId="7" fillId="0" borderId="0" xfId="65" applyNumberFormat="1" applyFont="1" applyFill="1" applyBorder="1">
      <alignment vertical="center"/>
      <protection/>
    </xf>
    <xf numFmtId="180" fontId="7" fillId="0" borderId="12" xfId="49" applyNumberFormat="1" applyFont="1" applyFill="1" applyBorder="1" applyAlignment="1">
      <alignment vertical="center"/>
    </xf>
    <xf numFmtId="0" fontId="2" fillId="0" borderId="0" xfId="65" applyFont="1" applyBorder="1">
      <alignment vertical="center"/>
      <protection/>
    </xf>
    <xf numFmtId="0" fontId="4" fillId="0" borderId="13" xfId="65" applyFont="1" applyBorder="1">
      <alignment vertical="center"/>
      <protection/>
    </xf>
    <xf numFmtId="180" fontId="5" fillId="0" borderId="0" xfId="49" applyNumberFormat="1" applyFont="1" applyFill="1" applyBorder="1" applyAlignment="1">
      <alignment vertical="center"/>
    </xf>
    <xf numFmtId="180" fontId="5" fillId="0" borderId="12" xfId="49" applyNumberFormat="1" applyFont="1" applyFill="1" applyBorder="1" applyAlignment="1">
      <alignment vertical="center"/>
    </xf>
    <xf numFmtId="180" fontId="4" fillId="0" borderId="0" xfId="0" applyNumberFormat="1" applyFont="1" applyFill="1" applyBorder="1" applyAlignment="1">
      <alignment horizontal="right" vertical="center"/>
    </xf>
    <xf numFmtId="180" fontId="5" fillId="0" borderId="0" xfId="49" applyNumberFormat="1" applyFont="1" applyFill="1" applyBorder="1" applyAlignment="1" quotePrefix="1">
      <alignment horizontal="right" vertical="center"/>
    </xf>
    <xf numFmtId="180" fontId="5" fillId="0" borderId="0" xfId="49" applyNumberFormat="1" applyFont="1" applyFill="1" applyBorder="1" applyAlignment="1">
      <alignment horizontal="right" vertical="center"/>
    </xf>
    <xf numFmtId="180" fontId="5" fillId="0" borderId="0" xfId="65" applyNumberFormat="1" applyFont="1" applyFill="1" applyBorder="1">
      <alignment vertical="center"/>
      <protection/>
    </xf>
    <xf numFmtId="0" fontId="2" fillId="0" borderId="13" xfId="65" applyFont="1" applyBorder="1" applyAlignment="1">
      <alignment horizontal="distributed" vertical="center"/>
      <protection/>
    </xf>
    <xf numFmtId="0" fontId="2" fillId="0" borderId="14" xfId="65" applyFont="1" applyBorder="1" applyAlignment="1">
      <alignment horizontal="distributed" vertical="center"/>
      <protection/>
    </xf>
    <xf numFmtId="180" fontId="7" fillId="0" borderId="15" xfId="49" applyNumberFormat="1" applyFont="1" applyFill="1" applyBorder="1" applyAlignment="1">
      <alignment vertical="center"/>
    </xf>
    <xf numFmtId="180" fontId="7" fillId="0" borderId="16" xfId="49" applyNumberFormat="1" applyFont="1" applyFill="1" applyBorder="1" applyAlignment="1">
      <alignment vertical="center"/>
    </xf>
    <xf numFmtId="180" fontId="7" fillId="0" borderId="16" xfId="49" applyNumberFormat="1" applyFont="1" applyFill="1" applyBorder="1" applyAlignment="1">
      <alignment horizontal="right" vertical="center"/>
    </xf>
    <xf numFmtId="180" fontId="4" fillId="0" borderId="0" xfId="65" applyNumberFormat="1" applyFont="1">
      <alignment vertical="center"/>
      <protection/>
    </xf>
    <xf numFmtId="0" fontId="4" fillId="0" borderId="22" xfId="0" applyFont="1" applyBorder="1" applyAlignment="1">
      <alignment horizontal="center" vertical="center"/>
    </xf>
    <xf numFmtId="0" fontId="18" fillId="0" borderId="0" xfId="0" applyFont="1" applyAlignment="1">
      <alignment/>
    </xf>
    <xf numFmtId="0" fontId="43" fillId="0" borderId="0" xfId="43" applyAlignment="1" applyProtection="1" quotePrefix="1">
      <alignment/>
      <protection/>
    </xf>
    <xf numFmtId="0" fontId="3" fillId="0" borderId="0" xfId="0" applyFont="1" applyBorder="1" applyAlignment="1">
      <alignment/>
    </xf>
    <xf numFmtId="0" fontId="2" fillId="0" borderId="0" xfId="0" applyFont="1" applyAlignment="1">
      <alignment/>
    </xf>
    <xf numFmtId="38" fontId="7" fillId="0" borderId="0" xfId="49" applyFont="1" applyBorder="1" applyAlignment="1">
      <alignment horizontal="right" vertical="center"/>
    </xf>
    <xf numFmtId="38" fontId="7" fillId="0" borderId="0" xfId="49" applyFont="1" applyBorder="1" applyAlignment="1">
      <alignment vertical="center"/>
    </xf>
    <xf numFmtId="38" fontId="5" fillId="0" borderId="0" xfId="49" applyFont="1" applyBorder="1" applyAlignment="1">
      <alignment horizontal="right" vertical="center"/>
    </xf>
    <xf numFmtId="38" fontId="5" fillId="0" borderId="0" xfId="49" applyFont="1" applyBorder="1" applyAlignment="1">
      <alignment vertical="center"/>
    </xf>
    <xf numFmtId="38" fontId="6" fillId="0" borderId="0" xfId="49" applyFont="1" applyAlignment="1">
      <alignment horizontal="right" vertical="center"/>
    </xf>
    <xf numFmtId="38" fontId="6" fillId="0" borderId="0" xfId="49" applyFont="1" applyAlignment="1">
      <alignment vertical="center"/>
    </xf>
    <xf numFmtId="38" fontId="7" fillId="0" borderId="16" xfId="49" applyFont="1" applyBorder="1" applyAlignment="1">
      <alignment horizontal="right" vertical="center"/>
    </xf>
    <xf numFmtId="38" fontId="7" fillId="0" borderId="16" xfId="49" applyFont="1" applyBorder="1" applyAlignment="1">
      <alignment vertical="center"/>
    </xf>
    <xf numFmtId="49" fontId="2" fillId="0" borderId="13" xfId="0" applyNumberFormat="1" applyFont="1" applyBorder="1" applyAlignment="1">
      <alignment horizontal="center"/>
    </xf>
    <xf numFmtId="49" fontId="4" fillId="0" borderId="13" xfId="0" applyNumberFormat="1" applyFont="1" applyBorder="1" applyAlignment="1">
      <alignment horizontal="distributed"/>
    </xf>
    <xf numFmtId="49" fontId="4" fillId="0" borderId="13" xfId="0" applyNumberFormat="1" applyFont="1" applyBorder="1" applyAlignment="1">
      <alignment horizontal="left"/>
    </xf>
    <xf numFmtId="49" fontId="4" fillId="0" borderId="14" xfId="0" applyNumberFormat="1" applyFont="1" applyBorder="1" applyAlignment="1">
      <alignment horizontal="center"/>
    </xf>
    <xf numFmtId="0" fontId="5" fillId="0" borderId="31" xfId="0" applyFont="1" applyBorder="1" applyAlignment="1">
      <alignment horizontal="distributed" vertical="center"/>
    </xf>
    <xf numFmtId="38" fontId="4" fillId="0" borderId="11" xfId="49" applyFont="1" applyBorder="1" applyAlignment="1">
      <alignment/>
    </xf>
    <xf numFmtId="38" fontId="4" fillId="0" borderId="21" xfId="49" applyFont="1" applyBorder="1" applyAlignment="1">
      <alignment/>
    </xf>
    <xf numFmtId="38" fontId="4" fillId="0" borderId="12" xfId="49" applyFont="1" applyBorder="1" applyAlignment="1">
      <alignment/>
    </xf>
    <xf numFmtId="38" fontId="4" fillId="0" borderId="0" xfId="49" applyFont="1" applyBorder="1" applyAlignment="1">
      <alignment/>
    </xf>
    <xf numFmtId="38" fontId="2" fillId="0" borderId="12" xfId="49" applyFont="1" applyFill="1" applyBorder="1" applyAlignment="1">
      <alignment/>
    </xf>
    <xf numFmtId="38" fontId="2" fillId="0" borderId="0" xfId="49" applyFont="1" applyFill="1" applyBorder="1" applyAlignment="1">
      <alignment/>
    </xf>
    <xf numFmtId="38" fontId="4" fillId="0" borderId="12" xfId="49" applyFont="1" applyFill="1" applyBorder="1" applyAlignment="1">
      <alignment/>
    </xf>
    <xf numFmtId="38" fontId="4" fillId="0" borderId="0" xfId="49" applyFont="1" applyFill="1" applyBorder="1" applyAlignment="1">
      <alignment/>
    </xf>
    <xf numFmtId="38" fontId="2" fillId="0" borderId="15" xfId="49" applyFont="1" applyFill="1" applyBorder="1" applyAlignment="1">
      <alignment/>
    </xf>
    <xf numFmtId="38" fontId="2" fillId="0" borderId="16" xfId="49" applyFont="1" applyFill="1" applyBorder="1" applyAlignment="1">
      <alignment/>
    </xf>
    <xf numFmtId="49" fontId="5" fillId="0" borderId="20" xfId="0" applyNumberFormat="1" applyFont="1" applyBorder="1" applyAlignment="1">
      <alignment horizontal="distributed" vertical="center"/>
    </xf>
    <xf numFmtId="49" fontId="9" fillId="0" borderId="13" xfId="0" applyNumberFormat="1" applyFont="1" applyBorder="1" applyAlignment="1">
      <alignment horizontal="left"/>
    </xf>
    <xf numFmtId="49" fontId="10" fillId="0" borderId="13" xfId="0" applyNumberFormat="1" applyFont="1" applyBorder="1" applyAlignment="1">
      <alignment horizontal="left"/>
    </xf>
    <xf numFmtId="49" fontId="10" fillId="0" borderId="13" xfId="0" applyNumberFormat="1" applyFont="1" applyBorder="1" applyAlignment="1">
      <alignment horizontal="center"/>
    </xf>
    <xf numFmtId="49" fontId="9" fillId="0" borderId="13" xfId="0" applyNumberFormat="1" applyFont="1" applyBorder="1" applyAlignment="1">
      <alignment horizontal="distributed"/>
    </xf>
    <xf numFmtId="49" fontId="10" fillId="0" borderId="13" xfId="0" applyNumberFormat="1" applyFont="1" applyBorder="1" applyAlignment="1">
      <alignment horizontal="distributed"/>
    </xf>
    <xf numFmtId="49" fontId="10" fillId="0" borderId="14" xfId="0" applyNumberFormat="1" applyFont="1" applyBorder="1" applyAlignment="1">
      <alignment horizontal="distributed"/>
    </xf>
    <xf numFmtId="0" fontId="5" fillId="0" borderId="0" xfId="0" applyFont="1" applyBorder="1" applyAlignment="1">
      <alignment/>
    </xf>
    <xf numFmtId="0" fontId="0" fillId="0" borderId="0" xfId="0" applyFont="1" applyAlignment="1">
      <alignment/>
    </xf>
    <xf numFmtId="180" fontId="7" fillId="0" borderId="12" xfId="65" applyNumberFormat="1" applyFont="1" applyFill="1" applyBorder="1">
      <alignment vertical="center"/>
      <protection/>
    </xf>
    <xf numFmtId="180" fontId="5" fillId="0" borderId="12" xfId="49" applyNumberFormat="1" applyFont="1" applyFill="1" applyBorder="1" applyAlignment="1">
      <alignment horizontal="right" vertical="center"/>
    </xf>
    <xf numFmtId="177" fontId="7" fillId="0" borderId="16" xfId="49" applyNumberFormat="1" applyFont="1" applyFill="1" applyBorder="1" applyAlignment="1">
      <alignment horizontal="right" vertical="center"/>
    </xf>
    <xf numFmtId="0" fontId="43" fillId="0" borderId="0" xfId="43" applyAlignment="1" applyProtection="1">
      <alignment/>
      <protection/>
    </xf>
    <xf numFmtId="49" fontId="4" fillId="0" borderId="0" xfId="0" applyNumberFormat="1" applyFont="1" applyAlignment="1">
      <alignment horizontal="left"/>
    </xf>
    <xf numFmtId="0" fontId="4" fillId="0" borderId="26" xfId="0" applyFont="1" applyBorder="1" applyAlignment="1">
      <alignment horizontal="center" vertical="center"/>
    </xf>
    <xf numFmtId="0" fontId="4" fillId="0" borderId="23" xfId="0" applyFont="1" applyBorder="1" applyAlignment="1">
      <alignment horizontal="center" vertical="center"/>
    </xf>
    <xf numFmtId="0" fontId="4" fillId="0" borderId="20"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center" vertical="center"/>
    </xf>
    <xf numFmtId="0" fontId="4" fillId="0" borderId="13"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4" fillId="0" borderId="24" xfId="0" applyFont="1"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7" xfId="0" applyFont="1" applyBorder="1" applyAlignment="1">
      <alignment horizontal="distributed" vertical="center"/>
    </xf>
    <xf numFmtId="0" fontId="4" fillId="0" borderId="22"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Border="1" applyAlignment="1">
      <alignment horizontal="center" vertical="center"/>
    </xf>
    <xf numFmtId="0" fontId="4" fillId="0" borderId="22" xfId="0" applyFont="1" applyBorder="1" applyAlignment="1">
      <alignment horizontal="center" vertical="center"/>
    </xf>
    <xf numFmtId="49" fontId="4" fillId="0" borderId="21" xfId="0" applyNumberFormat="1" applyFont="1" applyBorder="1" applyAlignment="1">
      <alignment/>
    </xf>
    <xf numFmtId="0" fontId="3" fillId="0" borderId="0" xfId="0" applyFont="1" applyBorder="1" applyAlignment="1">
      <alignment horizontal="center"/>
    </xf>
    <xf numFmtId="0" fontId="4" fillId="0" borderId="15" xfId="0" applyFont="1" applyBorder="1" applyAlignment="1">
      <alignment horizontal="center" vertical="center"/>
    </xf>
    <xf numFmtId="0" fontId="4" fillId="0" borderId="19" xfId="0" applyFont="1" applyBorder="1" applyAlignment="1">
      <alignment horizontal="center" vertical="center"/>
    </xf>
    <xf numFmtId="49" fontId="4" fillId="0" borderId="21" xfId="0" applyNumberFormat="1" applyFont="1" applyBorder="1" applyAlignment="1">
      <alignment horizontal="left"/>
    </xf>
    <xf numFmtId="49" fontId="4" fillId="0" borderId="0" xfId="0" applyNumberFormat="1" applyFont="1" applyBorder="1" applyAlignment="1">
      <alignment horizontal="center"/>
    </xf>
    <xf numFmtId="0" fontId="4" fillId="0" borderId="0" xfId="0" applyFont="1" applyBorder="1" applyAlignment="1">
      <alignment horizontal="right"/>
    </xf>
    <xf numFmtId="49" fontId="4" fillId="0" borderId="20"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5" fillId="0" borderId="32" xfId="0" applyFont="1" applyBorder="1" applyAlignment="1">
      <alignment horizontal="distributed" vertical="center"/>
    </xf>
    <xf numFmtId="0" fontId="5" fillId="0" borderId="29" xfId="0" applyFont="1" applyBorder="1" applyAlignment="1">
      <alignment horizontal="distributed" vertical="center"/>
    </xf>
    <xf numFmtId="49" fontId="5" fillId="0" borderId="0" xfId="0" applyNumberFormat="1" applyFont="1" applyBorder="1" applyAlignment="1">
      <alignment horizontal="left"/>
    </xf>
    <xf numFmtId="49" fontId="5" fillId="0" borderId="23" xfId="0" applyNumberFormat="1" applyFont="1" applyBorder="1" applyAlignment="1">
      <alignment horizontal="distributed" vertical="center"/>
    </xf>
    <xf numFmtId="49" fontId="5" fillId="0" borderId="16" xfId="0" applyNumberFormat="1" applyFont="1" applyBorder="1" applyAlignment="1">
      <alignment horizontal="distributed" vertical="center"/>
    </xf>
    <xf numFmtId="0" fontId="5" fillId="0" borderId="28" xfId="0" applyFont="1" applyBorder="1" applyAlignment="1">
      <alignment horizontal="distributed" vertical="center"/>
    </xf>
    <xf numFmtId="0" fontId="5" fillId="0" borderId="0" xfId="0" applyFont="1" applyBorder="1" applyAlignment="1">
      <alignment horizontal="right"/>
    </xf>
    <xf numFmtId="0" fontId="4" fillId="0" borderId="21" xfId="0" applyFont="1" applyBorder="1" applyAlignment="1">
      <alignment horizontal="left"/>
    </xf>
    <xf numFmtId="0" fontId="4" fillId="0" borderId="0" xfId="0" applyFont="1" applyBorder="1" applyAlignment="1">
      <alignment horizontal="left"/>
    </xf>
    <xf numFmtId="0" fontId="4" fillId="0" borderId="0" xfId="0" applyFont="1" applyAlignment="1">
      <alignment horizontal="left"/>
    </xf>
    <xf numFmtId="0" fontId="2" fillId="0" borderId="0" xfId="0" applyFont="1" applyAlignment="1">
      <alignment horizontal="left"/>
    </xf>
    <xf numFmtId="0" fontId="4" fillId="0" borderId="0" xfId="0" applyFont="1" applyBorder="1" applyAlignment="1">
      <alignment horizontal="center"/>
    </xf>
    <xf numFmtId="49" fontId="4" fillId="0" borderId="10" xfId="0" applyNumberFormat="1" applyFont="1" applyBorder="1" applyAlignment="1">
      <alignment horizontal="center"/>
    </xf>
    <xf numFmtId="49" fontId="4" fillId="0" borderId="23" xfId="0" applyNumberFormat="1" applyFont="1" applyBorder="1" applyAlignment="1">
      <alignment horizontal="distributed" vertical="center"/>
    </xf>
    <xf numFmtId="49" fontId="4" fillId="0" borderId="16" xfId="0" applyNumberFormat="1" applyFont="1" applyBorder="1" applyAlignment="1">
      <alignment horizontal="distributed" vertical="center"/>
    </xf>
    <xf numFmtId="0" fontId="4" fillId="0" borderId="24" xfId="0" applyFont="1" applyBorder="1" applyAlignment="1">
      <alignment horizontal="distributed"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5" fillId="0" borderId="28" xfId="0" applyFont="1" applyBorder="1" applyAlignment="1">
      <alignment horizontal="center" vertical="center"/>
    </xf>
    <xf numFmtId="49" fontId="9" fillId="0" borderId="10" xfId="0" applyNumberFormat="1" applyFont="1" applyBorder="1" applyAlignment="1">
      <alignment horizontal="right"/>
    </xf>
    <xf numFmtId="0" fontId="5" fillId="0" borderId="16" xfId="0" applyFont="1" applyBorder="1" applyAlignment="1">
      <alignment horizontal="center" vertical="center"/>
    </xf>
    <xf numFmtId="0" fontId="10" fillId="0" borderId="0" xfId="0" applyFont="1" applyAlignment="1">
      <alignment horizontal="left"/>
    </xf>
    <xf numFmtId="0" fontId="5" fillId="0" borderId="14" xfId="0" applyFont="1" applyBorder="1" applyAlignment="1">
      <alignment horizontal="center"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4" fillId="0" borderId="19" xfId="0" applyFont="1" applyBorder="1" applyAlignment="1">
      <alignment horizontal="distributed" vertical="center"/>
    </xf>
    <xf numFmtId="0" fontId="4" fillId="0" borderId="33" xfId="0" applyFont="1" applyBorder="1" applyAlignment="1">
      <alignment horizontal="distributed" vertical="center"/>
    </xf>
    <xf numFmtId="49" fontId="4" fillId="0" borderId="0" xfId="0" applyNumberFormat="1" applyFont="1" applyBorder="1" applyAlignment="1">
      <alignment horizontal="distributed" vertical="center"/>
    </xf>
    <xf numFmtId="0" fontId="3" fillId="0" borderId="0" xfId="62" applyFont="1" applyAlignment="1">
      <alignment horizontal="center" vertical="center"/>
      <protection/>
    </xf>
    <xf numFmtId="0" fontId="4" fillId="0" borderId="0" xfId="62" applyFont="1" applyBorder="1" applyAlignment="1">
      <alignment horizontal="center" vertical="center"/>
      <protection/>
    </xf>
    <xf numFmtId="0" fontId="0" fillId="0" borderId="0" xfId="62" applyFont="1" applyAlignment="1">
      <alignment vertical="center"/>
      <protection/>
    </xf>
    <xf numFmtId="0" fontId="5" fillId="0" borderId="20" xfId="62" applyFont="1" applyBorder="1" applyAlignment="1">
      <alignment horizontal="distributed" vertical="center"/>
      <protection/>
    </xf>
    <xf numFmtId="0" fontId="6" fillId="0" borderId="14" xfId="62" applyFont="1" applyBorder="1" applyAlignment="1">
      <alignment horizontal="distributed" vertical="center"/>
      <protection/>
    </xf>
    <xf numFmtId="0" fontId="5" fillId="0" borderId="25" xfId="62" applyFont="1" applyBorder="1" applyAlignment="1">
      <alignment horizontal="distributed" vertical="center"/>
      <protection/>
    </xf>
    <xf numFmtId="0" fontId="6" fillId="0" borderId="17" xfId="62" applyFont="1" applyBorder="1" applyAlignment="1">
      <alignment horizontal="distributed" vertical="center"/>
      <protection/>
    </xf>
    <xf numFmtId="0" fontId="4" fillId="0" borderId="17" xfId="62" applyFont="1" applyBorder="1" applyAlignment="1">
      <alignment horizontal="center" vertical="center"/>
      <protection/>
    </xf>
    <xf numFmtId="0" fontId="4" fillId="0" borderId="15" xfId="62" applyFont="1" applyBorder="1" applyAlignment="1">
      <alignment horizontal="center" vertical="center"/>
      <protection/>
    </xf>
    <xf numFmtId="0" fontId="4" fillId="0" borderId="20" xfId="62" applyFont="1" applyBorder="1" applyAlignment="1">
      <alignment horizontal="distributed" vertical="center"/>
      <protection/>
    </xf>
    <xf numFmtId="0" fontId="4" fillId="0" borderId="14" xfId="62" applyFont="1" applyBorder="1" applyAlignment="1">
      <alignment horizontal="distributed" vertical="center"/>
      <protection/>
    </xf>
    <xf numFmtId="0" fontId="4" fillId="0" borderId="25" xfId="62" applyFont="1" applyBorder="1" applyAlignment="1">
      <alignment horizontal="center" vertical="center"/>
      <protection/>
    </xf>
    <xf numFmtId="0" fontId="4" fillId="0" borderId="17" xfId="62" applyFont="1" applyBorder="1" applyAlignment="1">
      <alignment horizontal="center" vertical="center"/>
      <protection/>
    </xf>
    <xf numFmtId="0" fontId="4" fillId="0" borderId="25" xfId="62" applyFont="1" applyBorder="1" applyAlignment="1">
      <alignment horizontal="center" vertical="center"/>
      <protection/>
    </xf>
    <xf numFmtId="0" fontId="4" fillId="0" borderId="29" xfId="62" applyFont="1" applyBorder="1" applyAlignment="1">
      <alignment horizontal="center" vertical="center"/>
      <protection/>
    </xf>
    <xf numFmtId="0" fontId="4" fillId="0" borderId="30" xfId="62" applyFont="1" applyBorder="1" applyAlignment="1">
      <alignment horizontal="center" vertical="center"/>
      <protection/>
    </xf>
    <xf numFmtId="0" fontId="3" fillId="0" borderId="0" xfId="63" applyFont="1" applyAlignment="1">
      <alignment horizontal="center" vertical="center"/>
      <protection/>
    </xf>
    <xf numFmtId="0" fontId="4" fillId="0" borderId="17" xfId="63" applyFont="1" applyBorder="1" applyAlignment="1">
      <alignment horizontal="distributed" vertical="center"/>
      <protection/>
    </xf>
    <xf numFmtId="0" fontId="0" fillId="0" borderId="17" xfId="63" applyBorder="1" applyAlignment="1">
      <alignment horizontal="distributed" vertical="center"/>
      <protection/>
    </xf>
    <xf numFmtId="0" fontId="4" fillId="0" borderId="29" xfId="63" applyFont="1" applyBorder="1" applyAlignment="1">
      <alignment horizontal="distributed" vertical="center"/>
      <protection/>
    </xf>
    <xf numFmtId="0" fontId="0" fillId="0" borderId="30" xfId="62" applyFont="1" applyBorder="1" applyAlignment="1">
      <alignment horizontal="distributed" vertical="center"/>
      <protection/>
    </xf>
    <xf numFmtId="0" fontId="0" fillId="0" borderId="28" xfId="62" applyFont="1" applyBorder="1" applyAlignment="1">
      <alignment horizontal="distributed" vertical="center"/>
      <protection/>
    </xf>
    <xf numFmtId="0" fontId="4" fillId="0" borderId="30" xfId="63" applyFont="1" applyBorder="1" applyAlignment="1">
      <alignment horizontal="distributed" vertical="center"/>
      <protection/>
    </xf>
    <xf numFmtId="0" fontId="4" fillId="0" borderId="28" xfId="63" applyFont="1" applyBorder="1" applyAlignment="1">
      <alignment horizontal="distributed" vertical="center"/>
      <protection/>
    </xf>
    <xf numFmtId="0" fontId="4" fillId="0" borderId="32" xfId="63" applyFont="1" applyBorder="1" applyAlignment="1">
      <alignment horizontal="distributed" vertical="center"/>
      <protection/>
    </xf>
    <xf numFmtId="49" fontId="4" fillId="0" borderId="0" xfId="0" applyNumberFormat="1" applyFont="1" applyBorder="1" applyAlignment="1">
      <alignment horizontal="right"/>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178" fontId="2" fillId="0" borderId="16" xfId="0" applyNumberFormat="1" applyFont="1" applyFill="1" applyBorder="1" applyAlignment="1">
      <alignment/>
    </xf>
    <xf numFmtId="179" fontId="2" fillId="0" borderId="16" xfId="0" applyNumberFormat="1" applyFont="1" applyFill="1" applyBorder="1" applyAlignment="1">
      <alignment/>
    </xf>
    <xf numFmtId="0" fontId="2" fillId="0" borderId="16" xfId="0" applyFont="1" applyFill="1" applyBorder="1" applyAlignment="1">
      <alignment/>
    </xf>
    <xf numFmtId="195" fontId="2" fillId="0" borderId="16" xfId="0" applyNumberFormat="1" applyFont="1" applyFill="1" applyBorder="1" applyAlignment="1">
      <alignment/>
    </xf>
    <xf numFmtId="178" fontId="4" fillId="0" borderId="0" xfId="0" applyNumberFormat="1" applyFont="1" applyBorder="1" applyAlignment="1">
      <alignment/>
    </xf>
    <xf numFmtId="179" fontId="4" fillId="0" borderId="0" xfId="0" applyNumberFormat="1" applyFont="1" applyBorder="1" applyAlignment="1">
      <alignment/>
    </xf>
    <xf numFmtId="195" fontId="4" fillId="0" borderId="0" xfId="0" applyNumberFormat="1" applyFont="1" applyBorder="1" applyAlignment="1">
      <alignment/>
    </xf>
    <xf numFmtId="0" fontId="4" fillId="0" borderId="11" xfId="0" applyFont="1" applyBorder="1" applyAlignment="1">
      <alignment horizontal="center" vertical="center"/>
    </xf>
    <xf numFmtId="0" fontId="4" fillId="0" borderId="28" xfId="0" applyFont="1" applyBorder="1" applyAlignment="1">
      <alignment horizontal="distributed" vertical="center"/>
    </xf>
    <xf numFmtId="0" fontId="4" fillId="0" borderId="32" xfId="0" applyFont="1" applyBorder="1" applyAlignment="1">
      <alignment horizontal="distributed" vertical="center"/>
    </xf>
    <xf numFmtId="0" fontId="4" fillId="0" borderId="25" xfId="0" applyFont="1" applyBorder="1" applyAlignment="1">
      <alignment horizontal="distributed" vertical="center"/>
    </xf>
    <xf numFmtId="0" fontId="4" fillId="0" borderId="26" xfId="0" applyFont="1" applyBorder="1" applyAlignment="1">
      <alignment horizontal="distributed" vertical="center"/>
    </xf>
    <xf numFmtId="0" fontId="4" fillId="0" borderId="29" xfId="0" applyFont="1" applyBorder="1" applyAlignment="1">
      <alignment horizontal="distributed" vertical="center"/>
    </xf>
    <xf numFmtId="0" fontId="4" fillId="0" borderId="20" xfId="0" applyFont="1" applyBorder="1" applyAlignment="1">
      <alignment horizontal="distributed" vertical="center"/>
    </xf>
    <xf numFmtId="49" fontId="4" fillId="0" borderId="20" xfId="0" applyNumberFormat="1" applyFont="1" applyBorder="1" applyAlignment="1">
      <alignment horizontal="distributed" vertical="center"/>
    </xf>
    <xf numFmtId="49" fontId="4" fillId="0" borderId="14" xfId="0" applyNumberFormat="1" applyFont="1" applyBorder="1" applyAlignment="1">
      <alignment horizontal="distributed" vertical="center"/>
    </xf>
    <xf numFmtId="0" fontId="0" fillId="0" borderId="30" xfId="0" applyBorder="1" applyAlignment="1">
      <alignment horizontal="distributed" vertical="center"/>
    </xf>
    <xf numFmtId="0" fontId="0" fillId="0" borderId="28" xfId="0" applyBorder="1" applyAlignment="1">
      <alignment horizontal="distributed" vertical="center"/>
    </xf>
    <xf numFmtId="0" fontId="4" fillId="0" borderId="30" xfId="0" applyFont="1" applyBorder="1" applyAlignment="1">
      <alignment horizontal="distributed" vertical="center"/>
    </xf>
    <xf numFmtId="0" fontId="3" fillId="0" borderId="0" xfId="64" applyFont="1" applyAlignment="1">
      <alignment horizontal="center" vertical="center"/>
      <protection/>
    </xf>
    <xf numFmtId="0" fontId="4" fillId="0" borderId="0" xfId="64" applyFont="1" applyBorder="1" applyAlignment="1">
      <alignment horizontal="center" vertical="center"/>
      <protection/>
    </xf>
    <xf numFmtId="0" fontId="4" fillId="0" borderId="32" xfId="65" applyFont="1" applyFill="1" applyBorder="1" applyAlignment="1">
      <alignment horizontal="distributed" vertical="center"/>
      <protection/>
    </xf>
    <xf numFmtId="0" fontId="4" fillId="0" borderId="28" xfId="65" applyFont="1" applyFill="1" applyBorder="1" applyAlignment="1">
      <alignment horizontal="distributed" vertical="center"/>
      <protection/>
    </xf>
    <xf numFmtId="0" fontId="4" fillId="0" borderId="18" xfId="65" applyFont="1" applyFill="1" applyBorder="1" applyAlignment="1">
      <alignment horizontal="distributed" vertical="center"/>
      <protection/>
    </xf>
    <xf numFmtId="0" fontId="4" fillId="0" borderId="29" xfId="65" applyFont="1" applyFill="1" applyBorder="1" applyAlignment="1">
      <alignment horizontal="distributed" vertical="center"/>
      <protection/>
    </xf>
    <xf numFmtId="0" fontId="4" fillId="0" borderId="19" xfId="65" applyFont="1" applyFill="1" applyBorder="1" applyAlignment="1">
      <alignment horizontal="distributed" vertical="center"/>
      <protection/>
    </xf>
    <xf numFmtId="0" fontId="3" fillId="0" borderId="0" xfId="65" applyFont="1" applyAlignment="1">
      <alignment horizontal="center" vertical="center"/>
      <protection/>
    </xf>
    <xf numFmtId="0" fontId="4" fillId="0" borderId="0" xfId="65" applyFont="1" applyBorder="1" applyAlignment="1">
      <alignment horizontal="center" vertical="center"/>
      <protection/>
    </xf>
    <xf numFmtId="0" fontId="0" fillId="0" borderId="0" xfId="0" applyAlignment="1">
      <alignment vertical="center"/>
    </xf>
    <xf numFmtId="0" fontId="9" fillId="0" borderId="28" xfId="65" applyFont="1" applyBorder="1" applyAlignment="1">
      <alignment horizontal="distributed" vertical="center" wrapText="1"/>
      <protection/>
    </xf>
    <xf numFmtId="0" fontId="4" fillId="0" borderId="22" xfId="65" applyFont="1" applyBorder="1">
      <alignment vertical="center"/>
      <protection/>
    </xf>
    <xf numFmtId="3" fontId="4" fillId="0" borderId="32" xfId="65" applyNumberFormat="1" applyFont="1" applyFill="1" applyBorder="1" applyAlignment="1">
      <alignment horizontal="distributed" vertical="center"/>
      <protection/>
    </xf>
    <xf numFmtId="3" fontId="4" fillId="0" borderId="29" xfId="65" applyNumberFormat="1" applyFont="1" applyFill="1" applyBorder="1" applyAlignment="1">
      <alignment horizontal="distributed"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10　住民基本台帳人口月別、男女別転出入者数" xfId="63"/>
    <cellStyle name="標準_14　月別人口動態" xfId="64"/>
    <cellStyle name="標準_15　市町村別人口動態" xfId="65"/>
    <cellStyle name="標準_コピー ～ 22-ken1" xfId="66"/>
    <cellStyle name="標準_第7表" xfId="67"/>
    <cellStyle name="標準_平成17年住民基本台帳人口移動報告年報掲載分A00701"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381000</xdr:colOff>
      <xdr:row>6</xdr:row>
      <xdr:rowOff>0</xdr:rowOff>
    </xdr:from>
    <xdr:to>
      <xdr:col>4</xdr:col>
      <xdr:colOff>28575</xdr:colOff>
      <xdr:row>7</xdr:row>
      <xdr:rowOff>152400</xdr:rowOff>
    </xdr:to>
    <xdr:sp>
      <xdr:nvSpPr>
        <xdr:cNvPr id="1" name="AutoShape 1"/>
        <xdr:cNvSpPr>
          <a:spLocks/>
        </xdr:cNvSpPr>
      </xdr:nvSpPr>
      <xdr:spPr>
        <a:xfrm>
          <a:off x="3829050" y="1190625"/>
          <a:ext cx="76200" cy="333375"/>
        </a:xfrm>
        <a:prstGeom prst="leftBracket">
          <a:avLst>
            <a:gd name="adj" fmla="val -4245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476250</xdr:colOff>
      <xdr:row>6</xdr:row>
      <xdr:rowOff>0</xdr:rowOff>
    </xdr:from>
    <xdr:to>
      <xdr:col>4</xdr:col>
      <xdr:colOff>561975</xdr:colOff>
      <xdr:row>7</xdr:row>
      <xdr:rowOff>152400</xdr:rowOff>
    </xdr:to>
    <xdr:sp>
      <xdr:nvSpPr>
        <xdr:cNvPr id="2" name="AutoShape 2"/>
        <xdr:cNvSpPr>
          <a:spLocks/>
        </xdr:cNvSpPr>
      </xdr:nvSpPr>
      <xdr:spPr>
        <a:xfrm>
          <a:off x="4352925" y="1190625"/>
          <a:ext cx="85725" cy="333375"/>
        </a:xfrm>
        <a:prstGeom prst="rightBracket">
          <a:avLst>
            <a:gd name="adj" fmla="val -421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6</xdr:row>
      <xdr:rowOff>0</xdr:rowOff>
    </xdr:from>
    <xdr:to>
      <xdr:col>7</xdr:col>
      <xdr:colOff>28575</xdr:colOff>
      <xdr:row>7</xdr:row>
      <xdr:rowOff>152400</xdr:rowOff>
    </xdr:to>
    <xdr:sp>
      <xdr:nvSpPr>
        <xdr:cNvPr id="3" name="AutoShape 3"/>
        <xdr:cNvSpPr>
          <a:spLocks/>
        </xdr:cNvSpPr>
      </xdr:nvSpPr>
      <xdr:spPr>
        <a:xfrm>
          <a:off x="5991225" y="1190625"/>
          <a:ext cx="76200" cy="333375"/>
        </a:xfrm>
        <a:prstGeom prst="leftBracket">
          <a:avLst>
            <a:gd name="adj" fmla="val -4245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476250</xdr:colOff>
      <xdr:row>6</xdr:row>
      <xdr:rowOff>0</xdr:rowOff>
    </xdr:from>
    <xdr:to>
      <xdr:col>7</xdr:col>
      <xdr:colOff>561975</xdr:colOff>
      <xdr:row>7</xdr:row>
      <xdr:rowOff>152400</xdr:rowOff>
    </xdr:to>
    <xdr:sp>
      <xdr:nvSpPr>
        <xdr:cNvPr id="4" name="AutoShape 4"/>
        <xdr:cNvSpPr>
          <a:spLocks/>
        </xdr:cNvSpPr>
      </xdr:nvSpPr>
      <xdr:spPr>
        <a:xfrm>
          <a:off x="6515100" y="1190625"/>
          <a:ext cx="85725" cy="333375"/>
        </a:xfrm>
        <a:prstGeom prst="rightBracket">
          <a:avLst>
            <a:gd name="adj" fmla="val -421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6</xdr:row>
      <xdr:rowOff>0</xdr:rowOff>
    </xdr:from>
    <xdr:to>
      <xdr:col>10</xdr:col>
      <xdr:colOff>28575</xdr:colOff>
      <xdr:row>7</xdr:row>
      <xdr:rowOff>152400</xdr:rowOff>
    </xdr:to>
    <xdr:sp>
      <xdr:nvSpPr>
        <xdr:cNvPr id="5" name="AutoShape 5"/>
        <xdr:cNvSpPr>
          <a:spLocks/>
        </xdr:cNvSpPr>
      </xdr:nvSpPr>
      <xdr:spPr>
        <a:xfrm>
          <a:off x="8153400" y="1190625"/>
          <a:ext cx="76200" cy="333375"/>
        </a:xfrm>
        <a:prstGeom prst="leftBracket">
          <a:avLst>
            <a:gd name="adj" fmla="val -4245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476250</xdr:colOff>
      <xdr:row>6</xdr:row>
      <xdr:rowOff>0</xdr:rowOff>
    </xdr:from>
    <xdr:to>
      <xdr:col>10</xdr:col>
      <xdr:colOff>561975</xdr:colOff>
      <xdr:row>7</xdr:row>
      <xdr:rowOff>152400</xdr:rowOff>
    </xdr:to>
    <xdr:sp>
      <xdr:nvSpPr>
        <xdr:cNvPr id="6" name="AutoShape 6"/>
        <xdr:cNvSpPr>
          <a:spLocks/>
        </xdr:cNvSpPr>
      </xdr:nvSpPr>
      <xdr:spPr>
        <a:xfrm>
          <a:off x="8677275" y="1190625"/>
          <a:ext cx="85725" cy="333375"/>
        </a:xfrm>
        <a:prstGeom prst="rightBracket">
          <a:avLst>
            <a:gd name="adj" fmla="val -421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381000</xdr:colOff>
      <xdr:row>6</xdr:row>
      <xdr:rowOff>0</xdr:rowOff>
    </xdr:from>
    <xdr:to>
      <xdr:col>13</xdr:col>
      <xdr:colOff>28575</xdr:colOff>
      <xdr:row>7</xdr:row>
      <xdr:rowOff>152400</xdr:rowOff>
    </xdr:to>
    <xdr:sp>
      <xdr:nvSpPr>
        <xdr:cNvPr id="7" name="AutoShape 7"/>
        <xdr:cNvSpPr>
          <a:spLocks/>
        </xdr:cNvSpPr>
      </xdr:nvSpPr>
      <xdr:spPr>
        <a:xfrm>
          <a:off x="10344150" y="1190625"/>
          <a:ext cx="76200" cy="333375"/>
        </a:xfrm>
        <a:prstGeom prst="leftBracket">
          <a:avLst>
            <a:gd name="adj" fmla="val -4245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476250</xdr:colOff>
      <xdr:row>6</xdr:row>
      <xdr:rowOff>0</xdr:rowOff>
    </xdr:from>
    <xdr:to>
      <xdr:col>13</xdr:col>
      <xdr:colOff>561975</xdr:colOff>
      <xdr:row>7</xdr:row>
      <xdr:rowOff>152400</xdr:rowOff>
    </xdr:to>
    <xdr:sp>
      <xdr:nvSpPr>
        <xdr:cNvPr id="8" name="AutoShape 8"/>
        <xdr:cNvSpPr>
          <a:spLocks/>
        </xdr:cNvSpPr>
      </xdr:nvSpPr>
      <xdr:spPr>
        <a:xfrm>
          <a:off x="10868025" y="1190625"/>
          <a:ext cx="85725" cy="333375"/>
        </a:xfrm>
        <a:prstGeom prst="rightBracket">
          <a:avLst>
            <a:gd name="adj" fmla="val -421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381000</xdr:colOff>
      <xdr:row>6</xdr:row>
      <xdr:rowOff>0</xdr:rowOff>
    </xdr:from>
    <xdr:to>
      <xdr:col>16</xdr:col>
      <xdr:colOff>28575</xdr:colOff>
      <xdr:row>7</xdr:row>
      <xdr:rowOff>152400</xdr:rowOff>
    </xdr:to>
    <xdr:sp>
      <xdr:nvSpPr>
        <xdr:cNvPr id="9" name="AutoShape 9"/>
        <xdr:cNvSpPr>
          <a:spLocks/>
        </xdr:cNvSpPr>
      </xdr:nvSpPr>
      <xdr:spPr>
        <a:xfrm>
          <a:off x="12534900" y="1190625"/>
          <a:ext cx="76200" cy="333375"/>
        </a:xfrm>
        <a:prstGeom prst="leftBracket">
          <a:avLst>
            <a:gd name="adj" fmla="val -4245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476250</xdr:colOff>
      <xdr:row>6</xdr:row>
      <xdr:rowOff>0</xdr:rowOff>
    </xdr:from>
    <xdr:to>
      <xdr:col>16</xdr:col>
      <xdr:colOff>561975</xdr:colOff>
      <xdr:row>7</xdr:row>
      <xdr:rowOff>152400</xdr:rowOff>
    </xdr:to>
    <xdr:sp>
      <xdr:nvSpPr>
        <xdr:cNvPr id="10" name="AutoShape 10"/>
        <xdr:cNvSpPr>
          <a:spLocks/>
        </xdr:cNvSpPr>
      </xdr:nvSpPr>
      <xdr:spPr>
        <a:xfrm>
          <a:off x="13058775" y="1190625"/>
          <a:ext cx="85725" cy="333375"/>
        </a:xfrm>
        <a:prstGeom prst="rightBracket">
          <a:avLst>
            <a:gd name="adj" fmla="val -421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381000</xdr:colOff>
      <xdr:row>6</xdr:row>
      <xdr:rowOff>0</xdr:rowOff>
    </xdr:from>
    <xdr:to>
      <xdr:col>19</xdr:col>
      <xdr:colOff>28575</xdr:colOff>
      <xdr:row>7</xdr:row>
      <xdr:rowOff>152400</xdr:rowOff>
    </xdr:to>
    <xdr:sp>
      <xdr:nvSpPr>
        <xdr:cNvPr id="11" name="AutoShape 11"/>
        <xdr:cNvSpPr>
          <a:spLocks/>
        </xdr:cNvSpPr>
      </xdr:nvSpPr>
      <xdr:spPr>
        <a:xfrm>
          <a:off x="14744700" y="1190625"/>
          <a:ext cx="76200" cy="333375"/>
        </a:xfrm>
        <a:prstGeom prst="leftBracket">
          <a:avLst>
            <a:gd name="adj" fmla="val -4245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476250</xdr:colOff>
      <xdr:row>6</xdr:row>
      <xdr:rowOff>0</xdr:rowOff>
    </xdr:from>
    <xdr:to>
      <xdr:col>19</xdr:col>
      <xdr:colOff>561975</xdr:colOff>
      <xdr:row>7</xdr:row>
      <xdr:rowOff>152400</xdr:rowOff>
    </xdr:to>
    <xdr:sp>
      <xdr:nvSpPr>
        <xdr:cNvPr id="12" name="AutoShape 12"/>
        <xdr:cNvSpPr>
          <a:spLocks/>
        </xdr:cNvSpPr>
      </xdr:nvSpPr>
      <xdr:spPr>
        <a:xfrm>
          <a:off x="15268575" y="1190625"/>
          <a:ext cx="85725" cy="333375"/>
        </a:xfrm>
        <a:prstGeom prst="rightBracket">
          <a:avLst>
            <a:gd name="adj" fmla="val -421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381000</xdr:colOff>
      <xdr:row>6</xdr:row>
      <xdr:rowOff>0</xdr:rowOff>
    </xdr:from>
    <xdr:to>
      <xdr:col>22</xdr:col>
      <xdr:colOff>28575</xdr:colOff>
      <xdr:row>7</xdr:row>
      <xdr:rowOff>152400</xdr:rowOff>
    </xdr:to>
    <xdr:sp>
      <xdr:nvSpPr>
        <xdr:cNvPr id="13" name="AutoShape 13"/>
        <xdr:cNvSpPr>
          <a:spLocks/>
        </xdr:cNvSpPr>
      </xdr:nvSpPr>
      <xdr:spPr>
        <a:xfrm>
          <a:off x="16935450" y="1190625"/>
          <a:ext cx="76200" cy="333375"/>
        </a:xfrm>
        <a:prstGeom prst="leftBracket">
          <a:avLst>
            <a:gd name="adj" fmla="val -42453"/>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476250</xdr:colOff>
      <xdr:row>6</xdr:row>
      <xdr:rowOff>0</xdr:rowOff>
    </xdr:from>
    <xdr:to>
      <xdr:col>22</xdr:col>
      <xdr:colOff>561975</xdr:colOff>
      <xdr:row>7</xdr:row>
      <xdr:rowOff>152400</xdr:rowOff>
    </xdr:to>
    <xdr:sp>
      <xdr:nvSpPr>
        <xdr:cNvPr id="14" name="AutoShape 14"/>
        <xdr:cNvSpPr>
          <a:spLocks/>
        </xdr:cNvSpPr>
      </xdr:nvSpPr>
      <xdr:spPr>
        <a:xfrm>
          <a:off x="17459325" y="1190625"/>
          <a:ext cx="85725" cy="333375"/>
        </a:xfrm>
        <a:prstGeom prst="rightBracket">
          <a:avLst>
            <a:gd name="adj" fmla="val -42120"/>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18"/>
  <sheetViews>
    <sheetView showGridLines="0" tabSelected="1" zoomScalePageLayoutView="0" workbookViewId="0" topLeftCell="A1">
      <selection activeCell="A1" sqref="A1"/>
    </sheetView>
  </sheetViews>
  <sheetFormatPr defaultColWidth="9.00390625" defaultRowHeight="13.5"/>
  <cols>
    <col min="1" max="1" width="3.50390625" style="0" customWidth="1"/>
  </cols>
  <sheetData>
    <row r="1" ht="18.75">
      <c r="A1" s="343" t="s">
        <v>507</v>
      </c>
    </row>
    <row r="2" ht="18.75">
      <c r="B2" s="343" t="s">
        <v>476</v>
      </c>
    </row>
    <row r="4" spans="2:3" ht="13.5">
      <c r="B4" s="344" t="s">
        <v>477</v>
      </c>
      <c r="C4" t="s">
        <v>478</v>
      </c>
    </row>
    <row r="5" spans="2:3" ht="13.5">
      <c r="B5" s="344" t="s">
        <v>479</v>
      </c>
      <c r="C5" t="s">
        <v>480</v>
      </c>
    </row>
    <row r="6" spans="2:3" ht="13.5">
      <c r="B6" s="344" t="s">
        <v>481</v>
      </c>
      <c r="C6" t="s">
        <v>482</v>
      </c>
    </row>
    <row r="7" spans="2:3" ht="13.5">
      <c r="B7" s="344" t="s">
        <v>483</v>
      </c>
      <c r="C7" t="s">
        <v>484</v>
      </c>
    </row>
    <row r="8" spans="2:3" ht="13.5">
      <c r="B8" s="344" t="s">
        <v>485</v>
      </c>
      <c r="C8" t="s">
        <v>486</v>
      </c>
    </row>
    <row r="9" spans="2:3" ht="13.5">
      <c r="B9" s="344" t="s">
        <v>487</v>
      </c>
      <c r="C9" t="s">
        <v>488</v>
      </c>
    </row>
    <row r="10" spans="2:3" ht="13.5">
      <c r="B10" s="344" t="s">
        <v>489</v>
      </c>
      <c r="C10" t="s">
        <v>490</v>
      </c>
    </row>
    <row r="11" spans="2:3" ht="13.5">
      <c r="B11" s="344" t="s">
        <v>491</v>
      </c>
      <c r="C11" t="s">
        <v>492</v>
      </c>
    </row>
    <row r="12" spans="2:3" ht="13.5">
      <c r="B12" s="344" t="s">
        <v>493</v>
      </c>
      <c r="C12" t="s">
        <v>494</v>
      </c>
    </row>
    <row r="13" spans="2:3" ht="13.5">
      <c r="B13" s="344" t="s">
        <v>495</v>
      </c>
      <c r="C13" t="s">
        <v>496</v>
      </c>
    </row>
    <row r="14" spans="2:3" ht="13.5">
      <c r="B14" s="344" t="s">
        <v>497</v>
      </c>
      <c r="C14" t="s">
        <v>498</v>
      </c>
    </row>
    <row r="15" spans="2:3" ht="13.5">
      <c r="B15" s="344" t="s">
        <v>499</v>
      </c>
      <c r="C15" t="s">
        <v>500</v>
      </c>
    </row>
    <row r="16" spans="2:3" ht="13.5">
      <c r="B16" s="344" t="s">
        <v>501</v>
      </c>
      <c r="C16" t="s">
        <v>502</v>
      </c>
    </row>
    <row r="17" spans="2:3" ht="13.5">
      <c r="B17" s="344" t="s">
        <v>503</v>
      </c>
      <c r="C17" t="s">
        <v>504</v>
      </c>
    </row>
    <row r="18" spans="2:3" ht="13.5">
      <c r="B18" s="344" t="s">
        <v>505</v>
      </c>
      <c r="C18" t="s">
        <v>506</v>
      </c>
    </row>
  </sheetData>
  <sheetProtection/>
  <hyperlinks>
    <hyperlink ref="B4" location="'3-1'!A1" display="3-1"/>
    <hyperlink ref="B5" location="'3-2'!A1" display="3-2"/>
    <hyperlink ref="B6" location="'3-3'!A1" display="3-3"/>
    <hyperlink ref="B7" location="'3-4'!A1" display="3-4"/>
    <hyperlink ref="B8" location="'3-5'!A1" display="3-5"/>
    <hyperlink ref="B9" location="'3-6'!A1" display="3-6"/>
    <hyperlink ref="B10" location="'3-7'!A1" display="3-7"/>
    <hyperlink ref="B11" location="'3-8'!A1" display="3-8"/>
    <hyperlink ref="B12" location="'3-9'!A1" display="3-9"/>
    <hyperlink ref="B13" location="'3-10'!A1" display="3-10"/>
    <hyperlink ref="B14" location="'3-11'!A1" display="3-11"/>
    <hyperlink ref="B15" location="'3-12'!A1" display="3-12"/>
    <hyperlink ref="B16" location="'3-13'!A1" display="3-13"/>
    <hyperlink ref="B17" location="'3-14'!A1" display="3-14"/>
    <hyperlink ref="B18" location="'3-15'!A1" display="3-15"/>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I24"/>
  <sheetViews>
    <sheetView showGridLines="0" zoomScaleSheetLayoutView="85" zoomScalePageLayoutView="0" workbookViewId="0" topLeftCell="A1">
      <selection activeCell="D17" sqref="D17"/>
    </sheetView>
  </sheetViews>
  <sheetFormatPr defaultColWidth="9.00390625" defaultRowHeight="13.5"/>
  <cols>
    <col min="1" max="1" width="23.00390625" style="142" customWidth="1"/>
    <col min="2" max="8" width="11.50390625" style="142" customWidth="1"/>
    <col min="9" max="9" width="1.37890625" style="142" customWidth="1"/>
    <col min="10" max="16384" width="9.00390625" style="142" customWidth="1"/>
  </cols>
  <sheetData>
    <row r="1" spans="1:3" ht="13.5">
      <c r="A1" s="382" t="s">
        <v>508</v>
      </c>
      <c r="B1" s="382"/>
      <c r="C1" s="382"/>
    </row>
    <row r="2" ht="13.5">
      <c r="A2" s="143" t="s">
        <v>210</v>
      </c>
    </row>
    <row r="3" spans="1:8" ht="17.25">
      <c r="A3" s="443" t="s">
        <v>304</v>
      </c>
      <c r="B3" s="443"/>
      <c r="C3" s="443"/>
      <c r="D3" s="443"/>
      <c r="E3" s="443"/>
      <c r="F3" s="443"/>
      <c r="G3" s="443"/>
      <c r="H3" s="443"/>
    </row>
    <row r="4" spans="1:8" ht="13.5">
      <c r="A4" s="444" t="s">
        <v>305</v>
      </c>
      <c r="B4" s="444"/>
      <c r="C4" s="444"/>
      <c r="D4" s="444"/>
      <c r="E4" s="444"/>
      <c r="F4" s="444"/>
      <c r="G4" s="444"/>
      <c r="H4" s="444"/>
    </row>
    <row r="5" ht="9" customHeight="1" thickBot="1">
      <c r="I5" s="149"/>
    </row>
    <row r="6" spans="1:8" ht="15.75" customHeight="1" thickTop="1">
      <c r="A6" s="452" t="s">
        <v>306</v>
      </c>
      <c r="B6" s="454" t="s">
        <v>92</v>
      </c>
      <c r="C6" s="454" t="s">
        <v>93</v>
      </c>
      <c r="D6" s="454" t="s">
        <v>94</v>
      </c>
      <c r="E6" s="456" t="s">
        <v>95</v>
      </c>
      <c r="F6" s="457" t="s">
        <v>307</v>
      </c>
      <c r="G6" s="458"/>
      <c r="H6" s="458"/>
    </row>
    <row r="7" spans="1:8" ht="14.25" customHeight="1">
      <c r="A7" s="453"/>
      <c r="B7" s="455"/>
      <c r="C7" s="455"/>
      <c r="D7" s="455"/>
      <c r="E7" s="450"/>
      <c r="F7" s="185" t="s">
        <v>308</v>
      </c>
      <c r="G7" s="186" t="s">
        <v>309</v>
      </c>
      <c r="H7" s="172" t="s">
        <v>310</v>
      </c>
    </row>
    <row r="8" spans="1:8" ht="14.25" customHeight="1">
      <c r="A8" s="187" t="s">
        <v>311</v>
      </c>
      <c r="B8" s="188">
        <v>224295</v>
      </c>
      <c r="C8" s="188">
        <v>234192</v>
      </c>
      <c r="D8" s="188">
        <v>246911</v>
      </c>
      <c r="E8" s="188">
        <v>259612</v>
      </c>
      <c r="F8" s="189">
        <v>269577</v>
      </c>
      <c r="G8" s="188">
        <v>202538</v>
      </c>
      <c r="H8" s="188">
        <v>67039</v>
      </c>
    </row>
    <row r="9" spans="1:8" ht="14.25" customHeight="1">
      <c r="A9" s="190" t="s">
        <v>312</v>
      </c>
      <c r="B9" s="191">
        <v>222975</v>
      </c>
      <c r="C9" s="191">
        <v>232848</v>
      </c>
      <c r="D9" s="191">
        <v>246132</v>
      </c>
      <c r="E9" s="191">
        <v>258328</v>
      </c>
      <c r="F9" s="189">
        <f aca="true" t="shared" si="0" ref="F9:F20">SUM(G9:H9)</f>
        <v>267385</v>
      </c>
      <c r="G9" s="191">
        <v>200821</v>
      </c>
      <c r="H9" s="192">
        <v>66564</v>
      </c>
    </row>
    <row r="10" spans="1:8" ht="14.25" customHeight="1">
      <c r="A10" s="190" t="s">
        <v>313</v>
      </c>
      <c r="B10" s="191">
        <v>33281</v>
      </c>
      <c r="C10" s="191">
        <v>39678</v>
      </c>
      <c r="D10" s="191">
        <v>47626</v>
      </c>
      <c r="E10" s="191">
        <v>54104</v>
      </c>
      <c r="F10" s="189">
        <f t="shared" si="0"/>
        <v>59618</v>
      </c>
      <c r="G10" s="193">
        <v>47295</v>
      </c>
      <c r="H10" s="193">
        <v>12323</v>
      </c>
    </row>
    <row r="11" spans="1:8" ht="14.25" customHeight="1">
      <c r="A11" s="190" t="s">
        <v>314</v>
      </c>
      <c r="B11" s="191">
        <v>35225</v>
      </c>
      <c r="C11" s="191">
        <v>41241</v>
      </c>
      <c r="D11" s="191">
        <v>49170</v>
      </c>
      <c r="E11" s="191">
        <v>56614</v>
      </c>
      <c r="F11" s="189">
        <f t="shared" si="0"/>
        <v>63550</v>
      </c>
      <c r="G11" s="193">
        <v>48697</v>
      </c>
      <c r="H11" s="193">
        <v>14853</v>
      </c>
    </row>
    <row r="12" spans="1:8" ht="14.25" customHeight="1">
      <c r="A12" s="190" t="s">
        <v>315</v>
      </c>
      <c r="B12" s="191">
        <v>37812</v>
      </c>
      <c r="C12" s="191">
        <v>39470</v>
      </c>
      <c r="D12" s="191">
        <v>42794</v>
      </c>
      <c r="E12" s="191">
        <v>46814</v>
      </c>
      <c r="F12" s="189">
        <f t="shared" si="0"/>
        <v>49371</v>
      </c>
      <c r="G12" s="193">
        <v>37186</v>
      </c>
      <c r="H12" s="193">
        <v>12185</v>
      </c>
    </row>
    <row r="13" spans="1:8" ht="14.25" customHeight="1">
      <c r="A13" s="190" t="s">
        <v>316</v>
      </c>
      <c r="B13" s="191">
        <v>47550</v>
      </c>
      <c r="C13" s="191">
        <v>46099</v>
      </c>
      <c r="D13" s="191">
        <v>44284</v>
      </c>
      <c r="E13" s="191">
        <v>44257</v>
      </c>
      <c r="F13" s="189">
        <f t="shared" si="0"/>
        <v>45059</v>
      </c>
      <c r="G13" s="193">
        <v>33143</v>
      </c>
      <c r="H13" s="193">
        <v>11916</v>
      </c>
    </row>
    <row r="14" spans="1:8" ht="14.25" customHeight="1">
      <c r="A14" s="190" t="s">
        <v>317</v>
      </c>
      <c r="B14" s="191">
        <v>32592</v>
      </c>
      <c r="C14" s="191">
        <v>29810</v>
      </c>
      <c r="D14" s="191">
        <v>27874</v>
      </c>
      <c r="E14" s="191">
        <v>26122</v>
      </c>
      <c r="F14" s="189">
        <f t="shared" si="0"/>
        <v>24098</v>
      </c>
      <c r="G14" s="194">
        <v>17008</v>
      </c>
      <c r="H14" s="194">
        <v>7090</v>
      </c>
    </row>
    <row r="15" spans="1:8" ht="14.25" customHeight="1">
      <c r="A15" s="190" t="s">
        <v>318</v>
      </c>
      <c r="B15" s="191">
        <v>23693</v>
      </c>
      <c r="C15" s="191">
        <v>23140</v>
      </c>
      <c r="D15" s="191">
        <v>21536</v>
      </c>
      <c r="E15" s="191">
        <v>18995</v>
      </c>
      <c r="F15" s="189">
        <f t="shared" si="0"/>
        <v>16271</v>
      </c>
      <c r="G15" s="194">
        <v>11198</v>
      </c>
      <c r="H15" s="194">
        <v>5073</v>
      </c>
    </row>
    <row r="16" spans="1:8" ht="14.25" customHeight="1">
      <c r="A16" s="190" t="s">
        <v>319</v>
      </c>
      <c r="B16" s="191">
        <v>10239</v>
      </c>
      <c r="C16" s="191">
        <v>10747</v>
      </c>
      <c r="D16" s="191">
        <v>10169</v>
      </c>
      <c r="E16" s="191">
        <v>8896</v>
      </c>
      <c r="F16" s="189">
        <f t="shared" si="0"/>
        <v>7173</v>
      </c>
      <c r="G16" s="195">
        <v>4804</v>
      </c>
      <c r="H16" s="195">
        <v>2369</v>
      </c>
    </row>
    <row r="17" spans="1:8" ht="14.25" customHeight="1">
      <c r="A17" s="190" t="s">
        <v>320</v>
      </c>
      <c r="B17" s="191">
        <v>2158</v>
      </c>
      <c r="C17" s="191">
        <v>2246</v>
      </c>
      <c r="D17" s="191">
        <v>2245</v>
      </c>
      <c r="E17" s="191">
        <v>2135</v>
      </c>
      <c r="F17" s="189">
        <f t="shared" si="0"/>
        <v>1821</v>
      </c>
      <c r="G17" s="195">
        <v>1208</v>
      </c>
      <c r="H17" s="195">
        <v>613</v>
      </c>
    </row>
    <row r="18" spans="1:8" ht="14.25" customHeight="1">
      <c r="A18" s="190" t="s">
        <v>321</v>
      </c>
      <c r="B18" s="191">
        <v>346</v>
      </c>
      <c r="C18" s="191">
        <v>358</v>
      </c>
      <c r="D18" s="191">
        <v>369</v>
      </c>
      <c r="E18" s="191">
        <v>315</v>
      </c>
      <c r="F18" s="189">
        <f t="shared" si="0"/>
        <v>324</v>
      </c>
      <c r="G18" s="195">
        <v>217</v>
      </c>
      <c r="H18" s="195">
        <v>107</v>
      </c>
    </row>
    <row r="19" spans="1:8" ht="14.25" customHeight="1">
      <c r="A19" s="190" t="s">
        <v>322</v>
      </c>
      <c r="B19" s="191">
        <v>79</v>
      </c>
      <c r="C19" s="191">
        <v>59</v>
      </c>
      <c r="D19" s="191">
        <v>65</v>
      </c>
      <c r="E19" s="191">
        <v>76</v>
      </c>
      <c r="F19" s="189">
        <f t="shared" si="0"/>
        <v>100</v>
      </c>
      <c r="G19" s="195">
        <v>65</v>
      </c>
      <c r="H19" s="195">
        <v>35</v>
      </c>
    </row>
    <row r="20" spans="1:8" ht="14.25" customHeight="1">
      <c r="A20" s="190" t="s">
        <v>323</v>
      </c>
      <c r="B20" s="191">
        <v>805358</v>
      </c>
      <c r="C20" s="191">
        <v>809880</v>
      </c>
      <c r="D20" s="191">
        <v>813200</v>
      </c>
      <c r="E20" s="191">
        <v>812365</v>
      </c>
      <c r="F20" s="189">
        <f t="shared" si="0"/>
        <v>801915</v>
      </c>
      <c r="G20" s="191">
        <v>586975</v>
      </c>
      <c r="H20" s="192">
        <v>214940</v>
      </c>
    </row>
    <row r="21" spans="1:8" ht="14.25" customHeight="1">
      <c r="A21" s="196" t="s">
        <v>324</v>
      </c>
      <c r="B21" s="197">
        <v>3.61</v>
      </c>
      <c r="C21" s="197">
        <v>3.48</v>
      </c>
      <c r="D21" s="197">
        <v>3.3</v>
      </c>
      <c r="E21" s="197">
        <v>3.14</v>
      </c>
      <c r="F21" s="197">
        <v>3</v>
      </c>
      <c r="G21" s="197">
        <v>2.92</v>
      </c>
      <c r="H21" s="142">
        <v>3.23</v>
      </c>
    </row>
    <row r="22" spans="1:8" ht="14.25" customHeight="1">
      <c r="A22" s="190" t="s">
        <v>325</v>
      </c>
      <c r="B22" s="191">
        <v>1303</v>
      </c>
      <c r="C22" s="191">
        <v>1082</v>
      </c>
      <c r="D22" s="191">
        <v>709</v>
      </c>
      <c r="E22" s="191">
        <v>1045</v>
      </c>
      <c r="F22" s="191">
        <f>SUM(G22:H22)</f>
        <v>833</v>
      </c>
      <c r="G22" s="191">
        <v>460</v>
      </c>
      <c r="H22" s="142">
        <v>373</v>
      </c>
    </row>
    <row r="23" spans="1:8" ht="14.25" customHeight="1">
      <c r="A23" s="184" t="s">
        <v>326</v>
      </c>
      <c r="B23" s="198">
        <v>12250</v>
      </c>
      <c r="C23" s="198">
        <v>13371</v>
      </c>
      <c r="D23" s="198">
        <v>13713</v>
      </c>
      <c r="E23" s="198">
        <v>16284</v>
      </c>
      <c r="F23" s="198">
        <f>SUM(G23:H23)</f>
        <v>18189</v>
      </c>
      <c r="G23" s="198">
        <v>14277</v>
      </c>
      <c r="H23" s="198">
        <v>3912</v>
      </c>
    </row>
    <row r="24" ht="17.25" customHeight="1">
      <c r="A24" s="142" t="s">
        <v>327</v>
      </c>
    </row>
    <row r="25" ht="5.25" customHeight="1"/>
  </sheetData>
  <sheetProtection/>
  <mergeCells count="9">
    <mergeCell ref="A1:C1"/>
    <mergeCell ref="A3:H3"/>
    <mergeCell ref="A4:H4"/>
    <mergeCell ref="A6:A7"/>
    <mergeCell ref="B6:B7"/>
    <mergeCell ref="C6:C7"/>
    <mergeCell ref="D6:D7"/>
    <mergeCell ref="E6:E7"/>
    <mergeCell ref="F6:H6"/>
  </mergeCells>
  <hyperlinks>
    <hyperlink ref="A1" location="'3人口目次'!A1" display="3　人口 目次へ＜＜"/>
  </hyperlinks>
  <printOptions/>
  <pageMargins left="0.5905511811023623" right="0.3937007874015748" top="0.5905511811023623" bottom="0.984251968503937" header="0.5118110236220472" footer="0.5118110236220472"/>
  <pageSetup fitToHeight="1" fitToWidth="1" horizontalDpi="400" verticalDpi="400" orientation="portrait" paperSize="9" scale="91" r:id="rId1"/>
</worksheet>
</file>

<file path=xl/worksheets/sheet11.xml><?xml version="1.0" encoding="utf-8"?>
<worksheet xmlns="http://schemas.openxmlformats.org/spreadsheetml/2006/main" xmlns:r="http://schemas.openxmlformats.org/officeDocument/2006/relationships">
  <dimension ref="A1:N24"/>
  <sheetViews>
    <sheetView showGridLines="0" zoomScalePageLayoutView="0" workbookViewId="0" topLeftCell="A1">
      <selection activeCell="E15" sqref="E15"/>
    </sheetView>
  </sheetViews>
  <sheetFormatPr defaultColWidth="9.00390625" defaultRowHeight="13.5"/>
  <cols>
    <col min="1" max="1" width="8.25390625" style="200" customWidth="1"/>
    <col min="2" max="2" width="8.75390625" style="200" bestFit="1" customWidth="1"/>
    <col min="3" max="4" width="7.75390625" style="200" bestFit="1" customWidth="1"/>
    <col min="5" max="5" width="8.75390625" style="200" bestFit="1" customWidth="1"/>
    <col min="6" max="7" width="7.75390625" style="200" bestFit="1" customWidth="1"/>
    <col min="8" max="8" width="8.75390625" style="200" bestFit="1" customWidth="1"/>
    <col min="9" max="10" width="7.75390625" style="200" bestFit="1" customWidth="1"/>
    <col min="11" max="11" width="10.875" style="200" bestFit="1" customWidth="1"/>
    <col min="12" max="12" width="8.875" style="200" customWidth="1"/>
    <col min="13" max="13" width="10.75390625" style="200" bestFit="1" customWidth="1"/>
    <col min="14" max="14" width="1.875" style="200" customWidth="1"/>
    <col min="15" max="16384" width="9.00390625" style="200" customWidth="1"/>
  </cols>
  <sheetData>
    <row r="1" spans="1:3" ht="13.5">
      <c r="A1" s="382" t="s">
        <v>508</v>
      </c>
      <c r="B1" s="382"/>
      <c r="C1" s="382"/>
    </row>
    <row r="2" ht="13.5">
      <c r="A2" s="199" t="s">
        <v>210</v>
      </c>
    </row>
    <row r="3" spans="1:13" ht="17.25">
      <c r="A3" s="459" t="s">
        <v>328</v>
      </c>
      <c r="B3" s="459"/>
      <c r="C3" s="459"/>
      <c r="D3" s="459"/>
      <c r="E3" s="459"/>
      <c r="F3" s="459"/>
      <c r="G3" s="459"/>
      <c r="H3" s="459"/>
      <c r="I3" s="459"/>
      <c r="J3" s="459"/>
      <c r="K3" s="459"/>
      <c r="L3" s="459"/>
      <c r="M3" s="459"/>
    </row>
    <row r="4" spans="1:13" ht="17.25">
      <c r="A4" s="201"/>
      <c r="B4" s="201"/>
      <c r="C4" s="201"/>
      <c r="D4" s="201"/>
      <c r="E4" s="201"/>
      <c r="F4" s="201"/>
      <c r="G4" s="201"/>
      <c r="H4" s="201"/>
      <c r="I4" s="201"/>
      <c r="J4" s="201"/>
      <c r="K4" s="201"/>
      <c r="L4" s="201"/>
      <c r="M4" s="202" t="s">
        <v>287</v>
      </c>
    </row>
    <row r="5" spans="1:13" ht="6" customHeight="1" thickBot="1">
      <c r="A5" s="203"/>
      <c r="B5" s="204"/>
      <c r="C5" s="204"/>
      <c r="D5" s="204"/>
      <c r="E5" s="204"/>
      <c r="F5" s="204"/>
      <c r="G5" s="204"/>
      <c r="H5" s="204"/>
      <c r="I5" s="204"/>
      <c r="J5" s="204"/>
      <c r="K5" s="205"/>
      <c r="L5" s="205"/>
      <c r="M5" s="205"/>
    </row>
    <row r="6" spans="2:14" ht="18" customHeight="1" thickTop="1">
      <c r="B6" s="460" t="s">
        <v>329</v>
      </c>
      <c r="C6" s="460"/>
      <c r="D6" s="461"/>
      <c r="E6" s="462" t="s">
        <v>330</v>
      </c>
      <c r="F6" s="463"/>
      <c r="G6" s="464"/>
      <c r="H6" s="462" t="s">
        <v>331</v>
      </c>
      <c r="I6" s="465"/>
      <c r="J6" s="466"/>
      <c r="K6" s="467" t="s">
        <v>332</v>
      </c>
      <c r="L6" s="467"/>
      <c r="M6" s="462"/>
      <c r="N6" s="205"/>
    </row>
    <row r="7" spans="1:14" ht="18" customHeight="1">
      <c r="A7" s="206"/>
      <c r="B7" s="207" t="s">
        <v>333</v>
      </c>
      <c r="C7" s="207" t="s">
        <v>12</v>
      </c>
      <c r="D7" s="207" t="s">
        <v>13</v>
      </c>
      <c r="E7" s="207" t="s">
        <v>333</v>
      </c>
      <c r="F7" s="207" t="s">
        <v>12</v>
      </c>
      <c r="G7" s="207" t="s">
        <v>13</v>
      </c>
      <c r="H7" s="207" t="s">
        <v>333</v>
      </c>
      <c r="I7" s="207" t="s">
        <v>12</v>
      </c>
      <c r="J7" s="207" t="s">
        <v>13</v>
      </c>
      <c r="K7" s="207" t="s">
        <v>333</v>
      </c>
      <c r="L7" s="207" t="s">
        <v>12</v>
      </c>
      <c r="M7" s="208" t="s">
        <v>13</v>
      </c>
      <c r="N7" s="205"/>
    </row>
    <row r="8" spans="1:13" ht="15.75" customHeight="1">
      <c r="A8" s="209" t="s">
        <v>51</v>
      </c>
      <c r="B8" s="210">
        <v>10775</v>
      </c>
      <c r="C8" s="192">
        <v>5110</v>
      </c>
      <c r="D8" s="192">
        <v>5665</v>
      </c>
      <c r="E8" s="192">
        <v>10233</v>
      </c>
      <c r="F8" s="192">
        <v>5932</v>
      </c>
      <c r="G8" s="192">
        <v>4301</v>
      </c>
      <c r="H8" s="191">
        <v>12305</v>
      </c>
      <c r="I8" s="192">
        <v>6962</v>
      </c>
      <c r="J8" s="192">
        <v>5343</v>
      </c>
      <c r="K8" s="211">
        <v>-2072</v>
      </c>
      <c r="L8" s="212">
        <v>-1030</v>
      </c>
      <c r="M8" s="212">
        <v>-1042</v>
      </c>
    </row>
    <row r="9" spans="1:13" ht="15.75" customHeight="1">
      <c r="A9" s="209" t="s">
        <v>300</v>
      </c>
      <c r="B9" s="210">
        <v>10098</v>
      </c>
      <c r="C9" s="192">
        <v>4928</v>
      </c>
      <c r="D9" s="192">
        <v>5170</v>
      </c>
      <c r="E9" s="192">
        <v>10186</v>
      </c>
      <c r="F9" s="192">
        <v>5996</v>
      </c>
      <c r="G9" s="192">
        <v>4190</v>
      </c>
      <c r="H9" s="191">
        <v>12190</v>
      </c>
      <c r="I9" s="192">
        <v>6879</v>
      </c>
      <c r="J9" s="192">
        <v>5311</v>
      </c>
      <c r="K9" s="211">
        <v>-2004</v>
      </c>
      <c r="L9" s="212">
        <v>-883</v>
      </c>
      <c r="M9" s="213">
        <v>-1121</v>
      </c>
    </row>
    <row r="10" spans="1:13" s="199" customFormat="1" ht="15.75" customHeight="1">
      <c r="A10" s="214" t="s">
        <v>302</v>
      </c>
      <c r="B10" s="215">
        <v>9695</v>
      </c>
      <c r="C10" s="215">
        <v>4682</v>
      </c>
      <c r="D10" s="215">
        <v>5013</v>
      </c>
      <c r="E10" s="216">
        <v>9647</v>
      </c>
      <c r="F10" s="216">
        <v>5591</v>
      </c>
      <c r="G10" s="216">
        <v>4056</v>
      </c>
      <c r="H10" s="216">
        <v>12199</v>
      </c>
      <c r="I10" s="216">
        <v>6856</v>
      </c>
      <c r="J10" s="216">
        <v>5343</v>
      </c>
      <c r="K10" s="217">
        <v>-2552</v>
      </c>
      <c r="L10" s="217">
        <v>-1265</v>
      </c>
      <c r="M10" s="217">
        <v>-1287</v>
      </c>
    </row>
    <row r="11" spans="1:13" ht="15.75" customHeight="1">
      <c r="A11" s="218"/>
      <c r="B11" s="210"/>
      <c r="C11" s="192"/>
      <c r="D11" s="192"/>
      <c r="E11" s="192"/>
      <c r="F11" s="192"/>
      <c r="G11" s="192"/>
      <c r="H11" s="191"/>
      <c r="I11" s="192"/>
      <c r="J11" s="192"/>
      <c r="K11" s="191"/>
      <c r="L11" s="192"/>
      <c r="M11" s="192"/>
    </row>
    <row r="12" spans="1:13" ht="15.75" customHeight="1">
      <c r="A12" s="219" t="s">
        <v>334</v>
      </c>
      <c r="B12" s="220">
        <v>554</v>
      </c>
      <c r="C12" s="221">
        <v>261</v>
      </c>
      <c r="D12" s="221">
        <v>293</v>
      </c>
      <c r="E12" s="222">
        <v>499</v>
      </c>
      <c r="F12" s="222">
        <v>307</v>
      </c>
      <c r="G12" s="222">
        <v>192</v>
      </c>
      <c r="H12" s="222">
        <v>642</v>
      </c>
      <c r="I12" s="222">
        <v>359</v>
      </c>
      <c r="J12" s="222">
        <v>283</v>
      </c>
      <c r="K12" s="223">
        <v>-143</v>
      </c>
      <c r="L12" s="223">
        <v>-52</v>
      </c>
      <c r="M12" s="223">
        <v>-91</v>
      </c>
    </row>
    <row r="13" spans="1:13" ht="15.75" customHeight="1">
      <c r="A13" s="219" t="s">
        <v>335</v>
      </c>
      <c r="B13" s="220">
        <v>597</v>
      </c>
      <c r="C13" s="221">
        <v>283</v>
      </c>
      <c r="D13" s="221">
        <v>314</v>
      </c>
      <c r="E13" s="222">
        <v>586</v>
      </c>
      <c r="F13" s="222">
        <v>358</v>
      </c>
      <c r="G13" s="222">
        <v>228</v>
      </c>
      <c r="H13" s="222">
        <v>637</v>
      </c>
      <c r="I13" s="222">
        <v>366</v>
      </c>
      <c r="J13" s="222">
        <v>271</v>
      </c>
      <c r="K13" s="223">
        <v>-51</v>
      </c>
      <c r="L13" s="223">
        <v>-8</v>
      </c>
      <c r="M13" s="223">
        <v>-43</v>
      </c>
    </row>
    <row r="14" spans="1:13" ht="15.75" customHeight="1">
      <c r="A14" s="219" t="s">
        <v>336</v>
      </c>
      <c r="B14" s="220">
        <v>1733</v>
      </c>
      <c r="C14" s="221">
        <v>951</v>
      </c>
      <c r="D14" s="221">
        <v>782</v>
      </c>
      <c r="E14" s="222">
        <v>1615</v>
      </c>
      <c r="F14" s="222">
        <v>919</v>
      </c>
      <c r="G14" s="222">
        <v>696</v>
      </c>
      <c r="H14" s="222">
        <v>2360</v>
      </c>
      <c r="I14" s="222">
        <v>1262</v>
      </c>
      <c r="J14" s="222">
        <v>1098</v>
      </c>
      <c r="K14" s="223">
        <v>-745</v>
      </c>
      <c r="L14" s="223">
        <v>-343</v>
      </c>
      <c r="M14" s="223">
        <v>-402</v>
      </c>
    </row>
    <row r="15" spans="1:13" ht="15.75" customHeight="1">
      <c r="A15" s="219" t="s">
        <v>337</v>
      </c>
      <c r="B15" s="220">
        <v>1172</v>
      </c>
      <c r="C15" s="221">
        <v>565</v>
      </c>
      <c r="D15" s="221">
        <v>607</v>
      </c>
      <c r="E15" s="222">
        <v>1807</v>
      </c>
      <c r="F15" s="222">
        <v>1095</v>
      </c>
      <c r="G15" s="222">
        <v>712</v>
      </c>
      <c r="H15" s="222">
        <v>2554</v>
      </c>
      <c r="I15" s="222">
        <v>1480</v>
      </c>
      <c r="J15" s="222">
        <v>1074</v>
      </c>
      <c r="K15" s="223">
        <v>-747</v>
      </c>
      <c r="L15" s="223">
        <v>-385</v>
      </c>
      <c r="M15" s="223">
        <v>-362</v>
      </c>
    </row>
    <row r="16" spans="1:13" ht="15.75" customHeight="1">
      <c r="A16" s="219" t="s">
        <v>338</v>
      </c>
      <c r="B16" s="220">
        <v>778</v>
      </c>
      <c r="C16" s="221">
        <v>362</v>
      </c>
      <c r="D16" s="221">
        <v>416</v>
      </c>
      <c r="E16" s="222">
        <v>703</v>
      </c>
      <c r="F16" s="222">
        <v>397</v>
      </c>
      <c r="G16" s="222">
        <v>306</v>
      </c>
      <c r="H16" s="222">
        <v>942</v>
      </c>
      <c r="I16" s="222">
        <v>553</v>
      </c>
      <c r="J16" s="222">
        <v>389</v>
      </c>
      <c r="K16" s="223">
        <v>-239</v>
      </c>
      <c r="L16" s="223">
        <v>-156</v>
      </c>
      <c r="M16" s="223">
        <v>-83</v>
      </c>
    </row>
    <row r="17" spans="1:13" ht="15.75" customHeight="1">
      <c r="A17" s="219" t="s">
        <v>339</v>
      </c>
      <c r="B17" s="220">
        <v>630</v>
      </c>
      <c r="C17" s="221">
        <v>288</v>
      </c>
      <c r="D17" s="221">
        <v>342</v>
      </c>
      <c r="E17" s="222">
        <v>635</v>
      </c>
      <c r="F17" s="222">
        <v>374</v>
      </c>
      <c r="G17" s="222">
        <v>261</v>
      </c>
      <c r="H17" s="222">
        <v>659</v>
      </c>
      <c r="I17" s="222">
        <v>379</v>
      </c>
      <c r="J17" s="222">
        <v>280</v>
      </c>
      <c r="K17" s="223">
        <v>-24</v>
      </c>
      <c r="L17" s="223">
        <v>-5</v>
      </c>
      <c r="M17" s="223">
        <v>-19</v>
      </c>
    </row>
    <row r="18" spans="1:13" ht="15.75" customHeight="1">
      <c r="A18" s="219" t="s">
        <v>340</v>
      </c>
      <c r="B18" s="220">
        <v>647</v>
      </c>
      <c r="C18" s="221">
        <v>301</v>
      </c>
      <c r="D18" s="221">
        <v>346</v>
      </c>
      <c r="E18" s="222">
        <v>709</v>
      </c>
      <c r="F18" s="222">
        <v>406</v>
      </c>
      <c r="G18" s="222">
        <v>303</v>
      </c>
      <c r="H18" s="222">
        <v>796</v>
      </c>
      <c r="I18" s="222">
        <v>447</v>
      </c>
      <c r="J18" s="222">
        <v>349</v>
      </c>
      <c r="K18" s="223">
        <v>-87</v>
      </c>
      <c r="L18" s="223">
        <v>-41</v>
      </c>
      <c r="M18" s="223">
        <v>-46</v>
      </c>
    </row>
    <row r="19" spans="1:13" ht="15.75" customHeight="1">
      <c r="A19" s="219" t="s">
        <v>341</v>
      </c>
      <c r="B19" s="220">
        <v>620</v>
      </c>
      <c r="C19" s="221">
        <v>300</v>
      </c>
      <c r="D19" s="221">
        <v>320</v>
      </c>
      <c r="E19" s="222">
        <v>740</v>
      </c>
      <c r="F19" s="222">
        <v>416</v>
      </c>
      <c r="G19" s="222">
        <v>324</v>
      </c>
      <c r="H19" s="222">
        <v>875</v>
      </c>
      <c r="I19" s="222">
        <v>499</v>
      </c>
      <c r="J19" s="222">
        <v>376</v>
      </c>
      <c r="K19" s="223">
        <v>-135</v>
      </c>
      <c r="L19" s="223">
        <v>-83</v>
      </c>
      <c r="M19" s="223">
        <v>-52</v>
      </c>
    </row>
    <row r="20" spans="1:13" ht="15.75" customHeight="1">
      <c r="A20" s="219" t="s">
        <v>342</v>
      </c>
      <c r="B20" s="220">
        <v>612</v>
      </c>
      <c r="C20" s="221">
        <v>309</v>
      </c>
      <c r="D20" s="221">
        <v>303</v>
      </c>
      <c r="E20" s="222">
        <v>566</v>
      </c>
      <c r="F20" s="222">
        <v>310</v>
      </c>
      <c r="G20" s="222">
        <v>256</v>
      </c>
      <c r="H20" s="222">
        <v>620</v>
      </c>
      <c r="I20" s="222">
        <v>342</v>
      </c>
      <c r="J20" s="222">
        <v>278</v>
      </c>
      <c r="K20" s="223">
        <v>-54</v>
      </c>
      <c r="L20" s="223">
        <v>-32</v>
      </c>
      <c r="M20" s="223">
        <v>-22</v>
      </c>
    </row>
    <row r="21" spans="1:13" ht="15.75" customHeight="1">
      <c r="A21" s="219" t="s">
        <v>343</v>
      </c>
      <c r="B21" s="220">
        <v>878</v>
      </c>
      <c r="C21" s="221">
        <v>405</v>
      </c>
      <c r="D21" s="221">
        <v>473</v>
      </c>
      <c r="E21" s="222">
        <v>739</v>
      </c>
      <c r="F21" s="222">
        <v>412</v>
      </c>
      <c r="G21" s="222">
        <v>327</v>
      </c>
      <c r="H21" s="222">
        <v>821</v>
      </c>
      <c r="I21" s="222">
        <v>451</v>
      </c>
      <c r="J21" s="222">
        <v>370</v>
      </c>
      <c r="K21" s="223">
        <v>-82</v>
      </c>
      <c r="L21" s="223">
        <v>-39</v>
      </c>
      <c r="M21" s="223">
        <v>-43</v>
      </c>
    </row>
    <row r="22" spans="1:13" ht="15.75" customHeight="1">
      <c r="A22" s="219" t="s">
        <v>344</v>
      </c>
      <c r="B22" s="220">
        <v>760</v>
      </c>
      <c r="C22" s="221">
        <v>329</v>
      </c>
      <c r="D22" s="221">
        <v>431</v>
      </c>
      <c r="E22" s="222">
        <v>548</v>
      </c>
      <c r="F22" s="222">
        <v>316</v>
      </c>
      <c r="G22" s="222">
        <v>232</v>
      </c>
      <c r="H22" s="222">
        <v>678</v>
      </c>
      <c r="I22" s="222">
        <v>360</v>
      </c>
      <c r="J22" s="222">
        <v>318</v>
      </c>
      <c r="K22" s="223">
        <v>-130</v>
      </c>
      <c r="L22" s="223">
        <v>-44</v>
      </c>
      <c r="M22" s="223">
        <v>-86</v>
      </c>
    </row>
    <row r="23" spans="1:14" ht="15.75" customHeight="1">
      <c r="A23" s="224" t="s">
        <v>345</v>
      </c>
      <c r="B23" s="225">
        <v>714</v>
      </c>
      <c r="C23" s="226">
        <v>328</v>
      </c>
      <c r="D23" s="226">
        <v>386</v>
      </c>
      <c r="E23" s="227">
        <v>500</v>
      </c>
      <c r="F23" s="227">
        <v>281</v>
      </c>
      <c r="G23" s="227">
        <v>219</v>
      </c>
      <c r="H23" s="227">
        <v>615</v>
      </c>
      <c r="I23" s="227">
        <v>358</v>
      </c>
      <c r="J23" s="227">
        <v>257</v>
      </c>
      <c r="K23" s="228">
        <v>-115</v>
      </c>
      <c r="L23" s="228">
        <v>-77</v>
      </c>
      <c r="M23" s="228">
        <v>-38</v>
      </c>
      <c r="N23" s="205"/>
    </row>
    <row r="24" ht="17.25" customHeight="1">
      <c r="A24" s="200" t="s">
        <v>346</v>
      </c>
    </row>
    <row r="25" ht="8.25" customHeight="1"/>
  </sheetData>
  <sheetProtection/>
  <mergeCells count="6">
    <mergeCell ref="A3:M3"/>
    <mergeCell ref="B6:D6"/>
    <mergeCell ref="E6:G6"/>
    <mergeCell ref="H6:J6"/>
    <mergeCell ref="K6:M6"/>
    <mergeCell ref="A1:C1"/>
  </mergeCells>
  <hyperlinks>
    <hyperlink ref="A1" location="'3人口目次'!A1" display="3　人口 目次へ＜＜"/>
  </hyperlinks>
  <printOptions/>
  <pageMargins left="0.3937007874015748" right="0.31496062992125984" top="0.3937007874015748" bottom="0.984251968503937" header="0.5118110236220472" footer="0.5118110236220472"/>
  <pageSetup horizontalDpi="400" verticalDpi="400" orientation="portrait" paperSize="9" scale="86" r:id="rId1"/>
</worksheet>
</file>

<file path=xl/worksheets/sheet12.xml><?xml version="1.0" encoding="utf-8"?>
<worksheet xmlns="http://schemas.openxmlformats.org/spreadsheetml/2006/main" xmlns:r="http://schemas.openxmlformats.org/officeDocument/2006/relationships">
  <sheetPr>
    <pageSetUpPr fitToPage="1"/>
  </sheetPr>
  <dimension ref="A1:M83"/>
  <sheetViews>
    <sheetView showGridLines="0" zoomScale="85" zoomScaleNormal="85" zoomScalePageLayoutView="0" workbookViewId="0" topLeftCell="A1">
      <pane ySplit="7" topLeftCell="A8" activePane="bottomLeft" state="frozen"/>
      <selection pane="topLeft" activeCell="A1" sqref="A1"/>
      <selection pane="bottomLeft" activeCell="G18" sqref="G18"/>
    </sheetView>
  </sheetViews>
  <sheetFormatPr defaultColWidth="9.00390625" defaultRowHeight="13.5"/>
  <cols>
    <col min="1" max="1" width="1.25" style="0" customWidth="1"/>
    <col min="2" max="2" width="11.625" style="0" customWidth="1"/>
    <col min="3" max="3" width="2.125" style="0" customWidth="1"/>
    <col min="4" max="12" width="9.375" style="0" customWidth="1"/>
    <col min="13" max="13" width="1.875" style="0" customWidth="1"/>
  </cols>
  <sheetData>
    <row r="1" spans="1:3" ht="13.5">
      <c r="A1" s="382" t="s">
        <v>508</v>
      </c>
      <c r="B1" s="382"/>
      <c r="C1" s="382"/>
    </row>
    <row r="2" spans="1:3" ht="13.5">
      <c r="A2" s="425" t="s">
        <v>39</v>
      </c>
      <c r="B2" s="425"/>
      <c r="C2" s="1"/>
    </row>
    <row r="3" spans="1:12" ht="17.25">
      <c r="A3" s="404" t="s">
        <v>347</v>
      </c>
      <c r="B3" s="404"/>
      <c r="C3" s="404"/>
      <c r="D3" s="404"/>
      <c r="E3" s="404"/>
      <c r="F3" s="404"/>
      <c r="G3" s="404"/>
      <c r="H3" s="404"/>
      <c r="I3" s="404"/>
      <c r="J3" s="404"/>
      <c r="K3" s="404"/>
      <c r="L3" s="404"/>
    </row>
    <row r="4" spans="1:12" ht="13.5">
      <c r="A4" s="55"/>
      <c r="B4" s="55"/>
      <c r="C4" s="55"/>
      <c r="D4" s="55"/>
      <c r="E4" s="55"/>
      <c r="F4" s="55"/>
      <c r="G4" s="55"/>
      <c r="H4" s="55"/>
      <c r="I4" s="55"/>
      <c r="J4" s="55"/>
      <c r="K4" s="468" t="s">
        <v>49</v>
      </c>
      <c r="L4" s="468"/>
    </row>
    <row r="5" spans="1:12" ht="7.5" customHeight="1" thickBot="1">
      <c r="A5" s="229"/>
      <c r="B5" s="229"/>
      <c r="C5" s="229"/>
      <c r="D5" s="55"/>
      <c r="E5" s="55"/>
      <c r="F5" s="55"/>
      <c r="G5" s="55"/>
      <c r="H5" s="55"/>
      <c r="I5" s="55"/>
      <c r="J5" s="55"/>
      <c r="K5" s="19"/>
      <c r="L5" s="19"/>
    </row>
    <row r="6" spans="2:13" ht="17.25" customHeight="1" thickTop="1">
      <c r="B6" s="442"/>
      <c r="C6" s="79"/>
      <c r="D6" s="469" t="s">
        <v>348</v>
      </c>
      <c r="E6" s="470"/>
      <c r="F6" s="471"/>
      <c r="G6" s="469" t="s">
        <v>349</v>
      </c>
      <c r="H6" s="470"/>
      <c r="I6" s="471"/>
      <c r="J6" s="469" t="s">
        <v>350</v>
      </c>
      <c r="K6" s="470"/>
      <c r="L6" s="470"/>
      <c r="M6" s="5"/>
    </row>
    <row r="7" spans="1:13" ht="17.25" customHeight="1">
      <c r="A7" s="84"/>
      <c r="B7" s="429"/>
      <c r="C7" s="44"/>
      <c r="D7" s="32" t="s">
        <v>11</v>
      </c>
      <c r="E7" s="32" t="s">
        <v>12</v>
      </c>
      <c r="F7" s="32" t="s">
        <v>13</v>
      </c>
      <c r="G7" s="32" t="s">
        <v>11</v>
      </c>
      <c r="H7" s="32" t="s">
        <v>12</v>
      </c>
      <c r="I7" s="32" t="s">
        <v>13</v>
      </c>
      <c r="J7" s="32" t="s">
        <v>11</v>
      </c>
      <c r="K7" s="32" t="s">
        <v>12</v>
      </c>
      <c r="L7" s="140" t="s">
        <v>13</v>
      </c>
      <c r="M7" s="5"/>
    </row>
    <row r="8" spans="2:12" s="15" customFormat="1" ht="13.5">
      <c r="B8" s="88" t="s">
        <v>51</v>
      </c>
      <c r="C8" s="89"/>
      <c r="D8" s="230">
        <v>10233</v>
      </c>
      <c r="E8" s="231">
        <v>5932</v>
      </c>
      <c r="F8" s="231">
        <v>4301</v>
      </c>
      <c r="G8" s="231">
        <v>12305</v>
      </c>
      <c r="H8" s="231">
        <v>6962</v>
      </c>
      <c r="I8" s="231">
        <v>5343</v>
      </c>
      <c r="J8" s="231">
        <v>-2072</v>
      </c>
      <c r="K8" s="232">
        <v>-1030</v>
      </c>
      <c r="L8" s="232">
        <v>-1042</v>
      </c>
    </row>
    <row r="9" spans="2:12" s="15" customFormat="1" ht="13.5">
      <c r="B9" s="89" t="s">
        <v>189</v>
      </c>
      <c r="C9" s="89"/>
      <c r="D9" s="230">
        <v>10186</v>
      </c>
      <c r="E9" s="231">
        <v>5996</v>
      </c>
      <c r="F9" s="231">
        <v>4190</v>
      </c>
      <c r="G9" s="231">
        <v>12190</v>
      </c>
      <c r="H9" s="231">
        <v>6879</v>
      </c>
      <c r="I9" s="231">
        <v>5311</v>
      </c>
      <c r="J9" s="231">
        <v>-2004</v>
      </c>
      <c r="K9" s="232">
        <v>-883</v>
      </c>
      <c r="L9" s="232">
        <v>-1121</v>
      </c>
    </row>
    <row r="10" spans="2:12" s="1" customFormat="1" ht="13.5">
      <c r="B10" s="93" t="s">
        <v>190</v>
      </c>
      <c r="C10" s="93"/>
      <c r="D10" s="233">
        <v>9647</v>
      </c>
      <c r="E10" s="234">
        <v>5591</v>
      </c>
      <c r="F10" s="234">
        <v>4056</v>
      </c>
      <c r="G10" s="234">
        <v>12199</v>
      </c>
      <c r="H10" s="234">
        <v>6856</v>
      </c>
      <c r="I10" s="234">
        <v>5343</v>
      </c>
      <c r="J10" s="235">
        <v>-2552</v>
      </c>
      <c r="K10" s="236">
        <v>-1265</v>
      </c>
      <c r="L10" s="236">
        <v>-1287</v>
      </c>
    </row>
    <row r="11" spans="2:12" s="1" customFormat="1" ht="13.5">
      <c r="B11" s="93"/>
      <c r="C11" s="93"/>
      <c r="D11" s="230"/>
      <c r="E11" s="235"/>
      <c r="F11" s="235"/>
      <c r="G11" s="231"/>
      <c r="H11" s="235"/>
      <c r="I11" s="235"/>
      <c r="J11" s="231"/>
      <c r="K11" s="236"/>
      <c r="L11" s="236"/>
    </row>
    <row r="12" spans="2:12" ht="13.5">
      <c r="B12" s="88" t="s">
        <v>351</v>
      </c>
      <c r="C12" s="237"/>
      <c r="D12" s="238">
        <v>223</v>
      </c>
      <c r="E12" s="238">
        <v>148</v>
      </c>
      <c r="F12" s="238">
        <v>75</v>
      </c>
      <c r="G12" s="238">
        <v>149</v>
      </c>
      <c r="H12" s="238">
        <v>95</v>
      </c>
      <c r="I12" s="238">
        <v>54</v>
      </c>
      <c r="J12" s="238">
        <v>74</v>
      </c>
      <c r="K12" s="238">
        <v>53</v>
      </c>
      <c r="L12" s="238">
        <v>21</v>
      </c>
    </row>
    <row r="13" spans="2:12" ht="13.5">
      <c r="B13" s="88" t="s">
        <v>352</v>
      </c>
      <c r="C13" s="237"/>
      <c r="D13" s="238">
        <v>73</v>
      </c>
      <c r="E13" s="238">
        <v>45</v>
      </c>
      <c r="F13" s="238">
        <v>28</v>
      </c>
      <c r="G13" s="238">
        <v>56</v>
      </c>
      <c r="H13" s="238">
        <v>35</v>
      </c>
      <c r="I13" s="238">
        <v>21</v>
      </c>
      <c r="J13" s="238">
        <v>17</v>
      </c>
      <c r="K13" s="238">
        <v>10</v>
      </c>
      <c r="L13" s="238">
        <v>7</v>
      </c>
    </row>
    <row r="14" spans="2:12" ht="13.5">
      <c r="B14" s="88" t="s">
        <v>353</v>
      </c>
      <c r="C14" s="237"/>
      <c r="D14" s="238">
        <v>18</v>
      </c>
      <c r="E14" s="238">
        <v>13</v>
      </c>
      <c r="F14" s="238">
        <v>5</v>
      </c>
      <c r="G14" s="238">
        <v>14</v>
      </c>
      <c r="H14" s="238">
        <v>11</v>
      </c>
      <c r="I14" s="238">
        <v>3</v>
      </c>
      <c r="J14" s="238">
        <v>4</v>
      </c>
      <c r="K14" s="238">
        <v>2</v>
      </c>
      <c r="L14" s="238">
        <v>2</v>
      </c>
    </row>
    <row r="15" spans="2:12" ht="13.5">
      <c r="B15" s="88" t="s">
        <v>354</v>
      </c>
      <c r="C15" s="237"/>
      <c r="D15" s="238">
        <v>69</v>
      </c>
      <c r="E15" s="238">
        <v>46</v>
      </c>
      <c r="F15" s="238">
        <v>23</v>
      </c>
      <c r="G15" s="238">
        <v>68</v>
      </c>
      <c r="H15" s="238">
        <v>46</v>
      </c>
      <c r="I15" s="238">
        <v>22</v>
      </c>
      <c r="J15" s="238">
        <v>1</v>
      </c>
      <c r="K15" s="238">
        <v>0</v>
      </c>
      <c r="L15" s="238">
        <v>1</v>
      </c>
    </row>
    <row r="16" spans="2:12" ht="13.5">
      <c r="B16" s="88" t="s">
        <v>355</v>
      </c>
      <c r="C16" s="237"/>
      <c r="D16" s="238">
        <v>26</v>
      </c>
      <c r="E16" s="238">
        <v>19</v>
      </c>
      <c r="F16" s="238">
        <v>7</v>
      </c>
      <c r="G16" s="238">
        <v>9</v>
      </c>
      <c r="H16" s="238">
        <v>8</v>
      </c>
      <c r="I16" s="238">
        <v>1</v>
      </c>
      <c r="J16" s="238">
        <v>17</v>
      </c>
      <c r="K16" s="238">
        <v>11</v>
      </c>
      <c r="L16" s="238">
        <v>6</v>
      </c>
    </row>
    <row r="17" spans="2:12" ht="13.5">
      <c r="B17" s="88"/>
      <c r="C17" s="237"/>
      <c r="D17" s="238"/>
      <c r="E17" s="238"/>
      <c r="F17" s="238"/>
      <c r="G17" s="238"/>
      <c r="H17" s="238"/>
      <c r="I17" s="238"/>
      <c r="J17" s="238"/>
      <c r="K17" s="238"/>
      <c r="L17" s="238"/>
    </row>
    <row r="18" spans="2:12" ht="13.5">
      <c r="B18" s="88" t="s">
        <v>356</v>
      </c>
      <c r="C18" s="237"/>
      <c r="D18" s="238">
        <v>32</v>
      </c>
      <c r="E18" s="238">
        <v>18</v>
      </c>
      <c r="F18" s="238">
        <v>14</v>
      </c>
      <c r="G18" s="238">
        <v>32</v>
      </c>
      <c r="H18" s="238">
        <v>19</v>
      </c>
      <c r="I18" s="238">
        <v>13</v>
      </c>
      <c r="J18" s="238">
        <v>0</v>
      </c>
      <c r="K18" s="238">
        <v>-1</v>
      </c>
      <c r="L18" s="238">
        <v>1</v>
      </c>
    </row>
    <row r="19" spans="2:12" ht="13.5">
      <c r="B19" s="88" t="s">
        <v>357</v>
      </c>
      <c r="C19" s="237"/>
      <c r="D19" s="238">
        <v>64</v>
      </c>
      <c r="E19" s="238">
        <v>36</v>
      </c>
      <c r="F19" s="238">
        <v>28</v>
      </c>
      <c r="G19" s="238">
        <v>70</v>
      </c>
      <c r="H19" s="238">
        <v>39</v>
      </c>
      <c r="I19" s="238">
        <v>31</v>
      </c>
      <c r="J19" s="238">
        <v>-6</v>
      </c>
      <c r="K19" s="238">
        <v>-3</v>
      </c>
      <c r="L19" s="238">
        <v>-3</v>
      </c>
    </row>
    <row r="20" spans="2:12" ht="13.5">
      <c r="B20" s="88" t="s">
        <v>358</v>
      </c>
      <c r="C20" s="237"/>
      <c r="D20" s="238">
        <v>122</v>
      </c>
      <c r="E20" s="238">
        <v>73</v>
      </c>
      <c r="F20" s="238">
        <v>49</v>
      </c>
      <c r="G20" s="238">
        <v>138</v>
      </c>
      <c r="H20" s="238">
        <v>90</v>
      </c>
      <c r="I20" s="238">
        <v>48</v>
      </c>
      <c r="J20" s="238">
        <v>-16</v>
      </c>
      <c r="K20" s="238">
        <v>-17</v>
      </c>
      <c r="L20" s="238">
        <v>1</v>
      </c>
    </row>
    <row r="21" spans="2:12" ht="13.5">
      <c r="B21" s="88" t="s">
        <v>359</v>
      </c>
      <c r="C21" s="237"/>
      <c r="D21" s="238">
        <v>37</v>
      </c>
      <c r="E21" s="238">
        <v>20</v>
      </c>
      <c r="F21" s="238">
        <v>17</v>
      </c>
      <c r="G21" s="238">
        <v>57</v>
      </c>
      <c r="H21" s="238">
        <v>36</v>
      </c>
      <c r="I21" s="238">
        <v>21</v>
      </c>
      <c r="J21" s="238">
        <v>-20</v>
      </c>
      <c r="K21" s="238">
        <v>-16</v>
      </c>
      <c r="L21" s="238">
        <v>-4</v>
      </c>
    </row>
    <row r="22" spans="2:12" ht="13.5">
      <c r="B22" s="88" t="s">
        <v>360</v>
      </c>
      <c r="C22" s="237"/>
      <c r="D22" s="238">
        <v>60</v>
      </c>
      <c r="E22" s="238">
        <v>38</v>
      </c>
      <c r="F22" s="238">
        <v>22</v>
      </c>
      <c r="G22" s="238">
        <v>71</v>
      </c>
      <c r="H22" s="238">
        <v>41</v>
      </c>
      <c r="I22" s="238">
        <v>30</v>
      </c>
      <c r="J22" s="238">
        <v>-11</v>
      </c>
      <c r="K22" s="238">
        <v>-3</v>
      </c>
      <c r="L22" s="238">
        <v>-8</v>
      </c>
    </row>
    <row r="23" spans="2:12" ht="13.5">
      <c r="B23" s="88"/>
      <c r="C23" s="237"/>
      <c r="D23" s="238"/>
      <c r="E23" s="238"/>
      <c r="F23" s="238"/>
      <c r="G23" s="238"/>
      <c r="H23" s="238"/>
      <c r="I23" s="238"/>
      <c r="J23" s="238"/>
      <c r="K23" s="238"/>
      <c r="L23" s="238"/>
    </row>
    <row r="24" spans="2:12" ht="13.5">
      <c r="B24" s="88" t="s">
        <v>361</v>
      </c>
      <c r="C24" s="237"/>
      <c r="D24" s="238">
        <v>209</v>
      </c>
      <c r="E24" s="238">
        <v>131</v>
      </c>
      <c r="F24" s="238">
        <v>78</v>
      </c>
      <c r="G24" s="238">
        <v>274</v>
      </c>
      <c r="H24" s="238">
        <v>155</v>
      </c>
      <c r="I24" s="238">
        <v>119</v>
      </c>
      <c r="J24" s="238">
        <v>-65</v>
      </c>
      <c r="K24" s="238">
        <v>-24</v>
      </c>
      <c r="L24" s="238">
        <v>-41</v>
      </c>
    </row>
    <row r="25" spans="2:12" ht="13.5">
      <c r="B25" s="88" t="s">
        <v>362</v>
      </c>
      <c r="C25" s="237"/>
      <c r="D25" s="238">
        <v>241</v>
      </c>
      <c r="E25" s="238">
        <v>143</v>
      </c>
      <c r="F25" s="238">
        <v>98</v>
      </c>
      <c r="G25" s="238">
        <v>340</v>
      </c>
      <c r="H25" s="238">
        <v>201</v>
      </c>
      <c r="I25" s="238">
        <v>139</v>
      </c>
      <c r="J25" s="238">
        <v>-99</v>
      </c>
      <c r="K25" s="238">
        <v>-58</v>
      </c>
      <c r="L25" s="238">
        <v>-41</v>
      </c>
    </row>
    <row r="26" spans="2:12" ht="13.5">
      <c r="B26" s="88" t="s">
        <v>363</v>
      </c>
      <c r="C26" s="237"/>
      <c r="D26" s="238">
        <v>773</v>
      </c>
      <c r="E26" s="238">
        <v>419</v>
      </c>
      <c r="F26" s="238">
        <v>354</v>
      </c>
      <c r="G26" s="238">
        <v>1344</v>
      </c>
      <c r="H26" s="238">
        <v>711</v>
      </c>
      <c r="I26" s="238">
        <v>633</v>
      </c>
      <c r="J26" s="238">
        <v>-571</v>
      </c>
      <c r="K26" s="238">
        <v>-292</v>
      </c>
      <c r="L26" s="238">
        <v>-279</v>
      </c>
    </row>
    <row r="27" spans="2:12" ht="13.5">
      <c r="B27" s="88" t="s">
        <v>364</v>
      </c>
      <c r="C27" s="237"/>
      <c r="D27" s="238">
        <v>355</v>
      </c>
      <c r="E27" s="238">
        <v>219</v>
      </c>
      <c r="F27" s="238">
        <v>136</v>
      </c>
      <c r="G27" s="238">
        <v>598</v>
      </c>
      <c r="H27" s="238">
        <v>334</v>
      </c>
      <c r="I27" s="238">
        <v>264</v>
      </c>
      <c r="J27" s="238">
        <v>-243</v>
      </c>
      <c r="K27" s="238">
        <v>-115</v>
      </c>
      <c r="L27" s="238">
        <v>-128</v>
      </c>
    </row>
    <row r="28" spans="2:12" ht="13.5">
      <c r="B28" s="88" t="s">
        <v>365</v>
      </c>
      <c r="C28" s="237"/>
      <c r="D28" s="238">
        <v>178</v>
      </c>
      <c r="E28" s="238">
        <v>117</v>
      </c>
      <c r="F28" s="238">
        <v>61</v>
      </c>
      <c r="G28" s="238">
        <v>195</v>
      </c>
      <c r="H28" s="238">
        <v>115</v>
      </c>
      <c r="I28" s="238">
        <v>80</v>
      </c>
      <c r="J28" s="238">
        <v>-17</v>
      </c>
      <c r="K28" s="238">
        <v>2</v>
      </c>
      <c r="L28" s="238">
        <v>-19</v>
      </c>
    </row>
    <row r="29" spans="2:12" ht="13.5">
      <c r="B29" s="88"/>
      <c r="C29" s="237"/>
      <c r="D29" s="238"/>
      <c r="E29" s="238"/>
      <c r="F29" s="238"/>
      <c r="G29" s="238"/>
      <c r="H29" s="238"/>
      <c r="I29" s="238"/>
      <c r="J29" s="238"/>
      <c r="K29" s="238"/>
      <c r="L29" s="238"/>
    </row>
    <row r="30" spans="2:12" ht="13.5">
      <c r="B30" s="88" t="s">
        <v>366</v>
      </c>
      <c r="C30" s="237"/>
      <c r="D30" s="238">
        <v>470</v>
      </c>
      <c r="E30" s="238">
        <v>277</v>
      </c>
      <c r="F30" s="238">
        <v>193</v>
      </c>
      <c r="G30" s="238">
        <v>564</v>
      </c>
      <c r="H30" s="238">
        <v>327</v>
      </c>
      <c r="I30" s="238">
        <v>237</v>
      </c>
      <c r="J30" s="238">
        <v>-94</v>
      </c>
      <c r="K30" s="238">
        <v>-50</v>
      </c>
      <c r="L30" s="238">
        <v>-44</v>
      </c>
    </row>
    <row r="31" spans="2:12" ht="13.5">
      <c r="B31" s="88" t="s">
        <v>367</v>
      </c>
      <c r="C31" s="237"/>
      <c r="D31" s="238">
        <v>1145</v>
      </c>
      <c r="E31" s="238">
        <v>620</v>
      </c>
      <c r="F31" s="238">
        <v>525</v>
      </c>
      <c r="G31" s="238">
        <v>1348</v>
      </c>
      <c r="H31" s="238">
        <v>754</v>
      </c>
      <c r="I31" s="238">
        <v>594</v>
      </c>
      <c r="J31" s="238">
        <v>-203</v>
      </c>
      <c r="K31" s="238">
        <v>-134</v>
      </c>
      <c r="L31" s="238">
        <v>-69</v>
      </c>
    </row>
    <row r="32" spans="2:12" ht="13.5">
      <c r="B32" s="88" t="s">
        <v>368</v>
      </c>
      <c r="C32" s="237"/>
      <c r="D32" s="238" t="s">
        <v>369</v>
      </c>
      <c r="E32" s="238" t="s">
        <v>369</v>
      </c>
      <c r="F32" s="238" t="s">
        <v>369</v>
      </c>
      <c r="G32" s="238" t="s">
        <v>369</v>
      </c>
      <c r="H32" s="238" t="s">
        <v>369</v>
      </c>
      <c r="I32" s="238" t="s">
        <v>369</v>
      </c>
      <c r="J32" s="238" t="s">
        <v>369</v>
      </c>
      <c r="K32" s="238" t="s">
        <v>369</v>
      </c>
      <c r="L32" s="238" t="s">
        <v>369</v>
      </c>
    </row>
    <row r="33" spans="2:12" ht="13.5">
      <c r="B33" s="88" t="s">
        <v>370</v>
      </c>
      <c r="C33" s="237"/>
      <c r="D33" s="238">
        <v>47</v>
      </c>
      <c r="E33" s="238">
        <v>30</v>
      </c>
      <c r="F33" s="238">
        <v>17</v>
      </c>
      <c r="G33" s="238">
        <v>46</v>
      </c>
      <c r="H33" s="238">
        <v>23</v>
      </c>
      <c r="I33" s="238">
        <v>23</v>
      </c>
      <c r="J33" s="238">
        <v>1</v>
      </c>
      <c r="K33" s="238">
        <v>7</v>
      </c>
      <c r="L33" s="238">
        <v>-6</v>
      </c>
    </row>
    <row r="34" spans="2:12" ht="13.5">
      <c r="B34" s="88" t="s">
        <v>371</v>
      </c>
      <c r="C34" s="237"/>
      <c r="D34" s="238">
        <v>114</v>
      </c>
      <c r="E34" s="238">
        <v>65</v>
      </c>
      <c r="F34" s="238">
        <v>49</v>
      </c>
      <c r="G34" s="238">
        <v>124</v>
      </c>
      <c r="H34" s="238">
        <v>65</v>
      </c>
      <c r="I34" s="238">
        <v>59</v>
      </c>
      <c r="J34" s="238">
        <v>-10</v>
      </c>
      <c r="K34" s="238">
        <v>0</v>
      </c>
      <c r="L34" s="238">
        <v>-10</v>
      </c>
    </row>
    <row r="35" spans="2:12" ht="13.5">
      <c r="B35" s="88"/>
      <c r="C35" s="237"/>
      <c r="D35" s="238"/>
      <c r="E35" s="238"/>
      <c r="F35" s="238"/>
      <c r="G35" s="238"/>
      <c r="H35" s="238"/>
      <c r="I35" s="238"/>
      <c r="J35" s="238"/>
      <c r="K35" s="238"/>
      <c r="L35" s="238"/>
    </row>
    <row r="36" spans="2:12" ht="13.5">
      <c r="B36" s="88" t="s">
        <v>372</v>
      </c>
      <c r="C36" s="237"/>
      <c r="D36" s="238">
        <v>284</v>
      </c>
      <c r="E36" s="238">
        <v>166</v>
      </c>
      <c r="F36" s="238">
        <v>118</v>
      </c>
      <c r="G36" s="238">
        <v>306</v>
      </c>
      <c r="H36" s="238">
        <v>174</v>
      </c>
      <c r="I36" s="238">
        <v>132</v>
      </c>
      <c r="J36" s="238">
        <v>-22</v>
      </c>
      <c r="K36" s="238">
        <v>-8</v>
      </c>
      <c r="L36" s="238">
        <v>-14</v>
      </c>
    </row>
    <row r="37" spans="2:12" ht="13.5">
      <c r="B37" s="88" t="s">
        <v>373</v>
      </c>
      <c r="C37" s="237"/>
      <c r="D37" s="238">
        <v>213</v>
      </c>
      <c r="E37" s="238">
        <v>121</v>
      </c>
      <c r="F37" s="238">
        <v>92</v>
      </c>
      <c r="G37" s="238">
        <v>245</v>
      </c>
      <c r="H37" s="238">
        <v>151</v>
      </c>
      <c r="I37" s="238">
        <v>94</v>
      </c>
      <c r="J37" s="238">
        <v>-32</v>
      </c>
      <c r="K37" s="238">
        <v>-30</v>
      </c>
      <c r="L37" s="238">
        <v>-2</v>
      </c>
    </row>
    <row r="38" spans="2:12" ht="13.5">
      <c r="B38" s="88" t="s">
        <v>374</v>
      </c>
      <c r="C38" s="237"/>
      <c r="D38" s="238">
        <v>879</v>
      </c>
      <c r="E38" s="238">
        <v>545</v>
      </c>
      <c r="F38" s="238">
        <v>334</v>
      </c>
      <c r="G38" s="238">
        <v>1181</v>
      </c>
      <c r="H38" s="238">
        <v>716</v>
      </c>
      <c r="I38" s="238">
        <v>465</v>
      </c>
      <c r="J38" s="238">
        <v>-302</v>
      </c>
      <c r="K38" s="238">
        <v>-171</v>
      </c>
      <c r="L38" s="238">
        <v>-131</v>
      </c>
    </row>
    <row r="39" spans="2:12" ht="13.5">
      <c r="B39" s="88" t="s">
        <v>375</v>
      </c>
      <c r="C39" s="237"/>
      <c r="D39" s="238">
        <v>152</v>
      </c>
      <c r="E39" s="238">
        <v>85</v>
      </c>
      <c r="F39" s="238">
        <v>67</v>
      </c>
      <c r="G39" s="238">
        <v>227</v>
      </c>
      <c r="H39" s="238">
        <v>137</v>
      </c>
      <c r="I39" s="238">
        <v>90</v>
      </c>
      <c r="J39" s="238">
        <v>-75</v>
      </c>
      <c r="K39" s="238">
        <v>-52</v>
      </c>
      <c r="L39" s="238">
        <v>-23</v>
      </c>
    </row>
    <row r="40" spans="2:12" ht="13.5">
      <c r="B40" s="88" t="s">
        <v>376</v>
      </c>
      <c r="C40" s="237"/>
      <c r="D40" s="238">
        <v>517</v>
      </c>
      <c r="E40" s="238">
        <v>305</v>
      </c>
      <c r="F40" s="238">
        <v>212</v>
      </c>
      <c r="G40" s="238">
        <v>601</v>
      </c>
      <c r="H40" s="238">
        <v>345</v>
      </c>
      <c r="I40" s="238">
        <v>256</v>
      </c>
      <c r="J40" s="238">
        <v>-84</v>
      </c>
      <c r="K40" s="238">
        <v>-40</v>
      </c>
      <c r="L40" s="238">
        <v>-44</v>
      </c>
    </row>
    <row r="41" spans="2:12" ht="13.5">
      <c r="B41" s="88"/>
      <c r="C41" s="237"/>
      <c r="D41" s="238"/>
      <c r="E41" s="238"/>
      <c r="F41" s="238"/>
      <c r="G41" s="238"/>
      <c r="H41" s="238"/>
      <c r="I41" s="238"/>
      <c r="J41" s="238"/>
      <c r="K41" s="238"/>
      <c r="L41" s="238"/>
    </row>
    <row r="42" spans="2:12" ht="13.5">
      <c r="B42" s="88" t="s">
        <v>377</v>
      </c>
      <c r="C42" s="237"/>
      <c r="D42" s="238">
        <v>821</v>
      </c>
      <c r="E42" s="238">
        <v>451</v>
      </c>
      <c r="F42" s="238">
        <v>370</v>
      </c>
      <c r="G42" s="238">
        <v>975</v>
      </c>
      <c r="H42" s="238">
        <v>505</v>
      </c>
      <c r="I42" s="238">
        <v>470</v>
      </c>
      <c r="J42" s="238">
        <v>-154</v>
      </c>
      <c r="K42" s="238">
        <v>-54</v>
      </c>
      <c r="L42" s="238">
        <v>-100</v>
      </c>
    </row>
    <row r="43" spans="2:12" ht="13.5">
      <c r="B43" s="88" t="s">
        <v>378</v>
      </c>
      <c r="C43" s="237"/>
      <c r="D43" s="238">
        <v>1044</v>
      </c>
      <c r="E43" s="238">
        <v>570</v>
      </c>
      <c r="F43" s="238">
        <v>474</v>
      </c>
      <c r="G43" s="238">
        <v>1469</v>
      </c>
      <c r="H43" s="238">
        <v>745</v>
      </c>
      <c r="I43" s="238">
        <v>724</v>
      </c>
      <c r="J43" s="238">
        <v>-425</v>
      </c>
      <c r="K43" s="238">
        <v>-175</v>
      </c>
      <c r="L43" s="238">
        <v>-250</v>
      </c>
    </row>
    <row r="44" spans="2:12" ht="13.5">
      <c r="B44" s="88" t="s">
        <v>379</v>
      </c>
      <c r="C44" s="237"/>
      <c r="D44" s="238">
        <v>514</v>
      </c>
      <c r="E44" s="238">
        <v>289</v>
      </c>
      <c r="F44" s="238">
        <v>225</v>
      </c>
      <c r="G44" s="238">
        <v>641</v>
      </c>
      <c r="H44" s="238">
        <v>350</v>
      </c>
      <c r="I44" s="238">
        <v>291</v>
      </c>
      <c r="J44" s="238">
        <v>-127</v>
      </c>
      <c r="K44" s="238">
        <v>-61</v>
      </c>
      <c r="L44" s="238">
        <v>-66</v>
      </c>
    </row>
    <row r="45" spans="2:12" ht="13.5">
      <c r="B45" s="88" t="s">
        <v>380</v>
      </c>
      <c r="C45" s="237"/>
      <c r="D45" s="238">
        <v>101</v>
      </c>
      <c r="E45" s="238">
        <v>53</v>
      </c>
      <c r="F45" s="238">
        <v>48</v>
      </c>
      <c r="G45" s="238">
        <v>133</v>
      </c>
      <c r="H45" s="238">
        <v>69</v>
      </c>
      <c r="I45" s="238">
        <v>64</v>
      </c>
      <c r="J45" s="238">
        <v>-32</v>
      </c>
      <c r="K45" s="238">
        <v>-16</v>
      </c>
      <c r="L45" s="238">
        <v>-16</v>
      </c>
    </row>
    <row r="46" spans="2:12" ht="13.5">
      <c r="B46" s="88" t="s">
        <v>381</v>
      </c>
      <c r="C46" s="237"/>
      <c r="D46" s="238">
        <v>60</v>
      </c>
      <c r="E46" s="238">
        <v>34</v>
      </c>
      <c r="F46" s="238">
        <v>26</v>
      </c>
      <c r="G46" s="238">
        <v>65</v>
      </c>
      <c r="H46" s="238">
        <v>41</v>
      </c>
      <c r="I46" s="238">
        <v>24</v>
      </c>
      <c r="J46" s="238">
        <v>-5</v>
      </c>
      <c r="K46" s="238">
        <v>-7</v>
      </c>
      <c r="L46" s="238">
        <v>2</v>
      </c>
    </row>
    <row r="47" spans="2:12" ht="13.5">
      <c r="B47" s="88"/>
      <c r="C47" s="237"/>
      <c r="D47" s="238"/>
      <c r="E47" s="238"/>
      <c r="F47" s="238"/>
      <c r="G47" s="238"/>
      <c r="H47" s="238"/>
      <c r="I47" s="238"/>
      <c r="J47" s="238"/>
      <c r="K47" s="238"/>
      <c r="L47" s="238"/>
    </row>
    <row r="48" spans="2:12" ht="13.5">
      <c r="B48" s="88" t="s">
        <v>382</v>
      </c>
      <c r="C48" s="237"/>
      <c r="D48" s="238">
        <v>24</v>
      </c>
      <c r="E48" s="238">
        <v>14</v>
      </c>
      <c r="F48" s="238">
        <v>10</v>
      </c>
      <c r="G48" s="238">
        <v>51</v>
      </c>
      <c r="H48" s="238">
        <v>28</v>
      </c>
      <c r="I48" s="238">
        <v>23</v>
      </c>
      <c r="J48" s="238">
        <v>-27</v>
      </c>
      <c r="K48" s="238">
        <v>-14</v>
      </c>
      <c r="L48" s="238">
        <v>-13</v>
      </c>
    </row>
    <row r="49" spans="2:12" ht="13.5">
      <c r="B49" s="88" t="s">
        <v>383</v>
      </c>
      <c r="C49" s="237"/>
      <c r="D49" s="238">
        <v>56</v>
      </c>
      <c r="E49" s="238">
        <v>32</v>
      </c>
      <c r="F49" s="238">
        <v>24</v>
      </c>
      <c r="G49" s="238">
        <v>48</v>
      </c>
      <c r="H49" s="238">
        <v>28</v>
      </c>
      <c r="I49" s="238">
        <v>20</v>
      </c>
      <c r="J49" s="238">
        <v>8</v>
      </c>
      <c r="K49" s="238">
        <v>4</v>
      </c>
      <c r="L49" s="238">
        <v>4</v>
      </c>
    </row>
    <row r="50" spans="2:12" ht="13.5">
      <c r="B50" s="88" t="s">
        <v>384</v>
      </c>
      <c r="C50" s="237"/>
      <c r="D50" s="238">
        <v>102</v>
      </c>
      <c r="E50" s="238">
        <v>64</v>
      </c>
      <c r="F50" s="238">
        <v>38</v>
      </c>
      <c r="G50" s="238">
        <v>93</v>
      </c>
      <c r="H50" s="238">
        <v>55</v>
      </c>
      <c r="I50" s="238">
        <v>38</v>
      </c>
      <c r="J50" s="238">
        <v>9</v>
      </c>
      <c r="K50" s="238">
        <v>9</v>
      </c>
      <c r="L50" s="238">
        <v>0</v>
      </c>
    </row>
    <row r="51" spans="2:12" ht="13.5">
      <c r="B51" s="88" t="s">
        <v>385</v>
      </c>
      <c r="C51" s="237"/>
      <c r="D51" s="238">
        <v>104</v>
      </c>
      <c r="E51" s="238">
        <v>60</v>
      </c>
      <c r="F51" s="238">
        <v>44</v>
      </c>
      <c r="G51" s="238">
        <v>104</v>
      </c>
      <c r="H51" s="238">
        <v>59</v>
      </c>
      <c r="I51" s="238">
        <v>45</v>
      </c>
      <c r="J51" s="238">
        <v>0</v>
      </c>
      <c r="K51" s="238">
        <v>1</v>
      </c>
      <c r="L51" s="238">
        <v>-1</v>
      </c>
    </row>
    <row r="52" spans="2:12" ht="13.5">
      <c r="B52" s="88" t="s">
        <v>386</v>
      </c>
      <c r="C52" s="237"/>
      <c r="D52" s="238">
        <v>42</v>
      </c>
      <c r="E52" s="238">
        <v>22</v>
      </c>
      <c r="F52" s="238">
        <v>20</v>
      </c>
      <c r="G52" s="238">
        <v>73</v>
      </c>
      <c r="H52" s="238">
        <v>41</v>
      </c>
      <c r="I52" s="238">
        <v>32</v>
      </c>
      <c r="J52" s="238">
        <v>-31</v>
      </c>
      <c r="K52" s="238">
        <v>-19</v>
      </c>
      <c r="L52" s="238">
        <v>-12</v>
      </c>
    </row>
    <row r="53" spans="2:12" ht="13.5">
      <c r="B53" s="88"/>
      <c r="C53" s="237"/>
      <c r="D53" s="238"/>
      <c r="E53" s="238"/>
      <c r="F53" s="238"/>
      <c r="G53" s="238"/>
      <c r="H53" s="238"/>
      <c r="I53" s="238"/>
      <c r="J53" s="238"/>
      <c r="K53" s="238"/>
      <c r="L53" s="238"/>
    </row>
    <row r="54" spans="2:12" ht="13.5">
      <c r="B54" s="88" t="s">
        <v>387</v>
      </c>
      <c r="C54" s="237"/>
      <c r="D54" s="238">
        <v>23</v>
      </c>
      <c r="E54" s="238">
        <v>12</v>
      </c>
      <c r="F54" s="238">
        <v>11</v>
      </c>
      <c r="G54" s="238">
        <v>20</v>
      </c>
      <c r="H54" s="238">
        <v>12</v>
      </c>
      <c r="I54" s="238">
        <v>8</v>
      </c>
      <c r="J54" s="238">
        <v>3</v>
      </c>
      <c r="K54" s="238">
        <v>0</v>
      </c>
      <c r="L54" s="238">
        <v>3</v>
      </c>
    </row>
    <row r="55" spans="2:12" ht="13.5">
      <c r="B55" s="88" t="s">
        <v>388</v>
      </c>
      <c r="C55" s="237"/>
      <c r="D55" s="238">
        <v>25</v>
      </c>
      <c r="E55" s="238">
        <v>14</v>
      </c>
      <c r="F55" s="238">
        <v>11</v>
      </c>
      <c r="G55" s="238">
        <v>48</v>
      </c>
      <c r="H55" s="238">
        <v>32</v>
      </c>
      <c r="I55" s="238">
        <v>16</v>
      </c>
      <c r="J55" s="238">
        <v>-23</v>
      </c>
      <c r="K55" s="238">
        <v>-18</v>
      </c>
      <c r="L55" s="238">
        <v>-5</v>
      </c>
    </row>
    <row r="56" spans="2:12" ht="13.5">
      <c r="B56" s="88" t="s">
        <v>389</v>
      </c>
      <c r="C56" s="237"/>
      <c r="D56" s="238">
        <v>47</v>
      </c>
      <c r="E56" s="238">
        <v>27</v>
      </c>
      <c r="F56" s="238">
        <v>20</v>
      </c>
      <c r="G56" s="238">
        <v>41</v>
      </c>
      <c r="H56" s="238">
        <v>30</v>
      </c>
      <c r="I56" s="238">
        <v>11</v>
      </c>
      <c r="J56" s="238">
        <v>6</v>
      </c>
      <c r="K56" s="238">
        <v>-3</v>
      </c>
      <c r="L56" s="238">
        <v>9</v>
      </c>
    </row>
    <row r="57" spans="2:12" ht="13.5">
      <c r="B57" s="88" t="s">
        <v>390</v>
      </c>
      <c r="C57" s="237"/>
      <c r="D57" s="238">
        <v>23</v>
      </c>
      <c r="E57" s="238">
        <v>13</v>
      </c>
      <c r="F57" s="238">
        <v>10</v>
      </c>
      <c r="G57" s="238">
        <v>23</v>
      </c>
      <c r="H57" s="238">
        <v>14</v>
      </c>
      <c r="I57" s="238">
        <v>9</v>
      </c>
      <c r="J57" s="238">
        <v>0</v>
      </c>
      <c r="K57" s="238">
        <v>-1</v>
      </c>
      <c r="L57" s="238">
        <v>1</v>
      </c>
    </row>
    <row r="58" spans="2:12" ht="13.5">
      <c r="B58" s="88" t="s">
        <v>391</v>
      </c>
      <c r="C58" s="237"/>
      <c r="D58" s="238">
        <v>118</v>
      </c>
      <c r="E58" s="238">
        <v>85</v>
      </c>
      <c r="F58" s="238">
        <v>33</v>
      </c>
      <c r="G58" s="238">
        <v>116</v>
      </c>
      <c r="H58" s="238">
        <v>70</v>
      </c>
      <c r="I58" s="238">
        <v>46</v>
      </c>
      <c r="J58" s="238">
        <v>2</v>
      </c>
      <c r="K58" s="238">
        <v>15</v>
      </c>
      <c r="L58" s="238">
        <v>-13</v>
      </c>
    </row>
    <row r="59" spans="2:12" ht="13.5">
      <c r="B59" s="88"/>
      <c r="C59" s="237"/>
      <c r="D59" s="238"/>
      <c r="E59" s="238"/>
      <c r="F59" s="238"/>
      <c r="G59" s="238"/>
      <c r="H59" s="238"/>
      <c r="I59" s="238"/>
      <c r="J59" s="238"/>
      <c r="K59" s="238"/>
      <c r="L59" s="238"/>
    </row>
    <row r="60" spans="2:12" ht="13.5">
      <c r="B60" s="88" t="s">
        <v>392</v>
      </c>
      <c r="C60" s="237"/>
      <c r="D60" s="238">
        <v>28</v>
      </c>
      <c r="E60" s="238">
        <v>18</v>
      </c>
      <c r="F60" s="238">
        <v>10</v>
      </c>
      <c r="G60" s="238">
        <v>12</v>
      </c>
      <c r="H60" s="238">
        <v>7</v>
      </c>
      <c r="I60" s="238">
        <v>5</v>
      </c>
      <c r="J60" s="238">
        <v>16</v>
      </c>
      <c r="K60" s="238">
        <v>11</v>
      </c>
      <c r="L60" s="238">
        <v>5</v>
      </c>
    </row>
    <row r="61" spans="2:12" ht="13.5">
      <c r="B61" s="88" t="s">
        <v>393</v>
      </c>
      <c r="C61" s="237"/>
      <c r="D61" s="238">
        <v>40</v>
      </c>
      <c r="E61" s="238">
        <v>31</v>
      </c>
      <c r="F61" s="238">
        <v>9</v>
      </c>
      <c r="G61" s="238">
        <v>22</v>
      </c>
      <c r="H61" s="238">
        <v>17</v>
      </c>
      <c r="I61" s="238">
        <v>5</v>
      </c>
      <c r="J61" s="238">
        <v>18</v>
      </c>
      <c r="K61" s="238">
        <v>14</v>
      </c>
      <c r="L61" s="238">
        <v>4</v>
      </c>
    </row>
    <row r="62" spans="2:12" ht="13.5">
      <c r="B62" s="88" t="s">
        <v>394</v>
      </c>
      <c r="C62" s="237"/>
      <c r="D62" s="238">
        <v>27</v>
      </c>
      <c r="E62" s="238">
        <v>17</v>
      </c>
      <c r="F62" s="238">
        <v>10</v>
      </c>
      <c r="G62" s="238">
        <v>43</v>
      </c>
      <c r="H62" s="238">
        <v>31</v>
      </c>
      <c r="I62" s="238">
        <v>12</v>
      </c>
      <c r="J62" s="238">
        <v>-16</v>
      </c>
      <c r="K62" s="238">
        <v>-14</v>
      </c>
      <c r="L62" s="238">
        <v>-2</v>
      </c>
    </row>
    <row r="63" spans="2:12" ht="13.5">
      <c r="B63" s="88" t="s">
        <v>395</v>
      </c>
      <c r="C63" s="237"/>
      <c r="D63" s="238">
        <v>18</v>
      </c>
      <c r="E63" s="238">
        <v>11</v>
      </c>
      <c r="F63" s="238">
        <v>7</v>
      </c>
      <c r="G63" s="238">
        <v>25</v>
      </c>
      <c r="H63" s="238">
        <v>15</v>
      </c>
      <c r="I63" s="238">
        <v>10</v>
      </c>
      <c r="J63" s="238">
        <v>-7</v>
      </c>
      <c r="K63" s="238">
        <v>-4</v>
      </c>
      <c r="L63" s="238">
        <v>-3</v>
      </c>
    </row>
    <row r="64" spans="2:12" ht="13.5">
      <c r="B64" s="88" t="s">
        <v>396</v>
      </c>
      <c r="C64" s="237"/>
      <c r="D64" s="238">
        <v>31</v>
      </c>
      <c r="E64" s="238">
        <v>16</v>
      </c>
      <c r="F64" s="238">
        <v>15</v>
      </c>
      <c r="G64" s="238">
        <v>37</v>
      </c>
      <c r="H64" s="238">
        <v>23</v>
      </c>
      <c r="I64" s="238">
        <v>14</v>
      </c>
      <c r="J64" s="238">
        <v>-6</v>
      </c>
      <c r="K64" s="238">
        <v>-7</v>
      </c>
      <c r="L64" s="238">
        <v>1</v>
      </c>
    </row>
    <row r="65" spans="2:12" ht="13.5">
      <c r="B65" s="88"/>
      <c r="C65" s="237"/>
      <c r="D65" s="238"/>
      <c r="E65" s="238"/>
      <c r="F65" s="238"/>
      <c r="G65" s="238"/>
      <c r="H65" s="238"/>
      <c r="I65" s="238"/>
      <c r="J65" s="238"/>
      <c r="K65" s="238"/>
      <c r="L65" s="238"/>
    </row>
    <row r="66" spans="2:12" ht="13.5">
      <c r="B66" s="88" t="s">
        <v>397</v>
      </c>
      <c r="C66" s="237"/>
      <c r="D66" s="238">
        <v>37</v>
      </c>
      <c r="E66" s="238">
        <v>27</v>
      </c>
      <c r="F66" s="238">
        <v>10</v>
      </c>
      <c r="G66" s="238">
        <v>48</v>
      </c>
      <c r="H66" s="238">
        <v>27</v>
      </c>
      <c r="I66" s="238">
        <v>21</v>
      </c>
      <c r="J66" s="238">
        <v>-11</v>
      </c>
      <c r="K66" s="238">
        <v>0</v>
      </c>
      <c r="L66" s="238">
        <v>-11</v>
      </c>
    </row>
    <row r="67" spans="2:12" ht="13.5">
      <c r="B67" s="239" t="s">
        <v>398</v>
      </c>
      <c r="C67" s="240"/>
      <c r="D67" s="241">
        <v>61</v>
      </c>
      <c r="E67" s="241">
        <v>32</v>
      </c>
      <c r="F67" s="241">
        <v>29</v>
      </c>
      <c r="G67" s="241">
        <v>55</v>
      </c>
      <c r="H67" s="241">
        <v>29</v>
      </c>
      <c r="I67" s="241">
        <v>26</v>
      </c>
      <c r="J67" s="241">
        <v>6</v>
      </c>
      <c r="K67" s="241">
        <v>3</v>
      </c>
      <c r="L67" s="241">
        <v>3</v>
      </c>
    </row>
    <row r="68" spans="1:12" ht="16.5" customHeight="1">
      <c r="A68" s="242"/>
      <c r="B68" s="423" t="s">
        <v>399</v>
      </c>
      <c r="C68" s="423"/>
      <c r="D68" s="423"/>
      <c r="E68" s="423"/>
      <c r="F68" s="423"/>
      <c r="G68" s="423"/>
      <c r="H68" s="423"/>
      <c r="I68" s="231"/>
      <c r="J68" s="231"/>
      <c r="K68" s="232"/>
      <c r="L68" s="232"/>
    </row>
    <row r="69" spans="3:12" ht="6.75" customHeight="1">
      <c r="C69" s="88"/>
      <c r="D69" s="231"/>
      <c r="E69" s="231"/>
      <c r="F69" s="231"/>
      <c r="G69" s="231"/>
      <c r="H69" s="231"/>
      <c r="I69" s="231"/>
      <c r="J69" s="231"/>
      <c r="K69" s="232"/>
      <c r="L69" s="232"/>
    </row>
    <row r="70" spans="3:12" ht="13.5">
      <c r="C70" s="88"/>
      <c r="D70" s="231"/>
      <c r="E70" s="231"/>
      <c r="F70" s="231"/>
      <c r="G70" s="231"/>
      <c r="H70" s="231"/>
      <c r="I70" s="231"/>
      <c r="J70" s="231"/>
      <c r="K70" s="232"/>
      <c r="L70" s="232"/>
    </row>
    <row r="71" spans="3:12" ht="13.5">
      <c r="C71" s="88"/>
      <c r="D71" s="231"/>
      <c r="E71" s="231"/>
      <c r="F71" s="231"/>
      <c r="G71" s="231"/>
      <c r="H71" s="231"/>
      <c r="I71" s="231"/>
      <c r="J71" s="231"/>
      <c r="K71" s="232"/>
      <c r="L71" s="232"/>
    </row>
    <row r="72" spans="3:12" ht="13.5">
      <c r="C72" s="88"/>
      <c r="D72" s="231"/>
      <c r="E72" s="231"/>
      <c r="F72" s="231"/>
      <c r="G72" s="231"/>
      <c r="H72" s="231"/>
      <c r="I72" s="231"/>
      <c r="J72" s="231"/>
      <c r="K72" s="232"/>
      <c r="L72" s="243"/>
    </row>
    <row r="73" spans="2:12" ht="13.5">
      <c r="B73" s="88"/>
      <c r="C73" s="88"/>
      <c r="D73" s="231"/>
      <c r="E73" s="231"/>
      <c r="F73" s="231"/>
      <c r="G73" s="231"/>
      <c r="H73" s="231"/>
      <c r="I73" s="231"/>
      <c r="J73" s="231"/>
      <c r="K73" s="232"/>
      <c r="L73" s="232"/>
    </row>
    <row r="74" spans="3:12" ht="13.5">
      <c r="C74" s="88"/>
      <c r="D74" s="231"/>
      <c r="E74" s="231"/>
      <c r="F74" s="231"/>
      <c r="G74" s="231"/>
      <c r="H74" s="231"/>
      <c r="I74" s="231"/>
      <c r="J74" s="231"/>
      <c r="K74" s="232"/>
      <c r="L74" s="232"/>
    </row>
    <row r="75" spans="1:12" ht="13.5">
      <c r="A75" s="5"/>
      <c r="B75" s="5"/>
      <c r="C75" s="88"/>
      <c r="D75" s="231"/>
      <c r="E75" s="231"/>
      <c r="F75" s="231"/>
      <c r="G75" s="231"/>
      <c r="H75" s="231"/>
      <c r="I75" s="231"/>
      <c r="J75" s="231"/>
      <c r="K75" s="232"/>
      <c r="L75" s="232"/>
    </row>
    <row r="76" spans="1:12" s="15" customFormat="1" ht="13.5">
      <c r="A76" s="58"/>
      <c r="I76" s="110"/>
      <c r="J76" s="110"/>
      <c r="K76" s="110"/>
      <c r="L76" s="110"/>
    </row>
    <row r="77" spans="2:12" ht="13.5">
      <c r="B77" s="9"/>
      <c r="C77" s="9"/>
      <c r="D77" s="15"/>
      <c r="E77" s="15"/>
      <c r="F77" s="15"/>
      <c r="G77" s="15"/>
      <c r="H77" s="15"/>
      <c r="I77" s="15"/>
      <c r="J77" s="15"/>
      <c r="K77" s="15"/>
      <c r="L77" s="15"/>
    </row>
    <row r="78" spans="2:12" ht="13.5">
      <c r="B78" s="9"/>
      <c r="C78" s="9"/>
      <c r="D78" s="15"/>
      <c r="E78" s="15"/>
      <c r="F78" s="15"/>
      <c r="G78" s="15"/>
      <c r="H78" s="15"/>
      <c r="I78" s="15"/>
      <c r="J78" s="15"/>
      <c r="K78" s="15"/>
      <c r="L78" s="15"/>
    </row>
    <row r="79" spans="2:12" ht="13.5">
      <c r="B79" s="9"/>
      <c r="C79" s="9"/>
      <c r="D79" s="15"/>
      <c r="E79" s="15"/>
      <c r="F79" s="15"/>
      <c r="G79" s="15"/>
      <c r="H79" s="15"/>
      <c r="I79" s="15"/>
      <c r="J79" s="15"/>
      <c r="K79" s="15"/>
      <c r="L79" s="15"/>
    </row>
    <row r="80" spans="2:12" ht="13.5">
      <c r="B80" s="9"/>
      <c r="C80" s="9"/>
      <c r="D80" s="15"/>
      <c r="E80" s="15"/>
      <c r="F80" s="15"/>
      <c r="G80" s="15"/>
      <c r="H80" s="15"/>
      <c r="I80" s="15"/>
      <c r="J80" s="15"/>
      <c r="K80" s="15"/>
      <c r="L80" s="15"/>
    </row>
    <row r="81" spans="2:12" ht="13.5">
      <c r="B81" s="15"/>
      <c r="C81" s="15"/>
      <c r="D81" s="15"/>
      <c r="E81" s="15"/>
      <c r="F81" s="15"/>
      <c r="G81" s="15"/>
      <c r="H81" s="15"/>
      <c r="I81" s="15"/>
      <c r="J81" s="15"/>
      <c r="K81" s="15"/>
      <c r="L81" s="15"/>
    </row>
    <row r="82" spans="2:12" ht="13.5">
      <c r="B82" s="15"/>
      <c r="C82" s="15"/>
      <c r="D82" s="15"/>
      <c r="E82" s="15"/>
      <c r="F82" s="15"/>
      <c r="G82" s="15"/>
      <c r="H82" s="15"/>
      <c r="I82" s="15"/>
      <c r="J82" s="15"/>
      <c r="K82" s="15"/>
      <c r="L82" s="15"/>
    </row>
    <row r="83" spans="2:12" ht="13.5">
      <c r="B83" s="15"/>
      <c r="C83" s="15"/>
      <c r="D83" s="15"/>
      <c r="E83" s="15"/>
      <c r="F83" s="15"/>
      <c r="G83" s="15"/>
      <c r="H83" s="15"/>
      <c r="I83" s="15"/>
      <c r="J83" s="15"/>
      <c r="K83" s="15"/>
      <c r="L83" s="15"/>
    </row>
  </sheetData>
  <sheetProtection/>
  <mergeCells count="9">
    <mergeCell ref="A1:C1"/>
    <mergeCell ref="B68:H68"/>
    <mergeCell ref="A2:B2"/>
    <mergeCell ref="A3:L3"/>
    <mergeCell ref="K4:L4"/>
    <mergeCell ref="B6:B7"/>
    <mergeCell ref="D6:F6"/>
    <mergeCell ref="G6:I6"/>
    <mergeCell ref="J6:L6"/>
  </mergeCells>
  <hyperlinks>
    <hyperlink ref="A1" location="'3人口目次'!A1" display="3　人口 目次へ＜＜"/>
  </hyperlinks>
  <printOptions/>
  <pageMargins left="0.5905511811023623" right="0.3937007874015748" top="0.5905511811023623" bottom="0.3937007874015748" header="0" footer="0"/>
  <pageSetup fitToHeight="1" fitToWidth="1" horizontalDpi="300" verticalDpi="300" orientation="portrait" paperSize="9" scale="91" r:id="rId1"/>
</worksheet>
</file>

<file path=xl/worksheets/sheet13.xml><?xml version="1.0" encoding="utf-8"?>
<worksheet xmlns="http://schemas.openxmlformats.org/spreadsheetml/2006/main" xmlns:r="http://schemas.openxmlformats.org/officeDocument/2006/relationships">
  <sheetPr>
    <pageSetUpPr fitToPage="1"/>
  </sheetPr>
  <dimension ref="A1:DB47"/>
  <sheetViews>
    <sheetView showGridLines="0" zoomScale="85" zoomScaleNormal="85" zoomScaleSheetLayoutView="70" zoomScalePageLayoutView="0" workbookViewId="0" topLeftCell="A1">
      <pane xSplit="1" ySplit="8" topLeftCell="B24" activePane="bottomRight" state="frozen"/>
      <selection pane="topLeft" activeCell="A1" sqref="A1"/>
      <selection pane="topRight" activeCell="B1" sqref="B1"/>
      <selection pane="bottomLeft" activeCell="A9" sqref="A9"/>
      <selection pane="bottomRight" activeCell="D34" sqref="D34:E34"/>
    </sheetView>
  </sheetViews>
  <sheetFormatPr defaultColWidth="9.00390625" defaultRowHeight="13.5"/>
  <cols>
    <col min="1" max="1" width="14.375" style="0" customWidth="1"/>
    <col min="2" max="2" width="15.75390625" style="0" customWidth="1"/>
    <col min="3" max="3" width="15.125" style="0" customWidth="1"/>
    <col min="4" max="4" width="5.625" style="0" customWidth="1"/>
    <col min="5" max="5" width="7.625" style="0" customWidth="1"/>
    <col min="6" max="6" width="15.125" style="0" customWidth="1"/>
    <col min="7" max="7" width="5.625" style="0" customWidth="1"/>
    <col min="8" max="8" width="7.625" style="0" customWidth="1"/>
    <col min="9" max="9" width="15.125" style="0" customWidth="1"/>
    <col min="10" max="10" width="5.625" style="0" customWidth="1"/>
    <col min="11" max="11" width="7.625" style="0" customWidth="1"/>
    <col min="12" max="12" width="15.50390625" style="0" customWidth="1"/>
    <col min="13" max="13" width="5.625" style="0" customWidth="1"/>
    <col min="14" max="14" width="7.625" style="0" customWidth="1"/>
    <col min="15" max="15" width="15.50390625" style="0" customWidth="1"/>
    <col min="16" max="16" width="5.625" style="0" customWidth="1"/>
    <col min="17" max="17" width="7.625" style="0" customWidth="1"/>
    <col min="18" max="18" width="15.75390625" style="0" customWidth="1"/>
    <col min="19" max="19" width="5.625" style="0" customWidth="1"/>
    <col min="20" max="20" width="7.625" style="0" customWidth="1"/>
    <col min="21" max="21" width="15.50390625" style="0" customWidth="1"/>
    <col min="22" max="22" width="5.625" style="0" customWidth="1"/>
    <col min="23" max="23" width="7.625" style="0" customWidth="1"/>
  </cols>
  <sheetData>
    <row r="1" spans="1:3" ht="13.5">
      <c r="A1" s="382" t="s">
        <v>508</v>
      </c>
      <c r="B1" s="382"/>
      <c r="C1" s="382"/>
    </row>
    <row r="2" spans="1:2" ht="13.5">
      <c r="A2" s="1" t="s">
        <v>39</v>
      </c>
      <c r="B2" s="1"/>
    </row>
    <row r="3" spans="1:23" ht="17.25">
      <c r="A3" s="404" t="s">
        <v>400</v>
      </c>
      <c r="B3" s="404"/>
      <c r="C3" s="404"/>
      <c r="D3" s="404"/>
      <c r="E3" s="404"/>
      <c r="F3" s="404"/>
      <c r="G3" s="404"/>
      <c r="H3" s="404"/>
      <c r="I3" s="404"/>
      <c r="J3" s="404"/>
      <c r="K3" s="404"/>
      <c r="L3" s="244"/>
      <c r="M3" s="244"/>
      <c r="N3" s="244"/>
      <c r="O3" s="244"/>
      <c r="P3" s="244"/>
      <c r="Q3" s="244"/>
      <c r="R3" s="244"/>
      <c r="S3" s="244"/>
      <c r="T3" s="244"/>
      <c r="U3" s="244"/>
      <c r="V3" s="244"/>
      <c r="W3" s="244"/>
    </row>
    <row r="4" spans="1:23" ht="17.25">
      <c r="A4" s="34"/>
      <c r="B4" s="34"/>
      <c r="C4" s="34"/>
      <c r="D4" s="34"/>
      <c r="E4" s="34"/>
      <c r="F4" s="34"/>
      <c r="G4" s="34"/>
      <c r="H4" s="34"/>
      <c r="I4" s="34"/>
      <c r="J4" s="34"/>
      <c r="K4" s="34"/>
      <c r="L4" s="34"/>
      <c r="M4" s="34"/>
      <c r="N4" s="34"/>
      <c r="O4" s="34"/>
      <c r="P4" s="34"/>
      <c r="Q4" s="34"/>
      <c r="R4" s="34"/>
      <c r="S4" s="34"/>
      <c r="T4" s="34"/>
      <c r="U4" s="34"/>
      <c r="V4" s="34"/>
      <c r="W4" s="34"/>
    </row>
    <row r="5" spans="1:23" ht="9" customHeight="1" thickBot="1">
      <c r="A5" s="245"/>
      <c r="B5" s="245"/>
      <c r="C5" s="245"/>
      <c r="D5" s="245"/>
      <c r="E5" s="245"/>
      <c r="F5" s="245"/>
      <c r="G5" s="245"/>
      <c r="H5" s="245"/>
      <c r="I5" s="245"/>
      <c r="J5" s="245"/>
      <c r="K5" s="245"/>
      <c r="L5" s="245"/>
      <c r="M5" s="245"/>
      <c r="N5" s="245"/>
      <c r="O5" s="245"/>
      <c r="P5" s="245"/>
      <c r="Q5" s="245"/>
      <c r="R5" s="245"/>
      <c r="S5" s="245"/>
      <c r="T5" s="245"/>
      <c r="U5" s="245"/>
      <c r="V5" s="245"/>
      <c r="W5" s="245"/>
    </row>
    <row r="6" spans="1:24" ht="23.25" customHeight="1" thickTop="1">
      <c r="A6" s="485" t="s">
        <v>401</v>
      </c>
      <c r="B6" s="482" t="s">
        <v>402</v>
      </c>
      <c r="C6" s="480" t="s">
        <v>185</v>
      </c>
      <c r="D6" s="481"/>
      <c r="E6" s="483"/>
      <c r="F6" s="481" t="s">
        <v>186</v>
      </c>
      <c r="G6" s="481"/>
      <c r="H6" s="482"/>
      <c r="I6" s="481" t="s">
        <v>403</v>
      </c>
      <c r="J6" s="481"/>
      <c r="K6" s="481"/>
      <c r="L6" s="480" t="s">
        <v>404</v>
      </c>
      <c r="M6" s="481"/>
      <c r="N6" s="481"/>
      <c r="O6" s="481" t="s">
        <v>405</v>
      </c>
      <c r="P6" s="481"/>
      <c r="Q6" s="482"/>
      <c r="R6" s="480" t="s">
        <v>406</v>
      </c>
      <c r="S6" s="481"/>
      <c r="T6" s="483"/>
      <c r="U6" s="481" t="s">
        <v>407</v>
      </c>
      <c r="V6" s="481"/>
      <c r="W6" s="484"/>
      <c r="X6" s="5"/>
    </row>
    <row r="7" spans="1:24" ht="14.25" customHeight="1">
      <c r="A7" s="396"/>
      <c r="B7" s="430"/>
      <c r="C7" s="401" t="s">
        <v>408</v>
      </c>
      <c r="D7" s="479" t="s">
        <v>409</v>
      </c>
      <c r="E7" s="246" t="s">
        <v>402</v>
      </c>
      <c r="F7" s="401" t="s">
        <v>408</v>
      </c>
      <c r="G7" s="479" t="s">
        <v>409</v>
      </c>
      <c r="H7" s="247" t="s">
        <v>402</v>
      </c>
      <c r="I7" s="401" t="s">
        <v>408</v>
      </c>
      <c r="J7" s="479" t="s">
        <v>409</v>
      </c>
      <c r="K7" s="247" t="s">
        <v>402</v>
      </c>
      <c r="L7" s="402" t="s">
        <v>408</v>
      </c>
      <c r="M7" s="479" t="s">
        <v>409</v>
      </c>
      <c r="N7" s="246" t="s">
        <v>185</v>
      </c>
      <c r="O7" s="401" t="s">
        <v>408</v>
      </c>
      <c r="P7" s="479" t="s">
        <v>409</v>
      </c>
      <c r="Q7" s="247" t="s">
        <v>410</v>
      </c>
      <c r="R7" s="402" t="s">
        <v>408</v>
      </c>
      <c r="S7" s="479" t="s">
        <v>409</v>
      </c>
      <c r="T7" s="246" t="s">
        <v>402</v>
      </c>
      <c r="U7" s="401" t="s">
        <v>408</v>
      </c>
      <c r="V7" s="479" t="s">
        <v>409</v>
      </c>
      <c r="W7" s="246" t="s">
        <v>402</v>
      </c>
      <c r="X7" s="5"/>
    </row>
    <row r="8" spans="1:24" ht="14.25" customHeight="1">
      <c r="A8" s="397"/>
      <c r="B8" s="398"/>
      <c r="C8" s="401"/>
      <c r="D8" s="405"/>
      <c r="E8" s="248" t="s">
        <v>411</v>
      </c>
      <c r="F8" s="401"/>
      <c r="G8" s="405"/>
      <c r="H8" s="249" t="s">
        <v>411</v>
      </c>
      <c r="I8" s="401"/>
      <c r="J8" s="405"/>
      <c r="K8" s="249" t="s">
        <v>411</v>
      </c>
      <c r="L8" s="402"/>
      <c r="M8" s="405"/>
      <c r="N8" s="248" t="s">
        <v>411</v>
      </c>
      <c r="O8" s="401"/>
      <c r="P8" s="405"/>
      <c r="Q8" s="249" t="s">
        <v>411</v>
      </c>
      <c r="R8" s="402"/>
      <c r="S8" s="405"/>
      <c r="T8" s="248" t="s">
        <v>411</v>
      </c>
      <c r="U8" s="401"/>
      <c r="V8" s="405"/>
      <c r="W8" s="248" t="s">
        <v>411</v>
      </c>
      <c r="X8" s="5"/>
    </row>
    <row r="9" spans="1:23" ht="17.25" customHeight="1">
      <c r="A9" s="6"/>
      <c r="B9" s="250" t="s">
        <v>412</v>
      </c>
      <c r="C9" s="251" t="s">
        <v>412</v>
      </c>
      <c r="D9" s="252"/>
      <c r="E9" s="252"/>
      <c r="F9" s="251" t="s">
        <v>412</v>
      </c>
      <c r="G9" s="252"/>
      <c r="H9" s="252"/>
      <c r="I9" s="251" t="s">
        <v>412</v>
      </c>
      <c r="J9" s="252"/>
      <c r="K9" s="252"/>
      <c r="L9" s="251" t="s">
        <v>412</v>
      </c>
      <c r="M9" s="252"/>
      <c r="N9" s="252"/>
      <c r="O9" s="251" t="s">
        <v>412</v>
      </c>
      <c r="P9" s="252"/>
      <c r="Q9" s="252"/>
      <c r="R9" s="251" t="s">
        <v>413</v>
      </c>
      <c r="S9" s="252"/>
      <c r="T9" s="252"/>
      <c r="U9" s="251" t="s">
        <v>413</v>
      </c>
      <c r="V9" s="252"/>
      <c r="W9" s="252"/>
    </row>
    <row r="10" spans="1:23" ht="15" customHeight="1">
      <c r="A10" s="253" t="s">
        <v>414</v>
      </c>
      <c r="B10" s="254">
        <v>797589</v>
      </c>
      <c r="C10" s="16">
        <v>11319</v>
      </c>
      <c r="D10" s="477">
        <v>14.4</v>
      </c>
      <c r="E10" s="477"/>
      <c r="F10" s="16">
        <v>5676</v>
      </c>
      <c r="G10" s="477">
        <v>7.2</v>
      </c>
      <c r="H10" s="477"/>
      <c r="I10" s="231">
        <v>5643</v>
      </c>
      <c r="J10" s="478">
        <v>7.2</v>
      </c>
      <c r="K10" s="478"/>
      <c r="L10" s="16">
        <v>76</v>
      </c>
      <c r="M10" s="477">
        <v>6.7</v>
      </c>
      <c r="N10" s="477"/>
      <c r="O10" s="16">
        <v>563</v>
      </c>
      <c r="P10" s="477">
        <v>47.4</v>
      </c>
      <c r="Q10" s="477"/>
      <c r="R10" s="16">
        <v>5192</v>
      </c>
      <c r="S10" s="477">
        <v>6.6</v>
      </c>
      <c r="T10" s="477"/>
      <c r="U10" s="16">
        <v>832</v>
      </c>
      <c r="V10" s="476">
        <v>1.06</v>
      </c>
      <c r="W10" s="476"/>
    </row>
    <row r="11" spans="1:23" ht="15" customHeight="1">
      <c r="A11" s="51" t="s">
        <v>415</v>
      </c>
      <c r="B11" s="254">
        <v>791288</v>
      </c>
      <c r="C11" s="16">
        <v>10887</v>
      </c>
      <c r="D11" s="477">
        <v>13.8</v>
      </c>
      <c r="E11" s="477"/>
      <c r="F11" s="16">
        <v>5479</v>
      </c>
      <c r="G11" s="477">
        <v>6.9</v>
      </c>
      <c r="H11" s="477"/>
      <c r="I11" s="231">
        <v>5408</v>
      </c>
      <c r="J11" s="478">
        <v>6.8</v>
      </c>
      <c r="K11" s="478"/>
      <c r="L11" s="16">
        <v>79</v>
      </c>
      <c r="M11" s="477">
        <v>7.3</v>
      </c>
      <c r="N11" s="477"/>
      <c r="O11" s="16">
        <v>466</v>
      </c>
      <c r="P11" s="477">
        <v>41</v>
      </c>
      <c r="Q11" s="477"/>
      <c r="R11" s="16">
        <v>5101</v>
      </c>
      <c r="S11" s="477">
        <v>6.4</v>
      </c>
      <c r="T11" s="477"/>
      <c r="U11" s="16">
        <v>781</v>
      </c>
      <c r="V11" s="476">
        <v>0.99</v>
      </c>
      <c r="W11" s="476"/>
    </row>
    <row r="12" spans="1:23" ht="15" customHeight="1">
      <c r="A12" s="51" t="s">
        <v>416</v>
      </c>
      <c r="B12" s="254">
        <v>794354</v>
      </c>
      <c r="C12" s="16">
        <v>10724</v>
      </c>
      <c r="D12" s="477">
        <v>13.5</v>
      </c>
      <c r="E12" s="477"/>
      <c r="F12" s="16">
        <v>5892</v>
      </c>
      <c r="G12" s="477">
        <v>7.4</v>
      </c>
      <c r="H12" s="477"/>
      <c r="I12" s="231">
        <v>4832</v>
      </c>
      <c r="J12" s="478">
        <v>6.1</v>
      </c>
      <c r="K12" s="478"/>
      <c r="L12" s="16">
        <v>57</v>
      </c>
      <c r="M12" s="477">
        <v>5.3</v>
      </c>
      <c r="N12" s="477"/>
      <c r="O12" s="16">
        <v>432</v>
      </c>
      <c r="P12" s="477">
        <v>38.7</v>
      </c>
      <c r="Q12" s="477"/>
      <c r="R12" s="16">
        <v>4660</v>
      </c>
      <c r="S12" s="477">
        <v>5.9</v>
      </c>
      <c r="T12" s="477"/>
      <c r="U12" s="16">
        <v>779</v>
      </c>
      <c r="V12" s="476">
        <v>0.98</v>
      </c>
      <c r="W12" s="476"/>
    </row>
    <row r="13" spans="1:23" ht="15" customHeight="1">
      <c r="A13" s="51" t="s">
        <v>417</v>
      </c>
      <c r="B13" s="254">
        <v>797231</v>
      </c>
      <c r="C13" s="16">
        <v>10006</v>
      </c>
      <c r="D13" s="477">
        <v>12.6</v>
      </c>
      <c r="E13" s="477"/>
      <c r="F13" s="16">
        <v>5740</v>
      </c>
      <c r="G13" s="477">
        <v>7.2</v>
      </c>
      <c r="H13" s="477"/>
      <c r="I13" s="231">
        <v>4266</v>
      </c>
      <c r="J13" s="478">
        <v>5.4</v>
      </c>
      <c r="K13" s="478"/>
      <c r="L13" s="16">
        <v>58</v>
      </c>
      <c r="M13" s="477">
        <v>5.8</v>
      </c>
      <c r="N13" s="477"/>
      <c r="O13" s="16">
        <v>434</v>
      </c>
      <c r="P13" s="477">
        <v>41.6</v>
      </c>
      <c r="Q13" s="477"/>
      <c r="R13" s="16">
        <v>4807</v>
      </c>
      <c r="S13" s="477">
        <v>6</v>
      </c>
      <c r="T13" s="477"/>
      <c r="U13" s="16">
        <v>828</v>
      </c>
      <c r="V13" s="476">
        <v>1.07</v>
      </c>
      <c r="W13" s="476"/>
    </row>
    <row r="14" spans="1:23" ht="15" customHeight="1">
      <c r="A14" s="51" t="s">
        <v>418</v>
      </c>
      <c r="B14" s="254">
        <v>800911</v>
      </c>
      <c r="C14" s="16">
        <v>10199</v>
      </c>
      <c r="D14" s="477">
        <v>12.7</v>
      </c>
      <c r="E14" s="477"/>
      <c r="F14" s="16">
        <v>5682</v>
      </c>
      <c r="G14" s="477">
        <v>7.1</v>
      </c>
      <c r="H14" s="477"/>
      <c r="I14" s="231">
        <v>4517</v>
      </c>
      <c r="J14" s="478">
        <v>5.6</v>
      </c>
      <c r="K14" s="478"/>
      <c r="L14" s="16">
        <v>68</v>
      </c>
      <c r="M14" s="477">
        <v>6.7</v>
      </c>
      <c r="N14" s="477"/>
      <c r="O14" s="16">
        <v>469</v>
      </c>
      <c r="P14" s="477">
        <v>44</v>
      </c>
      <c r="Q14" s="477"/>
      <c r="R14" s="16">
        <v>5042</v>
      </c>
      <c r="S14" s="477">
        <v>6.3</v>
      </c>
      <c r="T14" s="477"/>
      <c r="U14" s="16">
        <v>854</v>
      </c>
      <c r="V14" s="476">
        <v>1.07</v>
      </c>
      <c r="W14" s="476"/>
    </row>
    <row r="15" spans="1:23" ht="15" customHeight="1">
      <c r="A15" s="51" t="s">
        <v>419</v>
      </c>
      <c r="B15" s="254">
        <v>805277</v>
      </c>
      <c r="C15" s="16">
        <v>10200</v>
      </c>
      <c r="D15" s="477">
        <v>12.7</v>
      </c>
      <c r="E15" s="477"/>
      <c r="F15" s="16">
        <v>5730</v>
      </c>
      <c r="G15" s="477">
        <v>7.1</v>
      </c>
      <c r="H15" s="477"/>
      <c r="I15" s="231">
        <v>4470</v>
      </c>
      <c r="J15" s="478">
        <v>5.6</v>
      </c>
      <c r="K15" s="478"/>
      <c r="L15" s="16">
        <v>60</v>
      </c>
      <c r="M15" s="477">
        <v>5.9</v>
      </c>
      <c r="N15" s="477"/>
      <c r="O15" s="16">
        <v>410</v>
      </c>
      <c r="P15" s="477">
        <v>38.6</v>
      </c>
      <c r="Q15" s="477"/>
      <c r="R15" s="16">
        <v>5051</v>
      </c>
      <c r="S15" s="477">
        <v>6.3</v>
      </c>
      <c r="T15" s="477"/>
      <c r="U15" s="16">
        <v>935</v>
      </c>
      <c r="V15" s="476">
        <v>1.16</v>
      </c>
      <c r="W15" s="476"/>
    </row>
    <row r="16" spans="1:23" ht="15" customHeight="1">
      <c r="A16" s="51" t="s">
        <v>420</v>
      </c>
      <c r="B16" s="254">
        <v>808774</v>
      </c>
      <c r="C16" s="16">
        <v>10417</v>
      </c>
      <c r="D16" s="477">
        <v>12.9</v>
      </c>
      <c r="E16" s="477"/>
      <c r="F16" s="16">
        <v>5753</v>
      </c>
      <c r="G16" s="477">
        <v>7.1</v>
      </c>
      <c r="H16" s="477"/>
      <c r="I16" s="231">
        <v>4664</v>
      </c>
      <c r="J16" s="478">
        <v>5.8</v>
      </c>
      <c r="K16" s="478"/>
      <c r="L16" s="16">
        <v>66</v>
      </c>
      <c r="M16" s="477">
        <v>5.9</v>
      </c>
      <c r="N16" s="477"/>
      <c r="O16" s="16">
        <v>411</v>
      </c>
      <c r="P16" s="477">
        <v>38</v>
      </c>
      <c r="Q16" s="477"/>
      <c r="R16" s="16">
        <v>4779</v>
      </c>
      <c r="S16" s="477">
        <v>5.9</v>
      </c>
      <c r="T16" s="477"/>
      <c r="U16" s="16">
        <v>904</v>
      </c>
      <c r="V16" s="476">
        <v>1.12</v>
      </c>
      <c r="W16" s="476"/>
    </row>
    <row r="17" spans="1:23" ht="15" customHeight="1">
      <c r="A17" s="51" t="s">
        <v>421</v>
      </c>
      <c r="B17" s="254">
        <v>817633</v>
      </c>
      <c r="C17" s="16">
        <v>10044</v>
      </c>
      <c r="D17" s="477">
        <v>12.3</v>
      </c>
      <c r="E17" s="477"/>
      <c r="F17" s="16">
        <v>6003</v>
      </c>
      <c r="G17" s="477">
        <v>7.3</v>
      </c>
      <c r="H17" s="477"/>
      <c r="I17" s="231">
        <v>4041</v>
      </c>
      <c r="J17" s="478">
        <v>4.9</v>
      </c>
      <c r="K17" s="478"/>
      <c r="L17" s="16">
        <v>73</v>
      </c>
      <c r="M17" s="477">
        <v>7.3</v>
      </c>
      <c r="N17" s="477"/>
      <c r="O17" s="16">
        <v>428</v>
      </c>
      <c r="P17" s="477">
        <v>40.9</v>
      </c>
      <c r="Q17" s="477"/>
      <c r="R17" s="16">
        <v>4728</v>
      </c>
      <c r="S17" s="477">
        <v>5.8</v>
      </c>
      <c r="T17" s="477"/>
      <c r="U17" s="16">
        <v>896</v>
      </c>
      <c r="V17" s="476">
        <v>1.1</v>
      </c>
      <c r="W17" s="476"/>
    </row>
    <row r="18" spans="1:23" ht="15" customHeight="1">
      <c r="A18" s="51" t="s">
        <v>422</v>
      </c>
      <c r="B18" s="254">
        <v>819281</v>
      </c>
      <c r="C18" s="16">
        <v>9635</v>
      </c>
      <c r="D18" s="477">
        <v>11.8</v>
      </c>
      <c r="E18" s="477"/>
      <c r="F18" s="16">
        <v>5714</v>
      </c>
      <c r="G18" s="477">
        <v>7</v>
      </c>
      <c r="H18" s="477"/>
      <c r="I18" s="231">
        <v>3921</v>
      </c>
      <c r="J18" s="478">
        <v>4.8</v>
      </c>
      <c r="K18" s="478"/>
      <c r="L18" s="16">
        <v>48</v>
      </c>
      <c r="M18" s="477">
        <v>5</v>
      </c>
      <c r="N18" s="477"/>
      <c r="O18" s="16">
        <v>443</v>
      </c>
      <c r="P18" s="477">
        <v>44</v>
      </c>
      <c r="Q18" s="477"/>
      <c r="R18" s="16">
        <v>4587</v>
      </c>
      <c r="S18" s="477">
        <v>5.6</v>
      </c>
      <c r="T18" s="477"/>
      <c r="U18" s="16">
        <v>867</v>
      </c>
      <c r="V18" s="476">
        <v>1.06</v>
      </c>
      <c r="W18" s="476"/>
    </row>
    <row r="19" spans="1:23" ht="15" customHeight="1">
      <c r="A19" s="51" t="s">
        <v>423</v>
      </c>
      <c r="B19" s="254">
        <v>821521</v>
      </c>
      <c r="C19" s="16">
        <v>9634</v>
      </c>
      <c r="D19" s="477">
        <v>11.7</v>
      </c>
      <c r="E19" s="477"/>
      <c r="F19" s="16">
        <v>5747</v>
      </c>
      <c r="G19" s="477">
        <v>7</v>
      </c>
      <c r="H19" s="477"/>
      <c r="I19" s="231">
        <v>3887</v>
      </c>
      <c r="J19" s="478">
        <v>4.7</v>
      </c>
      <c r="K19" s="478"/>
      <c r="L19" s="16">
        <v>46</v>
      </c>
      <c r="M19" s="477">
        <v>4.8</v>
      </c>
      <c r="N19" s="477"/>
      <c r="O19" s="16">
        <v>461</v>
      </c>
      <c r="P19" s="477">
        <v>45.7</v>
      </c>
      <c r="Q19" s="477"/>
      <c r="R19" s="16">
        <v>4394</v>
      </c>
      <c r="S19" s="477">
        <v>5.3</v>
      </c>
      <c r="T19" s="477"/>
      <c r="U19" s="16">
        <v>831</v>
      </c>
      <c r="V19" s="476">
        <v>1.01</v>
      </c>
      <c r="W19" s="476"/>
    </row>
    <row r="20" spans="1:23" ht="15" customHeight="1">
      <c r="A20" s="51" t="s">
        <v>424</v>
      </c>
      <c r="B20" s="254">
        <v>822856</v>
      </c>
      <c r="C20" s="16">
        <v>9208</v>
      </c>
      <c r="D20" s="477">
        <v>11.2</v>
      </c>
      <c r="E20" s="477"/>
      <c r="F20" s="16">
        <v>6094</v>
      </c>
      <c r="G20" s="477">
        <v>7.4</v>
      </c>
      <c r="H20" s="477"/>
      <c r="I20" s="231">
        <v>3114</v>
      </c>
      <c r="J20" s="478">
        <v>3.8</v>
      </c>
      <c r="K20" s="478"/>
      <c r="L20" s="16">
        <v>38</v>
      </c>
      <c r="M20" s="477">
        <v>4.1</v>
      </c>
      <c r="N20" s="477"/>
      <c r="O20" s="16">
        <v>396</v>
      </c>
      <c r="P20" s="477">
        <v>41.2</v>
      </c>
      <c r="Q20" s="477"/>
      <c r="R20" s="16">
        <v>4450</v>
      </c>
      <c r="S20" s="477">
        <v>5.4</v>
      </c>
      <c r="T20" s="477"/>
      <c r="U20" s="16">
        <v>769</v>
      </c>
      <c r="V20" s="476">
        <v>0.93</v>
      </c>
      <c r="W20" s="476"/>
    </row>
    <row r="21" spans="1:23" ht="15" customHeight="1">
      <c r="A21" s="48" t="s">
        <v>425</v>
      </c>
      <c r="B21" s="254">
        <v>823943</v>
      </c>
      <c r="C21" s="16">
        <v>9015</v>
      </c>
      <c r="D21" s="477">
        <v>10.9</v>
      </c>
      <c r="E21" s="477"/>
      <c r="F21" s="16">
        <v>6168</v>
      </c>
      <c r="G21" s="477">
        <v>7.5</v>
      </c>
      <c r="H21" s="477"/>
      <c r="I21" s="231">
        <v>2847</v>
      </c>
      <c r="J21" s="478">
        <v>3.5</v>
      </c>
      <c r="K21" s="478"/>
      <c r="L21" s="16">
        <v>40</v>
      </c>
      <c r="M21" s="477">
        <v>4.4</v>
      </c>
      <c r="N21" s="477"/>
      <c r="O21" s="16">
        <v>357</v>
      </c>
      <c r="P21" s="477">
        <v>39.6</v>
      </c>
      <c r="Q21" s="477"/>
      <c r="R21" s="16">
        <v>4350</v>
      </c>
      <c r="S21" s="477">
        <v>5.3</v>
      </c>
      <c r="T21" s="477"/>
      <c r="U21" s="16">
        <v>826</v>
      </c>
      <c r="V21" s="476">
        <v>1</v>
      </c>
      <c r="W21" s="476"/>
    </row>
    <row r="22" spans="1:23" ht="15" customHeight="1">
      <c r="A22" s="253" t="s">
        <v>426</v>
      </c>
      <c r="B22" s="254">
        <v>823585</v>
      </c>
      <c r="C22" s="16">
        <v>8668</v>
      </c>
      <c r="D22" s="477">
        <v>10.5</v>
      </c>
      <c r="E22" s="477"/>
      <c r="F22" s="16">
        <v>6220</v>
      </c>
      <c r="G22" s="477">
        <v>7.6</v>
      </c>
      <c r="H22" s="477"/>
      <c r="I22" s="231">
        <v>2448</v>
      </c>
      <c r="J22" s="478">
        <v>3</v>
      </c>
      <c r="K22" s="478"/>
      <c r="L22" s="16">
        <v>42</v>
      </c>
      <c r="M22" s="477">
        <v>4.8</v>
      </c>
      <c r="N22" s="477"/>
      <c r="O22" s="16">
        <v>313</v>
      </c>
      <c r="P22" s="477">
        <v>36.1</v>
      </c>
      <c r="Q22" s="477"/>
      <c r="R22" s="16">
        <v>4303</v>
      </c>
      <c r="S22" s="477">
        <v>5.2</v>
      </c>
      <c r="T22" s="477"/>
      <c r="U22" s="16">
        <v>780</v>
      </c>
      <c r="V22" s="476">
        <v>0.95</v>
      </c>
      <c r="W22" s="476"/>
    </row>
    <row r="23" spans="1:23" ht="15" customHeight="1">
      <c r="A23" s="253" t="s">
        <v>427</v>
      </c>
      <c r="B23" s="254">
        <v>824581</v>
      </c>
      <c r="C23" s="16">
        <v>8518</v>
      </c>
      <c r="D23" s="477">
        <v>10.3</v>
      </c>
      <c r="E23" s="477"/>
      <c r="F23" s="16">
        <v>6281</v>
      </c>
      <c r="G23" s="477">
        <v>7.6</v>
      </c>
      <c r="H23" s="477"/>
      <c r="I23" s="231">
        <v>2237</v>
      </c>
      <c r="J23" s="478">
        <v>2.7</v>
      </c>
      <c r="K23" s="478"/>
      <c r="L23" s="16">
        <v>29</v>
      </c>
      <c r="M23" s="477">
        <v>3.4</v>
      </c>
      <c r="N23" s="477"/>
      <c r="O23" s="16">
        <v>325</v>
      </c>
      <c r="P23" s="477">
        <v>38.2</v>
      </c>
      <c r="Q23" s="477"/>
      <c r="R23" s="16">
        <v>4270</v>
      </c>
      <c r="S23" s="477">
        <v>5.2</v>
      </c>
      <c r="T23" s="477"/>
      <c r="U23" s="16">
        <v>832</v>
      </c>
      <c r="V23" s="476">
        <v>1.01</v>
      </c>
      <c r="W23" s="476"/>
    </row>
    <row r="24" spans="1:23" ht="15" customHeight="1">
      <c r="A24" s="253" t="s">
        <v>428</v>
      </c>
      <c r="B24" s="254">
        <v>825515</v>
      </c>
      <c r="C24" s="16">
        <v>8288</v>
      </c>
      <c r="D24" s="477">
        <v>10</v>
      </c>
      <c r="E24" s="477"/>
      <c r="F24" s="16">
        <v>6343</v>
      </c>
      <c r="G24" s="477">
        <v>7.7</v>
      </c>
      <c r="H24" s="477"/>
      <c r="I24" s="231">
        <v>1945</v>
      </c>
      <c r="J24" s="478">
        <v>2.4</v>
      </c>
      <c r="K24" s="478"/>
      <c r="L24" s="16">
        <v>48</v>
      </c>
      <c r="M24" s="477">
        <v>5.8</v>
      </c>
      <c r="N24" s="477"/>
      <c r="O24" s="16">
        <v>327</v>
      </c>
      <c r="P24" s="477">
        <v>39.5</v>
      </c>
      <c r="Q24" s="477"/>
      <c r="R24" s="16">
        <v>4452</v>
      </c>
      <c r="S24" s="477">
        <v>5.4</v>
      </c>
      <c r="T24" s="477"/>
      <c r="U24" s="16">
        <v>822</v>
      </c>
      <c r="V24" s="476">
        <v>1</v>
      </c>
      <c r="W24" s="476"/>
    </row>
    <row r="25" spans="1:23" ht="15" customHeight="1">
      <c r="A25" s="253" t="s">
        <v>429</v>
      </c>
      <c r="B25" s="254">
        <v>827560</v>
      </c>
      <c r="C25" s="16">
        <v>8279</v>
      </c>
      <c r="D25" s="477">
        <v>10</v>
      </c>
      <c r="E25" s="477"/>
      <c r="F25" s="16">
        <v>6589</v>
      </c>
      <c r="G25" s="477">
        <v>8</v>
      </c>
      <c r="H25" s="477"/>
      <c r="I25" s="231">
        <v>1690</v>
      </c>
      <c r="J25" s="478">
        <v>2</v>
      </c>
      <c r="K25" s="478"/>
      <c r="L25" s="16">
        <v>36</v>
      </c>
      <c r="M25" s="477">
        <v>4.3</v>
      </c>
      <c r="N25" s="477"/>
      <c r="O25" s="16">
        <v>278</v>
      </c>
      <c r="P25" s="477">
        <v>33.6</v>
      </c>
      <c r="Q25" s="477"/>
      <c r="R25" s="16">
        <v>4614</v>
      </c>
      <c r="S25" s="477">
        <v>5.6</v>
      </c>
      <c r="T25" s="477"/>
      <c r="U25" s="16">
        <v>873</v>
      </c>
      <c r="V25" s="476">
        <v>1.05</v>
      </c>
      <c r="W25" s="476"/>
    </row>
    <row r="26" spans="1:23" ht="15" customHeight="1">
      <c r="A26" s="253" t="s">
        <v>430</v>
      </c>
      <c r="B26" s="254">
        <v>830317</v>
      </c>
      <c r="C26" s="16">
        <v>8679</v>
      </c>
      <c r="D26" s="477">
        <v>10.5</v>
      </c>
      <c r="E26" s="477"/>
      <c r="F26" s="16">
        <v>6521</v>
      </c>
      <c r="G26" s="477">
        <v>7.9</v>
      </c>
      <c r="H26" s="477"/>
      <c r="I26" s="231">
        <v>2158</v>
      </c>
      <c r="J26" s="478">
        <v>2.6</v>
      </c>
      <c r="K26" s="478"/>
      <c r="L26" s="16">
        <v>38</v>
      </c>
      <c r="M26" s="477">
        <v>4.4</v>
      </c>
      <c r="N26" s="477"/>
      <c r="O26" s="16">
        <v>262</v>
      </c>
      <c r="P26" s="477">
        <v>30.2</v>
      </c>
      <c r="Q26" s="477"/>
      <c r="R26" s="16">
        <v>4592</v>
      </c>
      <c r="S26" s="477">
        <v>5.5</v>
      </c>
      <c r="T26" s="477"/>
      <c r="U26" s="16">
        <v>942</v>
      </c>
      <c r="V26" s="476">
        <v>1.13</v>
      </c>
      <c r="W26" s="476"/>
    </row>
    <row r="27" spans="1:23" ht="15" customHeight="1">
      <c r="A27" s="253" t="s">
        <v>431</v>
      </c>
      <c r="B27" s="254">
        <v>826996</v>
      </c>
      <c r="C27" s="16">
        <v>8244</v>
      </c>
      <c r="D27" s="477">
        <v>10</v>
      </c>
      <c r="E27" s="477"/>
      <c r="F27" s="16">
        <v>6782</v>
      </c>
      <c r="G27" s="477">
        <v>8.2</v>
      </c>
      <c r="H27" s="477"/>
      <c r="I27" s="231">
        <v>1462</v>
      </c>
      <c r="J27" s="478">
        <v>1.8</v>
      </c>
      <c r="K27" s="478"/>
      <c r="L27" s="16">
        <v>44</v>
      </c>
      <c r="M27" s="477">
        <v>5.3</v>
      </c>
      <c r="N27" s="477"/>
      <c r="O27" s="16">
        <v>249</v>
      </c>
      <c r="P27" s="477">
        <v>30.2</v>
      </c>
      <c r="Q27" s="477"/>
      <c r="R27" s="16">
        <v>4607</v>
      </c>
      <c r="S27" s="477">
        <v>5.6</v>
      </c>
      <c r="T27" s="477"/>
      <c r="U27" s="16">
        <v>889</v>
      </c>
      <c r="V27" s="476">
        <v>1.074</v>
      </c>
      <c r="W27" s="476"/>
    </row>
    <row r="28" spans="1:23" ht="15" customHeight="1">
      <c r="A28" s="253" t="s">
        <v>432</v>
      </c>
      <c r="B28" s="254">
        <v>828249</v>
      </c>
      <c r="C28" s="16">
        <v>8331</v>
      </c>
      <c r="D28" s="477">
        <v>10.1</v>
      </c>
      <c r="E28" s="477"/>
      <c r="F28" s="16">
        <v>6617</v>
      </c>
      <c r="G28" s="477">
        <v>8</v>
      </c>
      <c r="H28" s="477"/>
      <c r="I28" s="231">
        <v>1714</v>
      </c>
      <c r="J28" s="478">
        <v>2.1</v>
      </c>
      <c r="K28" s="478"/>
      <c r="L28" s="16">
        <v>41</v>
      </c>
      <c r="M28" s="477">
        <v>4.9</v>
      </c>
      <c r="N28" s="477"/>
      <c r="O28" s="16">
        <v>221</v>
      </c>
      <c r="P28" s="477">
        <v>26.5</v>
      </c>
      <c r="Q28" s="477"/>
      <c r="R28" s="16">
        <v>4707</v>
      </c>
      <c r="S28" s="477">
        <v>5.7</v>
      </c>
      <c r="T28" s="477"/>
      <c r="U28" s="16">
        <v>997</v>
      </c>
      <c r="V28" s="476">
        <v>1.2</v>
      </c>
      <c r="W28" s="476"/>
    </row>
    <row r="29" spans="1:23" ht="15" customHeight="1">
      <c r="A29" s="253" t="s">
        <v>433</v>
      </c>
      <c r="B29" s="254">
        <v>829344</v>
      </c>
      <c r="C29" s="16">
        <v>8132</v>
      </c>
      <c r="D29" s="477">
        <v>9.8</v>
      </c>
      <c r="E29" s="477"/>
      <c r="F29" s="16">
        <v>6949</v>
      </c>
      <c r="G29" s="477">
        <v>8.4</v>
      </c>
      <c r="H29" s="477"/>
      <c r="I29" s="231">
        <v>1183</v>
      </c>
      <c r="J29" s="478">
        <v>1.4</v>
      </c>
      <c r="K29" s="478"/>
      <c r="L29" s="16">
        <v>50</v>
      </c>
      <c r="M29" s="477">
        <v>6.1</v>
      </c>
      <c r="N29" s="477"/>
      <c r="O29" s="16">
        <v>240</v>
      </c>
      <c r="P29" s="477">
        <v>29.5</v>
      </c>
      <c r="Q29" s="477"/>
      <c r="R29" s="16">
        <v>4402</v>
      </c>
      <c r="S29" s="477">
        <v>5.3</v>
      </c>
      <c r="T29" s="477"/>
      <c r="U29" s="16">
        <v>947</v>
      </c>
      <c r="V29" s="476">
        <v>1.14</v>
      </c>
      <c r="W29" s="476"/>
    </row>
    <row r="30" spans="1:23" ht="15" customHeight="1">
      <c r="A30" s="51" t="s">
        <v>434</v>
      </c>
      <c r="B30" s="254">
        <v>830429</v>
      </c>
      <c r="C30" s="16">
        <v>8269</v>
      </c>
      <c r="D30" s="477">
        <v>10</v>
      </c>
      <c r="E30" s="477"/>
      <c r="F30" s="16">
        <v>6750</v>
      </c>
      <c r="G30" s="477">
        <v>8.1</v>
      </c>
      <c r="H30" s="477"/>
      <c r="I30" s="231">
        <v>1519</v>
      </c>
      <c r="J30" s="478">
        <v>1.8</v>
      </c>
      <c r="K30" s="478"/>
      <c r="L30" s="16">
        <v>24</v>
      </c>
      <c r="M30" s="477">
        <v>2.9</v>
      </c>
      <c r="N30" s="477"/>
      <c r="O30" s="16">
        <v>236</v>
      </c>
      <c r="P30" s="477">
        <v>28.5</v>
      </c>
      <c r="Q30" s="477"/>
      <c r="R30" s="16">
        <v>4707</v>
      </c>
      <c r="S30" s="477">
        <v>5.7</v>
      </c>
      <c r="T30" s="477"/>
      <c r="U30" s="16">
        <v>1189</v>
      </c>
      <c r="V30" s="476">
        <v>1.43</v>
      </c>
      <c r="W30" s="476"/>
    </row>
    <row r="31" spans="1:23" ht="15" customHeight="1">
      <c r="A31" s="51" t="s">
        <v>435</v>
      </c>
      <c r="B31" s="254">
        <v>831222</v>
      </c>
      <c r="C31" s="16">
        <v>8053</v>
      </c>
      <c r="D31" s="477">
        <v>9.7</v>
      </c>
      <c r="E31" s="477"/>
      <c r="F31" s="16">
        <v>7014</v>
      </c>
      <c r="G31" s="477">
        <v>8.4</v>
      </c>
      <c r="H31" s="477"/>
      <c r="I31" s="231">
        <v>1039</v>
      </c>
      <c r="J31" s="478">
        <v>1.3</v>
      </c>
      <c r="K31" s="478"/>
      <c r="L31" s="16">
        <v>27</v>
      </c>
      <c r="M31" s="477">
        <v>3.3</v>
      </c>
      <c r="N31" s="477"/>
      <c r="O31" s="16">
        <v>266</v>
      </c>
      <c r="P31" s="477">
        <v>32.8</v>
      </c>
      <c r="Q31" s="477"/>
      <c r="R31" s="16">
        <v>4555</v>
      </c>
      <c r="S31" s="477">
        <v>5.5</v>
      </c>
      <c r="T31" s="477"/>
      <c r="U31" s="16">
        <v>1174</v>
      </c>
      <c r="V31" s="476">
        <v>1.4</v>
      </c>
      <c r="W31" s="476"/>
    </row>
    <row r="32" spans="1:23" ht="15" customHeight="1">
      <c r="A32" s="51" t="s">
        <v>436</v>
      </c>
      <c r="B32" s="254">
        <v>828944</v>
      </c>
      <c r="C32" s="16">
        <v>8036</v>
      </c>
      <c r="D32" s="477">
        <v>9.7</v>
      </c>
      <c r="E32" s="477"/>
      <c r="F32" s="16">
        <v>6931</v>
      </c>
      <c r="G32" s="477">
        <v>8.4</v>
      </c>
      <c r="H32" s="477"/>
      <c r="I32" s="231">
        <v>1105</v>
      </c>
      <c r="J32" s="478">
        <v>1.3</v>
      </c>
      <c r="K32" s="478"/>
      <c r="L32" s="16">
        <v>30</v>
      </c>
      <c r="M32" s="477">
        <v>3.7</v>
      </c>
      <c r="N32" s="477"/>
      <c r="O32" s="16">
        <v>226</v>
      </c>
      <c r="P32" s="477">
        <v>28.1</v>
      </c>
      <c r="Q32" s="477"/>
      <c r="R32" s="16">
        <v>4582</v>
      </c>
      <c r="S32" s="477">
        <v>5.5</v>
      </c>
      <c r="T32" s="477"/>
      <c r="U32" s="16">
        <v>1327</v>
      </c>
      <c r="V32" s="476">
        <v>1.6</v>
      </c>
      <c r="W32" s="476"/>
    </row>
    <row r="33" spans="1:23" ht="15" customHeight="1">
      <c r="A33" s="51" t="s">
        <v>437</v>
      </c>
      <c r="B33" s="254">
        <v>828502</v>
      </c>
      <c r="C33" s="16">
        <v>7958</v>
      </c>
      <c r="D33" s="477">
        <v>9.7</v>
      </c>
      <c r="E33" s="477"/>
      <c r="F33" s="16">
        <v>6850</v>
      </c>
      <c r="G33" s="477">
        <v>8.4</v>
      </c>
      <c r="H33" s="477"/>
      <c r="I33" s="231">
        <v>1108</v>
      </c>
      <c r="J33" s="478">
        <v>1.4</v>
      </c>
      <c r="K33" s="478"/>
      <c r="L33" s="16">
        <v>37</v>
      </c>
      <c r="M33" s="477">
        <v>4.6</v>
      </c>
      <c r="N33" s="477"/>
      <c r="O33" s="16">
        <v>209</v>
      </c>
      <c r="P33" s="477">
        <v>25.6</v>
      </c>
      <c r="Q33" s="477"/>
      <c r="R33" s="16">
        <v>4721</v>
      </c>
      <c r="S33" s="477">
        <v>5.8</v>
      </c>
      <c r="T33" s="477"/>
      <c r="U33" s="16">
        <v>1437</v>
      </c>
      <c r="V33" s="476">
        <v>1.75</v>
      </c>
      <c r="W33" s="476"/>
    </row>
    <row r="34" spans="1:23" ht="15" customHeight="1">
      <c r="A34" s="51" t="s">
        <v>438</v>
      </c>
      <c r="B34" s="254">
        <v>828285</v>
      </c>
      <c r="C34" s="16">
        <v>7758</v>
      </c>
      <c r="D34" s="477">
        <v>9.4</v>
      </c>
      <c r="E34" s="477"/>
      <c r="F34" s="16">
        <v>6977</v>
      </c>
      <c r="G34" s="477">
        <v>8.4</v>
      </c>
      <c r="H34" s="477"/>
      <c r="I34" s="231">
        <v>781</v>
      </c>
      <c r="J34" s="478">
        <v>0.9</v>
      </c>
      <c r="K34" s="478"/>
      <c r="L34" s="16">
        <v>30</v>
      </c>
      <c r="M34" s="477">
        <v>3.9</v>
      </c>
      <c r="N34" s="477"/>
      <c r="O34" s="16">
        <v>224</v>
      </c>
      <c r="P34" s="477">
        <v>28.1</v>
      </c>
      <c r="Q34" s="477"/>
      <c r="R34" s="16">
        <v>4402</v>
      </c>
      <c r="S34" s="477">
        <v>5.3</v>
      </c>
      <c r="T34" s="477"/>
      <c r="U34" s="16">
        <v>1466</v>
      </c>
      <c r="V34" s="476">
        <v>1.77</v>
      </c>
      <c r="W34" s="476"/>
    </row>
    <row r="35" spans="1:23" ht="15" customHeight="1">
      <c r="A35" s="89" t="s">
        <v>439</v>
      </c>
      <c r="B35" s="254">
        <v>827110</v>
      </c>
      <c r="C35" s="16">
        <v>7446</v>
      </c>
      <c r="D35" s="477">
        <v>9.1</v>
      </c>
      <c r="E35" s="477"/>
      <c r="F35" s="16">
        <v>7243</v>
      </c>
      <c r="G35" s="477">
        <v>8.9</v>
      </c>
      <c r="H35" s="477"/>
      <c r="I35" s="231">
        <v>203</v>
      </c>
      <c r="J35" s="478">
        <v>0.2</v>
      </c>
      <c r="K35" s="478"/>
      <c r="L35" s="16">
        <v>25</v>
      </c>
      <c r="M35" s="477">
        <v>3.4</v>
      </c>
      <c r="N35" s="477"/>
      <c r="O35" s="16">
        <v>189</v>
      </c>
      <c r="P35" s="477">
        <v>24.8</v>
      </c>
      <c r="Q35" s="477"/>
      <c r="R35" s="16">
        <v>4385</v>
      </c>
      <c r="S35" s="477">
        <v>5.4</v>
      </c>
      <c r="T35" s="477"/>
      <c r="U35" s="16">
        <v>1470</v>
      </c>
      <c r="V35" s="476">
        <v>1.8</v>
      </c>
      <c r="W35" s="476"/>
    </row>
    <row r="36" spans="1:106" s="15" customFormat="1" ht="15" customHeight="1">
      <c r="A36" s="89" t="s">
        <v>440</v>
      </c>
      <c r="B36" s="254">
        <v>825880</v>
      </c>
      <c r="C36" s="16">
        <v>7283</v>
      </c>
      <c r="D36" s="477">
        <v>8.9</v>
      </c>
      <c r="E36" s="477"/>
      <c r="F36" s="16">
        <v>7449</v>
      </c>
      <c r="G36" s="477">
        <v>9.2</v>
      </c>
      <c r="H36" s="477"/>
      <c r="I36" s="231">
        <v>-166</v>
      </c>
      <c r="J36" s="478">
        <v>-0.2</v>
      </c>
      <c r="K36" s="478"/>
      <c r="L36" s="16">
        <v>24</v>
      </c>
      <c r="M36" s="477">
        <v>3.3</v>
      </c>
      <c r="N36" s="477"/>
      <c r="O36" s="16">
        <v>204</v>
      </c>
      <c r="P36" s="477">
        <v>27.2</v>
      </c>
      <c r="Q36" s="477"/>
      <c r="R36" s="16">
        <v>4128</v>
      </c>
      <c r="S36" s="477">
        <v>5.1</v>
      </c>
      <c r="T36" s="477"/>
      <c r="U36" s="16">
        <v>1421</v>
      </c>
      <c r="V36" s="476">
        <v>1.75</v>
      </c>
      <c r="W36" s="476"/>
      <c r="DB36" s="58"/>
    </row>
    <row r="37" spans="1:105" s="15" customFormat="1" ht="15" customHeight="1">
      <c r="A37" s="89" t="s">
        <v>441</v>
      </c>
      <c r="B37" s="254">
        <v>821592</v>
      </c>
      <c r="C37" s="16">
        <v>7148</v>
      </c>
      <c r="D37" s="477">
        <v>8.8</v>
      </c>
      <c r="E37" s="477"/>
      <c r="F37" s="16">
        <v>7772</v>
      </c>
      <c r="G37" s="477">
        <v>9.6</v>
      </c>
      <c r="H37" s="477"/>
      <c r="I37" s="231">
        <v>-624</v>
      </c>
      <c r="J37" s="478">
        <v>-0.8</v>
      </c>
      <c r="K37" s="478"/>
      <c r="L37" s="16">
        <v>20</v>
      </c>
      <c r="M37" s="477">
        <v>2.8</v>
      </c>
      <c r="N37" s="477"/>
      <c r="O37" s="16">
        <v>191</v>
      </c>
      <c r="P37" s="477">
        <v>26</v>
      </c>
      <c r="Q37" s="477"/>
      <c r="R37" s="16">
        <v>4365</v>
      </c>
      <c r="S37" s="477">
        <v>5.4</v>
      </c>
      <c r="T37" s="477"/>
      <c r="U37" s="16">
        <v>1395</v>
      </c>
      <c r="V37" s="476">
        <v>1.72</v>
      </c>
      <c r="W37" s="476"/>
      <c r="X37" s="58"/>
      <c r="Y37" s="58"/>
      <c r="Z37" s="58"/>
      <c r="AA37" s="58"/>
      <c r="AB37" s="58"/>
      <c r="AC37" s="58"/>
      <c r="AD37" s="58"/>
      <c r="AE37" s="58"/>
      <c r="AF37" s="58"/>
      <c r="AG37" s="58"/>
      <c r="AH37" s="58"/>
      <c r="AI37" s="58"/>
      <c r="AJ37" s="58"/>
      <c r="AK37" s="58"/>
      <c r="AL37" s="58"/>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c r="BT37" s="58"/>
      <c r="BU37" s="58"/>
      <c r="BV37" s="58"/>
      <c r="BW37" s="58"/>
      <c r="BX37" s="58"/>
      <c r="BY37" s="58"/>
      <c r="BZ37" s="58"/>
      <c r="CA37" s="58"/>
      <c r="CB37" s="58"/>
      <c r="CC37" s="58"/>
      <c r="CD37" s="58"/>
      <c r="CE37" s="58"/>
      <c r="CF37" s="58"/>
      <c r="CG37" s="58"/>
      <c r="CH37" s="58"/>
      <c r="CI37" s="58"/>
      <c r="CJ37" s="58"/>
      <c r="CK37" s="58"/>
      <c r="CL37" s="58"/>
      <c r="CM37" s="58"/>
      <c r="CN37" s="58"/>
      <c r="CO37" s="58"/>
      <c r="CP37" s="58"/>
      <c r="CQ37" s="58"/>
      <c r="CR37" s="58"/>
      <c r="CS37" s="58"/>
      <c r="CT37" s="58"/>
      <c r="CU37" s="58"/>
      <c r="CV37" s="58"/>
      <c r="CW37" s="58"/>
      <c r="CX37" s="58"/>
      <c r="CY37" s="58"/>
      <c r="CZ37" s="58"/>
      <c r="DA37" s="58"/>
    </row>
    <row r="38" spans="1:105" s="15" customFormat="1" ht="15" customHeight="1">
      <c r="A38" s="89" t="s">
        <v>442</v>
      </c>
      <c r="B38" s="254">
        <v>818975</v>
      </c>
      <c r="C38" s="16">
        <v>7324</v>
      </c>
      <c r="D38" s="477">
        <v>9.1</v>
      </c>
      <c r="E38" s="477"/>
      <c r="F38" s="16">
        <v>7725</v>
      </c>
      <c r="G38" s="477">
        <v>9.6</v>
      </c>
      <c r="H38" s="477"/>
      <c r="I38" s="231">
        <v>-401</v>
      </c>
      <c r="J38" s="478">
        <v>-0.5</v>
      </c>
      <c r="K38" s="478"/>
      <c r="L38" s="16">
        <v>17</v>
      </c>
      <c r="M38" s="477">
        <v>2.3</v>
      </c>
      <c r="N38" s="477"/>
      <c r="O38" s="16">
        <v>181</v>
      </c>
      <c r="P38" s="477">
        <v>24.1</v>
      </c>
      <c r="Q38" s="477"/>
      <c r="R38" s="16">
        <v>4224</v>
      </c>
      <c r="S38" s="477">
        <v>5.2</v>
      </c>
      <c r="T38" s="477"/>
      <c r="U38" s="16">
        <v>1342</v>
      </c>
      <c r="V38" s="476">
        <v>1.66</v>
      </c>
      <c r="W38" s="476"/>
      <c r="X38" s="58"/>
      <c r="Y38" s="58"/>
      <c r="Z38" s="58"/>
      <c r="AA38" s="58"/>
      <c r="AB38" s="58"/>
      <c r="AC38" s="58"/>
      <c r="AD38" s="58"/>
      <c r="AE38" s="58"/>
      <c r="AF38" s="58"/>
      <c r="AG38" s="58"/>
      <c r="AH38" s="58"/>
      <c r="AI38" s="58"/>
      <c r="AJ38" s="58"/>
      <c r="AK38" s="58"/>
      <c r="AL38" s="58"/>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c r="BT38" s="58"/>
      <c r="BU38" s="58"/>
      <c r="BV38" s="58"/>
      <c r="BW38" s="58"/>
      <c r="BX38" s="58"/>
      <c r="BY38" s="58"/>
      <c r="BZ38" s="58"/>
      <c r="CA38" s="58"/>
      <c r="CB38" s="58"/>
      <c r="CC38" s="58"/>
      <c r="CD38" s="58"/>
      <c r="CE38" s="58"/>
      <c r="CF38" s="58"/>
      <c r="CG38" s="58"/>
      <c r="CH38" s="58"/>
      <c r="CI38" s="58"/>
      <c r="CJ38" s="58"/>
      <c r="CK38" s="58"/>
      <c r="CL38" s="58"/>
      <c r="CM38" s="58"/>
      <c r="CN38" s="58"/>
      <c r="CO38" s="58"/>
      <c r="CP38" s="58"/>
      <c r="CQ38" s="58"/>
      <c r="CR38" s="58"/>
      <c r="CS38" s="58"/>
      <c r="CT38" s="58"/>
      <c r="CU38" s="58"/>
      <c r="CV38" s="58"/>
      <c r="CW38" s="58"/>
      <c r="CX38" s="58"/>
      <c r="CY38" s="58"/>
      <c r="CZ38" s="58"/>
      <c r="DA38" s="58"/>
    </row>
    <row r="39" spans="1:23" s="1" customFormat="1" ht="15" customHeight="1">
      <c r="A39" s="255" t="s">
        <v>301</v>
      </c>
      <c r="B39" s="256">
        <v>816198</v>
      </c>
      <c r="C39" s="27">
        <v>7191</v>
      </c>
      <c r="D39" s="473">
        <v>8.9</v>
      </c>
      <c r="E39" s="473"/>
      <c r="F39" s="27">
        <v>7886</v>
      </c>
      <c r="G39" s="473">
        <v>9.8</v>
      </c>
      <c r="H39" s="474"/>
      <c r="I39" s="257">
        <v>-695</v>
      </c>
      <c r="J39" s="475">
        <v>-0.9</v>
      </c>
      <c r="K39" s="475"/>
      <c r="L39" s="27">
        <v>22</v>
      </c>
      <c r="M39" s="473">
        <v>3.1</v>
      </c>
      <c r="N39" s="473"/>
      <c r="O39" s="27">
        <v>178</v>
      </c>
      <c r="P39" s="473">
        <v>24.2</v>
      </c>
      <c r="Q39" s="474"/>
      <c r="R39" s="27">
        <v>4124</v>
      </c>
      <c r="S39" s="473">
        <v>5.1</v>
      </c>
      <c r="T39" s="473"/>
      <c r="U39" s="27">
        <v>1334</v>
      </c>
      <c r="V39" s="472">
        <v>1.66</v>
      </c>
      <c r="W39" s="472"/>
    </row>
    <row r="40" spans="1:23" ht="15.75" customHeight="1">
      <c r="A40" s="383" t="s">
        <v>443</v>
      </c>
      <c r="B40" s="383"/>
      <c r="C40" s="383"/>
      <c r="D40" s="383"/>
      <c r="E40" s="15"/>
      <c r="F40" s="15"/>
      <c r="G40" s="15"/>
      <c r="H40" s="15"/>
      <c r="I40" s="15"/>
      <c r="J40" s="15"/>
      <c r="K40" s="15"/>
      <c r="L40" s="15"/>
      <c r="M40" s="15"/>
      <c r="N40" s="15"/>
      <c r="O40" s="15"/>
      <c r="P40" s="15"/>
      <c r="Q40" s="15"/>
      <c r="R40" s="15"/>
      <c r="S40" s="15"/>
      <c r="T40" s="15"/>
      <c r="U40" s="15"/>
      <c r="V40" s="15"/>
      <c r="W40" s="15"/>
    </row>
    <row r="41" spans="1:23" ht="13.5">
      <c r="A41" s="9"/>
      <c r="B41" s="30"/>
      <c r="C41" s="15"/>
      <c r="D41" s="15"/>
      <c r="E41" s="15"/>
      <c r="F41" s="15"/>
      <c r="G41" s="15"/>
      <c r="H41" s="15"/>
      <c r="I41" s="15"/>
      <c r="J41" s="15"/>
      <c r="K41" s="15"/>
      <c r="L41" s="15"/>
      <c r="M41" s="15"/>
      <c r="N41" s="15"/>
      <c r="O41" s="15"/>
      <c r="P41" s="15"/>
      <c r="Q41" s="15"/>
      <c r="R41" s="15"/>
      <c r="S41" s="15"/>
      <c r="T41" s="15"/>
      <c r="U41" s="15"/>
      <c r="V41" s="15"/>
      <c r="W41" s="15"/>
    </row>
    <row r="42" spans="1:23" ht="13.5">
      <c r="A42" s="9"/>
      <c r="B42" s="9"/>
      <c r="C42" s="15"/>
      <c r="D42" s="15"/>
      <c r="E42" s="15"/>
      <c r="F42" s="15"/>
      <c r="G42" s="15"/>
      <c r="H42" s="15"/>
      <c r="I42" s="15"/>
      <c r="J42" s="15"/>
      <c r="K42" s="15"/>
      <c r="L42" s="15"/>
      <c r="M42" s="15"/>
      <c r="N42" s="15"/>
      <c r="O42" s="15"/>
      <c r="P42" s="15"/>
      <c r="Q42" s="15"/>
      <c r="R42" s="15"/>
      <c r="S42" s="15"/>
      <c r="T42" s="15"/>
      <c r="U42" s="15"/>
      <c r="V42" s="15"/>
      <c r="W42" s="15"/>
    </row>
    <row r="43" spans="1:23" ht="13.5">
      <c r="A43" s="9"/>
      <c r="B43" s="9"/>
      <c r="C43" s="15"/>
      <c r="D43" s="15"/>
      <c r="E43" s="15"/>
      <c r="F43" s="15"/>
      <c r="G43" s="15"/>
      <c r="H43" s="15"/>
      <c r="I43" s="15"/>
      <c r="J43" s="15"/>
      <c r="K43" s="15"/>
      <c r="L43" s="15"/>
      <c r="M43" s="15"/>
      <c r="N43" s="15"/>
      <c r="O43" s="15"/>
      <c r="P43" s="15"/>
      <c r="Q43" s="15"/>
      <c r="R43" s="15"/>
      <c r="S43" s="15"/>
      <c r="T43" s="15"/>
      <c r="U43" s="15"/>
      <c r="V43" s="15"/>
      <c r="W43" s="15"/>
    </row>
    <row r="44" spans="1:23" ht="13.5">
      <c r="A44" s="9"/>
      <c r="B44" s="9"/>
      <c r="C44" s="15"/>
      <c r="D44" s="15"/>
      <c r="E44" s="15"/>
      <c r="F44" s="15"/>
      <c r="G44" s="15"/>
      <c r="H44" s="15"/>
      <c r="I44" s="15"/>
      <c r="J44" s="15"/>
      <c r="K44" s="15"/>
      <c r="L44" s="15"/>
      <c r="M44" s="15"/>
      <c r="N44" s="15"/>
      <c r="O44" s="15"/>
      <c r="P44" s="15"/>
      <c r="Q44" s="15"/>
      <c r="R44" s="15"/>
      <c r="S44" s="15"/>
      <c r="T44" s="15"/>
      <c r="U44" s="15"/>
      <c r="V44" s="15"/>
      <c r="W44" s="15"/>
    </row>
    <row r="45" spans="1:23" ht="13.5">
      <c r="A45" s="15"/>
      <c r="B45" s="15"/>
      <c r="C45" s="15"/>
      <c r="D45" s="15"/>
      <c r="E45" s="15"/>
      <c r="F45" s="15"/>
      <c r="G45" s="15"/>
      <c r="H45" s="15"/>
      <c r="I45" s="15"/>
      <c r="J45" s="15"/>
      <c r="K45" s="15"/>
      <c r="L45" s="15"/>
      <c r="M45" s="15"/>
      <c r="N45" s="15"/>
      <c r="O45" s="15"/>
      <c r="P45" s="15"/>
      <c r="Q45" s="15"/>
      <c r="R45" s="15"/>
      <c r="S45" s="15"/>
      <c r="T45" s="15"/>
      <c r="U45" s="15"/>
      <c r="V45" s="15"/>
      <c r="W45" s="15"/>
    </row>
    <row r="46" spans="1:23" ht="13.5">
      <c r="A46" s="15"/>
      <c r="B46" s="15"/>
      <c r="C46" s="15"/>
      <c r="D46" s="15"/>
      <c r="E46" s="15"/>
      <c r="F46" s="15"/>
      <c r="G46" s="15"/>
      <c r="H46" s="15"/>
      <c r="I46" s="15"/>
      <c r="J46" s="15"/>
      <c r="K46" s="15"/>
      <c r="L46" s="15"/>
      <c r="M46" s="15"/>
      <c r="N46" s="15"/>
      <c r="O46" s="15"/>
      <c r="P46" s="15"/>
      <c r="Q46" s="15"/>
      <c r="R46" s="15"/>
      <c r="S46" s="15"/>
      <c r="T46" s="15"/>
      <c r="U46" s="15"/>
      <c r="V46" s="15"/>
      <c r="W46" s="15"/>
    </row>
    <row r="47" spans="1:23" ht="13.5">
      <c r="A47" s="15"/>
      <c r="B47" s="15"/>
      <c r="C47" s="15"/>
      <c r="D47" s="15"/>
      <c r="E47" s="15"/>
      <c r="F47" s="15"/>
      <c r="G47" s="15"/>
      <c r="H47" s="15"/>
      <c r="I47" s="15"/>
      <c r="J47" s="15"/>
      <c r="K47" s="15"/>
      <c r="L47" s="15"/>
      <c r="M47" s="15"/>
      <c r="N47" s="15"/>
      <c r="O47" s="15"/>
      <c r="P47" s="15"/>
      <c r="Q47" s="15"/>
      <c r="R47" s="15"/>
      <c r="S47" s="15"/>
      <c r="T47" s="15"/>
      <c r="U47" s="15"/>
      <c r="V47" s="15"/>
      <c r="W47" s="15"/>
    </row>
  </sheetData>
  <sheetProtection/>
  <mergeCells count="236">
    <mergeCell ref="M7:M8"/>
    <mergeCell ref="O7:O8"/>
    <mergeCell ref="P7:P8"/>
    <mergeCell ref="A3:K3"/>
    <mergeCell ref="A6:A8"/>
    <mergeCell ref="B6:B8"/>
    <mergeCell ref="C6:E6"/>
    <mergeCell ref="F6:H6"/>
    <mergeCell ref="I6:K6"/>
    <mergeCell ref="C7:C8"/>
    <mergeCell ref="D7:D8"/>
    <mergeCell ref="F7:F8"/>
    <mergeCell ref="G7:G8"/>
    <mergeCell ref="I7:I8"/>
    <mergeCell ref="J7:J8"/>
    <mergeCell ref="S10:T10"/>
    <mergeCell ref="V10:W10"/>
    <mergeCell ref="L7:L8"/>
    <mergeCell ref="R7:R8"/>
    <mergeCell ref="S7:S8"/>
    <mergeCell ref="L6:N6"/>
    <mergeCell ref="O6:Q6"/>
    <mergeCell ref="R6:T6"/>
    <mergeCell ref="U7:U8"/>
    <mergeCell ref="U6:W6"/>
    <mergeCell ref="J11:K11"/>
    <mergeCell ref="M11:N11"/>
    <mergeCell ref="P11:Q11"/>
    <mergeCell ref="S11:T11"/>
    <mergeCell ref="V7:V8"/>
    <mergeCell ref="D10:E10"/>
    <mergeCell ref="G10:H10"/>
    <mergeCell ref="J10:K10"/>
    <mergeCell ref="M10:N10"/>
    <mergeCell ref="P10:Q10"/>
    <mergeCell ref="V11:W11"/>
    <mergeCell ref="D12:E12"/>
    <mergeCell ref="G12:H12"/>
    <mergeCell ref="J12:K12"/>
    <mergeCell ref="M12:N12"/>
    <mergeCell ref="P12:Q12"/>
    <mergeCell ref="S12:T12"/>
    <mergeCell ref="V12:W12"/>
    <mergeCell ref="D11:E11"/>
    <mergeCell ref="G11:H11"/>
    <mergeCell ref="S14:T14"/>
    <mergeCell ref="V14:W14"/>
    <mergeCell ref="D13:E13"/>
    <mergeCell ref="G13:H13"/>
    <mergeCell ref="J13:K13"/>
    <mergeCell ref="M13:N13"/>
    <mergeCell ref="P13:Q13"/>
    <mergeCell ref="S13:T13"/>
    <mergeCell ref="J15:K15"/>
    <mergeCell ref="M15:N15"/>
    <mergeCell ref="P15:Q15"/>
    <mergeCell ref="S15:T15"/>
    <mergeCell ref="V13:W13"/>
    <mergeCell ref="D14:E14"/>
    <mergeCell ref="G14:H14"/>
    <mergeCell ref="J14:K14"/>
    <mergeCell ref="M14:N14"/>
    <mergeCell ref="P14:Q14"/>
    <mergeCell ref="V15:W15"/>
    <mergeCell ref="D16:E16"/>
    <mergeCell ref="G16:H16"/>
    <mergeCell ref="J16:K16"/>
    <mergeCell ref="M16:N16"/>
    <mergeCell ref="P16:Q16"/>
    <mergeCell ref="S16:T16"/>
    <mergeCell ref="V16:W16"/>
    <mergeCell ref="D15:E15"/>
    <mergeCell ref="G15:H15"/>
    <mergeCell ref="S18:T18"/>
    <mergeCell ref="V18:W18"/>
    <mergeCell ref="D17:E17"/>
    <mergeCell ref="G17:H17"/>
    <mergeCell ref="J17:K17"/>
    <mergeCell ref="M17:N17"/>
    <mergeCell ref="P17:Q17"/>
    <mergeCell ref="S17:T17"/>
    <mergeCell ref="J19:K19"/>
    <mergeCell ref="M19:N19"/>
    <mergeCell ref="P19:Q19"/>
    <mergeCell ref="S19:T19"/>
    <mergeCell ref="V17:W17"/>
    <mergeCell ref="D18:E18"/>
    <mergeCell ref="G18:H18"/>
    <mergeCell ref="J18:K18"/>
    <mergeCell ref="M18:N18"/>
    <mergeCell ref="P18:Q18"/>
    <mergeCell ref="V19:W19"/>
    <mergeCell ref="D20:E20"/>
    <mergeCell ref="G20:H20"/>
    <mergeCell ref="J20:K20"/>
    <mergeCell ref="M20:N20"/>
    <mergeCell ref="P20:Q20"/>
    <mergeCell ref="S20:T20"/>
    <mergeCell ref="V20:W20"/>
    <mergeCell ref="D19:E19"/>
    <mergeCell ref="G19:H19"/>
    <mergeCell ref="S22:T22"/>
    <mergeCell ref="V22:W22"/>
    <mergeCell ref="D21:E21"/>
    <mergeCell ref="G21:H21"/>
    <mergeCell ref="J21:K21"/>
    <mergeCell ref="M21:N21"/>
    <mergeCell ref="P21:Q21"/>
    <mergeCell ref="S21:T21"/>
    <mergeCell ref="J23:K23"/>
    <mergeCell ref="M23:N23"/>
    <mergeCell ref="P23:Q23"/>
    <mergeCell ref="S23:T23"/>
    <mergeCell ref="V21:W21"/>
    <mergeCell ref="D22:E22"/>
    <mergeCell ref="G22:H22"/>
    <mergeCell ref="J22:K22"/>
    <mergeCell ref="M22:N22"/>
    <mergeCell ref="P22:Q22"/>
    <mergeCell ref="V23:W23"/>
    <mergeCell ref="D24:E24"/>
    <mergeCell ref="G24:H24"/>
    <mergeCell ref="J24:K24"/>
    <mergeCell ref="M24:N24"/>
    <mergeCell ref="P24:Q24"/>
    <mergeCell ref="S24:T24"/>
    <mergeCell ref="V24:W24"/>
    <mergeCell ref="D23:E23"/>
    <mergeCell ref="G23:H23"/>
    <mergeCell ref="S26:T26"/>
    <mergeCell ref="V26:W26"/>
    <mergeCell ref="D25:E25"/>
    <mergeCell ref="G25:H25"/>
    <mergeCell ref="J25:K25"/>
    <mergeCell ref="M25:N25"/>
    <mergeCell ref="P25:Q25"/>
    <mergeCell ref="S25:T25"/>
    <mergeCell ref="J27:K27"/>
    <mergeCell ref="M27:N27"/>
    <mergeCell ref="P27:Q27"/>
    <mergeCell ref="S27:T27"/>
    <mergeCell ref="V25:W25"/>
    <mergeCell ref="D26:E26"/>
    <mergeCell ref="G26:H26"/>
    <mergeCell ref="J26:K26"/>
    <mergeCell ref="M26:N26"/>
    <mergeCell ref="P26:Q26"/>
    <mergeCell ref="V27:W27"/>
    <mergeCell ref="D28:E28"/>
    <mergeCell ref="G28:H28"/>
    <mergeCell ref="J28:K28"/>
    <mergeCell ref="M28:N28"/>
    <mergeCell ref="P28:Q28"/>
    <mergeCell ref="S28:T28"/>
    <mergeCell ref="V28:W28"/>
    <mergeCell ref="D27:E27"/>
    <mergeCell ref="G27:H27"/>
    <mergeCell ref="S30:T30"/>
    <mergeCell ref="V30:W30"/>
    <mergeCell ref="D29:E29"/>
    <mergeCell ref="G29:H29"/>
    <mergeCell ref="J29:K29"/>
    <mergeCell ref="M29:N29"/>
    <mergeCell ref="P29:Q29"/>
    <mergeCell ref="S29:T29"/>
    <mergeCell ref="J31:K31"/>
    <mergeCell ref="M31:N31"/>
    <mergeCell ref="P31:Q31"/>
    <mergeCell ref="S31:T31"/>
    <mergeCell ref="V29:W29"/>
    <mergeCell ref="D30:E30"/>
    <mergeCell ref="G30:H30"/>
    <mergeCell ref="J30:K30"/>
    <mergeCell ref="M30:N30"/>
    <mergeCell ref="P30:Q30"/>
    <mergeCell ref="V31:W31"/>
    <mergeCell ref="D32:E32"/>
    <mergeCell ref="G32:H32"/>
    <mergeCell ref="J32:K32"/>
    <mergeCell ref="M32:N32"/>
    <mergeCell ref="P32:Q32"/>
    <mergeCell ref="S32:T32"/>
    <mergeCell ref="V32:W32"/>
    <mergeCell ref="D31:E31"/>
    <mergeCell ref="G31:H31"/>
    <mergeCell ref="S34:T34"/>
    <mergeCell ref="V34:W34"/>
    <mergeCell ref="D33:E33"/>
    <mergeCell ref="G33:H33"/>
    <mergeCell ref="J33:K33"/>
    <mergeCell ref="M33:N33"/>
    <mergeCell ref="P33:Q33"/>
    <mergeCell ref="S33:T33"/>
    <mergeCell ref="J35:K35"/>
    <mergeCell ref="M35:N35"/>
    <mergeCell ref="P35:Q35"/>
    <mergeCell ref="S35:T35"/>
    <mergeCell ref="V33:W33"/>
    <mergeCell ref="D34:E34"/>
    <mergeCell ref="G34:H34"/>
    <mergeCell ref="J34:K34"/>
    <mergeCell ref="M34:N34"/>
    <mergeCell ref="P34:Q34"/>
    <mergeCell ref="V35:W35"/>
    <mergeCell ref="D36:E36"/>
    <mergeCell ref="G36:H36"/>
    <mergeCell ref="J36:K36"/>
    <mergeCell ref="M36:N36"/>
    <mergeCell ref="P36:Q36"/>
    <mergeCell ref="S36:T36"/>
    <mergeCell ref="V36:W36"/>
    <mergeCell ref="D35:E35"/>
    <mergeCell ref="G35:H35"/>
    <mergeCell ref="V38:W38"/>
    <mergeCell ref="D37:E37"/>
    <mergeCell ref="G37:H37"/>
    <mergeCell ref="J37:K37"/>
    <mergeCell ref="M37:N37"/>
    <mergeCell ref="P37:Q37"/>
    <mergeCell ref="S37:T37"/>
    <mergeCell ref="D38:E38"/>
    <mergeCell ref="G38:H38"/>
    <mergeCell ref="J38:K38"/>
    <mergeCell ref="M38:N38"/>
    <mergeCell ref="P38:Q38"/>
    <mergeCell ref="S38:T38"/>
    <mergeCell ref="A1:C1"/>
    <mergeCell ref="V39:W39"/>
    <mergeCell ref="A40:D40"/>
    <mergeCell ref="D39:E39"/>
    <mergeCell ref="G39:H39"/>
    <mergeCell ref="J39:K39"/>
    <mergeCell ref="M39:N39"/>
    <mergeCell ref="P39:Q39"/>
    <mergeCell ref="S39:T39"/>
    <mergeCell ref="V37:W37"/>
  </mergeCells>
  <hyperlinks>
    <hyperlink ref="A1" location="'3人口目次'!A1" display="3　人口 目次へ＜＜"/>
  </hyperlinks>
  <printOptions/>
  <pageMargins left="0.3937007874015748" right="0.3937007874015748" top="0.984251968503937" bottom="0.984251968503937" header="0.5118110236220472" footer="0.5118110236220472"/>
  <pageSetup fitToHeight="1" fitToWidth="1" horizontalDpi="600" verticalDpi="600" orientation="landscape" paperSize="9" scale="61"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J35"/>
  <sheetViews>
    <sheetView showGridLines="0" zoomScaleSheetLayoutView="100" zoomScalePageLayoutView="0" workbookViewId="0" topLeftCell="A1">
      <selection activeCell="E7" sqref="E7:G7"/>
    </sheetView>
  </sheetViews>
  <sheetFormatPr defaultColWidth="9.00390625" defaultRowHeight="13.5"/>
  <cols>
    <col min="1" max="1" width="11.625" style="0" customWidth="1"/>
    <col min="2" max="10" width="10.375" style="0" customWidth="1"/>
  </cols>
  <sheetData>
    <row r="1" spans="1:3" ht="13.5">
      <c r="A1" s="382" t="s">
        <v>508</v>
      </c>
      <c r="B1" s="382"/>
      <c r="C1" s="382"/>
    </row>
    <row r="2" ht="13.5">
      <c r="A2" s="57" t="s">
        <v>39</v>
      </c>
    </row>
    <row r="3" spans="1:10" ht="17.25">
      <c r="A3" s="404" t="s">
        <v>444</v>
      </c>
      <c r="B3" s="404"/>
      <c r="C3" s="404"/>
      <c r="D3" s="404"/>
      <c r="E3" s="404"/>
      <c r="F3" s="404"/>
      <c r="G3" s="404"/>
      <c r="H3" s="404"/>
      <c r="I3" s="404"/>
      <c r="J3" s="404"/>
    </row>
    <row r="4" spans="1:7" s="37" customFormat="1" ht="14.25">
      <c r="A4" s="36"/>
      <c r="B4" s="36"/>
      <c r="C4" s="36"/>
      <c r="D4" s="36"/>
      <c r="E4" s="36"/>
      <c r="F4" s="36"/>
      <c r="G4" s="36"/>
    </row>
    <row r="5" spans="1:10" ht="13.5">
      <c r="A5" s="5"/>
      <c r="B5" s="258"/>
      <c r="C5" s="408" t="s">
        <v>445</v>
      </c>
      <c r="D5" s="408"/>
      <c r="E5" s="408"/>
      <c r="F5" s="408"/>
      <c r="G5" s="408"/>
      <c r="H5" s="408"/>
      <c r="I5" s="468" t="s">
        <v>49</v>
      </c>
      <c r="J5" s="468"/>
    </row>
    <row r="6" spans="1:10" ht="6" customHeight="1" thickBot="1">
      <c r="A6" s="40"/>
      <c r="B6" s="258"/>
      <c r="C6" s="38"/>
      <c r="D6" s="38"/>
      <c r="E6" s="38"/>
      <c r="F6" s="38"/>
      <c r="G6" s="38"/>
      <c r="H6" s="38"/>
      <c r="I6" s="19"/>
      <c r="J6" s="19"/>
    </row>
    <row r="7" spans="1:10" ht="18.75" customHeight="1" thickTop="1">
      <c r="A7" s="486"/>
      <c r="B7" s="484" t="s">
        <v>51</v>
      </c>
      <c r="C7" s="488"/>
      <c r="D7" s="489"/>
      <c r="E7" s="484" t="s">
        <v>52</v>
      </c>
      <c r="F7" s="490"/>
      <c r="G7" s="480"/>
      <c r="H7" s="484" t="s">
        <v>53</v>
      </c>
      <c r="I7" s="490"/>
      <c r="J7" s="490"/>
    </row>
    <row r="8" spans="1:10" ht="17.25" customHeight="1">
      <c r="A8" s="487"/>
      <c r="B8" s="32" t="s">
        <v>11</v>
      </c>
      <c r="C8" s="32" t="s">
        <v>12</v>
      </c>
      <c r="D8" s="140" t="s">
        <v>13</v>
      </c>
      <c r="E8" s="32" t="s">
        <v>11</v>
      </c>
      <c r="F8" s="32" t="s">
        <v>12</v>
      </c>
      <c r="G8" s="32" t="s">
        <v>13</v>
      </c>
      <c r="H8" s="32" t="s">
        <v>11</v>
      </c>
      <c r="I8" s="32" t="s">
        <v>12</v>
      </c>
      <c r="J8" s="140" t="s">
        <v>13</v>
      </c>
    </row>
    <row r="9" spans="1:10" s="1" customFormat="1" ht="13.5">
      <c r="A9" s="259" t="s">
        <v>11</v>
      </c>
      <c r="B9" s="235">
        <v>7772</v>
      </c>
      <c r="C9" s="235">
        <v>4021</v>
      </c>
      <c r="D9" s="235">
        <v>3751</v>
      </c>
      <c r="E9" s="260">
        <v>7725</v>
      </c>
      <c r="F9" s="235">
        <v>3989</v>
      </c>
      <c r="G9" s="235">
        <v>3736</v>
      </c>
      <c r="H9" s="261">
        <v>7886</v>
      </c>
      <c r="I9" s="261">
        <v>4040</v>
      </c>
      <c r="J9" s="261">
        <v>3846</v>
      </c>
    </row>
    <row r="10" spans="1:10" ht="13.5">
      <c r="A10" s="237" t="s">
        <v>156</v>
      </c>
      <c r="B10" s="231">
        <v>28</v>
      </c>
      <c r="C10" s="231">
        <v>16</v>
      </c>
      <c r="D10" s="231">
        <v>12</v>
      </c>
      <c r="E10" s="231">
        <v>23</v>
      </c>
      <c r="F10" s="231">
        <v>8</v>
      </c>
      <c r="G10" s="231">
        <v>15</v>
      </c>
      <c r="H10" s="262">
        <v>26</v>
      </c>
      <c r="I10" s="262">
        <v>11</v>
      </c>
      <c r="J10" s="262">
        <v>15</v>
      </c>
    </row>
    <row r="11" spans="1:10" ht="13.5">
      <c r="A11" s="237" t="s">
        <v>157</v>
      </c>
      <c r="B11" s="231">
        <v>5</v>
      </c>
      <c r="C11" s="231">
        <v>2</v>
      </c>
      <c r="D11" s="231">
        <v>3</v>
      </c>
      <c r="E11" s="231">
        <v>4</v>
      </c>
      <c r="F11" s="231">
        <v>1</v>
      </c>
      <c r="G11" s="231">
        <v>3</v>
      </c>
      <c r="H11" s="262">
        <v>1</v>
      </c>
      <c r="I11" s="262">
        <v>1</v>
      </c>
      <c r="J11" s="263" t="s">
        <v>219</v>
      </c>
    </row>
    <row r="12" spans="1:10" ht="13.5">
      <c r="A12" s="237" t="s">
        <v>158</v>
      </c>
      <c r="B12" s="231">
        <v>3</v>
      </c>
      <c r="C12" s="231">
        <v>3</v>
      </c>
      <c r="D12" s="243" t="s">
        <v>219</v>
      </c>
      <c r="E12" s="231">
        <v>2</v>
      </c>
      <c r="F12" s="243" t="s">
        <v>219</v>
      </c>
      <c r="G12" s="243">
        <v>2</v>
      </c>
      <c r="H12" s="262">
        <v>7</v>
      </c>
      <c r="I12" s="263">
        <v>4</v>
      </c>
      <c r="J12" s="263">
        <v>3</v>
      </c>
    </row>
    <row r="13" spans="1:10" ht="13.5">
      <c r="A13" s="237" t="s">
        <v>159</v>
      </c>
      <c r="B13" s="231">
        <v>15</v>
      </c>
      <c r="C13" s="231">
        <v>10</v>
      </c>
      <c r="D13" s="231">
        <v>5</v>
      </c>
      <c r="E13" s="231">
        <v>10</v>
      </c>
      <c r="F13" s="231">
        <v>9</v>
      </c>
      <c r="G13" s="231">
        <v>1</v>
      </c>
      <c r="H13" s="262">
        <v>14</v>
      </c>
      <c r="I13" s="262">
        <v>10</v>
      </c>
      <c r="J13" s="262">
        <v>4</v>
      </c>
    </row>
    <row r="14" spans="1:10" ht="13.5">
      <c r="A14" s="237" t="s">
        <v>160</v>
      </c>
      <c r="B14" s="231">
        <v>16</v>
      </c>
      <c r="C14" s="231">
        <v>10</v>
      </c>
      <c r="D14" s="231">
        <v>6</v>
      </c>
      <c r="E14" s="231">
        <v>26</v>
      </c>
      <c r="F14" s="231">
        <v>19</v>
      </c>
      <c r="G14" s="231">
        <v>7</v>
      </c>
      <c r="H14" s="262">
        <v>22</v>
      </c>
      <c r="I14" s="262">
        <v>14</v>
      </c>
      <c r="J14" s="262">
        <v>8</v>
      </c>
    </row>
    <row r="15" spans="1:10" ht="13.5">
      <c r="A15" s="237" t="s">
        <v>161</v>
      </c>
      <c r="B15" s="231">
        <v>27</v>
      </c>
      <c r="C15" s="231">
        <v>15</v>
      </c>
      <c r="D15" s="231">
        <v>12</v>
      </c>
      <c r="E15" s="231">
        <v>11</v>
      </c>
      <c r="F15" s="231">
        <v>9</v>
      </c>
      <c r="G15" s="231">
        <v>2</v>
      </c>
      <c r="H15" s="262">
        <v>21</v>
      </c>
      <c r="I15" s="262">
        <v>16</v>
      </c>
      <c r="J15" s="262">
        <v>5</v>
      </c>
    </row>
    <row r="16" spans="1:10" ht="13.5">
      <c r="A16" s="237" t="s">
        <v>162</v>
      </c>
      <c r="B16" s="231">
        <v>29</v>
      </c>
      <c r="C16" s="231">
        <v>16</v>
      </c>
      <c r="D16" s="231">
        <v>13</v>
      </c>
      <c r="E16" s="231">
        <v>27</v>
      </c>
      <c r="F16" s="231">
        <v>19</v>
      </c>
      <c r="G16" s="231">
        <v>8</v>
      </c>
      <c r="H16" s="262">
        <v>30</v>
      </c>
      <c r="I16" s="262">
        <v>15</v>
      </c>
      <c r="J16" s="262">
        <v>15</v>
      </c>
    </row>
    <row r="17" spans="1:10" ht="13.5">
      <c r="A17" s="237" t="s">
        <v>163</v>
      </c>
      <c r="B17" s="231">
        <v>45</v>
      </c>
      <c r="C17" s="231">
        <v>30</v>
      </c>
      <c r="D17" s="231">
        <v>15</v>
      </c>
      <c r="E17" s="231">
        <v>28</v>
      </c>
      <c r="F17" s="231">
        <v>20</v>
      </c>
      <c r="G17" s="231">
        <v>8</v>
      </c>
      <c r="H17" s="262">
        <v>38</v>
      </c>
      <c r="I17" s="262">
        <v>30</v>
      </c>
      <c r="J17" s="262">
        <v>8</v>
      </c>
    </row>
    <row r="18" spans="1:10" ht="13.5">
      <c r="A18" s="237" t="s">
        <v>164</v>
      </c>
      <c r="B18" s="231">
        <v>67</v>
      </c>
      <c r="C18" s="231">
        <v>43</v>
      </c>
      <c r="D18" s="231">
        <v>24</v>
      </c>
      <c r="E18" s="231">
        <v>47</v>
      </c>
      <c r="F18" s="231">
        <v>31</v>
      </c>
      <c r="G18" s="231">
        <v>16</v>
      </c>
      <c r="H18" s="262">
        <v>45</v>
      </c>
      <c r="I18" s="262">
        <v>30</v>
      </c>
      <c r="J18" s="262">
        <v>15</v>
      </c>
    </row>
    <row r="19" spans="1:10" ht="13.5">
      <c r="A19" s="237" t="s">
        <v>165</v>
      </c>
      <c r="B19" s="231">
        <v>94</v>
      </c>
      <c r="C19" s="231">
        <v>62</v>
      </c>
      <c r="D19" s="231">
        <v>32</v>
      </c>
      <c r="E19" s="231">
        <v>98</v>
      </c>
      <c r="F19" s="231">
        <v>59</v>
      </c>
      <c r="G19" s="231">
        <v>39</v>
      </c>
      <c r="H19" s="262">
        <v>83</v>
      </c>
      <c r="I19" s="262">
        <v>56</v>
      </c>
      <c r="J19" s="262">
        <v>27</v>
      </c>
    </row>
    <row r="20" spans="1:10" ht="13.5">
      <c r="A20" s="237" t="s">
        <v>166</v>
      </c>
      <c r="B20" s="231">
        <v>177</v>
      </c>
      <c r="C20" s="231">
        <v>115</v>
      </c>
      <c r="D20" s="231">
        <v>62</v>
      </c>
      <c r="E20" s="231">
        <v>137</v>
      </c>
      <c r="F20" s="231">
        <v>100</v>
      </c>
      <c r="G20" s="231">
        <v>37</v>
      </c>
      <c r="H20" s="262">
        <v>144</v>
      </c>
      <c r="I20" s="262">
        <v>88</v>
      </c>
      <c r="J20" s="262">
        <v>56</v>
      </c>
    </row>
    <row r="21" spans="1:10" ht="13.5">
      <c r="A21" s="237" t="s">
        <v>167</v>
      </c>
      <c r="B21" s="231">
        <v>287</v>
      </c>
      <c r="C21" s="231">
        <v>188</v>
      </c>
      <c r="D21" s="231">
        <v>99</v>
      </c>
      <c r="E21" s="231">
        <v>262</v>
      </c>
      <c r="F21" s="231">
        <v>179</v>
      </c>
      <c r="G21" s="231">
        <v>83</v>
      </c>
      <c r="H21" s="262">
        <v>267</v>
      </c>
      <c r="I21" s="262">
        <v>174</v>
      </c>
      <c r="J21" s="262">
        <v>93</v>
      </c>
    </row>
    <row r="22" spans="1:10" ht="13.5">
      <c r="A22" s="237" t="s">
        <v>168</v>
      </c>
      <c r="B22" s="231">
        <v>319</v>
      </c>
      <c r="C22" s="231">
        <v>212</v>
      </c>
      <c r="D22" s="231">
        <v>107</v>
      </c>
      <c r="E22" s="231">
        <v>308</v>
      </c>
      <c r="F22" s="231">
        <v>220</v>
      </c>
      <c r="G22" s="231">
        <v>88</v>
      </c>
      <c r="H22" s="262">
        <v>305</v>
      </c>
      <c r="I22" s="262">
        <v>196</v>
      </c>
      <c r="J22" s="262">
        <v>109</v>
      </c>
    </row>
    <row r="23" spans="1:10" ht="13.5">
      <c r="A23" s="237" t="s">
        <v>169</v>
      </c>
      <c r="B23" s="231">
        <v>440</v>
      </c>
      <c r="C23" s="231">
        <v>292</v>
      </c>
      <c r="D23" s="231">
        <v>148</v>
      </c>
      <c r="E23" s="231">
        <v>414</v>
      </c>
      <c r="F23" s="231">
        <v>276</v>
      </c>
      <c r="G23" s="231">
        <v>138</v>
      </c>
      <c r="H23" s="262">
        <v>437</v>
      </c>
      <c r="I23" s="262">
        <v>302</v>
      </c>
      <c r="J23" s="262">
        <v>135</v>
      </c>
    </row>
    <row r="24" spans="1:10" ht="13.5">
      <c r="A24" s="237" t="s">
        <v>170</v>
      </c>
      <c r="B24" s="231">
        <v>774</v>
      </c>
      <c r="C24" s="231">
        <v>504</v>
      </c>
      <c r="D24" s="231">
        <v>270</v>
      </c>
      <c r="E24" s="231">
        <v>754</v>
      </c>
      <c r="F24" s="231">
        <v>485</v>
      </c>
      <c r="G24" s="231">
        <v>269</v>
      </c>
      <c r="H24" s="262">
        <v>722</v>
      </c>
      <c r="I24" s="262">
        <v>478</v>
      </c>
      <c r="J24" s="262">
        <v>244</v>
      </c>
    </row>
    <row r="25" spans="1:10" ht="13.5">
      <c r="A25" s="237" t="s">
        <v>171</v>
      </c>
      <c r="B25" s="231">
        <v>1142</v>
      </c>
      <c r="C25" s="231">
        <v>732</v>
      </c>
      <c r="D25" s="231">
        <v>410</v>
      </c>
      <c r="E25" s="231">
        <v>1158</v>
      </c>
      <c r="F25" s="231">
        <v>751</v>
      </c>
      <c r="G25" s="231">
        <v>407</v>
      </c>
      <c r="H25" s="262">
        <v>1134</v>
      </c>
      <c r="I25" s="262">
        <v>693</v>
      </c>
      <c r="J25" s="262">
        <v>441</v>
      </c>
    </row>
    <row r="26" spans="1:10" ht="13.5">
      <c r="A26" s="237" t="s">
        <v>446</v>
      </c>
      <c r="B26" s="231">
        <v>4303</v>
      </c>
      <c r="C26" s="231">
        <v>1771</v>
      </c>
      <c r="D26" s="231">
        <v>2532</v>
      </c>
      <c r="E26" s="231">
        <v>4416</v>
      </c>
      <c r="F26" s="231">
        <v>1803</v>
      </c>
      <c r="G26" s="231">
        <v>2613</v>
      </c>
      <c r="H26" s="262">
        <v>4590</v>
      </c>
      <c r="I26" s="262">
        <v>1922</v>
      </c>
      <c r="J26" s="262">
        <v>2688</v>
      </c>
    </row>
    <row r="27" spans="1:10" ht="13.5">
      <c r="A27" s="240" t="s">
        <v>447</v>
      </c>
      <c r="B27" s="264">
        <v>1</v>
      </c>
      <c r="C27" s="243" t="s">
        <v>219</v>
      </c>
      <c r="D27" s="265">
        <v>1</v>
      </c>
      <c r="E27" s="266" t="s">
        <v>219</v>
      </c>
      <c r="F27" s="266" t="s">
        <v>219</v>
      </c>
      <c r="G27" s="266" t="s">
        <v>219</v>
      </c>
      <c r="H27" s="267" t="s">
        <v>219</v>
      </c>
      <c r="I27" s="267" t="s">
        <v>219</v>
      </c>
      <c r="J27" s="267" t="s">
        <v>219</v>
      </c>
    </row>
    <row r="28" spans="1:7" s="15" customFormat="1" ht="15" customHeight="1">
      <c r="A28" s="422" t="s">
        <v>443</v>
      </c>
      <c r="B28" s="422"/>
      <c r="C28" s="422"/>
      <c r="D28" s="110"/>
      <c r="E28" s="110"/>
      <c r="F28" s="110"/>
      <c r="G28" s="110"/>
    </row>
    <row r="29" spans="1:7" ht="9" customHeight="1">
      <c r="A29" s="9"/>
      <c r="B29" s="15"/>
      <c r="C29" s="15"/>
      <c r="D29" s="15"/>
      <c r="E29" s="15"/>
      <c r="F29" s="15"/>
      <c r="G29" s="15"/>
    </row>
    <row r="30" spans="1:7" ht="13.5">
      <c r="A30" s="9"/>
      <c r="B30" s="15"/>
      <c r="C30" s="15"/>
      <c r="D30" s="15"/>
      <c r="E30" s="15"/>
      <c r="F30" s="15"/>
      <c r="G30" s="15"/>
    </row>
    <row r="31" spans="1:10" ht="13.5">
      <c r="A31" s="9"/>
      <c r="B31" s="268"/>
      <c r="C31" s="268"/>
      <c r="D31" s="268"/>
      <c r="E31" s="268"/>
      <c r="F31" s="268"/>
      <c r="G31" s="268"/>
      <c r="H31" s="268"/>
      <c r="I31" s="268"/>
      <c r="J31" s="268"/>
    </row>
    <row r="32" spans="1:7" ht="13.5">
      <c r="A32" s="9"/>
      <c r="B32" s="15"/>
      <c r="C32" s="15"/>
      <c r="D32" s="15"/>
      <c r="E32" s="15"/>
      <c r="F32" s="15"/>
      <c r="G32" s="15"/>
    </row>
    <row r="33" spans="1:7" ht="13.5">
      <c r="A33" s="15"/>
      <c r="B33" s="15"/>
      <c r="C33" s="15"/>
      <c r="D33" s="15"/>
      <c r="E33" s="15"/>
      <c r="F33" s="15"/>
      <c r="G33" s="15"/>
    </row>
    <row r="34" spans="1:7" ht="13.5">
      <c r="A34" s="15"/>
      <c r="B34" s="15"/>
      <c r="C34" s="15"/>
      <c r="D34" s="15"/>
      <c r="E34" s="15"/>
      <c r="F34" s="15"/>
      <c r="G34" s="15"/>
    </row>
    <row r="35" spans="1:7" ht="13.5">
      <c r="A35" s="15"/>
      <c r="B35" s="15"/>
      <c r="C35" s="15"/>
      <c r="D35" s="15"/>
      <c r="E35" s="15"/>
      <c r="F35" s="15"/>
      <c r="G35" s="15"/>
    </row>
  </sheetData>
  <sheetProtection/>
  <mergeCells count="9">
    <mergeCell ref="A1:C1"/>
    <mergeCell ref="A28:C28"/>
    <mergeCell ref="A3:J3"/>
    <mergeCell ref="C5:H5"/>
    <mergeCell ref="I5:J5"/>
    <mergeCell ref="A7:A8"/>
    <mergeCell ref="B7:D7"/>
    <mergeCell ref="E7:G7"/>
    <mergeCell ref="H7:J7"/>
  </mergeCells>
  <hyperlinks>
    <hyperlink ref="A1" location="'3人口目次'!A1" display="3　人口 目次へ＜＜"/>
  </hyperlinks>
  <printOptions/>
  <pageMargins left="0.5905511811023623" right="0.3937007874015748" top="0.5905511811023623" bottom="0.3937007874015748" header="0" footer="0"/>
  <pageSetup fitToHeight="1" fitToWidth="1" horizontalDpi="600" verticalDpi="600" orientation="portrait" paperSize="9" scale="90" r:id="rId1"/>
</worksheet>
</file>

<file path=xl/worksheets/sheet15.xml><?xml version="1.0" encoding="utf-8"?>
<worksheet xmlns="http://schemas.openxmlformats.org/spreadsheetml/2006/main" xmlns:r="http://schemas.openxmlformats.org/officeDocument/2006/relationships">
  <dimension ref="A1:I27"/>
  <sheetViews>
    <sheetView showGridLines="0" zoomScaleSheetLayoutView="100" zoomScalePageLayoutView="0" workbookViewId="0" topLeftCell="A1">
      <selection activeCell="F10" sqref="F10"/>
    </sheetView>
  </sheetViews>
  <sheetFormatPr defaultColWidth="9.00390625" defaultRowHeight="13.5"/>
  <cols>
    <col min="1" max="1" width="11.25390625" style="269" customWidth="1"/>
    <col min="2" max="8" width="13.75390625" style="269" customWidth="1"/>
    <col min="9" max="9" width="0.74609375" style="269" customWidth="1"/>
    <col min="10" max="16384" width="9.00390625" style="269" customWidth="1"/>
  </cols>
  <sheetData>
    <row r="1" spans="1:3" ht="13.5">
      <c r="A1" s="382" t="s">
        <v>508</v>
      </c>
      <c r="B1" s="382"/>
      <c r="C1" s="382"/>
    </row>
    <row r="2" ht="17.25" customHeight="1">
      <c r="A2" s="270" t="s">
        <v>210</v>
      </c>
    </row>
    <row r="3" spans="1:8" ht="17.25" customHeight="1">
      <c r="A3" s="491" t="s">
        <v>448</v>
      </c>
      <c r="B3" s="491"/>
      <c r="C3" s="491"/>
      <c r="D3" s="491"/>
      <c r="E3" s="491"/>
      <c r="F3" s="491"/>
      <c r="G3" s="491"/>
      <c r="H3" s="491"/>
    </row>
    <row r="4" spans="1:8" ht="17.25" customHeight="1">
      <c r="A4" s="492" t="s">
        <v>449</v>
      </c>
      <c r="B4" s="492"/>
      <c r="C4" s="492"/>
      <c r="D4" s="492"/>
      <c r="E4" s="492"/>
      <c r="F4" s="492"/>
      <c r="G4" s="492"/>
      <c r="H4" s="492"/>
    </row>
    <row r="5" ht="7.5" customHeight="1" thickBot="1"/>
    <row r="6" spans="1:9" ht="16.5" customHeight="1" thickTop="1">
      <c r="A6" s="271"/>
      <c r="B6" s="272" t="s">
        <v>185</v>
      </c>
      <c r="C6" s="272" t="s">
        <v>186</v>
      </c>
      <c r="D6" s="272" t="s">
        <v>403</v>
      </c>
      <c r="E6" s="272" t="s">
        <v>404</v>
      </c>
      <c r="F6" s="272" t="s">
        <v>405</v>
      </c>
      <c r="G6" s="272" t="s">
        <v>406</v>
      </c>
      <c r="H6" s="273" t="s">
        <v>407</v>
      </c>
      <c r="I6" s="274"/>
    </row>
    <row r="7" spans="1:8" ht="16.5" customHeight="1">
      <c r="A7" s="275"/>
      <c r="B7" s="276" t="s">
        <v>412</v>
      </c>
      <c r="C7" s="276" t="s">
        <v>412</v>
      </c>
      <c r="D7" s="276" t="s">
        <v>412</v>
      </c>
      <c r="E7" s="276" t="s">
        <v>412</v>
      </c>
      <c r="F7" s="276" t="s">
        <v>412</v>
      </c>
      <c r="G7" s="277" t="s">
        <v>413</v>
      </c>
      <c r="H7" s="276" t="s">
        <v>413</v>
      </c>
    </row>
    <row r="8" spans="1:8" ht="16.5" customHeight="1">
      <c r="A8" s="278" t="s">
        <v>51</v>
      </c>
      <c r="B8" s="279">
        <v>7148</v>
      </c>
      <c r="C8" s="279">
        <v>7772</v>
      </c>
      <c r="D8" s="280">
        <v>-624</v>
      </c>
      <c r="E8" s="279">
        <v>20</v>
      </c>
      <c r="F8" s="279">
        <v>191</v>
      </c>
      <c r="G8" s="279">
        <v>4365</v>
      </c>
      <c r="H8" s="279">
        <v>1395</v>
      </c>
    </row>
    <row r="9" spans="1:8" ht="16.5" customHeight="1">
      <c r="A9" s="281" t="s">
        <v>450</v>
      </c>
      <c r="B9" s="282">
        <v>7324</v>
      </c>
      <c r="C9" s="282">
        <v>7725</v>
      </c>
      <c r="D9" s="283">
        <v>-401</v>
      </c>
      <c r="E9" s="282">
        <v>17</v>
      </c>
      <c r="F9" s="282">
        <v>181</v>
      </c>
      <c r="G9" s="282">
        <v>4224</v>
      </c>
      <c r="H9" s="282">
        <v>1342</v>
      </c>
    </row>
    <row r="10" spans="1:8" s="270" customFormat="1" ht="16.5" customHeight="1">
      <c r="A10" s="284" t="s">
        <v>451</v>
      </c>
      <c r="B10" s="285">
        <v>7191</v>
      </c>
      <c r="C10" s="285">
        <v>7886</v>
      </c>
      <c r="D10" s="286">
        <v>-695</v>
      </c>
      <c r="E10" s="285">
        <v>22</v>
      </c>
      <c r="F10" s="285">
        <v>178</v>
      </c>
      <c r="G10" s="285">
        <v>4124</v>
      </c>
      <c r="H10" s="285">
        <v>1334</v>
      </c>
    </row>
    <row r="11" spans="1:8" ht="16.5" customHeight="1">
      <c r="A11" s="287"/>
      <c r="B11" s="288"/>
      <c r="C11" s="288"/>
      <c r="D11" s="288"/>
      <c r="E11" s="288"/>
      <c r="F11" s="288"/>
      <c r="G11" s="288"/>
      <c r="H11" s="288"/>
    </row>
    <row r="12" spans="1:8" ht="16.5" customHeight="1">
      <c r="A12" s="289" t="s">
        <v>452</v>
      </c>
      <c r="B12" s="288">
        <v>562</v>
      </c>
      <c r="C12" s="288">
        <v>780</v>
      </c>
      <c r="D12" s="290">
        <f>B12-C12</f>
        <v>-218</v>
      </c>
      <c r="E12" s="291">
        <v>1</v>
      </c>
      <c r="F12" s="288">
        <v>18</v>
      </c>
      <c r="G12" s="288">
        <v>219</v>
      </c>
      <c r="H12" s="288">
        <v>95</v>
      </c>
    </row>
    <row r="13" spans="1:8" ht="16.5" customHeight="1">
      <c r="A13" s="281">
        <v>2</v>
      </c>
      <c r="B13" s="288">
        <v>529</v>
      </c>
      <c r="C13" s="288">
        <v>678</v>
      </c>
      <c r="D13" s="290">
        <f aca="true" t="shared" si="0" ref="D13:D23">B13-C13</f>
        <v>-149</v>
      </c>
      <c r="E13" s="288">
        <v>2</v>
      </c>
      <c r="F13" s="288">
        <v>13</v>
      </c>
      <c r="G13" s="288">
        <v>238</v>
      </c>
      <c r="H13" s="288">
        <v>115</v>
      </c>
    </row>
    <row r="14" spans="1:8" ht="16.5" customHeight="1">
      <c r="A14" s="281">
        <v>3</v>
      </c>
      <c r="B14" s="288">
        <v>585</v>
      </c>
      <c r="C14" s="288">
        <v>661</v>
      </c>
      <c r="D14" s="290">
        <f t="shared" si="0"/>
        <v>-76</v>
      </c>
      <c r="E14" s="288">
        <v>1</v>
      </c>
      <c r="F14" s="288">
        <v>15</v>
      </c>
      <c r="G14" s="288">
        <v>413</v>
      </c>
      <c r="H14" s="288">
        <v>127</v>
      </c>
    </row>
    <row r="15" spans="1:8" ht="16.5" customHeight="1">
      <c r="A15" s="281">
        <v>4</v>
      </c>
      <c r="B15" s="288">
        <v>603</v>
      </c>
      <c r="C15" s="288">
        <v>637</v>
      </c>
      <c r="D15" s="290">
        <f t="shared" si="0"/>
        <v>-34</v>
      </c>
      <c r="E15" s="291">
        <v>2</v>
      </c>
      <c r="F15" s="288">
        <v>19</v>
      </c>
      <c r="G15" s="288">
        <v>370</v>
      </c>
      <c r="H15" s="288">
        <v>141</v>
      </c>
    </row>
    <row r="16" spans="1:8" ht="16.5" customHeight="1">
      <c r="A16" s="281">
        <v>5</v>
      </c>
      <c r="B16" s="288">
        <v>600</v>
      </c>
      <c r="C16" s="288">
        <v>693</v>
      </c>
      <c r="D16" s="290">
        <f t="shared" si="0"/>
        <v>-93</v>
      </c>
      <c r="E16" s="288">
        <v>3</v>
      </c>
      <c r="F16" s="288">
        <v>15</v>
      </c>
      <c r="G16" s="288">
        <v>398</v>
      </c>
      <c r="H16" s="288">
        <v>108</v>
      </c>
    </row>
    <row r="17" spans="1:8" ht="16.5" customHeight="1">
      <c r="A17" s="281">
        <v>6</v>
      </c>
      <c r="B17" s="288">
        <v>586</v>
      </c>
      <c r="C17" s="288">
        <v>563</v>
      </c>
      <c r="D17" s="290">
        <f t="shared" si="0"/>
        <v>23</v>
      </c>
      <c r="E17" s="291">
        <v>1</v>
      </c>
      <c r="F17" s="288">
        <v>20</v>
      </c>
      <c r="G17" s="288">
        <v>328</v>
      </c>
      <c r="H17" s="288">
        <v>103</v>
      </c>
    </row>
    <row r="18" spans="1:8" ht="16.5" customHeight="1">
      <c r="A18" s="281">
        <v>7</v>
      </c>
      <c r="B18" s="288">
        <v>637</v>
      </c>
      <c r="C18" s="288">
        <v>580</v>
      </c>
      <c r="D18" s="290">
        <f t="shared" si="0"/>
        <v>57</v>
      </c>
      <c r="E18" s="288">
        <v>3</v>
      </c>
      <c r="F18" s="288">
        <v>14</v>
      </c>
      <c r="G18" s="288">
        <v>380</v>
      </c>
      <c r="H18" s="288">
        <v>109</v>
      </c>
    </row>
    <row r="19" spans="1:8" ht="16.5" customHeight="1">
      <c r="A19" s="281">
        <v>8</v>
      </c>
      <c r="B19" s="288">
        <v>630</v>
      </c>
      <c r="C19" s="288">
        <v>601</v>
      </c>
      <c r="D19" s="290">
        <f t="shared" si="0"/>
        <v>29</v>
      </c>
      <c r="E19" s="288">
        <v>2</v>
      </c>
      <c r="F19" s="288">
        <v>15</v>
      </c>
      <c r="G19" s="288">
        <v>220</v>
      </c>
      <c r="H19" s="288">
        <v>101</v>
      </c>
    </row>
    <row r="20" spans="1:8" ht="16.5" customHeight="1">
      <c r="A20" s="281">
        <v>9</v>
      </c>
      <c r="B20" s="288">
        <v>645</v>
      </c>
      <c r="C20" s="288">
        <v>552</v>
      </c>
      <c r="D20" s="290">
        <f t="shared" si="0"/>
        <v>93</v>
      </c>
      <c r="E20" s="291">
        <v>1</v>
      </c>
      <c r="F20" s="288">
        <v>15</v>
      </c>
      <c r="G20" s="288">
        <v>334</v>
      </c>
      <c r="H20" s="288">
        <v>92</v>
      </c>
    </row>
    <row r="21" spans="1:8" ht="16.5" customHeight="1">
      <c r="A21" s="292" t="s">
        <v>453</v>
      </c>
      <c r="B21" s="288">
        <v>636</v>
      </c>
      <c r="C21" s="288">
        <v>684</v>
      </c>
      <c r="D21" s="290">
        <f t="shared" si="0"/>
        <v>-48</v>
      </c>
      <c r="E21" s="288">
        <v>1</v>
      </c>
      <c r="F21" s="288">
        <v>12</v>
      </c>
      <c r="G21" s="288">
        <v>407</v>
      </c>
      <c r="H21" s="288">
        <v>127</v>
      </c>
    </row>
    <row r="22" spans="1:8" ht="16.5" customHeight="1">
      <c r="A22" s="292" t="s">
        <v>454</v>
      </c>
      <c r="B22" s="288">
        <v>587</v>
      </c>
      <c r="C22" s="288">
        <v>680</v>
      </c>
      <c r="D22" s="290">
        <f t="shared" si="0"/>
        <v>-93</v>
      </c>
      <c r="E22" s="288">
        <v>1</v>
      </c>
      <c r="F22" s="288">
        <v>10</v>
      </c>
      <c r="G22" s="288">
        <v>503</v>
      </c>
      <c r="H22" s="288">
        <v>95</v>
      </c>
    </row>
    <row r="23" spans="1:8" ht="16.5" customHeight="1">
      <c r="A23" s="293" t="s">
        <v>455</v>
      </c>
      <c r="B23" s="294">
        <v>591</v>
      </c>
      <c r="C23" s="294">
        <v>777</v>
      </c>
      <c r="D23" s="295">
        <f t="shared" si="0"/>
        <v>-186</v>
      </c>
      <c r="E23" s="296">
        <v>4</v>
      </c>
      <c r="F23" s="294">
        <v>12</v>
      </c>
      <c r="G23" s="294">
        <v>314</v>
      </c>
      <c r="H23" s="294">
        <v>121</v>
      </c>
    </row>
    <row r="24" ht="17.25" customHeight="1">
      <c r="A24" s="269" t="s">
        <v>443</v>
      </c>
    </row>
    <row r="25" ht="5.25" customHeight="1"/>
    <row r="26" ht="13.5">
      <c r="B26" s="297"/>
    </row>
    <row r="27" spans="2:8" ht="13.5">
      <c r="B27" s="297"/>
      <c r="C27" s="297"/>
      <c r="D27" s="297"/>
      <c r="E27" s="297"/>
      <c r="F27" s="297"/>
      <c r="G27" s="297"/>
      <c r="H27" s="297"/>
    </row>
  </sheetData>
  <sheetProtection/>
  <mergeCells count="3">
    <mergeCell ref="A3:H3"/>
    <mergeCell ref="A4:H4"/>
    <mergeCell ref="A1:C1"/>
  </mergeCells>
  <hyperlinks>
    <hyperlink ref="A1" location="'3人口目次'!A1" display="3　人口 目次へ＜＜"/>
  </hyperlinks>
  <printOptions/>
  <pageMargins left="0.3937007874015748" right="0.4724409448818898" top="0.3937007874015748" bottom="0.3937007874015748" header="0.5118110236220472" footer="0.5118110236220472"/>
  <pageSetup horizontalDpi="600" verticalDpi="600" orientation="portrait" paperSize="9" scale="88" r:id="rId1"/>
</worksheet>
</file>

<file path=xl/worksheets/sheet16.xml><?xml version="1.0" encoding="utf-8"?>
<worksheet xmlns="http://schemas.openxmlformats.org/spreadsheetml/2006/main" xmlns:r="http://schemas.openxmlformats.org/officeDocument/2006/relationships">
  <sheetPr>
    <pageSetUpPr fitToPage="1"/>
  </sheetPr>
  <dimension ref="A1:AC39"/>
  <sheetViews>
    <sheetView showGridLines="0" zoomScale="70" zoomScaleNormal="70" zoomScaleSheetLayoutView="75" zoomScalePageLayoutView="0" workbookViewId="0" topLeftCell="A1">
      <pane xSplit="1" ySplit="8" topLeftCell="B9" activePane="bottomRight" state="frozen"/>
      <selection pane="topLeft" activeCell="A1" sqref="A1"/>
      <selection pane="topRight" activeCell="B1" sqref="B1"/>
      <selection pane="bottomLeft" activeCell="A9" sqref="A9"/>
      <selection pane="bottomRight" activeCell="F12" sqref="F12"/>
    </sheetView>
  </sheetViews>
  <sheetFormatPr defaultColWidth="9.00390625" defaultRowHeight="13.5"/>
  <cols>
    <col min="1" max="1" width="13.375" style="298" customWidth="1"/>
    <col min="2" max="2" width="11.375" style="298" customWidth="1"/>
    <col min="3" max="5" width="8.875" style="298" customWidth="1"/>
    <col min="6" max="8" width="7.375" style="298" customWidth="1"/>
    <col min="9" max="11" width="9.00390625" style="298" customWidth="1"/>
    <col min="12" max="14" width="8.00390625" style="300" bestFit="1" customWidth="1"/>
    <col min="15" max="23" width="8.125" style="298" customWidth="1"/>
    <col min="24" max="28" width="8.25390625" style="298" customWidth="1"/>
    <col min="29" max="16384" width="9.00390625" style="298" customWidth="1"/>
  </cols>
  <sheetData>
    <row r="1" spans="1:3" ht="13.5">
      <c r="A1" s="382" t="s">
        <v>508</v>
      </c>
      <c r="B1" s="382"/>
      <c r="C1" s="382"/>
    </row>
    <row r="2" ht="13.5">
      <c r="A2" s="299" t="s">
        <v>210</v>
      </c>
    </row>
    <row r="3" spans="1:28" ht="17.25">
      <c r="A3" s="498" t="s">
        <v>456</v>
      </c>
      <c r="B3" s="498"/>
      <c r="C3" s="498"/>
      <c r="D3" s="498"/>
      <c r="E3" s="498"/>
      <c r="F3" s="498"/>
      <c r="G3" s="498"/>
      <c r="H3" s="498"/>
      <c r="I3" s="498"/>
      <c r="J3" s="498"/>
      <c r="K3" s="498"/>
      <c r="L3" s="498"/>
      <c r="M3" s="498"/>
      <c r="N3" s="498"/>
      <c r="O3" s="301"/>
      <c r="P3" s="301"/>
      <c r="Q3" s="301"/>
      <c r="R3" s="301"/>
      <c r="S3" s="301"/>
      <c r="T3" s="301"/>
      <c r="U3" s="301"/>
      <c r="V3" s="301"/>
      <c r="W3" s="301"/>
      <c r="X3" s="301"/>
      <c r="Y3" s="301"/>
      <c r="Z3" s="301"/>
      <c r="AA3" s="301"/>
      <c r="AB3" s="301"/>
    </row>
    <row r="4" spans="1:28" ht="17.25">
      <c r="A4" s="301"/>
      <c r="B4" s="301"/>
      <c r="C4" s="301"/>
      <c r="D4" s="301"/>
      <c r="E4" s="301"/>
      <c r="F4" s="301"/>
      <c r="G4" s="301"/>
      <c r="H4" s="301"/>
      <c r="I4" s="301"/>
      <c r="J4" s="301"/>
      <c r="K4" s="301"/>
      <c r="L4" s="302"/>
      <c r="M4" s="302"/>
      <c r="N4" s="302"/>
      <c r="O4" s="301"/>
      <c r="P4" s="301"/>
      <c r="Q4" s="301"/>
      <c r="R4" s="301"/>
      <c r="S4" s="301"/>
      <c r="T4" s="301"/>
      <c r="U4" s="301"/>
      <c r="V4" s="301"/>
      <c r="W4" s="301"/>
      <c r="X4" s="301"/>
      <c r="Y4" s="301"/>
      <c r="Z4" s="301"/>
      <c r="AA4" s="303"/>
      <c r="AB4" s="304" t="s">
        <v>49</v>
      </c>
    </row>
    <row r="5" spans="1:26" ht="13.5">
      <c r="A5" s="499" t="s">
        <v>457</v>
      </c>
      <c r="B5" s="500"/>
      <c r="C5" s="500"/>
      <c r="D5" s="500"/>
      <c r="E5" s="500"/>
      <c r="F5" s="500"/>
      <c r="G5" s="500"/>
      <c r="H5" s="500"/>
      <c r="I5" s="500"/>
      <c r="J5" s="500"/>
      <c r="K5" s="500"/>
      <c r="L5" s="500"/>
      <c r="M5" s="500"/>
      <c r="N5" s="500"/>
      <c r="O5" s="305"/>
      <c r="P5" s="305"/>
      <c r="Q5" s="303"/>
      <c r="R5" s="303"/>
      <c r="S5" s="303"/>
      <c r="T5" s="303"/>
      <c r="U5" s="303"/>
      <c r="V5" s="303"/>
      <c r="W5" s="303"/>
      <c r="X5" s="303"/>
      <c r="Y5" s="303"/>
      <c r="Z5" s="303"/>
    </row>
    <row r="6" spans="1:28" ht="4.5" customHeight="1" thickBot="1">
      <c r="A6" s="303"/>
      <c r="B6" s="303"/>
      <c r="C6" s="303"/>
      <c r="D6" s="303"/>
      <c r="E6" s="303"/>
      <c r="F6" s="303"/>
      <c r="G6" s="303"/>
      <c r="H6" s="303"/>
      <c r="I6" s="303"/>
      <c r="J6" s="303"/>
      <c r="K6" s="303"/>
      <c r="L6" s="305"/>
      <c r="M6" s="305"/>
      <c r="N6" s="305"/>
      <c r="O6" s="305"/>
      <c r="P6" s="305"/>
      <c r="Q6" s="303"/>
      <c r="R6" s="303"/>
      <c r="S6" s="303"/>
      <c r="T6" s="303"/>
      <c r="U6" s="303"/>
      <c r="V6" s="303"/>
      <c r="W6" s="303"/>
      <c r="X6" s="303"/>
      <c r="Y6" s="303"/>
      <c r="Z6" s="303"/>
      <c r="AA6" s="303"/>
      <c r="AB6" s="304"/>
    </row>
    <row r="7" spans="1:29" s="308" customFormat="1" ht="19.5" customHeight="1" thickTop="1">
      <c r="A7" s="307"/>
      <c r="B7" s="501" t="s">
        <v>458</v>
      </c>
      <c r="C7" s="494" t="s">
        <v>459</v>
      </c>
      <c r="D7" s="493"/>
      <c r="E7" s="493"/>
      <c r="F7" s="494" t="s">
        <v>460</v>
      </c>
      <c r="G7" s="493"/>
      <c r="H7" s="493"/>
      <c r="I7" s="493" t="s">
        <v>461</v>
      </c>
      <c r="J7" s="493"/>
      <c r="K7" s="496"/>
      <c r="L7" s="503" t="s">
        <v>462</v>
      </c>
      <c r="M7" s="503"/>
      <c r="N7" s="504"/>
      <c r="O7" s="493" t="s">
        <v>463</v>
      </c>
      <c r="P7" s="493"/>
      <c r="Q7" s="493"/>
      <c r="R7" s="494" t="s">
        <v>464</v>
      </c>
      <c r="S7" s="493"/>
      <c r="T7" s="493"/>
      <c r="U7" s="493" t="s">
        <v>465</v>
      </c>
      <c r="V7" s="493"/>
      <c r="W7" s="493"/>
      <c r="X7" s="493" t="s">
        <v>466</v>
      </c>
      <c r="Y7" s="493"/>
      <c r="Z7" s="493"/>
      <c r="AA7" s="493" t="s">
        <v>406</v>
      </c>
      <c r="AB7" s="496" t="s">
        <v>407</v>
      </c>
      <c r="AC7" s="306"/>
    </row>
    <row r="8" spans="1:29" ht="19.5" customHeight="1">
      <c r="A8" s="309"/>
      <c r="B8" s="502"/>
      <c r="C8" s="310" t="s">
        <v>143</v>
      </c>
      <c r="D8" s="311" t="s">
        <v>12</v>
      </c>
      <c r="E8" s="311" t="s">
        <v>13</v>
      </c>
      <c r="F8" s="310" t="s">
        <v>143</v>
      </c>
      <c r="G8" s="311" t="s">
        <v>12</v>
      </c>
      <c r="H8" s="311" t="s">
        <v>13</v>
      </c>
      <c r="I8" s="310" t="s">
        <v>143</v>
      </c>
      <c r="J8" s="311" t="s">
        <v>12</v>
      </c>
      <c r="K8" s="312" t="s">
        <v>13</v>
      </c>
      <c r="L8" s="313" t="s">
        <v>143</v>
      </c>
      <c r="M8" s="313" t="s">
        <v>12</v>
      </c>
      <c r="N8" s="314" t="s">
        <v>13</v>
      </c>
      <c r="O8" s="311" t="s">
        <v>143</v>
      </c>
      <c r="P8" s="311" t="s">
        <v>12</v>
      </c>
      <c r="Q8" s="311" t="s">
        <v>13</v>
      </c>
      <c r="R8" s="310" t="s">
        <v>143</v>
      </c>
      <c r="S8" s="311" t="s">
        <v>12</v>
      </c>
      <c r="T8" s="311" t="s">
        <v>13</v>
      </c>
      <c r="U8" s="315" t="s">
        <v>143</v>
      </c>
      <c r="V8" s="315" t="s">
        <v>467</v>
      </c>
      <c r="W8" s="315" t="s">
        <v>468</v>
      </c>
      <c r="X8" s="315" t="s">
        <v>143</v>
      </c>
      <c r="Y8" s="315" t="s">
        <v>469</v>
      </c>
      <c r="Z8" s="315" t="s">
        <v>470</v>
      </c>
      <c r="AA8" s="495"/>
      <c r="AB8" s="497"/>
      <c r="AC8" s="303"/>
    </row>
    <row r="9" spans="1:29" ht="28.5" customHeight="1">
      <c r="A9" s="316" t="s">
        <v>51</v>
      </c>
      <c r="B9" s="320">
        <v>821592</v>
      </c>
      <c r="C9" s="318">
        <v>7283</v>
      </c>
      <c r="D9" s="318">
        <v>3704</v>
      </c>
      <c r="E9" s="318">
        <v>3444</v>
      </c>
      <c r="F9" s="318">
        <v>571</v>
      </c>
      <c r="G9" s="318">
        <v>248</v>
      </c>
      <c r="H9" s="318">
        <v>323</v>
      </c>
      <c r="I9" s="318">
        <v>7772</v>
      </c>
      <c r="J9" s="318">
        <v>4021</v>
      </c>
      <c r="K9" s="318">
        <v>3751</v>
      </c>
      <c r="L9" s="318">
        <v>-624</v>
      </c>
      <c r="M9" s="318">
        <v>-317</v>
      </c>
      <c r="N9" s="318">
        <v>-307</v>
      </c>
      <c r="O9" s="318">
        <v>20</v>
      </c>
      <c r="P9" s="318">
        <v>12</v>
      </c>
      <c r="Q9" s="318">
        <v>8</v>
      </c>
      <c r="R9" s="318">
        <v>9</v>
      </c>
      <c r="S9" s="318">
        <v>7</v>
      </c>
      <c r="T9" s="318">
        <v>2</v>
      </c>
      <c r="U9" s="318">
        <v>29</v>
      </c>
      <c r="V9" s="318">
        <v>25</v>
      </c>
      <c r="W9" s="318">
        <v>4</v>
      </c>
      <c r="X9" s="318">
        <v>191</v>
      </c>
      <c r="Y9" s="318">
        <v>89</v>
      </c>
      <c r="Z9" s="318">
        <v>102</v>
      </c>
      <c r="AA9" s="318">
        <v>4365</v>
      </c>
      <c r="AB9" s="318">
        <v>1395</v>
      </c>
      <c r="AC9" s="303"/>
    </row>
    <row r="10" spans="1:29" ht="28.5" customHeight="1">
      <c r="A10" s="321" t="s">
        <v>471</v>
      </c>
      <c r="B10" s="319">
        <v>818975</v>
      </c>
      <c r="C10" s="317">
        <v>7324</v>
      </c>
      <c r="D10" s="317">
        <v>3760</v>
      </c>
      <c r="E10" s="317">
        <v>3564</v>
      </c>
      <c r="F10" s="317">
        <v>631</v>
      </c>
      <c r="G10" s="317">
        <v>264</v>
      </c>
      <c r="H10" s="317">
        <v>367</v>
      </c>
      <c r="I10" s="317">
        <v>7725</v>
      </c>
      <c r="J10" s="317">
        <v>3989</v>
      </c>
      <c r="K10" s="317">
        <v>3736</v>
      </c>
      <c r="L10" s="317">
        <v>-401</v>
      </c>
      <c r="M10" s="317">
        <v>-229</v>
      </c>
      <c r="N10" s="317">
        <v>-172</v>
      </c>
      <c r="O10" s="322">
        <v>17</v>
      </c>
      <c r="P10" s="317">
        <v>6</v>
      </c>
      <c r="Q10" s="317">
        <v>11</v>
      </c>
      <c r="R10" s="322">
        <v>8</v>
      </c>
      <c r="S10" s="317">
        <v>3</v>
      </c>
      <c r="T10" s="317">
        <v>5</v>
      </c>
      <c r="U10" s="322">
        <v>31</v>
      </c>
      <c r="V10" s="317">
        <v>23</v>
      </c>
      <c r="W10" s="317">
        <v>8</v>
      </c>
      <c r="X10" s="322">
        <v>181</v>
      </c>
      <c r="Y10" s="317">
        <v>68</v>
      </c>
      <c r="Z10" s="317">
        <v>113</v>
      </c>
      <c r="AA10" s="322">
        <v>4224</v>
      </c>
      <c r="AB10" s="323">
        <v>1342</v>
      </c>
      <c r="AC10" s="303"/>
    </row>
    <row r="11" spans="1:29" s="299" customFormat="1" ht="28.5" customHeight="1">
      <c r="A11" s="324" t="s">
        <v>472</v>
      </c>
      <c r="B11" s="379">
        <v>816198</v>
      </c>
      <c r="C11" s="325">
        <v>7191</v>
      </c>
      <c r="D11" s="326">
        <v>3705</v>
      </c>
      <c r="E11" s="326">
        <v>3486</v>
      </c>
      <c r="F11" s="325">
        <f aca="true" t="shared" si="0" ref="F11:K11">SUM(F23+F34)</f>
        <v>637</v>
      </c>
      <c r="G11" s="325">
        <f t="shared" si="0"/>
        <v>299</v>
      </c>
      <c r="H11" s="325">
        <f t="shared" si="0"/>
        <v>338</v>
      </c>
      <c r="I11" s="325">
        <f t="shared" si="0"/>
        <v>7886</v>
      </c>
      <c r="J11" s="325">
        <f t="shared" si="0"/>
        <v>4040</v>
      </c>
      <c r="K11" s="325">
        <f t="shared" si="0"/>
        <v>3846</v>
      </c>
      <c r="L11" s="325">
        <f>C11-I11</f>
        <v>-695</v>
      </c>
      <c r="M11" s="325">
        <f>D11-J11</f>
        <v>-335</v>
      </c>
      <c r="N11" s="325">
        <f>E11-K11</f>
        <v>-360</v>
      </c>
      <c r="O11" s="325">
        <f aca="true" t="shared" si="1" ref="O11:Z11">SUM(O23+O34)</f>
        <v>22</v>
      </c>
      <c r="P11" s="325">
        <f t="shared" si="1"/>
        <v>9</v>
      </c>
      <c r="Q11" s="325">
        <v>13</v>
      </c>
      <c r="R11" s="325">
        <f t="shared" si="1"/>
        <v>8</v>
      </c>
      <c r="S11" s="325">
        <f t="shared" si="1"/>
        <v>2</v>
      </c>
      <c r="T11" s="325">
        <v>6</v>
      </c>
      <c r="U11" s="325">
        <f t="shared" si="1"/>
        <v>30</v>
      </c>
      <c r="V11" s="325">
        <f t="shared" si="1"/>
        <v>23</v>
      </c>
      <c r="W11" s="325">
        <f t="shared" si="1"/>
        <v>7</v>
      </c>
      <c r="X11" s="325">
        <f t="shared" si="1"/>
        <v>178</v>
      </c>
      <c r="Y11" s="325">
        <f t="shared" si="1"/>
        <v>87</v>
      </c>
      <c r="Z11" s="325">
        <f t="shared" si="1"/>
        <v>91</v>
      </c>
      <c r="AA11" s="326">
        <f>SUM(AA23+AA34)</f>
        <v>4124</v>
      </c>
      <c r="AB11" s="326">
        <f>SUM(AB23+AB34)</f>
        <v>1334</v>
      </c>
      <c r="AC11" s="328"/>
    </row>
    <row r="12" spans="1:29" ht="28.5" customHeight="1">
      <c r="A12" s="329"/>
      <c r="B12" s="331"/>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03"/>
    </row>
    <row r="13" spans="1:29" ht="28.5" customHeight="1">
      <c r="A13" s="316" t="s">
        <v>96</v>
      </c>
      <c r="B13" s="331">
        <v>268507</v>
      </c>
      <c r="C13" s="330">
        <f>D13+E13</f>
        <v>2593</v>
      </c>
      <c r="D13" s="330">
        <v>1361</v>
      </c>
      <c r="E13" s="330">
        <v>1232</v>
      </c>
      <c r="F13" s="330">
        <f>SUM(G13:H13)</f>
        <v>239</v>
      </c>
      <c r="G13" s="330">
        <v>119</v>
      </c>
      <c r="H13" s="330">
        <v>120</v>
      </c>
      <c r="I13" s="330">
        <f>SUM(J13:K13)</f>
        <v>2372</v>
      </c>
      <c r="J13" s="330">
        <v>1194</v>
      </c>
      <c r="K13" s="330">
        <v>1178</v>
      </c>
      <c r="L13" s="330">
        <f>C13-I13</f>
        <v>221</v>
      </c>
      <c r="M13" s="330">
        <f>D13-J13</f>
        <v>167</v>
      </c>
      <c r="N13" s="330">
        <f>E13-K13</f>
        <v>54</v>
      </c>
      <c r="O13" s="330">
        <f>SUM(P13:Q13)</f>
        <v>5</v>
      </c>
      <c r="P13" s="330">
        <v>1</v>
      </c>
      <c r="Q13" s="330">
        <v>4</v>
      </c>
      <c r="R13" s="330">
        <f>SUM(S13:T13)</f>
        <v>2</v>
      </c>
      <c r="S13" s="332" t="s">
        <v>218</v>
      </c>
      <c r="T13" s="330">
        <v>2</v>
      </c>
      <c r="U13" s="330">
        <f>SUM(V13:W13)</f>
        <v>12</v>
      </c>
      <c r="V13" s="330">
        <v>11</v>
      </c>
      <c r="W13" s="330">
        <v>1</v>
      </c>
      <c r="X13" s="330">
        <f>SUM(Y13:Z13)</f>
        <v>81</v>
      </c>
      <c r="Y13" s="330">
        <v>38</v>
      </c>
      <c r="Z13" s="330">
        <v>43</v>
      </c>
      <c r="AA13" s="330">
        <v>1499</v>
      </c>
      <c r="AB13" s="330">
        <v>502</v>
      </c>
      <c r="AC13" s="303"/>
    </row>
    <row r="14" spans="1:29" ht="28.5" customHeight="1">
      <c r="A14" s="316" t="s">
        <v>97</v>
      </c>
      <c r="B14" s="331">
        <v>68183</v>
      </c>
      <c r="C14" s="330">
        <f aca="true" t="shared" si="2" ref="C14:C34">D14+E14</f>
        <v>663</v>
      </c>
      <c r="D14" s="330">
        <v>332</v>
      </c>
      <c r="E14" s="330">
        <v>331</v>
      </c>
      <c r="F14" s="330">
        <f aca="true" t="shared" si="3" ref="F14:F32">SUM(G14:H14)</f>
        <v>68</v>
      </c>
      <c r="G14" s="330">
        <v>38</v>
      </c>
      <c r="H14" s="330">
        <v>30</v>
      </c>
      <c r="I14" s="330">
        <f aca="true" t="shared" si="4" ref="I14:I21">SUM(J14:K14)</f>
        <v>613</v>
      </c>
      <c r="J14" s="330">
        <v>321</v>
      </c>
      <c r="K14" s="330">
        <v>292</v>
      </c>
      <c r="L14" s="330">
        <f aca="true" t="shared" si="5" ref="L14:N21">C14-I14</f>
        <v>50</v>
      </c>
      <c r="M14" s="330">
        <f t="shared" si="5"/>
        <v>11</v>
      </c>
      <c r="N14" s="330">
        <f t="shared" si="5"/>
        <v>39</v>
      </c>
      <c r="O14" s="330">
        <f>SUM(P14:Q14)</f>
        <v>6</v>
      </c>
      <c r="P14" s="333">
        <v>4</v>
      </c>
      <c r="Q14" s="334">
        <v>2</v>
      </c>
      <c r="R14" s="330">
        <f>SUM(S14:T14)</f>
        <v>1</v>
      </c>
      <c r="S14" s="332" t="s">
        <v>218</v>
      </c>
      <c r="T14" s="333">
        <v>1</v>
      </c>
      <c r="U14" s="330">
        <f aca="true" t="shared" si="6" ref="U14:U30">SUM(V14:W14)</f>
        <v>4</v>
      </c>
      <c r="V14" s="330">
        <v>3</v>
      </c>
      <c r="W14" s="333">
        <v>1</v>
      </c>
      <c r="X14" s="330">
        <f aca="true" t="shared" si="7" ref="X14:X31">SUM(Y14:Z14)</f>
        <v>14</v>
      </c>
      <c r="Y14" s="330">
        <v>8</v>
      </c>
      <c r="Z14" s="330">
        <v>6</v>
      </c>
      <c r="AA14" s="330">
        <v>431</v>
      </c>
      <c r="AB14" s="330">
        <v>130</v>
      </c>
      <c r="AC14" s="303"/>
    </row>
    <row r="15" spans="1:29" ht="28.5" customHeight="1">
      <c r="A15" s="316" t="s">
        <v>98</v>
      </c>
      <c r="B15" s="331">
        <v>31502</v>
      </c>
      <c r="C15" s="330">
        <f t="shared" si="2"/>
        <v>243</v>
      </c>
      <c r="D15" s="330">
        <v>138</v>
      </c>
      <c r="E15" s="330">
        <v>105</v>
      </c>
      <c r="F15" s="330">
        <f t="shared" si="3"/>
        <v>22</v>
      </c>
      <c r="G15" s="330">
        <v>8</v>
      </c>
      <c r="H15" s="330">
        <v>14</v>
      </c>
      <c r="I15" s="330">
        <f t="shared" si="4"/>
        <v>400</v>
      </c>
      <c r="J15" s="330">
        <v>196</v>
      </c>
      <c r="K15" s="330">
        <v>204</v>
      </c>
      <c r="L15" s="330">
        <f t="shared" si="5"/>
        <v>-157</v>
      </c>
      <c r="M15" s="330">
        <f t="shared" si="5"/>
        <v>-58</v>
      </c>
      <c r="N15" s="330">
        <f t="shared" si="5"/>
        <v>-99</v>
      </c>
      <c r="O15" s="332" t="s">
        <v>218</v>
      </c>
      <c r="P15" s="332" t="s">
        <v>218</v>
      </c>
      <c r="Q15" s="332" t="s">
        <v>218</v>
      </c>
      <c r="R15" s="332" t="s">
        <v>218</v>
      </c>
      <c r="S15" s="332" t="s">
        <v>218</v>
      </c>
      <c r="T15" s="332" t="s">
        <v>218</v>
      </c>
      <c r="U15" s="330">
        <f t="shared" si="6"/>
        <v>1</v>
      </c>
      <c r="V15" s="333">
        <v>1</v>
      </c>
      <c r="W15" s="332" t="s">
        <v>218</v>
      </c>
      <c r="X15" s="330">
        <f t="shared" si="7"/>
        <v>7</v>
      </c>
      <c r="Y15" s="330">
        <v>7</v>
      </c>
      <c r="Z15" s="332" t="s">
        <v>218</v>
      </c>
      <c r="AA15" s="330">
        <v>153</v>
      </c>
      <c r="AB15" s="330">
        <v>46</v>
      </c>
      <c r="AC15" s="303"/>
    </row>
    <row r="16" spans="1:29" ht="28.5" customHeight="1">
      <c r="A16" s="316" t="s">
        <v>214</v>
      </c>
      <c r="B16" s="331">
        <v>36890</v>
      </c>
      <c r="C16" s="330">
        <f t="shared" si="2"/>
        <v>284</v>
      </c>
      <c r="D16" s="330">
        <v>142</v>
      </c>
      <c r="E16" s="330">
        <v>142</v>
      </c>
      <c r="F16" s="330">
        <f t="shared" si="3"/>
        <v>30</v>
      </c>
      <c r="G16" s="330">
        <v>12</v>
      </c>
      <c r="H16" s="330">
        <v>18</v>
      </c>
      <c r="I16" s="330">
        <f t="shared" si="4"/>
        <v>435</v>
      </c>
      <c r="J16" s="330">
        <v>238</v>
      </c>
      <c r="K16" s="330">
        <v>197</v>
      </c>
      <c r="L16" s="330">
        <f t="shared" si="5"/>
        <v>-151</v>
      </c>
      <c r="M16" s="330">
        <f t="shared" si="5"/>
        <v>-96</v>
      </c>
      <c r="N16" s="330">
        <f t="shared" si="5"/>
        <v>-55</v>
      </c>
      <c r="O16" s="330">
        <f>SUM(P16:Q16)</f>
        <v>1</v>
      </c>
      <c r="P16" s="332" t="s">
        <v>218</v>
      </c>
      <c r="Q16" s="333">
        <v>1</v>
      </c>
      <c r="R16" s="330">
        <f>SUM(S16:T16)</f>
        <v>1</v>
      </c>
      <c r="S16" s="332" t="s">
        <v>218</v>
      </c>
      <c r="T16" s="333">
        <v>1</v>
      </c>
      <c r="U16" s="330">
        <f t="shared" si="6"/>
        <v>1</v>
      </c>
      <c r="V16" s="332" t="s">
        <v>218</v>
      </c>
      <c r="W16" s="333">
        <v>1</v>
      </c>
      <c r="X16" s="330">
        <f t="shared" si="7"/>
        <v>6</v>
      </c>
      <c r="Y16" s="330">
        <v>2</v>
      </c>
      <c r="Z16" s="330">
        <v>4</v>
      </c>
      <c r="AA16" s="330">
        <v>133</v>
      </c>
      <c r="AB16" s="330">
        <v>52</v>
      </c>
      <c r="AC16" s="303"/>
    </row>
    <row r="17" spans="1:29" ht="28.5" customHeight="1">
      <c r="A17" s="316" t="s">
        <v>100</v>
      </c>
      <c r="B17" s="331">
        <v>26422</v>
      </c>
      <c r="C17" s="330">
        <f t="shared" si="2"/>
        <v>179</v>
      </c>
      <c r="D17" s="330">
        <v>99</v>
      </c>
      <c r="E17" s="330">
        <v>80</v>
      </c>
      <c r="F17" s="330">
        <f t="shared" si="3"/>
        <v>17</v>
      </c>
      <c r="G17" s="330">
        <v>9</v>
      </c>
      <c r="H17" s="330">
        <v>8</v>
      </c>
      <c r="I17" s="330">
        <f t="shared" si="4"/>
        <v>301</v>
      </c>
      <c r="J17" s="330">
        <v>162</v>
      </c>
      <c r="K17" s="330">
        <v>139</v>
      </c>
      <c r="L17" s="330">
        <f t="shared" si="5"/>
        <v>-122</v>
      </c>
      <c r="M17" s="330">
        <f t="shared" si="5"/>
        <v>-63</v>
      </c>
      <c r="N17" s="330">
        <f t="shared" si="5"/>
        <v>-59</v>
      </c>
      <c r="O17" s="332" t="s">
        <v>218</v>
      </c>
      <c r="P17" s="332" t="s">
        <v>218</v>
      </c>
      <c r="Q17" s="332" t="s">
        <v>218</v>
      </c>
      <c r="R17" s="332" t="s">
        <v>218</v>
      </c>
      <c r="S17" s="332" t="s">
        <v>218</v>
      </c>
      <c r="T17" s="332" t="s">
        <v>218</v>
      </c>
      <c r="U17" s="332" t="s">
        <v>218</v>
      </c>
      <c r="V17" s="332" t="s">
        <v>218</v>
      </c>
      <c r="W17" s="332" t="s">
        <v>218</v>
      </c>
      <c r="X17" s="330">
        <f t="shared" si="7"/>
        <v>6</v>
      </c>
      <c r="Y17" s="330">
        <v>3</v>
      </c>
      <c r="Z17" s="330">
        <v>3</v>
      </c>
      <c r="AA17" s="330">
        <v>111</v>
      </c>
      <c r="AB17" s="330">
        <v>32</v>
      </c>
      <c r="AC17" s="303"/>
    </row>
    <row r="18" spans="1:29" ht="28.5" customHeight="1">
      <c r="A18" s="316" t="s">
        <v>510</v>
      </c>
      <c r="B18" s="331">
        <v>67372</v>
      </c>
      <c r="C18" s="330">
        <f t="shared" si="2"/>
        <v>670</v>
      </c>
      <c r="D18" s="330">
        <v>326</v>
      </c>
      <c r="E18" s="330">
        <v>344</v>
      </c>
      <c r="F18" s="330">
        <f t="shared" si="3"/>
        <v>70</v>
      </c>
      <c r="G18" s="330">
        <v>28</v>
      </c>
      <c r="H18" s="330">
        <v>42</v>
      </c>
      <c r="I18" s="330">
        <f t="shared" si="4"/>
        <v>550</v>
      </c>
      <c r="J18" s="330">
        <v>291</v>
      </c>
      <c r="K18" s="330">
        <v>259</v>
      </c>
      <c r="L18" s="330">
        <f t="shared" si="5"/>
        <v>120</v>
      </c>
      <c r="M18" s="330">
        <f t="shared" si="5"/>
        <v>35</v>
      </c>
      <c r="N18" s="330">
        <f t="shared" si="5"/>
        <v>85</v>
      </c>
      <c r="O18" s="330">
        <f>SUM(P18:Q18)</f>
        <v>3</v>
      </c>
      <c r="P18" s="334">
        <v>1</v>
      </c>
      <c r="Q18" s="333">
        <v>2</v>
      </c>
      <c r="R18" s="330">
        <f>SUM(S18:T18)</f>
        <v>1</v>
      </c>
      <c r="S18" s="332" t="s">
        <v>218</v>
      </c>
      <c r="T18" s="333">
        <v>1</v>
      </c>
      <c r="U18" s="330">
        <f t="shared" si="6"/>
        <v>2</v>
      </c>
      <c r="V18" s="330">
        <v>1</v>
      </c>
      <c r="W18" s="333">
        <v>1</v>
      </c>
      <c r="X18" s="330">
        <f t="shared" si="7"/>
        <v>8</v>
      </c>
      <c r="Y18" s="330">
        <v>2</v>
      </c>
      <c r="Z18" s="330">
        <v>6</v>
      </c>
      <c r="AA18" s="330">
        <v>354</v>
      </c>
      <c r="AB18" s="330">
        <v>123</v>
      </c>
      <c r="AC18" s="303"/>
    </row>
    <row r="19" spans="1:29" ht="28.5" customHeight="1">
      <c r="A19" s="316" t="s">
        <v>101</v>
      </c>
      <c r="B19" s="331">
        <v>30781</v>
      </c>
      <c r="C19" s="330">
        <f t="shared" si="2"/>
        <v>204</v>
      </c>
      <c r="D19" s="330">
        <v>106</v>
      </c>
      <c r="E19" s="330">
        <v>98</v>
      </c>
      <c r="F19" s="330">
        <f t="shared" si="3"/>
        <v>13</v>
      </c>
      <c r="G19" s="330">
        <v>8</v>
      </c>
      <c r="H19" s="330">
        <v>5</v>
      </c>
      <c r="I19" s="330">
        <f t="shared" si="4"/>
        <v>297</v>
      </c>
      <c r="J19" s="330">
        <v>165</v>
      </c>
      <c r="K19" s="330">
        <v>132</v>
      </c>
      <c r="L19" s="330">
        <f t="shared" si="5"/>
        <v>-93</v>
      </c>
      <c r="M19" s="330">
        <f t="shared" si="5"/>
        <v>-59</v>
      </c>
      <c r="N19" s="330">
        <f t="shared" si="5"/>
        <v>-34</v>
      </c>
      <c r="O19" s="332" t="s">
        <v>218</v>
      </c>
      <c r="P19" s="332" t="s">
        <v>218</v>
      </c>
      <c r="Q19" s="332" t="s">
        <v>218</v>
      </c>
      <c r="R19" s="332" t="s">
        <v>218</v>
      </c>
      <c r="S19" s="332" t="s">
        <v>218</v>
      </c>
      <c r="T19" s="332" t="s">
        <v>218</v>
      </c>
      <c r="U19" s="332" t="s">
        <v>218</v>
      </c>
      <c r="V19" s="332" t="s">
        <v>218</v>
      </c>
      <c r="W19" s="332" t="s">
        <v>218</v>
      </c>
      <c r="X19" s="330">
        <f t="shared" si="7"/>
        <v>5</v>
      </c>
      <c r="Y19" s="330">
        <v>1</v>
      </c>
      <c r="Z19" s="330">
        <v>4</v>
      </c>
      <c r="AA19" s="330">
        <v>143</v>
      </c>
      <c r="AB19" s="330">
        <v>48</v>
      </c>
      <c r="AC19" s="303"/>
    </row>
    <row r="20" spans="1:29" ht="28.5" customHeight="1">
      <c r="A20" s="316" t="s">
        <v>102</v>
      </c>
      <c r="B20" s="331">
        <v>87163</v>
      </c>
      <c r="C20" s="330">
        <f t="shared" si="2"/>
        <v>728</v>
      </c>
      <c r="D20" s="330">
        <v>361</v>
      </c>
      <c r="E20" s="330">
        <v>367</v>
      </c>
      <c r="F20" s="330">
        <f t="shared" si="3"/>
        <v>66</v>
      </c>
      <c r="G20" s="330">
        <v>29</v>
      </c>
      <c r="H20" s="330">
        <v>37</v>
      </c>
      <c r="I20" s="330">
        <f t="shared" si="4"/>
        <v>814</v>
      </c>
      <c r="J20" s="330">
        <v>419</v>
      </c>
      <c r="K20" s="330">
        <v>395</v>
      </c>
      <c r="L20" s="330">
        <f t="shared" si="5"/>
        <v>-86</v>
      </c>
      <c r="M20" s="330">
        <f t="shared" si="5"/>
        <v>-58</v>
      </c>
      <c r="N20" s="330">
        <f t="shared" si="5"/>
        <v>-28</v>
      </c>
      <c r="O20" s="330">
        <f>SUM(P20:Q20)</f>
        <v>5</v>
      </c>
      <c r="P20" s="330">
        <v>1</v>
      </c>
      <c r="Q20" s="333">
        <v>4</v>
      </c>
      <c r="R20" s="330">
        <f>SUM(S20:T20)</f>
        <v>1</v>
      </c>
      <c r="S20" s="332" t="s">
        <v>218</v>
      </c>
      <c r="T20" s="333">
        <v>1</v>
      </c>
      <c r="U20" s="330">
        <f t="shared" si="6"/>
        <v>1</v>
      </c>
      <c r="V20" s="332" t="s">
        <v>218</v>
      </c>
      <c r="W20" s="333">
        <v>1</v>
      </c>
      <c r="X20" s="330">
        <f t="shared" si="7"/>
        <v>17</v>
      </c>
      <c r="Y20" s="334">
        <v>6</v>
      </c>
      <c r="Z20" s="334">
        <v>11</v>
      </c>
      <c r="AA20" s="330">
        <v>394</v>
      </c>
      <c r="AB20" s="330">
        <v>119</v>
      </c>
      <c r="AC20" s="303"/>
    </row>
    <row r="21" spans="1:29" ht="28.5" customHeight="1">
      <c r="A21" s="316" t="s">
        <v>149</v>
      </c>
      <c r="B21" s="331">
        <v>92434</v>
      </c>
      <c r="C21" s="330">
        <f t="shared" si="2"/>
        <v>815</v>
      </c>
      <c r="D21" s="330">
        <v>436</v>
      </c>
      <c r="E21" s="330">
        <v>379</v>
      </c>
      <c r="F21" s="330">
        <f t="shared" si="3"/>
        <v>61</v>
      </c>
      <c r="G21" s="330">
        <v>28</v>
      </c>
      <c r="H21" s="330">
        <v>33</v>
      </c>
      <c r="I21" s="330">
        <f t="shared" si="4"/>
        <v>837</v>
      </c>
      <c r="J21" s="330">
        <v>412</v>
      </c>
      <c r="K21" s="330">
        <v>425</v>
      </c>
      <c r="L21" s="330">
        <f t="shared" si="5"/>
        <v>-22</v>
      </c>
      <c r="M21" s="330">
        <f t="shared" si="5"/>
        <v>24</v>
      </c>
      <c r="N21" s="330">
        <f t="shared" si="5"/>
        <v>-46</v>
      </c>
      <c r="O21" s="330">
        <f>SUM(P21:Q21)</f>
        <v>1</v>
      </c>
      <c r="P21" s="333">
        <v>1</v>
      </c>
      <c r="Q21" s="332" t="s">
        <v>218</v>
      </c>
      <c r="R21" s="330">
        <f>SUM(S21:T21)</f>
        <v>1</v>
      </c>
      <c r="S21" s="330">
        <v>1</v>
      </c>
      <c r="T21" s="332" t="s">
        <v>218</v>
      </c>
      <c r="U21" s="330">
        <f t="shared" si="6"/>
        <v>2</v>
      </c>
      <c r="V21" s="330">
        <v>1</v>
      </c>
      <c r="W21" s="333">
        <v>1</v>
      </c>
      <c r="X21" s="330">
        <f t="shared" si="7"/>
        <v>18</v>
      </c>
      <c r="Y21" s="334">
        <v>7</v>
      </c>
      <c r="Z21" s="334">
        <v>11</v>
      </c>
      <c r="AA21" s="330">
        <v>435</v>
      </c>
      <c r="AB21" s="330">
        <v>153</v>
      </c>
      <c r="AC21" s="303"/>
    </row>
    <row r="22" spans="1:29" ht="28.5" customHeight="1">
      <c r="A22" s="316"/>
      <c r="B22" s="331"/>
      <c r="C22" s="330"/>
      <c r="D22" s="330"/>
      <c r="E22" s="330"/>
      <c r="F22" s="330"/>
      <c r="G22" s="330"/>
      <c r="H22" s="330"/>
      <c r="I22" s="330"/>
      <c r="J22" s="330"/>
      <c r="K22" s="330"/>
      <c r="L22" s="330"/>
      <c r="M22" s="335"/>
      <c r="N22" s="335"/>
      <c r="O22" s="330"/>
      <c r="P22" s="330"/>
      <c r="Q22" s="330"/>
      <c r="R22" s="330"/>
      <c r="S22" s="330"/>
      <c r="T22" s="330"/>
      <c r="U22" s="330"/>
      <c r="V22" s="330"/>
      <c r="W22" s="330"/>
      <c r="X22" s="330"/>
      <c r="Y22" s="330"/>
      <c r="Z22" s="330"/>
      <c r="AA22" s="330"/>
      <c r="AB22" s="330"/>
      <c r="AC22" s="303"/>
    </row>
    <row r="23" spans="1:29" s="299" customFormat="1" ht="28.5" customHeight="1">
      <c r="A23" s="336" t="s">
        <v>103</v>
      </c>
      <c r="B23" s="327">
        <v>709254</v>
      </c>
      <c r="C23" s="325">
        <f t="shared" si="2"/>
        <v>6379</v>
      </c>
      <c r="D23" s="325">
        <v>3301</v>
      </c>
      <c r="E23" s="325">
        <v>3078</v>
      </c>
      <c r="F23" s="325">
        <f aca="true" t="shared" si="8" ref="F23:K23">SUM(F13:F21)</f>
        <v>586</v>
      </c>
      <c r="G23" s="325">
        <f t="shared" si="8"/>
        <v>279</v>
      </c>
      <c r="H23" s="325">
        <f t="shared" si="8"/>
        <v>307</v>
      </c>
      <c r="I23" s="325">
        <f t="shared" si="8"/>
        <v>6619</v>
      </c>
      <c r="J23" s="325">
        <f t="shared" si="8"/>
        <v>3398</v>
      </c>
      <c r="K23" s="325">
        <f t="shared" si="8"/>
        <v>3221</v>
      </c>
      <c r="L23" s="325">
        <f>C23-I23</f>
        <v>-240</v>
      </c>
      <c r="M23" s="325">
        <f>D23-J23</f>
        <v>-97</v>
      </c>
      <c r="N23" s="325">
        <f>E23-K23</f>
        <v>-143</v>
      </c>
      <c r="O23" s="325">
        <f aca="true" t="shared" si="9" ref="O23:AB23">SUM(O13:O21)</f>
        <v>21</v>
      </c>
      <c r="P23" s="325">
        <f t="shared" si="9"/>
        <v>8</v>
      </c>
      <c r="Q23" s="325">
        <f t="shared" si="9"/>
        <v>13</v>
      </c>
      <c r="R23" s="325">
        <f t="shared" si="9"/>
        <v>7</v>
      </c>
      <c r="S23" s="325">
        <f t="shared" si="9"/>
        <v>1</v>
      </c>
      <c r="T23" s="325">
        <f t="shared" si="9"/>
        <v>6</v>
      </c>
      <c r="U23" s="325">
        <f t="shared" si="9"/>
        <v>23</v>
      </c>
      <c r="V23" s="325">
        <f t="shared" si="9"/>
        <v>17</v>
      </c>
      <c r="W23" s="325">
        <f t="shared" si="9"/>
        <v>6</v>
      </c>
      <c r="X23" s="325">
        <f t="shared" si="9"/>
        <v>162</v>
      </c>
      <c r="Y23" s="325">
        <f t="shared" si="9"/>
        <v>74</v>
      </c>
      <c r="Z23" s="325">
        <f t="shared" si="9"/>
        <v>88</v>
      </c>
      <c r="AA23" s="325">
        <f t="shared" si="9"/>
        <v>3653</v>
      </c>
      <c r="AB23" s="325">
        <f t="shared" si="9"/>
        <v>1205</v>
      </c>
      <c r="AC23" s="328"/>
    </row>
    <row r="24" spans="1:29" ht="28.5" customHeight="1">
      <c r="A24" s="316"/>
      <c r="B24" s="331"/>
      <c r="C24" s="330"/>
      <c r="D24" s="330"/>
      <c r="E24" s="330"/>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303"/>
    </row>
    <row r="25" spans="1:29" ht="28.5" customHeight="1">
      <c r="A25" s="316" t="s">
        <v>108</v>
      </c>
      <c r="B25" s="331">
        <v>20567</v>
      </c>
      <c r="C25" s="330">
        <f t="shared" si="2"/>
        <v>158</v>
      </c>
      <c r="D25" s="330">
        <v>77</v>
      </c>
      <c r="E25" s="330">
        <v>81</v>
      </c>
      <c r="F25" s="330">
        <f t="shared" si="3"/>
        <v>11</v>
      </c>
      <c r="G25" s="330">
        <v>4</v>
      </c>
      <c r="H25" s="330">
        <v>7</v>
      </c>
      <c r="I25" s="330">
        <f aca="true" t="shared" si="10" ref="I25:I32">SUM(J25:K25)</f>
        <v>193</v>
      </c>
      <c r="J25" s="330">
        <v>97</v>
      </c>
      <c r="K25" s="330">
        <v>96</v>
      </c>
      <c r="L25" s="330">
        <f>C25-I25</f>
        <v>-35</v>
      </c>
      <c r="M25" s="330">
        <f>D25-J25</f>
        <v>-20</v>
      </c>
      <c r="N25" s="330">
        <f>E25-K25</f>
        <v>-15</v>
      </c>
      <c r="O25" s="332" t="s">
        <v>218</v>
      </c>
      <c r="P25" s="332" t="s">
        <v>218</v>
      </c>
      <c r="Q25" s="332" t="s">
        <v>218</v>
      </c>
      <c r="R25" s="332" t="s">
        <v>218</v>
      </c>
      <c r="S25" s="332" t="s">
        <v>218</v>
      </c>
      <c r="T25" s="332" t="s">
        <v>218</v>
      </c>
      <c r="U25" s="332" t="s">
        <v>218</v>
      </c>
      <c r="V25" s="332" t="s">
        <v>218</v>
      </c>
      <c r="W25" s="332" t="s">
        <v>218</v>
      </c>
      <c r="X25" s="330">
        <f t="shared" si="7"/>
        <v>5</v>
      </c>
      <c r="Y25" s="334">
        <v>3</v>
      </c>
      <c r="Z25" s="334">
        <v>2</v>
      </c>
      <c r="AA25" s="330">
        <v>88</v>
      </c>
      <c r="AB25" s="330">
        <v>22</v>
      </c>
      <c r="AC25" s="303"/>
    </row>
    <row r="26" spans="1:29" ht="28.5" customHeight="1">
      <c r="A26" s="316" t="s">
        <v>118</v>
      </c>
      <c r="B26" s="331">
        <v>3272</v>
      </c>
      <c r="C26" s="330">
        <f t="shared" si="2"/>
        <v>18</v>
      </c>
      <c r="D26" s="330">
        <v>13</v>
      </c>
      <c r="E26" s="330">
        <v>5</v>
      </c>
      <c r="F26" s="330">
        <f t="shared" si="3"/>
        <v>3</v>
      </c>
      <c r="G26" s="334">
        <v>3</v>
      </c>
      <c r="H26" s="334" t="s">
        <v>218</v>
      </c>
      <c r="I26" s="330">
        <f t="shared" si="10"/>
        <v>52</v>
      </c>
      <c r="J26" s="330">
        <v>35</v>
      </c>
      <c r="K26" s="330">
        <v>17</v>
      </c>
      <c r="L26" s="330">
        <f aca="true" t="shared" si="11" ref="L26:N32">C26-I26</f>
        <v>-34</v>
      </c>
      <c r="M26" s="330">
        <f t="shared" si="11"/>
        <v>-22</v>
      </c>
      <c r="N26" s="330">
        <f t="shared" si="11"/>
        <v>-12</v>
      </c>
      <c r="O26" s="332" t="s">
        <v>218</v>
      </c>
      <c r="P26" s="332" t="s">
        <v>218</v>
      </c>
      <c r="Q26" s="332" t="s">
        <v>218</v>
      </c>
      <c r="R26" s="332" t="s">
        <v>218</v>
      </c>
      <c r="S26" s="332" t="s">
        <v>218</v>
      </c>
      <c r="T26" s="332" t="s">
        <v>218</v>
      </c>
      <c r="U26" s="332" t="s">
        <v>218</v>
      </c>
      <c r="V26" s="332" t="s">
        <v>218</v>
      </c>
      <c r="W26" s="332" t="s">
        <v>218</v>
      </c>
      <c r="X26" s="332" t="s">
        <v>218</v>
      </c>
      <c r="Y26" s="332" t="s">
        <v>218</v>
      </c>
      <c r="Z26" s="332" t="s">
        <v>218</v>
      </c>
      <c r="AA26" s="330">
        <v>10</v>
      </c>
      <c r="AB26" s="330">
        <v>5</v>
      </c>
      <c r="AC26" s="303"/>
    </row>
    <row r="27" spans="1:29" ht="28.5" customHeight="1">
      <c r="A27" s="316" t="s">
        <v>473</v>
      </c>
      <c r="B27" s="331">
        <v>11909</v>
      </c>
      <c r="C27" s="330">
        <f t="shared" si="2"/>
        <v>85</v>
      </c>
      <c r="D27" s="330">
        <v>47</v>
      </c>
      <c r="E27" s="330">
        <v>38</v>
      </c>
      <c r="F27" s="330">
        <f t="shared" si="3"/>
        <v>4</v>
      </c>
      <c r="G27" s="334">
        <v>2</v>
      </c>
      <c r="H27" s="334">
        <v>2</v>
      </c>
      <c r="I27" s="330">
        <f t="shared" si="10"/>
        <v>180</v>
      </c>
      <c r="J27" s="330">
        <v>90</v>
      </c>
      <c r="K27" s="330">
        <v>90</v>
      </c>
      <c r="L27" s="330">
        <f t="shared" si="11"/>
        <v>-95</v>
      </c>
      <c r="M27" s="330">
        <f t="shared" si="11"/>
        <v>-43</v>
      </c>
      <c r="N27" s="330">
        <f t="shared" si="11"/>
        <v>-52</v>
      </c>
      <c r="O27" s="332" t="s">
        <v>218</v>
      </c>
      <c r="P27" s="332" t="s">
        <v>218</v>
      </c>
      <c r="Q27" s="332" t="s">
        <v>218</v>
      </c>
      <c r="R27" s="332" t="s">
        <v>218</v>
      </c>
      <c r="S27" s="332" t="s">
        <v>218</v>
      </c>
      <c r="T27" s="332" t="s">
        <v>218</v>
      </c>
      <c r="U27" s="330">
        <f t="shared" si="6"/>
        <v>1</v>
      </c>
      <c r="V27" s="333">
        <v>1</v>
      </c>
      <c r="W27" s="332" t="s">
        <v>218</v>
      </c>
      <c r="X27" s="330">
        <f t="shared" si="7"/>
        <v>1</v>
      </c>
      <c r="Y27" s="333">
        <v>1</v>
      </c>
      <c r="Z27" s="332" t="s">
        <v>218</v>
      </c>
      <c r="AA27" s="334">
        <v>44</v>
      </c>
      <c r="AB27" s="330">
        <v>7</v>
      </c>
      <c r="AC27" s="303"/>
    </row>
    <row r="28" spans="1:29" ht="28.5" customHeight="1">
      <c r="A28" s="316" t="s">
        <v>122</v>
      </c>
      <c r="B28" s="380">
        <v>23484</v>
      </c>
      <c r="C28" s="330">
        <f t="shared" si="2"/>
        <v>179</v>
      </c>
      <c r="D28" s="330">
        <v>88</v>
      </c>
      <c r="E28" s="330">
        <v>91</v>
      </c>
      <c r="F28" s="330">
        <f t="shared" si="3"/>
        <v>10</v>
      </c>
      <c r="G28" s="330">
        <v>3</v>
      </c>
      <c r="H28" s="330">
        <v>7</v>
      </c>
      <c r="I28" s="330">
        <f t="shared" si="10"/>
        <v>277</v>
      </c>
      <c r="J28" s="330">
        <v>128</v>
      </c>
      <c r="K28" s="330">
        <v>149</v>
      </c>
      <c r="L28" s="330">
        <f t="shared" si="11"/>
        <v>-98</v>
      </c>
      <c r="M28" s="330">
        <f t="shared" si="11"/>
        <v>-40</v>
      </c>
      <c r="N28" s="330">
        <f t="shared" si="11"/>
        <v>-58</v>
      </c>
      <c r="O28" s="330">
        <f>SUM(P28:Q28)</f>
        <v>1</v>
      </c>
      <c r="P28" s="333">
        <v>1</v>
      </c>
      <c r="Q28" s="332" t="s">
        <v>218</v>
      </c>
      <c r="R28" s="330">
        <f>SUM(S28:T28)</f>
        <v>1</v>
      </c>
      <c r="S28" s="333">
        <v>1</v>
      </c>
      <c r="T28" s="332" t="s">
        <v>218</v>
      </c>
      <c r="U28" s="330">
        <f t="shared" si="6"/>
        <v>2</v>
      </c>
      <c r="V28" s="334">
        <v>1</v>
      </c>
      <c r="W28" s="334">
        <v>1</v>
      </c>
      <c r="X28" s="330">
        <f t="shared" si="7"/>
        <v>3</v>
      </c>
      <c r="Y28" s="334">
        <v>2</v>
      </c>
      <c r="Z28" s="334">
        <v>1</v>
      </c>
      <c r="AA28" s="330">
        <v>92</v>
      </c>
      <c r="AB28" s="330">
        <v>27</v>
      </c>
      <c r="AC28" s="303"/>
    </row>
    <row r="29" spans="1:29" ht="28.5" customHeight="1">
      <c r="A29" s="316" t="s">
        <v>126</v>
      </c>
      <c r="B29" s="331">
        <v>10838</v>
      </c>
      <c r="C29" s="330">
        <f t="shared" si="2"/>
        <v>74</v>
      </c>
      <c r="D29" s="330">
        <v>38</v>
      </c>
      <c r="E29" s="330">
        <v>36</v>
      </c>
      <c r="F29" s="330">
        <f t="shared" si="3"/>
        <v>3</v>
      </c>
      <c r="G29" s="330">
        <v>2</v>
      </c>
      <c r="H29" s="330">
        <v>1</v>
      </c>
      <c r="I29" s="330">
        <f t="shared" si="10"/>
        <v>136</v>
      </c>
      <c r="J29" s="330">
        <v>69</v>
      </c>
      <c r="K29" s="330">
        <v>67</v>
      </c>
      <c r="L29" s="330">
        <f t="shared" si="11"/>
        <v>-62</v>
      </c>
      <c r="M29" s="330">
        <f t="shared" si="11"/>
        <v>-31</v>
      </c>
      <c r="N29" s="330">
        <f t="shared" si="11"/>
        <v>-31</v>
      </c>
      <c r="O29" s="332" t="s">
        <v>218</v>
      </c>
      <c r="P29" s="332" t="s">
        <v>218</v>
      </c>
      <c r="Q29" s="332" t="s">
        <v>218</v>
      </c>
      <c r="R29" s="332" t="s">
        <v>218</v>
      </c>
      <c r="S29" s="332" t="s">
        <v>218</v>
      </c>
      <c r="T29" s="332" t="s">
        <v>218</v>
      </c>
      <c r="U29" s="330">
        <f t="shared" si="6"/>
        <v>1</v>
      </c>
      <c r="V29" s="334">
        <v>1</v>
      </c>
      <c r="W29" s="332" t="s">
        <v>218</v>
      </c>
      <c r="X29" s="330">
        <f t="shared" si="7"/>
        <v>1</v>
      </c>
      <c r="Y29" s="330">
        <v>1</v>
      </c>
      <c r="Z29" s="332" t="s">
        <v>218</v>
      </c>
      <c r="AA29" s="330">
        <v>51</v>
      </c>
      <c r="AB29" s="330">
        <v>19</v>
      </c>
      <c r="AC29" s="303"/>
    </row>
    <row r="30" spans="1:29" ht="28.5" customHeight="1">
      <c r="A30" s="316" t="s">
        <v>130</v>
      </c>
      <c r="B30" s="331">
        <v>11358</v>
      </c>
      <c r="C30" s="330">
        <f t="shared" si="2"/>
        <v>89</v>
      </c>
      <c r="D30" s="330">
        <v>42</v>
      </c>
      <c r="E30" s="330">
        <v>47</v>
      </c>
      <c r="F30" s="330">
        <f t="shared" si="3"/>
        <v>11</v>
      </c>
      <c r="G30" s="330">
        <v>2</v>
      </c>
      <c r="H30" s="330">
        <v>9</v>
      </c>
      <c r="I30" s="330">
        <f t="shared" si="10"/>
        <v>128</v>
      </c>
      <c r="J30" s="330">
        <v>65</v>
      </c>
      <c r="K30" s="330">
        <v>63</v>
      </c>
      <c r="L30" s="330">
        <f t="shared" si="11"/>
        <v>-39</v>
      </c>
      <c r="M30" s="330">
        <f t="shared" si="11"/>
        <v>-23</v>
      </c>
      <c r="N30" s="330">
        <f t="shared" si="11"/>
        <v>-16</v>
      </c>
      <c r="O30" s="332" t="s">
        <v>218</v>
      </c>
      <c r="P30" s="332" t="s">
        <v>218</v>
      </c>
      <c r="Q30" s="332" t="s">
        <v>218</v>
      </c>
      <c r="R30" s="332" t="s">
        <v>218</v>
      </c>
      <c r="S30" s="332" t="s">
        <v>218</v>
      </c>
      <c r="T30" s="332" t="s">
        <v>218</v>
      </c>
      <c r="U30" s="330">
        <f t="shared" si="6"/>
        <v>3</v>
      </c>
      <c r="V30" s="334">
        <v>3</v>
      </c>
      <c r="W30" s="332" t="s">
        <v>218</v>
      </c>
      <c r="X30" s="330">
        <f t="shared" si="7"/>
        <v>5</v>
      </c>
      <c r="Y30" s="334">
        <v>5</v>
      </c>
      <c r="Z30" s="332" t="s">
        <v>218</v>
      </c>
      <c r="AA30" s="330">
        <v>52</v>
      </c>
      <c r="AB30" s="330">
        <v>11</v>
      </c>
      <c r="AC30" s="303"/>
    </row>
    <row r="31" spans="1:29" ht="28.5" customHeight="1">
      <c r="A31" s="316" t="s">
        <v>474</v>
      </c>
      <c r="B31" s="331">
        <v>9067</v>
      </c>
      <c r="C31" s="330">
        <f t="shared" si="2"/>
        <v>74</v>
      </c>
      <c r="D31" s="330">
        <v>36</v>
      </c>
      <c r="E31" s="330">
        <v>38</v>
      </c>
      <c r="F31" s="330">
        <f t="shared" si="3"/>
        <v>2</v>
      </c>
      <c r="G31" s="334">
        <v>1</v>
      </c>
      <c r="H31" s="330">
        <v>1</v>
      </c>
      <c r="I31" s="330">
        <f t="shared" si="10"/>
        <v>104</v>
      </c>
      <c r="J31" s="330">
        <v>58</v>
      </c>
      <c r="K31" s="330">
        <v>46</v>
      </c>
      <c r="L31" s="330">
        <f t="shared" si="11"/>
        <v>-30</v>
      </c>
      <c r="M31" s="330">
        <f t="shared" si="11"/>
        <v>-22</v>
      </c>
      <c r="N31" s="330">
        <f t="shared" si="11"/>
        <v>-8</v>
      </c>
      <c r="O31" s="332" t="s">
        <v>218</v>
      </c>
      <c r="P31" s="332" t="s">
        <v>218</v>
      </c>
      <c r="Q31" s="332" t="s">
        <v>218</v>
      </c>
      <c r="R31" s="332" t="s">
        <v>218</v>
      </c>
      <c r="S31" s="332" t="s">
        <v>218</v>
      </c>
      <c r="T31" s="332" t="s">
        <v>218</v>
      </c>
      <c r="U31" s="332" t="s">
        <v>218</v>
      </c>
      <c r="V31" s="332" t="s">
        <v>218</v>
      </c>
      <c r="W31" s="332" t="s">
        <v>218</v>
      </c>
      <c r="X31" s="330">
        <f t="shared" si="7"/>
        <v>1</v>
      </c>
      <c r="Y31" s="334">
        <v>1</v>
      </c>
      <c r="Z31" s="332" t="s">
        <v>218</v>
      </c>
      <c r="AA31" s="330">
        <v>53</v>
      </c>
      <c r="AB31" s="330">
        <v>11</v>
      </c>
      <c r="AC31" s="303"/>
    </row>
    <row r="32" spans="1:29" ht="28.5" customHeight="1">
      <c r="A32" s="316" t="s">
        <v>475</v>
      </c>
      <c r="B32" s="331">
        <v>16449</v>
      </c>
      <c r="C32" s="330">
        <f t="shared" si="2"/>
        <v>135</v>
      </c>
      <c r="D32" s="330">
        <v>63</v>
      </c>
      <c r="E32" s="330">
        <v>72</v>
      </c>
      <c r="F32" s="330">
        <f t="shared" si="3"/>
        <v>7</v>
      </c>
      <c r="G32" s="330">
        <v>3</v>
      </c>
      <c r="H32" s="330">
        <v>4</v>
      </c>
      <c r="I32" s="330">
        <f t="shared" si="10"/>
        <v>197</v>
      </c>
      <c r="J32" s="330">
        <v>100</v>
      </c>
      <c r="K32" s="330">
        <v>97</v>
      </c>
      <c r="L32" s="330">
        <f t="shared" si="11"/>
        <v>-62</v>
      </c>
      <c r="M32" s="330">
        <f t="shared" si="11"/>
        <v>-37</v>
      </c>
      <c r="N32" s="330">
        <f t="shared" si="11"/>
        <v>-25</v>
      </c>
      <c r="O32" s="332" t="s">
        <v>218</v>
      </c>
      <c r="P32" s="332" t="s">
        <v>218</v>
      </c>
      <c r="Q32" s="332" t="s">
        <v>218</v>
      </c>
      <c r="R32" s="332" t="s">
        <v>218</v>
      </c>
      <c r="S32" s="332" t="s">
        <v>218</v>
      </c>
      <c r="T32" s="332" t="s">
        <v>218</v>
      </c>
      <c r="U32" s="332" t="s">
        <v>218</v>
      </c>
      <c r="V32" s="332" t="s">
        <v>218</v>
      </c>
      <c r="W32" s="332" t="s">
        <v>218</v>
      </c>
      <c r="X32" s="332" t="s">
        <v>218</v>
      </c>
      <c r="Y32" s="332" t="s">
        <v>218</v>
      </c>
      <c r="Z32" s="332" t="s">
        <v>218</v>
      </c>
      <c r="AA32" s="330">
        <v>81</v>
      </c>
      <c r="AB32" s="330">
        <v>27</v>
      </c>
      <c r="AC32" s="303"/>
    </row>
    <row r="33" spans="1:29" ht="28.5" customHeight="1">
      <c r="A33" s="316"/>
      <c r="B33" s="331"/>
      <c r="C33" s="330"/>
      <c r="D33" s="330"/>
      <c r="E33" s="330"/>
      <c r="F33" s="330"/>
      <c r="G33" s="330"/>
      <c r="H33" s="330"/>
      <c r="I33" s="330"/>
      <c r="J33" s="330"/>
      <c r="K33" s="330"/>
      <c r="L33" s="330"/>
      <c r="M33" s="330"/>
      <c r="N33" s="330"/>
      <c r="O33" s="330"/>
      <c r="P33" s="334"/>
      <c r="Q33" s="334"/>
      <c r="R33" s="330"/>
      <c r="S33" s="334"/>
      <c r="T33" s="334"/>
      <c r="U33" s="330"/>
      <c r="V33" s="334"/>
      <c r="W33" s="334"/>
      <c r="X33" s="330"/>
      <c r="Y33" s="330"/>
      <c r="Z33" s="334"/>
      <c r="AA33" s="330"/>
      <c r="AB33" s="330"/>
      <c r="AC33" s="303"/>
    </row>
    <row r="34" spans="1:29" s="299" customFormat="1" ht="28.5" customHeight="1">
      <c r="A34" s="337" t="s">
        <v>151</v>
      </c>
      <c r="B34" s="338">
        <v>106944</v>
      </c>
      <c r="C34" s="339">
        <f t="shared" si="2"/>
        <v>812</v>
      </c>
      <c r="D34" s="339">
        <v>404</v>
      </c>
      <c r="E34" s="339">
        <v>408</v>
      </c>
      <c r="F34" s="339">
        <f aca="true" t="shared" si="12" ref="F34:K34">SUM(F25:F32)</f>
        <v>51</v>
      </c>
      <c r="G34" s="339">
        <f t="shared" si="12"/>
        <v>20</v>
      </c>
      <c r="H34" s="339">
        <f t="shared" si="12"/>
        <v>31</v>
      </c>
      <c r="I34" s="339">
        <f t="shared" si="12"/>
        <v>1267</v>
      </c>
      <c r="J34" s="339">
        <f t="shared" si="12"/>
        <v>642</v>
      </c>
      <c r="K34" s="339">
        <f t="shared" si="12"/>
        <v>625</v>
      </c>
      <c r="L34" s="339">
        <f>C34-I34</f>
        <v>-455</v>
      </c>
      <c r="M34" s="339">
        <f>D34-J34</f>
        <v>-238</v>
      </c>
      <c r="N34" s="339">
        <f>E34-K34</f>
        <v>-217</v>
      </c>
      <c r="O34" s="339">
        <f aca="true" t="shared" si="13" ref="O34:AB34">SUM(O25:O32)</f>
        <v>1</v>
      </c>
      <c r="P34" s="339">
        <f t="shared" si="13"/>
        <v>1</v>
      </c>
      <c r="Q34" s="381" t="s">
        <v>218</v>
      </c>
      <c r="R34" s="339">
        <f t="shared" si="13"/>
        <v>1</v>
      </c>
      <c r="S34" s="339">
        <f t="shared" si="13"/>
        <v>1</v>
      </c>
      <c r="T34" s="340" t="s">
        <v>218</v>
      </c>
      <c r="U34" s="339">
        <f t="shared" si="13"/>
        <v>7</v>
      </c>
      <c r="V34" s="339">
        <f t="shared" si="13"/>
        <v>6</v>
      </c>
      <c r="W34" s="339">
        <f t="shared" si="13"/>
        <v>1</v>
      </c>
      <c r="X34" s="339">
        <f t="shared" si="13"/>
        <v>16</v>
      </c>
      <c r="Y34" s="339">
        <f t="shared" si="13"/>
        <v>13</v>
      </c>
      <c r="Z34" s="339">
        <f t="shared" si="13"/>
        <v>3</v>
      </c>
      <c r="AA34" s="339">
        <f t="shared" si="13"/>
        <v>471</v>
      </c>
      <c r="AB34" s="339">
        <f t="shared" si="13"/>
        <v>129</v>
      </c>
      <c r="AC34" s="328"/>
    </row>
    <row r="35" ht="17.25" customHeight="1">
      <c r="A35" s="298" t="s">
        <v>443</v>
      </c>
    </row>
    <row r="36" ht="13.5">
      <c r="D36" s="341"/>
    </row>
    <row r="37" ht="13.5">
      <c r="B37" s="341"/>
    </row>
    <row r="38" ht="13.5">
      <c r="B38" s="341"/>
    </row>
    <row r="39" ht="13.5">
      <c r="B39" s="341"/>
    </row>
  </sheetData>
  <sheetProtection/>
  <mergeCells count="14">
    <mergeCell ref="AB7:AB8"/>
    <mergeCell ref="A3:N3"/>
    <mergeCell ref="A5:N5"/>
    <mergeCell ref="B7:B8"/>
    <mergeCell ref="C7:E7"/>
    <mergeCell ref="F7:H7"/>
    <mergeCell ref="I7:K7"/>
    <mergeCell ref="L7:N7"/>
    <mergeCell ref="A1:C1"/>
    <mergeCell ref="O7:Q7"/>
    <mergeCell ref="R7:T7"/>
    <mergeCell ref="U7:W7"/>
    <mergeCell ref="X7:Z7"/>
    <mergeCell ref="AA7:AA8"/>
  </mergeCells>
  <hyperlinks>
    <hyperlink ref="A1" location="'3人口目次'!A1" display="3　人口 目次へ＜＜"/>
  </hyperlinks>
  <printOptions/>
  <pageMargins left="0.3937007874015748" right="0.3937007874015748" top="0.5905511811023623" bottom="0.3937007874015748" header="0" footer="0"/>
  <pageSetup fitToHeight="1" fitToWidth="1" horizontalDpi="600" verticalDpi="600" orientation="landscape" paperSize="9" scale="59" r:id="rId1"/>
</worksheet>
</file>

<file path=xl/worksheets/sheet2.xml><?xml version="1.0" encoding="utf-8"?>
<worksheet xmlns="http://schemas.openxmlformats.org/spreadsheetml/2006/main" xmlns:r="http://schemas.openxmlformats.org/officeDocument/2006/relationships">
  <sheetPr>
    <pageSetUpPr fitToPage="1"/>
  </sheetPr>
  <dimension ref="A1:K45"/>
  <sheetViews>
    <sheetView showGridLines="0" zoomScaleSheetLayoutView="85" zoomScalePageLayoutView="0" workbookViewId="0" topLeftCell="A1">
      <pane ySplit="10" topLeftCell="A11" activePane="bottomLeft" state="frozen"/>
      <selection pane="topLeft" activeCell="A1" sqref="A1"/>
      <selection pane="bottomLeft" activeCell="C16" sqref="C16"/>
    </sheetView>
  </sheetViews>
  <sheetFormatPr defaultColWidth="9.00390625" defaultRowHeight="13.5"/>
  <cols>
    <col min="1" max="1" width="17.625" style="0" customWidth="1"/>
    <col min="2" max="4" width="9.125" style="0" bestFit="1" customWidth="1"/>
    <col min="5" max="7" width="10.75390625" style="0" bestFit="1" customWidth="1"/>
    <col min="8" max="8" width="9.125" style="0" bestFit="1" customWidth="1"/>
    <col min="9" max="9" width="12.875" style="0" bestFit="1" customWidth="1"/>
    <col min="10" max="10" width="9.125" style="0" bestFit="1" customWidth="1"/>
    <col min="11" max="11" width="1.12109375" style="0" customWidth="1"/>
  </cols>
  <sheetData>
    <row r="1" spans="1:3" ht="13.5">
      <c r="A1" s="382" t="s">
        <v>508</v>
      </c>
      <c r="B1" s="382"/>
      <c r="C1" s="382"/>
    </row>
    <row r="2" ht="13.5">
      <c r="A2" s="1" t="s">
        <v>39</v>
      </c>
    </row>
    <row r="3" spans="1:10" ht="17.25">
      <c r="A3" s="404" t="s">
        <v>0</v>
      </c>
      <c r="B3" s="404"/>
      <c r="C3" s="404"/>
      <c r="D3" s="404"/>
      <c r="E3" s="404"/>
      <c r="F3" s="404"/>
      <c r="G3" s="404"/>
      <c r="H3" s="404"/>
      <c r="I3" s="404"/>
      <c r="J3" s="404"/>
    </row>
    <row r="4" spans="1:10" ht="5.25" customHeight="1" thickBot="1">
      <c r="A4" s="2"/>
      <c r="B4" s="3"/>
      <c r="C4" s="3"/>
      <c r="D4" s="3"/>
      <c r="E4" s="3"/>
      <c r="F4" s="3"/>
      <c r="G4" s="3"/>
      <c r="H4" s="3"/>
      <c r="I4" s="3"/>
      <c r="J4" s="3"/>
    </row>
    <row r="5" spans="1:11" ht="9" customHeight="1" thickTop="1">
      <c r="A5" s="396" t="s">
        <v>1</v>
      </c>
      <c r="B5" s="397" t="s">
        <v>2</v>
      </c>
      <c r="C5" s="398"/>
      <c r="D5" s="398"/>
      <c r="E5" s="384" t="s">
        <v>3</v>
      </c>
      <c r="F5" s="385"/>
      <c r="G5" s="386"/>
      <c r="H5" s="393" t="s">
        <v>4</v>
      </c>
      <c r="I5" s="398" t="s">
        <v>5</v>
      </c>
      <c r="J5" s="405" t="s">
        <v>6</v>
      </c>
      <c r="K5" s="5"/>
    </row>
    <row r="6" spans="1:11" ht="9" customHeight="1">
      <c r="A6" s="396"/>
      <c r="B6" s="399"/>
      <c r="C6" s="400"/>
      <c r="D6" s="400"/>
      <c r="E6" s="387"/>
      <c r="F6" s="388"/>
      <c r="G6" s="389"/>
      <c r="H6" s="393"/>
      <c r="I6" s="400"/>
      <c r="J6" s="406"/>
      <c r="K6" s="5"/>
    </row>
    <row r="7" spans="1:11" ht="9" customHeight="1">
      <c r="A7" s="396"/>
      <c r="B7" s="399"/>
      <c r="C7" s="400"/>
      <c r="D7" s="400"/>
      <c r="E7" s="390"/>
      <c r="F7" s="391"/>
      <c r="G7" s="392"/>
      <c r="H7" s="393" t="s">
        <v>7</v>
      </c>
      <c r="I7" s="400"/>
      <c r="J7" s="406"/>
      <c r="K7" s="5"/>
    </row>
    <row r="8" spans="1:11" ht="9" customHeight="1">
      <c r="A8" s="396"/>
      <c r="B8" s="402" t="s">
        <v>8</v>
      </c>
      <c r="C8" s="401" t="s">
        <v>9</v>
      </c>
      <c r="D8" s="401" t="s">
        <v>10</v>
      </c>
      <c r="E8" s="401" t="s">
        <v>11</v>
      </c>
      <c r="F8" s="401" t="s">
        <v>12</v>
      </c>
      <c r="G8" s="401" t="s">
        <v>13</v>
      </c>
      <c r="H8" s="393"/>
      <c r="I8" s="400"/>
      <c r="J8" s="406"/>
      <c r="K8" s="5"/>
    </row>
    <row r="9" spans="1:11" ht="9" customHeight="1">
      <c r="A9" s="396"/>
      <c r="B9" s="402"/>
      <c r="C9" s="401"/>
      <c r="D9" s="401"/>
      <c r="E9" s="401"/>
      <c r="F9" s="401"/>
      <c r="G9" s="401"/>
      <c r="H9" s="394" t="s">
        <v>14</v>
      </c>
      <c r="I9" s="400"/>
      <c r="J9" s="406"/>
      <c r="K9" s="5"/>
    </row>
    <row r="10" spans="1:11" ht="9" customHeight="1">
      <c r="A10" s="397"/>
      <c r="B10" s="402"/>
      <c r="C10" s="401"/>
      <c r="D10" s="401"/>
      <c r="E10" s="401"/>
      <c r="F10" s="401"/>
      <c r="G10" s="401"/>
      <c r="H10" s="395"/>
      <c r="I10" s="400"/>
      <c r="J10" s="406"/>
      <c r="K10" s="5"/>
    </row>
    <row r="11" spans="1:10" s="15" customFormat="1" ht="13.5" customHeight="1">
      <c r="A11" s="6"/>
      <c r="B11" s="7"/>
      <c r="C11" s="4"/>
      <c r="D11" s="4"/>
      <c r="E11" s="8" t="s">
        <v>15</v>
      </c>
      <c r="F11" s="8" t="s">
        <v>15</v>
      </c>
      <c r="G11" s="8" t="s">
        <v>15</v>
      </c>
      <c r="H11" s="8" t="s">
        <v>45</v>
      </c>
      <c r="I11" s="8" t="s">
        <v>46</v>
      </c>
      <c r="J11" s="8" t="s">
        <v>16</v>
      </c>
    </row>
    <row r="12" spans="1:10" s="15" customFormat="1" ht="13.5">
      <c r="A12" s="9" t="s">
        <v>43</v>
      </c>
      <c r="B12" s="10">
        <v>7</v>
      </c>
      <c r="C12" s="11">
        <v>22</v>
      </c>
      <c r="D12" s="11">
        <v>6</v>
      </c>
      <c r="E12" s="12">
        <v>773599</v>
      </c>
      <c r="F12" s="12">
        <v>373416</v>
      </c>
      <c r="G12" s="12">
        <v>400183</v>
      </c>
      <c r="H12" s="13">
        <v>0.69</v>
      </c>
      <c r="I12" s="13">
        <v>4188.14</v>
      </c>
      <c r="J12" s="14">
        <v>184.7</v>
      </c>
    </row>
    <row r="13" spans="1:10" s="15" customFormat="1" ht="13.5">
      <c r="A13" s="9" t="s">
        <v>17</v>
      </c>
      <c r="B13" s="10">
        <v>7</v>
      </c>
      <c r="C13" s="11">
        <v>22</v>
      </c>
      <c r="D13" s="11">
        <v>6</v>
      </c>
      <c r="E13" s="12">
        <v>794354</v>
      </c>
      <c r="F13" s="12">
        <v>384269</v>
      </c>
      <c r="G13" s="12">
        <v>410085</v>
      </c>
      <c r="H13" s="13">
        <v>0.67</v>
      </c>
      <c r="I13" s="13">
        <v>4189.38</v>
      </c>
      <c r="J13" s="14">
        <v>189.6</v>
      </c>
    </row>
    <row r="14" spans="1:10" s="15" customFormat="1" ht="13.5">
      <c r="A14" s="9" t="s">
        <v>18</v>
      </c>
      <c r="B14" s="10">
        <v>7</v>
      </c>
      <c r="C14" s="11">
        <v>22</v>
      </c>
      <c r="D14" s="11">
        <v>6</v>
      </c>
      <c r="E14" s="12">
        <v>817633</v>
      </c>
      <c r="F14" s="12">
        <v>397115</v>
      </c>
      <c r="G14" s="12">
        <v>420518</v>
      </c>
      <c r="H14" s="13">
        <v>0.68</v>
      </c>
      <c r="I14" s="13">
        <v>4191.49</v>
      </c>
      <c r="J14" s="14">
        <v>195.1</v>
      </c>
    </row>
    <row r="15" spans="1:10" s="15" customFormat="1" ht="13.5">
      <c r="A15" s="9" t="s">
        <v>19</v>
      </c>
      <c r="B15" s="10">
        <v>7</v>
      </c>
      <c r="C15" s="11">
        <v>22</v>
      </c>
      <c r="D15" s="11">
        <v>6</v>
      </c>
      <c r="E15" s="12">
        <v>819281</v>
      </c>
      <c r="F15" s="12">
        <v>397878</v>
      </c>
      <c r="G15" s="12">
        <v>421403</v>
      </c>
      <c r="H15" s="13">
        <v>0.67</v>
      </c>
      <c r="I15" s="13">
        <v>4191.56</v>
      </c>
      <c r="J15" s="14">
        <v>195.5</v>
      </c>
    </row>
    <row r="16" spans="1:10" s="15" customFormat="1" ht="13.5">
      <c r="A16" s="9" t="s">
        <v>20</v>
      </c>
      <c r="B16" s="10">
        <v>7</v>
      </c>
      <c r="C16" s="11">
        <v>22</v>
      </c>
      <c r="D16" s="11">
        <v>6</v>
      </c>
      <c r="E16" s="12">
        <v>821521</v>
      </c>
      <c r="F16" s="12">
        <v>398824</v>
      </c>
      <c r="G16" s="12">
        <v>422697</v>
      </c>
      <c r="H16" s="13">
        <v>0.67</v>
      </c>
      <c r="I16" s="13">
        <v>4191.6</v>
      </c>
      <c r="J16" s="14">
        <v>196</v>
      </c>
    </row>
    <row r="17" spans="1:10" s="15" customFormat="1" ht="13.5">
      <c r="A17" s="9" t="s">
        <v>21</v>
      </c>
      <c r="B17" s="10">
        <v>7</v>
      </c>
      <c r="C17" s="11">
        <v>22</v>
      </c>
      <c r="D17" s="11">
        <v>6</v>
      </c>
      <c r="E17" s="12">
        <v>822856</v>
      </c>
      <c r="F17" s="12">
        <v>399192</v>
      </c>
      <c r="G17" s="12">
        <v>423664</v>
      </c>
      <c r="H17" s="13">
        <v>0.67</v>
      </c>
      <c r="I17" s="13">
        <v>4187.33</v>
      </c>
      <c r="J17" s="14">
        <v>196.5</v>
      </c>
    </row>
    <row r="18" spans="1:10" s="15" customFormat="1" ht="13.5">
      <c r="A18" s="9" t="s">
        <v>22</v>
      </c>
      <c r="B18" s="10">
        <v>7</v>
      </c>
      <c r="C18" s="11">
        <v>22</v>
      </c>
      <c r="D18" s="11">
        <v>6</v>
      </c>
      <c r="E18" s="12">
        <v>823943</v>
      </c>
      <c r="F18" s="12">
        <v>399542</v>
      </c>
      <c r="G18" s="12">
        <v>424401</v>
      </c>
      <c r="H18" s="13">
        <v>0.67</v>
      </c>
      <c r="I18" s="13">
        <v>4187.58</v>
      </c>
      <c r="J18" s="14">
        <v>196.8</v>
      </c>
    </row>
    <row r="19" spans="1:10" s="15" customFormat="1" ht="13.5">
      <c r="A19" s="9" t="s">
        <v>23</v>
      </c>
      <c r="B19" s="10">
        <v>7</v>
      </c>
      <c r="C19" s="11">
        <v>22</v>
      </c>
      <c r="D19" s="11">
        <v>6</v>
      </c>
      <c r="E19" s="12">
        <v>823585</v>
      </c>
      <c r="F19" s="12">
        <v>400391</v>
      </c>
      <c r="G19" s="12">
        <v>423194</v>
      </c>
      <c r="H19" s="13">
        <v>0.67</v>
      </c>
      <c r="I19" s="13">
        <v>4187.59</v>
      </c>
      <c r="J19" s="14">
        <v>196.7</v>
      </c>
    </row>
    <row r="20" spans="1:10" s="15" customFormat="1" ht="13.5">
      <c r="A20" s="9" t="s">
        <v>24</v>
      </c>
      <c r="B20" s="10">
        <v>7</v>
      </c>
      <c r="C20" s="11">
        <v>22</v>
      </c>
      <c r="D20" s="11">
        <v>6</v>
      </c>
      <c r="E20" s="12">
        <v>824581</v>
      </c>
      <c r="F20" s="12">
        <v>400707</v>
      </c>
      <c r="G20" s="12">
        <v>423874</v>
      </c>
      <c r="H20" s="13">
        <v>0.66</v>
      </c>
      <c r="I20" s="13">
        <v>4187.96</v>
      </c>
      <c r="J20" s="14">
        <v>196.9</v>
      </c>
    </row>
    <row r="21" spans="1:10" s="15" customFormat="1" ht="13.5">
      <c r="A21" s="9" t="s">
        <v>25</v>
      </c>
      <c r="B21" s="10">
        <v>7</v>
      </c>
      <c r="C21" s="11">
        <v>22</v>
      </c>
      <c r="D21" s="11">
        <v>6</v>
      </c>
      <c r="E21" s="12">
        <v>825515</v>
      </c>
      <c r="F21" s="12">
        <v>401214</v>
      </c>
      <c r="G21" s="12">
        <v>424301</v>
      </c>
      <c r="H21" s="13">
        <v>0.66</v>
      </c>
      <c r="I21" s="13">
        <v>4188.26</v>
      </c>
      <c r="J21" s="14">
        <v>197.1</v>
      </c>
    </row>
    <row r="22" spans="1:10" s="15" customFormat="1" ht="13.5">
      <c r="A22" s="9" t="s">
        <v>26</v>
      </c>
      <c r="B22" s="10">
        <v>7</v>
      </c>
      <c r="C22" s="11">
        <v>22</v>
      </c>
      <c r="D22" s="11">
        <v>6</v>
      </c>
      <c r="E22" s="12">
        <v>827560</v>
      </c>
      <c r="F22" s="12">
        <v>402274</v>
      </c>
      <c r="G22" s="12">
        <v>425286</v>
      </c>
      <c r="H22" s="13">
        <v>0.66</v>
      </c>
      <c r="I22" s="13">
        <v>4188.38</v>
      </c>
      <c r="J22" s="14">
        <v>197.6</v>
      </c>
    </row>
    <row r="23" spans="1:10" s="15" customFormat="1" ht="13.5">
      <c r="A23" s="9" t="s">
        <v>27</v>
      </c>
      <c r="B23" s="10">
        <v>7</v>
      </c>
      <c r="C23" s="11">
        <v>22</v>
      </c>
      <c r="D23" s="11">
        <v>6</v>
      </c>
      <c r="E23" s="12">
        <v>830317</v>
      </c>
      <c r="F23" s="12">
        <v>403808</v>
      </c>
      <c r="G23" s="12">
        <v>426509</v>
      </c>
      <c r="H23" s="13">
        <v>0.66</v>
      </c>
      <c r="I23" s="13">
        <v>4188.38</v>
      </c>
      <c r="J23" s="14">
        <v>198.2</v>
      </c>
    </row>
    <row r="24" spans="1:10" s="15" customFormat="1" ht="13.5">
      <c r="A24" s="9" t="s">
        <v>28</v>
      </c>
      <c r="B24" s="10">
        <v>7</v>
      </c>
      <c r="C24" s="11">
        <v>22</v>
      </c>
      <c r="D24" s="11">
        <v>6</v>
      </c>
      <c r="E24" s="12">
        <v>826996</v>
      </c>
      <c r="F24" s="12">
        <v>401860</v>
      </c>
      <c r="G24" s="12">
        <v>425136</v>
      </c>
      <c r="H24" s="13">
        <v>0.66</v>
      </c>
      <c r="I24" s="13">
        <v>4188.43</v>
      </c>
      <c r="J24" s="14">
        <v>197.4</v>
      </c>
    </row>
    <row r="25" spans="1:10" s="15" customFormat="1" ht="13.5">
      <c r="A25" s="9" t="s">
        <v>29</v>
      </c>
      <c r="B25" s="10">
        <v>7</v>
      </c>
      <c r="C25" s="11">
        <v>22</v>
      </c>
      <c r="D25" s="11">
        <v>6</v>
      </c>
      <c r="E25" s="12">
        <v>828249</v>
      </c>
      <c r="F25" s="12">
        <v>402582</v>
      </c>
      <c r="G25" s="12">
        <v>425667</v>
      </c>
      <c r="H25" s="13">
        <v>0.66</v>
      </c>
      <c r="I25" s="13">
        <v>4188.48</v>
      </c>
      <c r="J25" s="14">
        <v>197.7</v>
      </c>
    </row>
    <row r="26" spans="1:10" s="15" customFormat="1" ht="13.5">
      <c r="A26" s="9" t="s">
        <v>30</v>
      </c>
      <c r="B26" s="10">
        <v>7</v>
      </c>
      <c r="C26" s="11">
        <v>22</v>
      </c>
      <c r="D26" s="11">
        <v>6</v>
      </c>
      <c r="E26" s="12">
        <v>829344</v>
      </c>
      <c r="F26" s="12">
        <v>403074</v>
      </c>
      <c r="G26" s="12">
        <v>426270</v>
      </c>
      <c r="H26" s="13">
        <v>0.66</v>
      </c>
      <c r="I26" s="13">
        <v>4188.55</v>
      </c>
      <c r="J26" s="14">
        <v>198</v>
      </c>
    </row>
    <row r="27" spans="1:10" s="15" customFormat="1" ht="13.5">
      <c r="A27" s="9" t="s">
        <v>31</v>
      </c>
      <c r="B27" s="10">
        <v>7</v>
      </c>
      <c r="C27" s="11">
        <v>22</v>
      </c>
      <c r="D27" s="11">
        <v>6</v>
      </c>
      <c r="E27" s="12">
        <v>830429</v>
      </c>
      <c r="F27" s="12">
        <v>403525</v>
      </c>
      <c r="G27" s="12">
        <v>426904</v>
      </c>
      <c r="H27" s="13">
        <v>0.66</v>
      </c>
      <c r="I27" s="13">
        <v>4188.62</v>
      </c>
      <c r="J27" s="14">
        <v>198.3</v>
      </c>
    </row>
    <row r="28" spans="1:10" s="15" customFormat="1" ht="13.5">
      <c r="A28" s="9" t="s">
        <v>32</v>
      </c>
      <c r="B28" s="10">
        <v>7</v>
      </c>
      <c r="C28" s="11">
        <v>22</v>
      </c>
      <c r="D28" s="11">
        <v>6</v>
      </c>
      <c r="E28" s="12">
        <v>831222</v>
      </c>
      <c r="F28" s="12">
        <v>403734</v>
      </c>
      <c r="G28" s="12">
        <v>427488</v>
      </c>
      <c r="H28" s="13">
        <v>0.66</v>
      </c>
      <c r="I28" s="13">
        <v>4188.71</v>
      </c>
      <c r="J28" s="14">
        <v>198.4</v>
      </c>
    </row>
    <row r="29" spans="1:10" s="15" customFormat="1" ht="13.5">
      <c r="A29" s="9" t="s">
        <v>33</v>
      </c>
      <c r="B29" s="10">
        <v>7</v>
      </c>
      <c r="C29" s="11">
        <v>22</v>
      </c>
      <c r="D29" s="11">
        <v>6</v>
      </c>
      <c r="E29" s="12">
        <v>828944</v>
      </c>
      <c r="F29" s="12">
        <v>402367</v>
      </c>
      <c r="G29" s="12">
        <v>426577</v>
      </c>
      <c r="H29" s="13">
        <v>0.65</v>
      </c>
      <c r="I29" s="13">
        <v>4188.75</v>
      </c>
      <c r="J29" s="14">
        <v>197.9</v>
      </c>
    </row>
    <row r="30" spans="1:10" s="15" customFormat="1" ht="13.5">
      <c r="A30" s="9" t="s">
        <v>34</v>
      </c>
      <c r="B30" s="10">
        <v>7</v>
      </c>
      <c r="C30" s="11">
        <v>22</v>
      </c>
      <c r="D30" s="11">
        <v>6</v>
      </c>
      <c r="E30" s="12">
        <v>828502</v>
      </c>
      <c r="F30" s="12">
        <v>401727</v>
      </c>
      <c r="G30" s="12">
        <v>426775</v>
      </c>
      <c r="H30" s="13">
        <v>0.65</v>
      </c>
      <c r="I30" s="13">
        <v>4188.76</v>
      </c>
      <c r="J30" s="14">
        <v>197.8</v>
      </c>
    </row>
    <row r="31" spans="1:10" s="15" customFormat="1" ht="13.5">
      <c r="A31" s="9" t="s">
        <v>35</v>
      </c>
      <c r="B31" s="10">
        <v>7</v>
      </c>
      <c r="C31" s="11">
        <v>22</v>
      </c>
      <c r="D31" s="11">
        <v>6</v>
      </c>
      <c r="E31" s="12">
        <v>828285</v>
      </c>
      <c r="F31" s="12">
        <v>401389</v>
      </c>
      <c r="G31" s="12">
        <v>426896</v>
      </c>
      <c r="H31" s="13">
        <v>0.65</v>
      </c>
      <c r="I31" s="13">
        <v>4188.99</v>
      </c>
      <c r="J31" s="14">
        <v>197.7</v>
      </c>
    </row>
    <row r="32" spans="1:10" s="15" customFormat="1" ht="13.5">
      <c r="A32" s="9" t="s">
        <v>36</v>
      </c>
      <c r="B32" s="10">
        <v>7</v>
      </c>
      <c r="C32" s="11">
        <v>22</v>
      </c>
      <c r="D32" s="11">
        <v>6</v>
      </c>
      <c r="E32" s="12">
        <v>827110</v>
      </c>
      <c r="F32" s="12">
        <v>400809</v>
      </c>
      <c r="G32" s="12">
        <v>426301</v>
      </c>
      <c r="H32" s="13">
        <v>0.65</v>
      </c>
      <c r="I32" s="13">
        <v>4189.01</v>
      </c>
      <c r="J32" s="14">
        <v>197.4</v>
      </c>
    </row>
    <row r="33" spans="1:10" s="15" customFormat="1" ht="13.5">
      <c r="A33" s="19" t="s">
        <v>38</v>
      </c>
      <c r="B33" s="10">
        <v>8</v>
      </c>
      <c r="C33" s="20">
        <v>20</v>
      </c>
      <c r="D33" s="20">
        <v>6</v>
      </c>
      <c r="E33" s="16">
        <v>825880</v>
      </c>
      <c r="F33" s="16">
        <v>399811</v>
      </c>
      <c r="G33" s="16">
        <v>426069</v>
      </c>
      <c r="H33" s="17">
        <v>0.65</v>
      </c>
      <c r="I33" s="17">
        <v>4189.22</v>
      </c>
      <c r="J33" s="18">
        <v>197.1</v>
      </c>
    </row>
    <row r="34" spans="1:10" s="15" customFormat="1" ht="13.5">
      <c r="A34" s="21" t="s">
        <v>40</v>
      </c>
      <c r="B34" s="10">
        <v>8</v>
      </c>
      <c r="C34" s="20">
        <v>15</v>
      </c>
      <c r="D34" s="20">
        <v>4</v>
      </c>
      <c r="E34" s="16">
        <v>821592</v>
      </c>
      <c r="F34" s="16">
        <v>397271</v>
      </c>
      <c r="G34" s="16">
        <v>424321</v>
      </c>
      <c r="H34" s="17">
        <v>0.64</v>
      </c>
      <c r="I34" s="17">
        <v>4189.25</v>
      </c>
      <c r="J34" s="18">
        <v>196.1</v>
      </c>
    </row>
    <row r="35" spans="1:10" s="15" customFormat="1" ht="13.5">
      <c r="A35" s="21" t="s">
        <v>41</v>
      </c>
      <c r="B35" s="11">
        <v>9</v>
      </c>
      <c r="C35" s="11">
        <v>8</v>
      </c>
      <c r="D35" s="11">
        <v>0</v>
      </c>
      <c r="E35" s="22">
        <v>818975</v>
      </c>
      <c r="F35" s="12">
        <v>396245</v>
      </c>
      <c r="G35" s="16">
        <v>422730</v>
      </c>
      <c r="H35" s="17">
        <v>0.64</v>
      </c>
      <c r="I35" s="17">
        <v>4189.27</v>
      </c>
      <c r="J35" s="18">
        <v>195.5</v>
      </c>
    </row>
    <row r="36" spans="1:10" s="1" customFormat="1" ht="13.5">
      <c r="A36" s="23" t="s">
        <v>44</v>
      </c>
      <c r="B36" s="24">
        <v>9</v>
      </c>
      <c r="C36" s="25">
        <v>8</v>
      </c>
      <c r="D36" s="25">
        <v>0</v>
      </c>
      <c r="E36" s="26">
        <v>816198</v>
      </c>
      <c r="F36" s="27">
        <v>394832</v>
      </c>
      <c r="G36" s="27">
        <v>421366</v>
      </c>
      <c r="H36" s="28">
        <v>0.64</v>
      </c>
      <c r="I36" s="28">
        <v>4189.28</v>
      </c>
      <c r="J36" s="29">
        <v>194.8</v>
      </c>
    </row>
    <row r="37" spans="1:10" ht="16.5" customHeight="1">
      <c r="A37" s="403" t="s">
        <v>37</v>
      </c>
      <c r="B37" s="403"/>
      <c r="C37" s="403"/>
      <c r="D37" s="403"/>
      <c r="E37" s="403"/>
      <c r="F37" s="403"/>
      <c r="G37" s="15"/>
      <c r="H37" s="15"/>
      <c r="I37" s="15"/>
      <c r="J37" s="15"/>
    </row>
    <row r="38" spans="1:10" ht="16.5" customHeight="1">
      <c r="A38" s="383" t="s">
        <v>42</v>
      </c>
      <c r="B38" s="383"/>
      <c r="C38" s="383"/>
      <c r="D38" s="15"/>
      <c r="E38" s="15"/>
      <c r="F38" s="15"/>
      <c r="G38" s="15"/>
      <c r="H38" s="15"/>
      <c r="I38" s="15"/>
      <c r="J38" s="15"/>
    </row>
    <row r="39" spans="1:10" ht="5.25" customHeight="1">
      <c r="A39" s="9"/>
      <c r="B39" s="15"/>
      <c r="C39" s="15"/>
      <c r="D39" s="15"/>
      <c r="E39" s="15"/>
      <c r="F39" s="15"/>
      <c r="G39" s="15"/>
      <c r="H39" s="15"/>
      <c r="I39" s="15"/>
      <c r="J39" s="15"/>
    </row>
    <row r="40" spans="1:10" ht="13.5">
      <c r="A40" s="9"/>
      <c r="B40" s="15"/>
      <c r="C40" s="15"/>
      <c r="D40" s="15"/>
      <c r="E40" s="15"/>
      <c r="F40" s="15"/>
      <c r="G40" s="15"/>
      <c r="H40" s="15"/>
      <c r="I40" s="15"/>
      <c r="J40" s="15"/>
    </row>
    <row r="41" spans="1:10" ht="13.5">
      <c r="A41" s="9"/>
      <c r="B41" s="15"/>
      <c r="C41" s="15"/>
      <c r="D41" s="15"/>
      <c r="E41" s="15"/>
      <c r="F41" s="15"/>
      <c r="G41" s="15"/>
      <c r="H41" s="15"/>
      <c r="I41" s="15"/>
      <c r="J41" s="15"/>
    </row>
    <row r="42" spans="1:10" ht="13.5">
      <c r="A42" s="9"/>
      <c r="B42" s="15"/>
      <c r="C42" s="15"/>
      <c r="D42" s="15"/>
      <c r="E42" s="15"/>
      <c r="F42" s="15"/>
      <c r="G42" s="15"/>
      <c r="H42" s="15"/>
      <c r="I42" s="15"/>
      <c r="J42" s="15"/>
    </row>
    <row r="43" spans="1:10" ht="13.5">
      <c r="A43" s="15"/>
      <c r="B43" s="15"/>
      <c r="C43" s="15"/>
      <c r="D43" s="15"/>
      <c r="E43" s="15"/>
      <c r="F43" s="15"/>
      <c r="G43" s="15"/>
      <c r="H43" s="15"/>
      <c r="I43" s="15"/>
      <c r="J43" s="15"/>
    </row>
    <row r="44" spans="1:10" ht="13.5">
      <c r="A44" s="15"/>
      <c r="B44" s="15"/>
      <c r="C44" s="15"/>
      <c r="D44" s="15"/>
      <c r="E44" s="15"/>
      <c r="F44" s="15"/>
      <c r="G44" s="15"/>
      <c r="H44" s="15"/>
      <c r="I44" s="15"/>
      <c r="J44" s="15"/>
    </row>
    <row r="45" spans="1:10" ht="13.5">
      <c r="A45" s="15"/>
      <c r="B45" s="15"/>
      <c r="C45" s="15"/>
      <c r="D45" s="15"/>
      <c r="E45" s="15"/>
      <c r="F45" s="15"/>
      <c r="G45" s="15"/>
      <c r="H45" s="15"/>
      <c r="I45" s="15"/>
      <c r="J45" s="15"/>
    </row>
  </sheetData>
  <sheetProtection/>
  <mergeCells count="18">
    <mergeCell ref="B8:B10"/>
    <mergeCell ref="A37:F37"/>
    <mergeCell ref="A3:J3"/>
    <mergeCell ref="I5:I10"/>
    <mergeCell ref="J5:J10"/>
    <mergeCell ref="C8:C10"/>
    <mergeCell ref="D8:D10"/>
    <mergeCell ref="E8:E10"/>
    <mergeCell ref="A1:C1"/>
    <mergeCell ref="A38:C38"/>
    <mergeCell ref="E5:G7"/>
    <mergeCell ref="H5:H6"/>
    <mergeCell ref="H7:H8"/>
    <mergeCell ref="H9:H10"/>
    <mergeCell ref="A5:A10"/>
    <mergeCell ref="B5:D7"/>
    <mergeCell ref="F8:F10"/>
    <mergeCell ref="G8:G10"/>
  </mergeCells>
  <hyperlinks>
    <hyperlink ref="A1" location="'3人口目次'!A1" display="3　人口 目次へ＜＜"/>
  </hyperlinks>
  <printOptions/>
  <pageMargins left="0.5905511811023623" right="0.3937007874015748" top="0.984251968503937" bottom="0.984251968503937" header="0.5118110236220472" footer="0.5118110236220472"/>
  <pageSetup fitToHeight="1" fitToWidth="1" horizontalDpi="600" verticalDpi="600" orientation="portrait" paperSize="9" scale="87" r:id="rId1"/>
</worksheet>
</file>

<file path=xl/worksheets/sheet3.xml><?xml version="1.0" encoding="utf-8"?>
<worksheet xmlns="http://schemas.openxmlformats.org/spreadsheetml/2006/main" xmlns:r="http://schemas.openxmlformats.org/officeDocument/2006/relationships">
  <sheetPr>
    <pageSetUpPr fitToPage="1"/>
  </sheetPr>
  <dimension ref="A1:L38"/>
  <sheetViews>
    <sheetView showGridLines="0" zoomScale="85" zoomScaleNormal="85" zoomScalePageLayoutView="0" workbookViewId="0" topLeftCell="A1">
      <selection activeCell="C11" sqref="C11"/>
    </sheetView>
  </sheetViews>
  <sheetFormatPr defaultColWidth="9.00390625" defaultRowHeight="13.5"/>
  <cols>
    <col min="1" max="10" width="10.625" style="0" customWidth="1"/>
    <col min="11" max="11" width="1.12109375" style="0" customWidth="1"/>
    <col min="12" max="12" width="9.50390625" style="0" bestFit="1" customWidth="1"/>
  </cols>
  <sheetData>
    <row r="1" spans="1:3" ht="13.5">
      <c r="A1" s="382" t="s">
        <v>508</v>
      </c>
      <c r="B1" s="382"/>
      <c r="C1" s="382"/>
    </row>
    <row r="2" ht="13.5">
      <c r="A2" s="1" t="s">
        <v>39</v>
      </c>
    </row>
    <row r="3" spans="1:10" ht="17.25">
      <c r="A3" s="404" t="s">
        <v>47</v>
      </c>
      <c r="B3" s="404"/>
      <c r="C3" s="404"/>
      <c r="D3" s="404"/>
      <c r="E3" s="404"/>
      <c r="F3" s="404"/>
      <c r="G3" s="404"/>
      <c r="H3" s="404"/>
      <c r="I3" s="404"/>
      <c r="J3" s="404"/>
    </row>
    <row r="4" spans="1:10" s="37" customFormat="1" ht="14.25">
      <c r="A4" s="36"/>
      <c r="B4" s="36"/>
      <c r="C4" s="36"/>
      <c r="D4" s="36"/>
      <c r="E4" s="36"/>
      <c r="F4" s="36"/>
      <c r="G4" s="36"/>
      <c r="H4" s="36"/>
      <c r="I4" s="36"/>
      <c r="J4" s="36"/>
    </row>
    <row r="5" spans="2:10" ht="13.5">
      <c r="B5" s="5"/>
      <c r="C5" s="408" t="s">
        <v>48</v>
      </c>
      <c r="D5" s="408"/>
      <c r="E5" s="408"/>
      <c r="F5" s="408"/>
      <c r="G5" s="408"/>
      <c r="H5" s="408"/>
      <c r="I5" s="409" t="s">
        <v>49</v>
      </c>
      <c r="J5" s="409"/>
    </row>
    <row r="6" spans="2:10" ht="6" customHeight="1" thickBot="1">
      <c r="B6" s="40"/>
      <c r="C6" s="41"/>
      <c r="D6" s="41"/>
      <c r="E6" s="41"/>
      <c r="F6" s="41"/>
      <c r="G6" s="41"/>
      <c r="H6" s="41"/>
      <c r="I6" s="42"/>
      <c r="J6" s="42"/>
    </row>
    <row r="7" spans="1:11" ht="17.25" customHeight="1" thickTop="1">
      <c r="A7" s="410" t="s">
        <v>50</v>
      </c>
      <c r="B7" s="412" t="s">
        <v>51</v>
      </c>
      <c r="C7" s="412"/>
      <c r="D7" s="413"/>
      <c r="E7" s="414" t="s">
        <v>52</v>
      </c>
      <c r="F7" s="412"/>
      <c r="G7" s="413"/>
      <c r="H7" s="395" t="s">
        <v>53</v>
      </c>
      <c r="I7" s="395"/>
      <c r="J7" s="405"/>
      <c r="K7" s="5"/>
    </row>
    <row r="8" spans="1:11" ht="17.25" customHeight="1">
      <c r="A8" s="411"/>
      <c r="B8" s="342" t="s">
        <v>11</v>
      </c>
      <c r="C8" s="33" t="s">
        <v>12</v>
      </c>
      <c r="D8" s="33" t="s">
        <v>13</v>
      </c>
      <c r="E8" s="33" t="s">
        <v>11</v>
      </c>
      <c r="F8" s="33" t="s">
        <v>12</v>
      </c>
      <c r="G8" s="35" t="s">
        <v>13</v>
      </c>
      <c r="H8" s="33" t="s">
        <v>11</v>
      </c>
      <c r="I8" s="33" t="s">
        <v>12</v>
      </c>
      <c r="J8" s="35" t="s">
        <v>13</v>
      </c>
      <c r="K8" s="5"/>
    </row>
    <row r="9" spans="1:12" s="1" customFormat="1" ht="13.5">
      <c r="A9" s="355" t="s">
        <v>54</v>
      </c>
      <c r="B9" s="45">
        <v>821592</v>
      </c>
      <c r="C9" s="46">
        <v>397271</v>
      </c>
      <c r="D9" s="46">
        <v>424321</v>
      </c>
      <c r="E9" s="45">
        <v>818975</v>
      </c>
      <c r="F9" s="45">
        <v>396245</v>
      </c>
      <c r="G9" s="45">
        <v>422730</v>
      </c>
      <c r="H9" s="47">
        <v>816198</v>
      </c>
      <c r="I9" s="47">
        <v>394832</v>
      </c>
      <c r="J9" s="47">
        <v>421366</v>
      </c>
      <c r="L9" s="46"/>
    </row>
    <row r="10" spans="1:12" ht="13.5">
      <c r="A10" s="356" t="s">
        <v>55</v>
      </c>
      <c r="B10" s="16">
        <v>37428</v>
      </c>
      <c r="C10" s="12">
        <v>19185</v>
      </c>
      <c r="D10" s="12">
        <v>18243</v>
      </c>
      <c r="E10" s="16">
        <v>36842</v>
      </c>
      <c r="F10" s="12">
        <v>18965</v>
      </c>
      <c r="G10" s="12">
        <v>17877</v>
      </c>
      <c r="H10" s="49">
        <v>36419</v>
      </c>
      <c r="I10" s="50">
        <v>18781</v>
      </c>
      <c r="J10" s="50">
        <v>17638</v>
      </c>
      <c r="L10" s="46"/>
    </row>
    <row r="11" spans="1:12" ht="13.5">
      <c r="A11" s="356" t="s">
        <v>56</v>
      </c>
      <c r="B11" s="16">
        <v>41051</v>
      </c>
      <c r="C11" s="12">
        <v>20973</v>
      </c>
      <c r="D11" s="12">
        <v>20078</v>
      </c>
      <c r="E11" s="16">
        <v>40483</v>
      </c>
      <c r="F11" s="12">
        <v>20654</v>
      </c>
      <c r="G11" s="12">
        <v>19829</v>
      </c>
      <c r="H11" s="49">
        <v>39790</v>
      </c>
      <c r="I11" s="50">
        <v>20335</v>
      </c>
      <c r="J11" s="50">
        <v>19455</v>
      </c>
      <c r="L11" s="46"/>
    </row>
    <row r="12" spans="1:12" ht="13.5">
      <c r="A12" s="356" t="s">
        <v>57</v>
      </c>
      <c r="B12" s="16">
        <v>42266</v>
      </c>
      <c r="C12" s="12">
        <v>21910</v>
      </c>
      <c r="D12" s="12">
        <v>20356</v>
      </c>
      <c r="E12" s="16">
        <v>41972</v>
      </c>
      <c r="F12" s="12">
        <v>21762</v>
      </c>
      <c r="G12" s="12">
        <v>20210</v>
      </c>
      <c r="H12" s="49">
        <v>41822</v>
      </c>
      <c r="I12" s="50">
        <v>21566</v>
      </c>
      <c r="J12" s="50">
        <v>20256</v>
      </c>
      <c r="L12" s="46"/>
    </row>
    <row r="13" spans="1:12" ht="13.5">
      <c r="A13" s="356" t="s">
        <v>58</v>
      </c>
      <c r="B13" s="16">
        <v>42642</v>
      </c>
      <c r="C13" s="12">
        <v>21989</v>
      </c>
      <c r="D13" s="12">
        <v>20653</v>
      </c>
      <c r="E13" s="16">
        <v>43989</v>
      </c>
      <c r="F13" s="12">
        <v>22611</v>
      </c>
      <c r="G13" s="12">
        <v>21378</v>
      </c>
      <c r="H13" s="49">
        <v>43903</v>
      </c>
      <c r="I13" s="50">
        <v>22558</v>
      </c>
      <c r="J13" s="50">
        <v>21345</v>
      </c>
      <c r="L13" s="46"/>
    </row>
    <row r="14" spans="1:12" ht="13.5">
      <c r="A14" s="356" t="s">
        <v>59</v>
      </c>
      <c r="B14" s="16">
        <v>40231</v>
      </c>
      <c r="C14" s="12">
        <v>20101</v>
      </c>
      <c r="D14" s="12">
        <v>20130</v>
      </c>
      <c r="E14" s="16">
        <v>37803</v>
      </c>
      <c r="F14" s="12">
        <v>19051</v>
      </c>
      <c r="G14" s="12">
        <v>18752</v>
      </c>
      <c r="H14" s="49">
        <v>36988</v>
      </c>
      <c r="I14" s="50">
        <v>18833</v>
      </c>
      <c r="J14" s="50">
        <v>18155</v>
      </c>
      <c r="L14" s="46"/>
    </row>
    <row r="15" spans="1:12" ht="13.5">
      <c r="A15" s="356" t="s">
        <v>60</v>
      </c>
      <c r="B15" s="16">
        <v>48789</v>
      </c>
      <c r="C15" s="12">
        <v>24665</v>
      </c>
      <c r="D15" s="12">
        <v>24124</v>
      </c>
      <c r="E15" s="16">
        <v>46332</v>
      </c>
      <c r="F15" s="12">
        <v>23555</v>
      </c>
      <c r="G15" s="12">
        <v>22777</v>
      </c>
      <c r="H15" s="49">
        <v>44084</v>
      </c>
      <c r="I15" s="50">
        <v>22393</v>
      </c>
      <c r="J15" s="50">
        <v>21691</v>
      </c>
      <c r="L15" s="46"/>
    </row>
    <row r="16" spans="1:12" ht="13.5">
      <c r="A16" s="356" t="s">
        <v>61</v>
      </c>
      <c r="B16" s="16">
        <v>56934</v>
      </c>
      <c r="C16" s="12">
        <v>28952</v>
      </c>
      <c r="D16" s="12">
        <v>27982</v>
      </c>
      <c r="E16" s="16">
        <v>56442</v>
      </c>
      <c r="F16" s="12">
        <v>28689</v>
      </c>
      <c r="G16" s="12">
        <v>27753</v>
      </c>
      <c r="H16" s="49">
        <v>54628</v>
      </c>
      <c r="I16" s="50">
        <v>27783</v>
      </c>
      <c r="J16" s="50">
        <v>26845</v>
      </c>
      <c r="L16" s="46"/>
    </row>
    <row r="17" spans="1:12" ht="13.5">
      <c r="A17" s="356" t="s">
        <v>62</v>
      </c>
      <c r="B17" s="16">
        <v>49652</v>
      </c>
      <c r="C17" s="12">
        <v>24674</v>
      </c>
      <c r="D17" s="12">
        <v>24978</v>
      </c>
      <c r="E17" s="16">
        <v>52753</v>
      </c>
      <c r="F17" s="12">
        <v>26443</v>
      </c>
      <c r="G17" s="12">
        <v>26310</v>
      </c>
      <c r="H17" s="49">
        <v>53511</v>
      </c>
      <c r="I17" s="50">
        <v>26961</v>
      </c>
      <c r="J17" s="50">
        <v>26550</v>
      </c>
      <c r="L17" s="46"/>
    </row>
    <row r="18" spans="1:12" ht="13.5">
      <c r="A18" s="356" t="s">
        <v>63</v>
      </c>
      <c r="B18" s="16">
        <v>50400</v>
      </c>
      <c r="C18" s="12">
        <v>25084</v>
      </c>
      <c r="D18" s="12">
        <v>25316</v>
      </c>
      <c r="E18" s="16">
        <v>48099</v>
      </c>
      <c r="F18" s="12">
        <v>23866</v>
      </c>
      <c r="G18" s="12">
        <v>24233</v>
      </c>
      <c r="H18" s="49">
        <v>48861</v>
      </c>
      <c r="I18" s="50">
        <v>24084</v>
      </c>
      <c r="J18" s="50">
        <v>24777</v>
      </c>
      <c r="L18" s="46"/>
    </row>
    <row r="19" spans="1:12" ht="13.5">
      <c r="A19" s="356" t="s">
        <v>64</v>
      </c>
      <c r="B19" s="16">
        <v>50898</v>
      </c>
      <c r="C19" s="12">
        <v>25482</v>
      </c>
      <c r="D19" s="12">
        <v>25416</v>
      </c>
      <c r="E19" s="16">
        <v>50415</v>
      </c>
      <c r="F19" s="12">
        <v>25233</v>
      </c>
      <c r="G19" s="12">
        <v>25182</v>
      </c>
      <c r="H19" s="49">
        <v>50369</v>
      </c>
      <c r="I19" s="50">
        <v>25125</v>
      </c>
      <c r="J19" s="50">
        <v>25244</v>
      </c>
      <c r="L19" s="46"/>
    </row>
    <row r="20" spans="1:12" ht="13.5">
      <c r="A20" s="356" t="s">
        <v>65</v>
      </c>
      <c r="B20" s="16">
        <v>57178</v>
      </c>
      <c r="C20" s="12">
        <v>28638</v>
      </c>
      <c r="D20" s="12">
        <v>28540</v>
      </c>
      <c r="E20" s="16">
        <v>54737</v>
      </c>
      <c r="F20" s="12">
        <v>27338</v>
      </c>
      <c r="G20" s="12">
        <v>27399</v>
      </c>
      <c r="H20" s="49">
        <v>52220</v>
      </c>
      <c r="I20" s="50">
        <v>26165</v>
      </c>
      <c r="J20" s="50">
        <v>26055</v>
      </c>
      <c r="L20" s="46"/>
    </row>
    <row r="21" spans="1:12" ht="13.5">
      <c r="A21" s="356" t="s">
        <v>66</v>
      </c>
      <c r="B21" s="16">
        <v>65184</v>
      </c>
      <c r="C21" s="12">
        <v>32770</v>
      </c>
      <c r="D21" s="12">
        <v>32414</v>
      </c>
      <c r="E21" s="16">
        <v>70339</v>
      </c>
      <c r="F21" s="12">
        <v>35347</v>
      </c>
      <c r="G21" s="12">
        <v>34992</v>
      </c>
      <c r="H21" s="49">
        <v>68425</v>
      </c>
      <c r="I21" s="50">
        <v>34240</v>
      </c>
      <c r="J21" s="50">
        <v>34185</v>
      </c>
      <c r="L21" s="46"/>
    </row>
    <row r="22" spans="1:12" ht="13.5">
      <c r="A22" s="356" t="s">
        <v>67</v>
      </c>
      <c r="B22" s="16">
        <v>51950</v>
      </c>
      <c r="C22" s="12">
        <v>25242</v>
      </c>
      <c r="D22" s="12">
        <v>26708</v>
      </c>
      <c r="E22" s="16">
        <v>48300</v>
      </c>
      <c r="F22" s="12">
        <v>23474</v>
      </c>
      <c r="G22" s="12">
        <v>24826</v>
      </c>
      <c r="H22" s="49">
        <v>50524</v>
      </c>
      <c r="I22" s="50">
        <v>24823</v>
      </c>
      <c r="J22" s="50">
        <v>25701</v>
      </c>
      <c r="L22" s="46"/>
    </row>
    <row r="23" spans="1:12" ht="13.5">
      <c r="A23" s="356" t="s">
        <v>68</v>
      </c>
      <c r="B23" s="16">
        <v>46086</v>
      </c>
      <c r="C23" s="12">
        <v>21429</v>
      </c>
      <c r="D23" s="12">
        <v>24657</v>
      </c>
      <c r="E23" s="16">
        <v>45761</v>
      </c>
      <c r="F23" s="12">
        <v>21491</v>
      </c>
      <c r="G23" s="12">
        <v>24270</v>
      </c>
      <c r="H23" s="49">
        <v>46899</v>
      </c>
      <c r="I23" s="50">
        <v>22180</v>
      </c>
      <c r="J23" s="50">
        <v>24719</v>
      </c>
      <c r="L23" s="46"/>
    </row>
    <row r="24" spans="1:12" ht="13.5">
      <c r="A24" s="356" t="s">
        <v>69</v>
      </c>
      <c r="B24" s="16">
        <v>46514</v>
      </c>
      <c r="C24" s="12">
        <v>21025</v>
      </c>
      <c r="D24" s="12">
        <v>25489</v>
      </c>
      <c r="E24" s="16">
        <v>46842</v>
      </c>
      <c r="F24" s="12">
        <v>21071</v>
      </c>
      <c r="G24" s="12">
        <v>25771</v>
      </c>
      <c r="H24" s="49">
        <v>46483</v>
      </c>
      <c r="I24" s="50">
        <v>20970</v>
      </c>
      <c r="J24" s="50">
        <v>25513</v>
      </c>
      <c r="L24" s="46"/>
    </row>
    <row r="25" spans="1:12" ht="13.5">
      <c r="A25" s="356" t="s">
        <v>70</v>
      </c>
      <c r="B25" s="16">
        <v>41045</v>
      </c>
      <c r="C25" s="12">
        <v>17890</v>
      </c>
      <c r="D25" s="12">
        <v>23155</v>
      </c>
      <c r="E25" s="16">
        <v>41422</v>
      </c>
      <c r="F25" s="12">
        <v>18080</v>
      </c>
      <c r="G25" s="12">
        <v>23342</v>
      </c>
      <c r="H25" s="49">
        <v>42006</v>
      </c>
      <c r="I25" s="50">
        <v>18197</v>
      </c>
      <c r="J25" s="50">
        <v>23809</v>
      </c>
      <c r="L25" s="46"/>
    </row>
    <row r="26" spans="1:12" ht="13.5">
      <c r="A26" s="356" t="s">
        <v>71</v>
      </c>
      <c r="B26" s="16">
        <v>27267</v>
      </c>
      <c r="C26" s="12">
        <v>9560</v>
      </c>
      <c r="D26" s="12">
        <v>17707</v>
      </c>
      <c r="E26" s="16">
        <v>29100</v>
      </c>
      <c r="F26" s="12">
        <v>10626</v>
      </c>
      <c r="G26" s="12">
        <v>18474</v>
      </c>
      <c r="H26" s="49">
        <v>30833</v>
      </c>
      <c r="I26" s="50">
        <v>11692</v>
      </c>
      <c r="J26" s="50">
        <v>19141</v>
      </c>
      <c r="L26" s="46"/>
    </row>
    <row r="27" spans="1:12" ht="13.5">
      <c r="A27" s="356" t="s">
        <v>72</v>
      </c>
      <c r="B27" s="16">
        <v>15484</v>
      </c>
      <c r="C27" s="12">
        <v>4539</v>
      </c>
      <c r="D27" s="12">
        <v>10945</v>
      </c>
      <c r="E27" s="16">
        <v>16115</v>
      </c>
      <c r="F27" s="12">
        <v>4717</v>
      </c>
      <c r="G27" s="12">
        <v>11398</v>
      </c>
      <c r="H27" s="49">
        <v>16687</v>
      </c>
      <c r="I27" s="50">
        <v>4801</v>
      </c>
      <c r="J27" s="50">
        <v>11886</v>
      </c>
      <c r="L27" s="46"/>
    </row>
    <row r="28" spans="1:12" ht="13.5">
      <c r="A28" s="357" t="s">
        <v>73</v>
      </c>
      <c r="B28" s="16">
        <v>9105</v>
      </c>
      <c r="C28" s="12">
        <v>2017</v>
      </c>
      <c r="D28" s="12">
        <v>7088</v>
      </c>
      <c r="E28" s="16">
        <v>9741</v>
      </c>
      <c r="F28" s="12">
        <v>2126</v>
      </c>
      <c r="G28" s="12">
        <v>7615</v>
      </c>
      <c r="H28" s="49">
        <v>10258</v>
      </c>
      <c r="I28" s="50">
        <v>2199</v>
      </c>
      <c r="J28" s="50">
        <v>8059</v>
      </c>
      <c r="L28" s="46"/>
    </row>
    <row r="29" spans="1:12" s="15" customFormat="1" ht="13.5">
      <c r="A29" s="358" t="s">
        <v>74</v>
      </c>
      <c r="B29" s="52">
        <v>1488</v>
      </c>
      <c r="C29" s="52">
        <v>1146</v>
      </c>
      <c r="D29" s="52">
        <v>342</v>
      </c>
      <c r="E29" s="52">
        <v>1488</v>
      </c>
      <c r="F29" s="52">
        <v>1146</v>
      </c>
      <c r="G29" s="52">
        <v>342</v>
      </c>
      <c r="H29" s="53">
        <v>1488</v>
      </c>
      <c r="I29" s="53">
        <v>1146</v>
      </c>
      <c r="J29" s="53">
        <v>342</v>
      </c>
      <c r="L29" s="46"/>
    </row>
    <row r="30" spans="1:12" ht="17.25" customHeight="1">
      <c r="A30" s="407" t="s">
        <v>75</v>
      </c>
      <c r="B30" s="407"/>
      <c r="C30" s="407"/>
      <c r="D30" s="407"/>
      <c r="E30" s="55"/>
      <c r="F30" s="55"/>
      <c r="G30" s="55"/>
      <c r="H30" s="56"/>
      <c r="I30" s="56"/>
      <c r="J30" s="56"/>
      <c r="L30" s="56"/>
    </row>
    <row r="31" spans="1:10" ht="17.25" customHeight="1">
      <c r="A31" s="383" t="s">
        <v>76</v>
      </c>
      <c r="B31" s="383"/>
      <c r="C31" s="383"/>
      <c r="D31" s="383"/>
      <c r="E31" s="383"/>
      <c r="F31" s="383"/>
      <c r="G31" s="383"/>
      <c r="H31" s="383"/>
      <c r="I31" s="15"/>
      <c r="J31" s="15"/>
    </row>
    <row r="32" spans="1:10" ht="5.25" customHeight="1">
      <c r="A32" s="9"/>
      <c r="B32" s="15"/>
      <c r="C32" s="15"/>
      <c r="D32" s="15"/>
      <c r="E32" s="15"/>
      <c r="F32" s="15"/>
      <c r="G32" s="15"/>
      <c r="H32" s="15"/>
      <c r="I32" s="15"/>
      <c r="J32" s="15"/>
    </row>
    <row r="33" spans="1:10" ht="13.5">
      <c r="A33" s="9"/>
      <c r="B33" s="15"/>
      <c r="C33" s="15"/>
      <c r="D33" s="15"/>
      <c r="E33" s="15"/>
      <c r="F33" s="15"/>
      <c r="G33" s="15"/>
      <c r="H33" s="15"/>
      <c r="I33" s="15"/>
      <c r="J33" s="15"/>
    </row>
    <row r="34" spans="1:10" ht="13.5">
      <c r="A34" s="9"/>
      <c r="B34" s="15"/>
      <c r="C34" s="15"/>
      <c r="D34" s="15"/>
      <c r="E34" s="15"/>
      <c r="F34" s="15"/>
      <c r="G34" s="15"/>
      <c r="H34" s="15"/>
      <c r="I34" s="15"/>
      <c r="J34" s="15"/>
    </row>
    <row r="35" spans="1:10" ht="13.5">
      <c r="A35" s="9"/>
      <c r="B35" s="15"/>
      <c r="C35" s="15"/>
      <c r="D35" s="15"/>
      <c r="E35" s="15"/>
      <c r="F35" s="15"/>
      <c r="G35" s="15"/>
      <c r="H35" s="15"/>
      <c r="I35" s="15"/>
      <c r="J35" s="15"/>
    </row>
    <row r="36" spans="1:10" ht="13.5">
      <c r="A36" s="15"/>
      <c r="B36" s="15"/>
      <c r="C36" s="15"/>
      <c r="D36" s="15"/>
      <c r="E36" s="15"/>
      <c r="F36" s="15"/>
      <c r="G36" s="15"/>
      <c r="H36" s="15"/>
      <c r="I36" s="15"/>
      <c r="J36" s="15"/>
    </row>
    <row r="37" spans="1:10" ht="13.5">
      <c r="A37" s="15"/>
      <c r="B37" s="15"/>
      <c r="C37" s="15"/>
      <c r="D37" s="15"/>
      <c r="E37" s="15"/>
      <c r="F37" s="15"/>
      <c r="G37" s="15"/>
      <c r="H37" s="15"/>
      <c r="I37" s="15"/>
      <c r="J37" s="15"/>
    </row>
    <row r="38" spans="1:10" ht="13.5">
      <c r="A38" s="15"/>
      <c r="B38" s="15"/>
      <c r="C38" s="15"/>
      <c r="D38" s="15"/>
      <c r="E38" s="15"/>
      <c r="F38" s="15"/>
      <c r="G38" s="15"/>
      <c r="H38" s="15"/>
      <c r="I38" s="15"/>
      <c r="J38" s="15"/>
    </row>
  </sheetData>
  <sheetProtection/>
  <mergeCells count="10">
    <mergeCell ref="A1:C1"/>
    <mergeCell ref="A30:D30"/>
    <mergeCell ref="A31:H31"/>
    <mergeCell ref="A3:J3"/>
    <mergeCell ref="C5:H5"/>
    <mergeCell ref="I5:J5"/>
    <mergeCell ref="A7:A8"/>
    <mergeCell ref="B7:D7"/>
    <mergeCell ref="E7:G7"/>
    <mergeCell ref="H7:J7"/>
  </mergeCells>
  <hyperlinks>
    <hyperlink ref="A1" location="'3人口目次'!A1" display="3　人口 目次へ＜＜"/>
  </hyperlinks>
  <printOptions/>
  <pageMargins left="0.5905511811023623" right="0.3937007874015748" top="0.984251968503937" bottom="0.984251968503937" header="0.5118110236220472" footer="0.5118110236220472"/>
  <pageSetup fitToHeight="1" fitToWidth="1"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sheetPr>
    <pageSetUpPr fitToPage="1"/>
  </sheetPr>
  <dimension ref="A1:AZ72"/>
  <sheetViews>
    <sheetView showGridLines="0" zoomScale="70" zoomScaleNormal="70" zoomScaleSheetLayoutView="75" zoomScalePageLayoutView="0" workbookViewId="0" topLeftCell="A1">
      <pane xSplit="2" ySplit="8" topLeftCell="C9" activePane="bottomRight" state="frozen"/>
      <selection pane="topLeft" activeCell="A1" sqref="A1"/>
      <selection pane="topRight" activeCell="C1" sqref="C1"/>
      <selection pane="bottomLeft" activeCell="A9" sqref="A9"/>
      <selection pane="bottomRight" activeCell="A1" sqref="A1:C1"/>
    </sheetView>
  </sheetViews>
  <sheetFormatPr defaultColWidth="9.00390625" defaultRowHeight="13.5"/>
  <cols>
    <col min="1" max="1" width="12.625" style="0" customWidth="1"/>
    <col min="2" max="2" width="2.125" style="0" customWidth="1"/>
    <col min="3" max="14" width="10.50390625" style="0" customWidth="1"/>
    <col min="15" max="38" width="10.50390625" style="37" customWidth="1"/>
    <col min="39" max="50" width="10.50390625" style="0" customWidth="1"/>
    <col min="51" max="51" width="1.00390625" style="0" customWidth="1"/>
  </cols>
  <sheetData>
    <row r="1" spans="1:3" ht="14.25">
      <c r="A1" s="382" t="s">
        <v>508</v>
      </c>
      <c r="B1" s="382"/>
      <c r="C1" s="382"/>
    </row>
    <row r="2" spans="1:2" ht="14.25">
      <c r="A2" s="346" t="s">
        <v>77</v>
      </c>
      <c r="B2" s="1"/>
    </row>
    <row r="3" spans="2:50" ht="17.25">
      <c r="B3" s="345"/>
      <c r="C3" s="404" t="s">
        <v>78</v>
      </c>
      <c r="D3" s="404"/>
      <c r="E3" s="404"/>
      <c r="F3" s="404"/>
      <c r="G3" s="404"/>
      <c r="H3" s="404"/>
      <c r="I3" s="404"/>
      <c r="J3" s="404"/>
      <c r="K3" s="404"/>
      <c r="L3" s="404"/>
      <c r="M3" s="404"/>
      <c r="N3" s="345"/>
      <c r="O3" s="404" t="s">
        <v>509</v>
      </c>
      <c r="P3" s="404"/>
      <c r="Q3" s="404"/>
      <c r="R3" s="404"/>
      <c r="S3" s="404"/>
      <c r="T3" s="404"/>
      <c r="U3" s="404"/>
      <c r="V3" s="404"/>
      <c r="W3" s="404"/>
      <c r="X3" s="404"/>
      <c r="Y3" s="404"/>
      <c r="Z3" s="345"/>
      <c r="AA3" s="404" t="s">
        <v>509</v>
      </c>
      <c r="AB3" s="404"/>
      <c r="AC3" s="404"/>
      <c r="AD3" s="404"/>
      <c r="AE3" s="404"/>
      <c r="AF3" s="404"/>
      <c r="AG3" s="404"/>
      <c r="AH3" s="404"/>
      <c r="AI3" s="404"/>
      <c r="AJ3" s="404"/>
      <c r="AK3" s="404"/>
      <c r="AL3" s="345"/>
      <c r="AM3" s="404" t="s">
        <v>509</v>
      </c>
      <c r="AN3" s="404"/>
      <c r="AO3" s="404"/>
      <c r="AP3" s="404"/>
      <c r="AQ3" s="404"/>
      <c r="AR3" s="404"/>
      <c r="AS3" s="404"/>
      <c r="AT3" s="404"/>
      <c r="AU3" s="404"/>
      <c r="AV3" s="404"/>
      <c r="AW3" s="404"/>
      <c r="AX3" s="345"/>
    </row>
    <row r="4" spans="1:50" s="37" customFormat="1" ht="14.25">
      <c r="A4" s="36"/>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row>
    <row r="5" spans="2:52" ht="14.25">
      <c r="B5" s="258"/>
      <c r="C5" s="408" t="s">
        <v>79</v>
      </c>
      <c r="D5" s="408"/>
      <c r="E5" s="408"/>
      <c r="F5" s="408"/>
      <c r="G5" s="408"/>
      <c r="H5" s="408"/>
      <c r="I5" s="408"/>
      <c r="J5" s="408"/>
      <c r="K5" s="408"/>
      <c r="L5" s="408"/>
      <c r="M5" s="408"/>
      <c r="N5" s="58"/>
      <c r="O5" s="60"/>
      <c r="P5" s="60"/>
      <c r="Q5" s="60"/>
      <c r="R5" s="60"/>
      <c r="S5" s="421"/>
      <c r="T5" s="421"/>
      <c r="U5" s="61"/>
      <c r="V5" s="60"/>
      <c r="W5" s="60"/>
      <c r="X5" s="60"/>
      <c r="Y5" s="60"/>
      <c r="Z5" s="60"/>
      <c r="AA5" s="60"/>
      <c r="AB5" s="421"/>
      <c r="AC5" s="421"/>
      <c r="AD5" s="59"/>
      <c r="AE5" s="60"/>
      <c r="AF5" s="60"/>
      <c r="AG5" s="60"/>
      <c r="AH5" s="60"/>
      <c r="AI5" s="60"/>
      <c r="AJ5" s="60"/>
      <c r="AK5" s="421"/>
      <c r="AL5" s="421"/>
      <c r="AM5" s="58"/>
      <c r="AN5" s="409"/>
      <c r="AO5" s="409"/>
      <c r="AP5" s="39"/>
      <c r="AQ5" s="58"/>
      <c r="AR5" s="58"/>
      <c r="AS5" s="58"/>
      <c r="AT5" s="58"/>
      <c r="AU5" s="58"/>
      <c r="AV5" s="58"/>
      <c r="AW5" s="409" t="s">
        <v>49</v>
      </c>
      <c r="AX5" s="409"/>
      <c r="AY5" s="5"/>
      <c r="AZ5" s="5"/>
    </row>
    <row r="6" spans="1:50" ht="5.25" customHeight="1" thickBot="1">
      <c r="A6" s="63"/>
      <c r="B6" s="63"/>
      <c r="C6" s="63"/>
      <c r="D6" s="63"/>
      <c r="E6" s="63"/>
      <c r="F6" s="63"/>
      <c r="G6" s="63"/>
      <c r="H6" s="63"/>
      <c r="I6" s="63"/>
      <c r="J6" s="63"/>
      <c r="K6" s="63"/>
      <c r="L6" s="59"/>
      <c r="M6" s="60"/>
      <c r="N6" s="60"/>
      <c r="O6" s="60"/>
      <c r="P6" s="60"/>
      <c r="Q6" s="60"/>
      <c r="R6" s="60"/>
      <c r="S6" s="59"/>
      <c r="T6" s="59"/>
      <c r="U6" s="61"/>
      <c r="V6" s="60"/>
      <c r="W6" s="60"/>
      <c r="X6" s="60"/>
      <c r="Y6" s="60"/>
      <c r="Z6" s="60"/>
      <c r="AA6" s="60"/>
      <c r="AB6" s="59"/>
      <c r="AC6" s="59"/>
      <c r="AD6" s="59"/>
      <c r="AE6" s="60"/>
      <c r="AF6" s="60"/>
      <c r="AG6" s="60"/>
      <c r="AH6" s="60"/>
      <c r="AI6" s="60"/>
      <c r="AJ6" s="60"/>
      <c r="AK6" s="59"/>
      <c r="AL6" s="59"/>
      <c r="AM6" s="60"/>
      <c r="AN6" s="59"/>
      <c r="AO6" s="59"/>
      <c r="AP6" s="59"/>
      <c r="AQ6" s="60"/>
      <c r="AR6" s="60"/>
      <c r="AS6" s="60"/>
      <c r="AT6" s="60"/>
      <c r="AU6" s="60"/>
      <c r="AV6" s="60"/>
      <c r="AW6" s="59"/>
      <c r="AX6" s="59"/>
    </row>
    <row r="7" spans="1:50" ht="27.75" customHeight="1" thickTop="1">
      <c r="A7" s="418" t="s">
        <v>80</v>
      </c>
      <c r="B7" s="64"/>
      <c r="C7" s="420" t="s">
        <v>81</v>
      </c>
      <c r="D7" s="415"/>
      <c r="E7" s="416"/>
      <c r="F7" s="415" t="s">
        <v>82</v>
      </c>
      <c r="G7" s="415"/>
      <c r="H7" s="416"/>
      <c r="I7" s="415" t="s">
        <v>83</v>
      </c>
      <c r="J7" s="415"/>
      <c r="K7" s="416"/>
      <c r="L7" s="415" t="s">
        <v>84</v>
      </c>
      <c r="M7" s="415"/>
      <c r="N7" s="415"/>
      <c r="O7" s="420" t="s">
        <v>85</v>
      </c>
      <c r="P7" s="415"/>
      <c r="Q7" s="415"/>
      <c r="R7" s="415" t="s">
        <v>86</v>
      </c>
      <c r="S7" s="415"/>
      <c r="T7" s="416"/>
      <c r="U7" s="415" t="s">
        <v>87</v>
      </c>
      <c r="V7" s="415"/>
      <c r="W7" s="416"/>
      <c r="X7" s="415" t="s">
        <v>88</v>
      </c>
      <c r="Y7" s="415"/>
      <c r="Z7" s="416"/>
      <c r="AA7" s="415" t="s">
        <v>89</v>
      </c>
      <c r="AB7" s="415"/>
      <c r="AC7" s="416"/>
      <c r="AD7" s="415" t="s">
        <v>90</v>
      </c>
      <c r="AE7" s="415"/>
      <c r="AF7" s="416"/>
      <c r="AG7" s="415" t="s">
        <v>91</v>
      </c>
      <c r="AH7" s="415"/>
      <c r="AI7" s="416"/>
      <c r="AJ7" s="415" t="s">
        <v>92</v>
      </c>
      <c r="AK7" s="415"/>
      <c r="AL7" s="416"/>
      <c r="AM7" s="415" t="s">
        <v>93</v>
      </c>
      <c r="AN7" s="415"/>
      <c r="AO7" s="416"/>
      <c r="AP7" s="415" t="s">
        <v>94</v>
      </c>
      <c r="AQ7" s="415"/>
      <c r="AR7" s="416"/>
      <c r="AS7" s="415" t="s">
        <v>95</v>
      </c>
      <c r="AT7" s="415"/>
      <c r="AU7" s="416"/>
      <c r="AV7" s="415" t="s">
        <v>51</v>
      </c>
      <c r="AW7" s="415"/>
      <c r="AX7" s="416"/>
    </row>
    <row r="8" spans="1:50" ht="18.75" customHeight="1">
      <c r="A8" s="419"/>
      <c r="B8" s="65"/>
      <c r="C8" s="66" t="s">
        <v>11</v>
      </c>
      <c r="D8" s="67" t="s">
        <v>12</v>
      </c>
      <c r="E8" s="67" t="s">
        <v>13</v>
      </c>
      <c r="F8" s="67" t="s">
        <v>11</v>
      </c>
      <c r="G8" s="67" t="s">
        <v>12</v>
      </c>
      <c r="H8" s="68" t="s">
        <v>13</v>
      </c>
      <c r="I8" s="67" t="s">
        <v>11</v>
      </c>
      <c r="J8" s="67" t="s">
        <v>12</v>
      </c>
      <c r="K8" s="67" t="s">
        <v>13</v>
      </c>
      <c r="L8" s="67" t="s">
        <v>11</v>
      </c>
      <c r="M8" s="67" t="s">
        <v>12</v>
      </c>
      <c r="N8" s="67" t="s">
        <v>13</v>
      </c>
      <c r="O8" s="66" t="s">
        <v>11</v>
      </c>
      <c r="P8" s="67" t="s">
        <v>12</v>
      </c>
      <c r="Q8" s="68" t="s">
        <v>13</v>
      </c>
      <c r="R8" s="67" t="s">
        <v>11</v>
      </c>
      <c r="S8" s="67" t="s">
        <v>12</v>
      </c>
      <c r="T8" s="67" t="s">
        <v>13</v>
      </c>
      <c r="U8" s="67" t="s">
        <v>11</v>
      </c>
      <c r="V8" s="67" t="s">
        <v>12</v>
      </c>
      <c r="W8" s="67" t="s">
        <v>13</v>
      </c>
      <c r="X8" s="67" t="s">
        <v>11</v>
      </c>
      <c r="Y8" s="67" t="s">
        <v>12</v>
      </c>
      <c r="Z8" s="68" t="s">
        <v>13</v>
      </c>
      <c r="AA8" s="67" t="s">
        <v>11</v>
      </c>
      <c r="AB8" s="67" t="s">
        <v>12</v>
      </c>
      <c r="AC8" s="67" t="s">
        <v>13</v>
      </c>
      <c r="AD8" s="67" t="s">
        <v>11</v>
      </c>
      <c r="AE8" s="67" t="s">
        <v>12</v>
      </c>
      <c r="AF8" s="67" t="s">
        <v>13</v>
      </c>
      <c r="AG8" s="67" t="s">
        <v>11</v>
      </c>
      <c r="AH8" s="67" t="s">
        <v>12</v>
      </c>
      <c r="AI8" s="68" t="s">
        <v>13</v>
      </c>
      <c r="AJ8" s="67" t="s">
        <v>11</v>
      </c>
      <c r="AK8" s="67" t="s">
        <v>12</v>
      </c>
      <c r="AL8" s="68" t="s">
        <v>13</v>
      </c>
      <c r="AM8" s="67" t="s">
        <v>11</v>
      </c>
      <c r="AN8" s="67" t="s">
        <v>12</v>
      </c>
      <c r="AO8" s="67" t="s">
        <v>13</v>
      </c>
      <c r="AP8" s="67" t="s">
        <v>11</v>
      </c>
      <c r="AQ8" s="67" t="s">
        <v>12</v>
      </c>
      <c r="AR8" s="67" t="s">
        <v>13</v>
      </c>
      <c r="AS8" s="67" t="s">
        <v>11</v>
      </c>
      <c r="AT8" s="67" t="s">
        <v>12</v>
      </c>
      <c r="AU8" s="68" t="s">
        <v>13</v>
      </c>
      <c r="AV8" s="67" t="s">
        <v>11</v>
      </c>
      <c r="AW8" s="67" t="s">
        <v>12</v>
      </c>
      <c r="AX8" s="68" t="s">
        <v>13</v>
      </c>
    </row>
    <row r="9" spans="1:50" s="1" customFormat="1" ht="18.75" customHeight="1">
      <c r="A9" s="70" t="s">
        <v>54</v>
      </c>
      <c r="B9" s="71"/>
      <c r="C9" s="347">
        <v>616967</v>
      </c>
      <c r="D9" s="347">
        <v>303876</v>
      </c>
      <c r="E9" s="347">
        <v>313091</v>
      </c>
      <c r="F9" s="347">
        <v>645347</v>
      </c>
      <c r="G9" s="347">
        <v>315663</v>
      </c>
      <c r="H9" s="347">
        <v>329684</v>
      </c>
      <c r="I9" s="347">
        <v>642695</v>
      </c>
      <c r="J9" s="347">
        <v>311414</v>
      </c>
      <c r="K9" s="347">
        <v>331281</v>
      </c>
      <c r="L9" s="347">
        <v>724951</v>
      </c>
      <c r="M9" s="347">
        <v>348170</v>
      </c>
      <c r="N9" s="347">
        <v>376781</v>
      </c>
      <c r="O9" s="348">
        <v>751085</v>
      </c>
      <c r="P9" s="348">
        <v>363691</v>
      </c>
      <c r="Q9" s="348">
        <v>387394</v>
      </c>
      <c r="R9" s="348">
        <v>752758</v>
      </c>
      <c r="S9" s="348">
        <v>363080</v>
      </c>
      <c r="T9" s="348">
        <v>389678</v>
      </c>
      <c r="U9" s="348">
        <v>752696</v>
      </c>
      <c r="V9" s="348">
        <v>360288</v>
      </c>
      <c r="W9" s="348">
        <v>392408</v>
      </c>
      <c r="X9" s="348">
        <v>750557</v>
      </c>
      <c r="Y9" s="348">
        <v>359649</v>
      </c>
      <c r="Z9" s="348">
        <v>390908</v>
      </c>
      <c r="AA9" s="348">
        <v>744230</v>
      </c>
      <c r="AB9" s="348">
        <v>356639</v>
      </c>
      <c r="AC9" s="348">
        <v>387591</v>
      </c>
      <c r="AD9" s="348">
        <v>773599</v>
      </c>
      <c r="AE9" s="348">
        <v>373416</v>
      </c>
      <c r="AF9" s="348">
        <v>400183</v>
      </c>
      <c r="AG9" s="348">
        <v>794354</v>
      </c>
      <c r="AH9" s="348">
        <v>384269</v>
      </c>
      <c r="AI9" s="348">
        <v>410085</v>
      </c>
      <c r="AJ9" s="348">
        <v>817633</v>
      </c>
      <c r="AK9" s="348">
        <v>397115</v>
      </c>
      <c r="AL9" s="348">
        <v>420518</v>
      </c>
      <c r="AM9" s="348">
        <v>823585</v>
      </c>
      <c r="AN9" s="348">
        <v>400391</v>
      </c>
      <c r="AO9" s="348">
        <v>423194</v>
      </c>
      <c r="AP9" s="348">
        <v>826996</v>
      </c>
      <c r="AQ9" s="348">
        <v>401860</v>
      </c>
      <c r="AR9" s="348">
        <v>425136</v>
      </c>
      <c r="AS9" s="348">
        <v>828944</v>
      </c>
      <c r="AT9" s="348">
        <v>402367</v>
      </c>
      <c r="AU9" s="348">
        <v>426577</v>
      </c>
      <c r="AV9" s="348">
        <v>821592</v>
      </c>
      <c r="AW9" s="348">
        <v>397271</v>
      </c>
      <c r="AX9" s="348">
        <v>424321</v>
      </c>
    </row>
    <row r="10" spans="1:50" s="1" customFormat="1" ht="18.75" customHeight="1">
      <c r="A10" s="70"/>
      <c r="B10" s="71"/>
      <c r="C10" s="347"/>
      <c r="D10" s="347"/>
      <c r="E10" s="347"/>
      <c r="F10" s="347"/>
      <c r="G10" s="347"/>
      <c r="H10" s="347"/>
      <c r="I10" s="347"/>
      <c r="J10" s="347"/>
      <c r="K10" s="347"/>
      <c r="L10" s="347"/>
      <c r="M10" s="347"/>
      <c r="N10" s="347"/>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c r="AP10" s="348"/>
      <c r="AQ10" s="348"/>
      <c r="AR10" s="348"/>
      <c r="AS10" s="348"/>
      <c r="AT10" s="348"/>
      <c r="AU10" s="348"/>
      <c r="AV10" s="348"/>
      <c r="AW10" s="348"/>
      <c r="AX10" s="348"/>
    </row>
    <row r="11" spans="1:50" ht="18.75" customHeight="1">
      <c r="A11" s="73" t="s">
        <v>96</v>
      </c>
      <c r="B11" s="74"/>
      <c r="C11" s="349">
        <v>148126</v>
      </c>
      <c r="D11" s="349">
        <v>72373</v>
      </c>
      <c r="E11" s="349">
        <v>75753</v>
      </c>
      <c r="F11" s="349">
        <v>166737</v>
      </c>
      <c r="G11" s="349">
        <v>81542</v>
      </c>
      <c r="H11" s="349">
        <v>85195</v>
      </c>
      <c r="I11" s="349">
        <v>170214</v>
      </c>
      <c r="J11" s="349">
        <v>81325</v>
      </c>
      <c r="K11" s="349">
        <v>88889</v>
      </c>
      <c r="L11" s="349">
        <v>155730</v>
      </c>
      <c r="M11" s="349">
        <v>74922</v>
      </c>
      <c r="N11" s="349">
        <v>80808</v>
      </c>
      <c r="O11" s="350">
        <v>175109</v>
      </c>
      <c r="P11" s="350">
        <v>85030</v>
      </c>
      <c r="Q11" s="350">
        <v>90079</v>
      </c>
      <c r="R11" s="350">
        <v>183275</v>
      </c>
      <c r="S11" s="350">
        <v>87972</v>
      </c>
      <c r="T11" s="350">
        <v>95303</v>
      </c>
      <c r="U11" s="350">
        <v>193858</v>
      </c>
      <c r="V11" s="350">
        <v>92825</v>
      </c>
      <c r="W11" s="350">
        <v>101033</v>
      </c>
      <c r="X11" s="350">
        <v>205501</v>
      </c>
      <c r="Y11" s="350">
        <v>98779</v>
      </c>
      <c r="Z11" s="350">
        <v>106722</v>
      </c>
      <c r="AA11" s="350">
        <v>215137</v>
      </c>
      <c r="AB11" s="350">
        <v>103483</v>
      </c>
      <c r="AC11" s="350">
        <v>111654</v>
      </c>
      <c r="AD11" s="350">
        <v>231364</v>
      </c>
      <c r="AE11" s="350">
        <v>111612</v>
      </c>
      <c r="AF11" s="350">
        <v>119752</v>
      </c>
      <c r="AG11" s="350">
        <v>240962</v>
      </c>
      <c r="AH11" s="350">
        <v>116562</v>
      </c>
      <c r="AI11" s="350">
        <v>124400</v>
      </c>
      <c r="AJ11" s="350">
        <v>250261</v>
      </c>
      <c r="AK11" s="350">
        <v>121516</v>
      </c>
      <c r="AL11" s="350">
        <v>128745</v>
      </c>
      <c r="AM11" s="350">
        <v>252743</v>
      </c>
      <c r="AN11" s="350">
        <v>122777</v>
      </c>
      <c r="AO11" s="350">
        <v>129966</v>
      </c>
      <c r="AP11" s="350">
        <v>255604</v>
      </c>
      <c r="AQ11" s="350">
        <v>125015</v>
      </c>
      <c r="AR11" s="350">
        <v>130589</v>
      </c>
      <c r="AS11" s="350">
        <v>252274</v>
      </c>
      <c r="AT11" s="350">
        <v>122987</v>
      </c>
      <c r="AU11" s="350">
        <v>129287</v>
      </c>
      <c r="AV11" s="350">
        <v>252220</v>
      </c>
      <c r="AW11" s="350">
        <v>122750</v>
      </c>
      <c r="AX11" s="350">
        <v>129470</v>
      </c>
    </row>
    <row r="12" spans="1:50" ht="18.75" customHeight="1">
      <c r="A12" s="73" t="s">
        <v>97</v>
      </c>
      <c r="B12" s="74"/>
      <c r="C12" s="349">
        <v>42802</v>
      </c>
      <c r="D12" s="349">
        <v>22120</v>
      </c>
      <c r="E12" s="349">
        <v>20682</v>
      </c>
      <c r="F12" s="349">
        <v>44980</v>
      </c>
      <c r="G12" s="349">
        <v>22790</v>
      </c>
      <c r="H12" s="349">
        <v>22190</v>
      </c>
      <c r="I12" s="349">
        <v>45445</v>
      </c>
      <c r="J12" s="349">
        <v>22373</v>
      </c>
      <c r="K12" s="349">
        <v>23072</v>
      </c>
      <c r="L12" s="349">
        <v>46503</v>
      </c>
      <c r="M12" s="349">
        <v>22881</v>
      </c>
      <c r="N12" s="349">
        <v>23622</v>
      </c>
      <c r="O12" s="350">
        <v>49418</v>
      </c>
      <c r="P12" s="350">
        <v>23850</v>
      </c>
      <c r="Q12" s="350">
        <v>25568</v>
      </c>
      <c r="R12" s="350">
        <v>51197</v>
      </c>
      <c r="S12" s="350">
        <v>24832</v>
      </c>
      <c r="T12" s="350">
        <v>26365</v>
      </c>
      <c r="U12" s="350">
        <v>53493</v>
      </c>
      <c r="V12" s="350">
        <v>26109</v>
      </c>
      <c r="W12" s="350">
        <v>27384</v>
      </c>
      <c r="X12" s="350">
        <v>54508</v>
      </c>
      <c r="Y12" s="350">
        <v>26281</v>
      </c>
      <c r="Z12" s="350">
        <v>28227</v>
      </c>
      <c r="AA12" s="350">
        <v>56445</v>
      </c>
      <c r="AB12" s="350">
        <v>27187</v>
      </c>
      <c r="AC12" s="350">
        <v>29258</v>
      </c>
      <c r="AD12" s="350">
        <v>60205</v>
      </c>
      <c r="AE12" s="350">
        <v>29386</v>
      </c>
      <c r="AF12" s="350">
        <v>30819</v>
      </c>
      <c r="AG12" s="350">
        <v>61844</v>
      </c>
      <c r="AH12" s="350">
        <v>30083</v>
      </c>
      <c r="AI12" s="350">
        <v>31761</v>
      </c>
      <c r="AJ12" s="350">
        <v>65670</v>
      </c>
      <c r="AK12" s="350">
        <v>32808</v>
      </c>
      <c r="AL12" s="350">
        <v>32862</v>
      </c>
      <c r="AM12" s="350">
        <v>68041</v>
      </c>
      <c r="AN12" s="350">
        <v>34091</v>
      </c>
      <c r="AO12" s="350">
        <v>33950</v>
      </c>
      <c r="AP12" s="350">
        <v>67204</v>
      </c>
      <c r="AQ12" s="350">
        <v>33047</v>
      </c>
      <c r="AR12" s="350">
        <v>34157</v>
      </c>
      <c r="AS12" s="350">
        <v>68145</v>
      </c>
      <c r="AT12" s="350">
        <v>33504</v>
      </c>
      <c r="AU12" s="350">
        <v>34641</v>
      </c>
      <c r="AV12" s="350">
        <v>68402</v>
      </c>
      <c r="AW12" s="350">
        <v>33475</v>
      </c>
      <c r="AX12" s="350">
        <v>34927</v>
      </c>
    </row>
    <row r="13" spans="1:50" ht="18.75" customHeight="1">
      <c r="A13" s="73" t="s">
        <v>98</v>
      </c>
      <c r="B13" s="74"/>
      <c r="C13" s="349">
        <v>35117</v>
      </c>
      <c r="D13" s="349">
        <v>17244</v>
      </c>
      <c r="E13" s="349">
        <v>17873</v>
      </c>
      <c r="F13" s="349">
        <v>33675</v>
      </c>
      <c r="G13" s="349">
        <v>16433</v>
      </c>
      <c r="H13" s="349">
        <v>17242</v>
      </c>
      <c r="I13" s="349">
        <v>32432</v>
      </c>
      <c r="J13" s="349">
        <v>15837</v>
      </c>
      <c r="K13" s="349">
        <v>16595</v>
      </c>
      <c r="L13" s="349">
        <v>38223</v>
      </c>
      <c r="M13" s="349">
        <v>18132</v>
      </c>
      <c r="N13" s="349">
        <v>20091</v>
      </c>
      <c r="O13" s="350">
        <v>38554</v>
      </c>
      <c r="P13" s="350">
        <v>18678</v>
      </c>
      <c r="Q13" s="350">
        <v>19876</v>
      </c>
      <c r="R13" s="350">
        <v>38058</v>
      </c>
      <c r="S13" s="350">
        <v>18430</v>
      </c>
      <c r="T13" s="350">
        <v>19628</v>
      </c>
      <c r="U13" s="350">
        <v>36236</v>
      </c>
      <c r="V13" s="350">
        <v>17475</v>
      </c>
      <c r="W13" s="350">
        <v>18761</v>
      </c>
      <c r="X13" s="350">
        <v>35160</v>
      </c>
      <c r="Y13" s="350">
        <v>16777</v>
      </c>
      <c r="Z13" s="350">
        <v>18383</v>
      </c>
      <c r="AA13" s="350">
        <v>33702</v>
      </c>
      <c r="AB13" s="350">
        <v>15996</v>
      </c>
      <c r="AC13" s="350">
        <v>17706</v>
      </c>
      <c r="AD13" s="350">
        <v>33890</v>
      </c>
      <c r="AE13" s="350">
        <v>16141</v>
      </c>
      <c r="AF13" s="350">
        <v>17749</v>
      </c>
      <c r="AG13" s="350">
        <v>34049</v>
      </c>
      <c r="AH13" s="350">
        <v>16300</v>
      </c>
      <c r="AI13" s="350">
        <v>17749</v>
      </c>
      <c r="AJ13" s="350">
        <v>34011</v>
      </c>
      <c r="AK13" s="350">
        <v>16309</v>
      </c>
      <c r="AL13" s="350">
        <v>17702</v>
      </c>
      <c r="AM13" s="350">
        <v>33774</v>
      </c>
      <c r="AN13" s="350">
        <v>16175</v>
      </c>
      <c r="AO13" s="350">
        <v>17599</v>
      </c>
      <c r="AP13" s="350">
        <v>33496</v>
      </c>
      <c r="AQ13" s="350">
        <v>16164</v>
      </c>
      <c r="AR13" s="350">
        <v>17332</v>
      </c>
      <c r="AS13" s="350">
        <v>33295</v>
      </c>
      <c r="AT13" s="350">
        <v>16134</v>
      </c>
      <c r="AU13" s="350">
        <v>17161</v>
      </c>
      <c r="AV13" s="350">
        <v>32182</v>
      </c>
      <c r="AW13" s="350">
        <v>15620</v>
      </c>
      <c r="AX13" s="350">
        <v>16562</v>
      </c>
    </row>
    <row r="14" spans="1:50" ht="18.75" customHeight="1">
      <c r="A14" s="73" t="s">
        <v>99</v>
      </c>
      <c r="B14" s="74"/>
      <c r="C14" s="349">
        <v>37320</v>
      </c>
      <c r="D14" s="349">
        <v>18325</v>
      </c>
      <c r="E14" s="349">
        <v>18995</v>
      </c>
      <c r="F14" s="349">
        <v>37274</v>
      </c>
      <c r="G14" s="349">
        <v>18168</v>
      </c>
      <c r="H14" s="349">
        <v>19106</v>
      </c>
      <c r="I14" s="349">
        <v>38409</v>
      </c>
      <c r="J14" s="349">
        <v>18652</v>
      </c>
      <c r="K14" s="349">
        <v>19757</v>
      </c>
      <c r="L14" s="349">
        <v>47549</v>
      </c>
      <c r="M14" s="349">
        <v>23276</v>
      </c>
      <c r="N14" s="349">
        <v>24273</v>
      </c>
      <c r="O14" s="350">
        <v>47412</v>
      </c>
      <c r="P14" s="350">
        <v>23056</v>
      </c>
      <c r="Q14" s="350">
        <v>24356</v>
      </c>
      <c r="R14" s="350">
        <v>47621</v>
      </c>
      <c r="S14" s="350">
        <v>23281</v>
      </c>
      <c r="T14" s="350">
        <v>24340</v>
      </c>
      <c r="U14" s="350">
        <v>46271</v>
      </c>
      <c r="V14" s="350">
        <v>22013</v>
      </c>
      <c r="W14" s="350">
        <v>24258</v>
      </c>
      <c r="X14" s="350">
        <v>44873</v>
      </c>
      <c r="Y14" s="350">
        <v>21321</v>
      </c>
      <c r="Z14" s="350">
        <v>23552</v>
      </c>
      <c r="AA14" s="350">
        <v>42241</v>
      </c>
      <c r="AB14" s="350">
        <v>20152</v>
      </c>
      <c r="AC14" s="350">
        <v>22089</v>
      </c>
      <c r="AD14" s="350">
        <v>41918</v>
      </c>
      <c r="AE14" s="350">
        <v>20074</v>
      </c>
      <c r="AF14" s="350">
        <v>21844</v>
      </c>
      <c r="AG14" s="350">
        <v>41901</v>
      </c>
      <c r="AH14" s="350">
        <v>20051</v>
      </c>
      <c r="AI14" s="350">
        <v>21850</v>
      </c>
      <c r="AJ14" s="350">
        <v>41926</v>
      </c>
      <c r="AK14" s="350">
        <v>20089</v>
      </c>
      <c r="AL14" s="350">
        <v>21837</v>
      </c>
      <c r="AM14" s="350">
        <v>40991</v>
      </c>
      <c r="AN14" s="350">
        <v>19538</v>
      </c>
      <c r="AO14" s="350">
        <v>21453</v>
      </c>
      <c r="AP14" s="350">
        <v>40245</v>
      </c>
      <c r="AQ14" s="350">
        <v>19147</v>
      </c>
      <c r="AR14" s="350">
        <v>21098</v>
      </c>
      <c r="AS14" s="350">
        <v>38880</v>
      </c>
      <c r="AT14" s="350">
        <v>18573</v>
      </c>
      <c r="AU14" s="350">
        <v>20307</v>
      </c>
      <c r="AV14" s="350">
        <v>37174</v>
      </c>
      <c r="AW14" s="350">
        <v>17626</v>
      </c>
      <c r="AX14" s="350">
        <v>19548</v>
      </c>
    </row>
    <row r="15" spans="1:50" ht="18.75" customHeight="1">
      <c r="A15" s="73" t="s">
        <v>100</v>
      </c>
      <c r="B15" s="74"/>
      <c r="C15" s="349">
        <v>29092</v>
      </c>
      <c r="D15" s="349">
        <v>14178</v>
      </c>
      <c r="E15" s="349">
        <v>14914</v>
      </c>
      <c r="F15" s="349">
        <v>31945</v>
      </c>
      <c r="G15" s="349">
        <v>15658</v>
      </c>
      <c r="H15" s="349">
        <v>16287</v>
      </c>
      <c r="I15" s="349">
        <v>31404</v>
      </c>
      <c r="J15" s="349">
        <v>15341</v>
      </c>
      <c r="K15" s="349">
        <v>16063</v>
      </c>
      <c r="L15" s="349">
        <v>37485</v>
      </c>
      <c r="M15" s="349">
        <v>17622</v>
      </c>
      <c r="N15" s="349">
        <v>19863</v>
      </c>
      <c r="O15" s="350">
        <v>38962</v>
      </c>
      <c r="P15" s="350">
        <v>18502</v>
      </c>
      <c r="Q15" s="350">
        <v>20460</v>
      </c>
      <c r="R15" s="350">
        <v>37556</v>
      </c>
      <c r="S15" s="350">
        <v>17727</v>
      </c>
      <c r="T15" s="350">
        <v>19829</v>
      </c>
      <c r="U15" s="350">
        <v>36531</v>
      </c>
      <c r="V15" s="350">
        <v>16989</v>
      </c>
      <c r="W15" s="350">
        <v>19542</v>
      </c>
      <c r="X15" s="350">
        <v>34828</v>
      </c>
      <c r="Y15" s="350">
        <v>16248</v>
      </c>
      <c r="Z15" s="350">
        <v>18580</v>
      </c>
      <c r="AA15" s="350">
        <v>32691</v>
      </c>
      <c r="AB15" s="350">
        <v>15417</v>
      </c>
      <c r="AC15" s="350">
        <v>17274</v>
      </c>
      <c r="AD15" s="350">
        <v>31025</v>
      </c>
      <c r="AE15" s="350">
        <v>14929</v>
      </c>
      <c r="AF15" s="350">
        <v>16096</v>
      </c>
      <c r="AG15" s="350">
        <v>30852</v>
      </c>
      <c r="AH15" s="350">
        <v>14962</v>
      </c>
      <c r="AI15" s="350">
        <v>15890</v>
      </c>
      <c r="AJ15" s="350">
        <v>30416</v>
      </c>
      <c r="AK15" s="350">
        <v>14715</v>
      </c>
      <c r="AL15" s="350">
        <v>15701</v>
      </c>
      <c r="AM15" s="350">
        <v>29805</v>
      </c>
      <c r="AN15" s="350">
        <v>14400</v>
      </c>
      <c r="AO15" s="350">
        <v>15405</v>
      </c>
      <c r="AP15" s="350">
        <v>29162</v>
      </c>
      <c r="AQ15" s="350">
        <v>14033</v>
      </c>
      <c r="AR15" s="350">
        <v>15129</v>
      </c>
      <c r="AS15" s="350">
        <v>28143</v>
      </c>
      <c r="AT15" s="350">
        <v>13391</v>
      </c>
      <c r="AU15" s="350">
        <v>14752</v>
      </c>
      <c r="AV15" s="350">
        <v>26961</v>
      </c>
      <c r="AW15" s="350">
        <v>12777</v>
      </c>
      <c r="AX15" s="350">
        <v>14184</v>
      </c>
    </row>
    <row r="16" spans="1:50" ht="18.75" customHeight="1">
      <c r="A16" s="73" t="s">
        <v>510</v>
      </c>
      <c r="B16" s="74"/>
      <c r="C16" s="349">
        <v>36760</v>
      </c>
      <c r="D16" s="349">
        <v>18263</v>
      </c>
      <c r="E16" s="349">
        <v>18497</v>
      </c>
      <c r="F16" s="349">
        <v>38817</v>
      </c>
      <c r="G16" s="349">
        <v>18491</v>
      </c>
      <c r="H16" s="349">
        <v>20326</v>
      </c>
      <c r="I16" s="349">
        <v>37730</v>
      </c>
      <c r="J16" s="349">
        <v>17796</v>
      </c>
      <c r="K16" s="349">
        <v>19934</v>
      </c>
      <c r="L16" s="349">
        <v>46019</v>
      </c>
      <c r="M16" s="349">
        <v>21943</v>
      </c>
      <c r="N16" s="349">
        <v>24076</v>
      </c>
      <c r="O16" s="350">
        <v>47809</v>
      </c>
      <c r="P16" s="350">
        <v>22798</v>
      </c>
      <c r="Q16" s="350">
        <v>25011</v>
      </c>
      <c r="R16" s="350">
        <v>47167</v>
      </c>
      <c r="S16" s="350">
        <v>22509</v>
      </c>
      <c r="T16" s="350">
        <v>24658</v>
      </c>
      <c r="U16" s="350">
        <v>49071</v>
      </c>
      <c r="V16" s="350">
        <v>23093</v>
      </c>
      <c r="W16" s="350">
        <v>25978</v>
      </c>
      <c r="X16" s="350">
        <v>50142</v>
      </c>
      <c r="Y16" s="350">
        <v>23885</v>
      </c>
      <c r="Z16" s="350">
        <v>26257</v>
      </c>
      <c r="AA16" s="350">
        <v>52614</v>
      </c>
      <c r="AB16" s="350">
        <v>25416</v>
      </c>
      <c r="AC16" s="350">
        <v>27198</v>
      </c>
      <c r="AD16" s="350">
        <v>57252</v>
      </c>
      <c r="AE16" s="350">
        <v>27978</v>
      </c>
      <c r="AF16" s="350">
        <v>29274</v>
      </c>
      <c r="AG16" s="350">
        <v>59579</v>
      </c>
      <c r="AH16" s="350">
        <v>29070</v>
      </c>
      <c r="AI16" s="350">
        <v>30509</v>
      </c>
      <c r="AJ16" s="350">
        <v>61452</v>
      </c>
      <c r="AK16" s="350">
        <v>29881</v>
      </c>
      <c r="AL16" s="350">
        <v>31571</v>
      </c>
      <c r="AM16" s="350">
        <v>62283</v>
      </c>
      <c r="AN16" s="350">
        <v>30164</v>
      </c>
      <c r="AO16" s="350">
        <v>32119</v>
      </c>
      <c r="AP16" s="350">
        <v>62890</v>
      </c>
      <c r="AQ16" s="350">
        <v>30376</v>
      </c>
      <c r="AR16" s="350">
        <v>32514</v>
      </c>
      <c r="AS16" s="350">
        <v>64898</v>
      </c>
      <c r="AT16" s="350">
        <v>31448</v>
      </c>
      <c r="AU16" s="350">
        <v>33450</v>
      </c>
      <c r="AV16" s="350">
        <v>66831</v>
      </c>
      <c r="AW16" s="350">
        <v>32263</v>
      </c>
      <c r="AX16" s="350">
        <v>34568</v>
      </c>
    </row>
    <row r="17" spans="1:50" ht="18.75" customHeight="1">
      <c r="A17" s="73" t="s">
        <v>101</v>
      </c>
      <c r="B17" s="74"/>
      <c r="C17" s="349">
        <v>24189</v>
      </c>
      <c r="D17" s="349">
        <v>11738</v>
      </c>
      <c r="E17" s="349">
        <v>12451</v>
      </c>
      <c r="F17" s="349">
        <v>23772</v>
      </c>
      <c r="G17" s="349">
        <v>11524</v>
      </c>
      <c r="H17" s="349">
        <v>12248</v>
      </c>
      <c r="I17" s="349">
        <v>23689</v>
      </c>
      <c r="J17" s="349">
        <v>11277</v>
      </c>
      <c r="K17" s="349">
        <v>12412</v>
      </c>
      <c r="L17" s="349">
        <v>30947</v>
      </c>
      <c r="M17" s="349">
        <v>14648</v>
      </c>
      <c r="N17" s="349">
        <v>16299</v>
      </c>
      <c r="O17" s="350">
        <v>31212</v>
      </c>
      <c r="P17" s="350">
        <v>14981</v>
      </c>
      <c r="Q17" s="350">
        <v>16231</v>
      </c>
      <c r="R17" s="350">
        <v>31114</v>
      </c>
      <c r="S17" s="350">
        <v>14711</v>
      </c>
      <c r="T17" s="350">
        <v>16403</v>
      </c>
      <c r="U17" s="350">
        <v>30443</v>
      </c>
      <c r="V17" s="350">
        <v>14283</v>
      </c>
      <c r="W17" s="350">
        <v>16160</v>
      </c>
      <c r="X17" s="350">
        <v>30132</v>
      </c>
      <c r="Y17" s="350">
        <v>14022</v>
      </c>
      <c r="Z17" s="350">
        <v>16110</v>
      </c>
      <c r="AA17" s="350">
        <v>29436</v>
      </c>
      <c r="AB17" s="350">
        <v>13813</v>
      </c>
      <c r="AC17" s="350">
        <v>15623</v>
      </c>
      <c r="AD17" s="350">
        <v>30238</v>
      </c>
      <c r="AE17" s="350">
        <v>14260</v>
      </c>
      <c r="AF17" s="350">
        <v>15978</v>
      </c>
      <c r="AG17" s="350">
        <v>30975</v>
      </c>
      <c r="AH17" s="350">
        <v>14596</v>
      </c>
      <c r="AI17" s="350">
        <v>16379</v>
      </c>
      <c r="AJ17" s="350">
        <v>31830</v>
      </c>
      <c r="AK17" s="350">
        <v>15016</v>
      </c>
      <c r="AL17" s="350">
        <v>16814</v>
      </c>
      <c r="AM17" s="350">
        <v>31743</v>
      </c>
      <c r="AN17" s="350">
        <v>14885</v>
      </c>
      <c r="AO17" s="350">
        <v>16858</v>
      </c>
      <c r="AP17" s="350">
        <v>32432</v>
      </c>
      <c r="AQ17" s="350">
        <v>15174</v>
      </c>
      <c r="AR17" s="350">
        <v>17258</v>
      </c>
      <c r="AS17" s="350">
        <v>32178</v>
      </c>
      <c r="AT17" s="350">
        <v>15072</v>
      </c>
      <c r="AU17" s="350">
        <v>17106</v>
      </c>
      <c r="AV17" s="350">
        <v>31081</v>
      </c>
      <c r="AW17" s="350">
        <v>14498</v>
      </c>
      <c r="AX17" s="350">
        <v>16583</v>
      </c>
    </row>
    <row r="18" spans="1:50" ht="18.75" customHeight="1">
      <c r="A18" s="73" t="s">
        <v>102</v>
      </c>
      <c r="B18" s="74"/>
      <c r="C18" s="349">
        <v>62292</v>
      </c>
      <c r="D18" s="349">
        <v>30578</v>
      </c>
      <c r="E18" s="349">
        <v>31714</v>
      </c>
      <c r="F18" s="349">
        <v>64312</v>
      </c>
      <c r="G18" s="349">
        <v>31333</v>
      </c>
      <c r="H18" s="349">
        <v>32979</v>
      </c>
      <c r="I18" s="349">
        <v>62746</v>
      </c>
      <c r="J18" s="349">
        <v>30381</v>
      </c>
      <c r="K18" s="349">
        <v>32365</v>
      </c>
      <c r="L18" s="349">
        <v>76059</v>
      </c>
      <c r="M18" s="349">
        <v>36331</v>
      </c>
      <c r="N18" s="349">
        <v>39728</v>
      </c>
      <c r="O18" s="350">
        <v>78665</v>
      </c>
      <c r="P18" s="350">
        <v>37869</v>
      </c>
      <c r="Q18" s="350">
        <v>40796</v>
      </c>
      <c r="R18" s="350">
        <v>78582</v>
      </c>
      <c r="S18" s="350">
        <v>37776</v>
      </c>
      <c r="T18" s="350">
        <v>40806</v>
      </c>
      <c r="U18" s="350">
        <v>78482</v>
      </c>
      <c r="V18" s="350">
        <v>37487</v>
      </c>
      <c r="W18" s="350">
        <v>40995</v>
      </c>
      <c r="X18" s="350">
        <v>77829</v>
      </c>
      <c r="Y18" s="350">
        <v>37228</v>
      </c>
      <c r="Z18" s="350">
        <v>40601</v>
      </c>
      <c r="AA18" s="350">
        <v>76720</v>
      </c>
      <c r="AB18" s="350">
        <v>36623</v>
      </c>
      <c r="AC18" s="350">
        <v>40097</v>
      </c>
      <c r="AD18" s="350">
        <v>79808</v>
      </c>
      <c r="AE18" s="350">
        <v>38430</v>
      </c>
      <c r="AF18" s="350">
        <v>41378</v>
      </c>
      <c r="AG18" s="350">
        <v>81942</v>
      </c>
      <c r="AH18" s="350">
        <v>39611</v>
      </c>
      <c r="AI18" s="350">
        <v>42331</v>
      </c>
      <c r="AJ18" s="350">
        <v>83953</v>
      </c>
      <c r="AK18" s="350">
        <v>40566</v>
      </c>
      <c r="AL18" s="350">
        <v>43387</v>
      </c>
      <c r="AM18" s="350">
        <v>84897</v>
      </c>
      <c r="AN18" s="350">
        <v>41272</v>
      </c>
      <c r="AO18" s="350">
        <v>43625</v>
      </c>
      <c r="AP18" s="350">
        <v>85533</v>
      </c>
      <c r="AQ18" s="350">
        <v>41641</v>
      </c>
      <c r="AR18" s="350">
        <v>43892</v>
      </c>
      <c r="AS18" s="350">
        <v>87699</v>
      </c>
      <c r="AT18" s="350">
        <v>42858</v>
      </c>
      <c r="AU18" s="350">
        <v>44841</v>
      </c>
      <c r="AV18" s="350">
        <v>87742</v>
      </c>
      <c r="AW18" s="350">
        <v>42706</v>
      </c>
      <c r="AX18" s="350">
        <v>45036</v>
      </c>
    </row>
    <row r="19" spans="1:50" ht="18.75" customHeight="1">
      <c r="A19" s="73"/>
      <c r="B19" s="74"/>
      <c r="C19" s="349"/>
      <c r="D19" s="349"/>
      <c r="E19" s="349"/>
      <c r="F19" s="349"/>
      <c r="G19" s="349"/>
      <c r="H19" s="349"/>
      <c r="I19" s="349"/>
      <c r="J19" s="349"/>
      <c r="K19" s="349"/>
      <c r="L19" s="349"/>
      <c r="M19" s="349"/>
      <c r="N19" s="349"/>
      <c r="O19" s="350"/>
      <c r="P19" s="350"/>
      <c r="Q19" s="350"/>
      <c r="R19" s="350"/>
      <c r="S19" s="350"/>
      <c r="T19" s="350"/>
      <c r="U19" s="350"/>
      <c r="V19" s="350"/>
      <c r="W19" s="350"/>
      <c r="X19" s="350"/>
      <c r="Y19" s="350"/>
      <c r="Z19" s="350"/>
      <c r="AA19" s="350"/>
      <c r="AB19" s="350"/>
      <c r="AC19" s="350"/>
      <c r="AD19" s="350"/>
      <c r="AE19" s="350"/>
      <c r="AF19" s="350"/>
      <c r="AG19" s="350"/>
      <c r="AH19" s="350"/>
      <c r="AI19" s="350"/>
      <c r="AJ19" s="350"/>
      <c r="AK19" s="350"/>
      <c r="AL19" s="350"/>
      <c r="AM19" s="350"/>
      <c r="AN19" s="350"/>
      <c r="AO19" s="350"/>
      <c r="AP19" s="350"/>
      <c r="AQ19" s="350"/>
      <c r="AR19" s="350"/>
      <c r="AS19" s="350"/>
      <c r="AT19" s="350"/>
      <c r="AU19" s="350"/>
      <c r="AV19" s="350"/>
      <c r="AW19" s="350"/>
      <c r="AX19" s="350"/>
    </row>
    <row r="20" spans="1:50" s="1" customFormat="1" ht="18.75" customHeight="1">
      <c r="A20" s="70" t="s">
        <v>103</v>
      </c>
      <c r="B20" s="71"/>
      <c r="C20" s="347">
        <v>415698</v>
      </c>
      <c r="D20" s="347">
        <v>204819</v>
      </c>
      <c r="E20" s="347">
        <v>210879</v>
      </c>
      <c r="F20" s="347">
        <v>441512</v>
      </c>
      <c r="G20" s="347">
        <v>215939</v>
      </c>
      <c r="H20" s="347">
        <v>225573</v>
      </c>
      <c r="I20" s="347">
        <v>442069</v>
      </c>
      <c r="J20" s="347">
        <v>212982</v>
      </c>
      <c r="K20" s="347">
        <v>229087</v>
      </c>
      <c r="L20" s="347">
        <v>478515</v>
      </c>
      <c r="M20" s="347">
        <v>229755</v>
      </c>
      <c r="N20" s="347">
        <v>248760</v>
      </c>
      <c r="O20" s="348">
        <v>507141</v>
      </c>
      <c r="P20" s="348">
        <v>244764</v>
      </c>
      <c r="Q20" s="348">
        <v>262377</v>
      </c>
      <c r="R20" s="348">
        <v>514570</v>
      </c>
      <c r="S20" s="348">
        <v>247238</v>
      </c>
      <c r="T20" s="348">
        <v>267332</v>
      </c>
      <c r="U20" s="348">
        <v>524385</v>
      </c>
      <c r="V20" s="348">
        <v>250274</v>
      </c>
      <c r="W20" s="348">
        <v>274111</v>
      </c>
      <c r="X20" s="348">
        <v>532973</v>
      </c>
      <c r="Y20" s="348">
        <v>254541</v>
      </c>
      <c r="Z20" s="348">
        <v>278432</v>
      </c>
      <c r="AA20" s="348">
        <v>538986</v>
      </c>
      <c r="AB20" s="348">
        <v>258087</v>
      </c>
      <c r="AC20" s="348">
        <v>280899</v>
      </c>
      <c r="AD20" s="348">
        <v>565700</v>
      </c>
      <c r="AE20" s="348">
        <v>272810</v>
      </c>
      <c r="AF20" s="348">
        <v>292890</v>
      </c>
      <c r="AG20" s="348">
        <v>582104</v>
      </c>
      <c r="AH20" s="348">
        <v>281235</v>
      </c>
      <c r="AI20" s="348">
        <v>300869</v>
      </c>
      <c r="AJ20" s="348">
        <v>599519</v>
      </c>
      <c r="AK20" s="348">
        <v>290900</v>
      </c>
      <c r="AL20" s="348">
        <v>308619</v>
      </c>
      <c r="AM20" s="348">
        <v>604277</v>
      </c>
      <c r="AN20" s="348">
        <v>293302</v>
      </c>
      <c r="AO20" s="348">
        <v>310975</v>
      </c>
      <c r="AP20" s="348">
        <v>606566</v>
      </c>
      <c r="AQ20" s="348">
        <v>294597</v>
      </c>
      <c r="AR20" s="348">
        <v>311969</v>
      </c>
      <c r="AS20" s="348">
        <v>605512</v>
      </c>
      <c r="AT20" s="348">
        <v>293967</v>
      </c>
      <c r="AU20" s="348">
        <v>311545</v>
      </c>
      <c r="AV20" s="348">
        <v>602593</v>
      </c>
      <c r="AW20" s="348">
        <v>291715</v>
      </c>
      <c r="AX20" s="348">
        <v>310878</v>
      </c>
    </row>
    <row r="21" spans="1:50" ht="18.75" customHeight="1">
      <c r="A21" s="73"/>
      <c r="B21" s="74"/>
      <c r="C21" s="349"/>
      <c r="D21" s="349"/>
      <c r="E21" s="349"/>
      <c r="F21" s="349"/>
      <c r="G21" s="349"/>
      <c r="H21" s="349"/>
      <c r="I21" s="349"/>
      <c r="J21" s="349"/>
      <c r="K21" s="349"/>
      <c r="L21" s="349"/>
      <c r="M21" s="349"/>
      <c r="N21" s="349"/>
      <c r="O21" s="350"/>
      <c r="P21" s="350"/>
      <c r="Q21" s="350"/>
      <c r="R21" s="350"/>
      <c r="S21" s="350"/>
      <c r="T21" s="350"/>
      <c r="U21" s="350"/>
      <c r="V21" s="350"/>
      <c r="W21" s="350"/>
      <c r="X21" s="350"/>
      <c r="Y21" s="350"/>
      <c r="Z21" s="350"/>
      <c r="AA21" s="350"/>
      <c r="AB21" s="350"/>
      <c r="AC21" s="350"/>
      <c r="AD21" s="350"/>
      <c r="AE21" s="350"/>
      <c r="AF21" s="350"/>
      <c r="AG21" s="350"/>
      <c r="AH21" s="350"/>
      <c r="AI21" s="350"/>
      <c r="AJ21" s="350"/>
      <c r="AK21" s="350"/>
      <c r="AL21" s="350"/>
      <c r="AM21" s="350"/>
      <c r="AN21" s="350"/>
      <c r="AO21" s="350"/>
      <c r="AP21" s="350"/>
      <c r="AQ21" s="350"/>
      <c r="AR21" s="350"/>
      <c r="AS21" s="350"/>
      <c r="AT21" s="350"/>
      <c r="AU21" s="350"/>
      <c r="AV21" s="350"/>
      <c r="AW21" s="350"/>
      <c r="AX21" s="350"/>
    </row>
    <row r="22" spans="1:50" ht="18.75" customHeight="1">
      <c r="A22" s="73" t="s">
        <v>104</v>
      </c>
      <c r="B22" s="74"/>
      <c r="C22" s="349">
        <v>9357</v>
      </c>
      <c r="D22" s="349">
        <v>4667</v>
      </c>
      <c r="E22" s="349">
        <v>4690</v>
      </c>
      <c r="F22" s="349">
        <v>8683</v>
      </c>
      <c r="G22" s="349">
        <v>4282</v>
      </c>
      <c r="H22" s="349">
        <v>4401</v>
      </c>
      <c r="I22" s="349">
        <v>8181</v>
      </c>
      <c r="J22" s="349">
        <v>4045</v>
      </c>
      <c r="K22" s="349">
        <v>4136</v>
      </c>
      <c r="L22" s="349">
        <v>9731</v>
      </c>
      <c r="M22" s="349">
        <v>4725</v>
      </c>
      <c r="N22" s="349">
        <v>5006</v>
      </c>
      <c r="O22" s="350">
        <v>9323</v>
      </c>
      <c r="P22" s="350">
        <v>4558</v>
      </c>
      <c r="Q22" s="350">
        <v>4765</v>
      </c>
      <c r="R22" s="350">
        <v>8970</v>
      </c>
      <c r="S22" s="350">
        <v>4353</v>
      </c>
      <c r="T22" s="350">
        <v>4617</v>
      </c>
      <c r="U22" s="350">
        <v>8346</v>
      </c>
      <c r="V22" s="350">
        <v>4013</v>
      </c>
      <c r="W22" s="350">
        <v>4333</v>
      </c>
      <c r="X22" s="350">
        <v>7635</v>
      </c>
      <c r="Y22" s="350">
        <v>3644</v>
      </c>
      <c r="Z22" s="350">
        <v>3991</v>
      </c>
      <c r="AA22" s="350">
        <v>6752</v>
      </c>
      <c r="AB22" s="350">
        <v>3229</v>
      </c>
      <c r="AC22" s="350">
        <v>3523</v>
      </c>
      <c r="AD22" s="350">
        <v>6340</v>
      </c>
      <c r="AE22" s="350">
        <v>3061</v>
      </c>
      <c r="AF22" s="350">
        <v>3279</v>
      </c>
      <c r="AG22" s="350">
        <v>6126</v>
      </c>
      <c r="AH22" s="350">
        <v>2951</v>
      </c>
      <c r="AI22" s="350">
        <v>3175</v>
      </c>
      <c r="AJ22" s="350">
        <v>6111</v>
      </c>
      <c r="AK22" s="350">
        <v>2940</v>
      </c>
      <c r="AL22" s="350">
        <v>3171</v>
      </c>
      <c r="AM22" s="350">
        <v>5957</v>
      </c>
      <c r="AN22" s="350">
        <v>2859</v>
      </c>
      <c r="AO22" s="350">
        <v>3098</v>
      </c>
      <c r="AP22" s="350">
        <v>5699</v>
      </c>
      <c r="AQ22" s="350">
        <v>2724</v>
      </c>
      <c r="AR22" s="350">
        <v>2975</v>
      </c>
      <c r="AS22" s="350">
        <v>5299</v>
      </c>
      <c r="AT22" s="350">
        <v>2530</v>
      </c>
      <c r="AU22" s="350">
        <v>2769</v>
      </c>
      <c r="AV22" s="350">
        <v>4942</v>
      </c>
      <c r="AW22" s="350">
        <v>2330</v>
      </c>
      <c r="AX22" s="350">
        <v>2612</v>
      </c>
    </row>
    <row r="23" spans="1:50" ht="18.75" customHeight="1">
      <c r="A23" s="73" t="s">
        <v>105</v>
      </c>
      <c r="B23" s="74"/>
      <c r="C23" s="349">
        <v>9357</v>
      </c>
      <c r="D23" s="349">
        <v>4667</v>
      </c>
      <c r="E23" s="349">
        <v>4690</v>
      </c>
      <c r="F23" s="349">
        <v>8683</v>
      </c>
      <c r="G23" s="349">
        <v>4282</v>
      </c>
      <c r="H23" s="349">
        <v>4401</v>
      </c>
      <c r="I23" s="349">
        <v>8181</v>
      </c>
      <c r="J23" s="349">
        <v>4045</v>
      </c>
      <c r="K23" s="349">
        <v>4136</v>
      </c>
      <c r="L23" s="349">
        <v>9731</v>
      </c>
      <c r="M23" s="349">
        <v>4725</v>
      </c>
      <c r="N23" s="349">
        <v>5006</v>
      </c>
      <c r="O23" s="350">
        <v>9323</v>
      </c>
      <c r="P23" s="350">
        <v>4558</v>
      </c>
      <c r="Q23" s="350">
        <v>4765</v>
      </c>
      <c r="R23" s="350">
        <v>8970</v>
      </c>
      <c r="S23" s="350">
        <v>4353</v>
      </c>
      <c r="T23" s="350">
        <v>4617</v>
      </c>
      <c r="U23" s="350">
        <v>8346</v>
      </c>
      <c r="V23" s="350">
        <v>4013</v>
      </c>
      <c r="W23" s="350">
        <v>4333</v>
      </c>
      <c r="X23" s="350">
        <v>7635</v>
      </c>
      <c r="Y23" s="350">
        <v>3644</v>
      </c>
      <c r="Z23" s="350">
        <v>3991</v>
      </c>
      <c r="AA23" s="350">
        <v>6752</v>
      </c>
      <c r="AB23" s="350">
        <v>3229</v>
      </c>
      <c r="AC23" s="350">
        <v>3523</v>
      </c>
      <c r="AD23" s="350">
        <v>6340</v>
      </c>
      <c r="AE23" s="350">
        <v>3061</v>
      </c>
      <c r="AF23" s="350">
        <v>3279</v>
      </c>
      <c r="AG23" s="350">
        <v>6126</v>
      </c>
      <c r="AH23" s="350">
        <v>2951</v>
      </c>
      <c r="AI23" s="350">
        <v>3175</v>
      </c>
      <c r="AJ23" s="350">
        <v>6111</v>
      </c>
      <c r="AK23" s="350">
        <v>2940</v>
      </c>
      <c r="AL23" s="350">
        <v>3171</v>
      </c>
      <c r="AM23" s="350">
        <v>5957</v>
      </c>
      <c r="AN23" s="350">
        <v>2859</v>
      </c>
      <c r="AO23" s="350">
        <v>3098</v>
      </c>
      <c r="AP23" s="350">
        <v>5699</v>
      </c>
      <c r="AQ23" s="350">
        <v>2724</v>
      </c>
      <c r="AR23" s="350">
        <v>2975</v>
      </c>
      <c r="AS23" s="350">
        <v>5299</v>
      </c>
      <c r="AT23" s="350">
        <v>2530</v>
      </c>
      <c r="AU23" s="350">
        <v>2769</v>
      </c>
      <c r="AV23" s="350">
        <v>4942</v>
      </c>
      <c r="AW23" s="350">
        <v>2330</v>
      </c>
      <c r="AX23" s="350">
        <v>2612</v>
      </c>
    </row>
    <row r="24" spans="1:50" ht="18.75" customHeight="1">
      <c r="A24" s="73"/>
      <c r="B24" s="74"/>
      <c r="C24" s="349"/>
      <c r="D24" s="349"/>
      <c r="E24" s="349"/>
      <c r="F24" s="349"/>
      <c r="G24" s="349"/>
      <c r="H24" s="349"/>
      <c r="I24" s="349"/>
      <c r="J24" s="349"/>
      <c r="K24" s="349"/>
      <c r="L24" s="349"/>
      <c r="M24" s="349"/>
      <c r="N24" s="349"/>
      <c r="O24" s="350"/>
      <c r="P24" s="350"/>
      <c r="Q24" s="350"/>
      <c r="R24" s="350"/>
      <c r="S24" s="350"/>
      <c r="T24" s="350"/>
      <c r="U24" s="350"/>
      <c r="V24" s="350"/>
      <c r="W24" s="350"/>
      <c r="X24" s="350"/>
      <c r="Y24" s="350"/>
      <c r="Z24" s="350"/>
      <c r="AA24" s="350"/>
      <c r="AB24" s="350"/>
      <c r="AC24" s="350"/>
      <c r="AD24" s="350"/>
      <c r="AE24" s="350"/>
      <c r="AF24" s="350"/>
      <c r="AG24" s="350"/>
      <c r="AH24" s="350"/>
      <c r="AI24" s="350"/>
      <c r="AJ24" s="350"/>
      <c r="AK24" s="350"/>
      <c r="AL24" s="350"/>
      <c r="AM24" s="350"/>
      <c r="AN24" s="350"/>
      <c r="AO24" s="350"/>
      <c r="AP24" s="350"/>
      <c r="AQ24" s="350"/>
      <c r="AR24" s="350"/>
      <c r="AS24" s="350"/>
      <c r="AT24" s="350"/>
      <c r="AU24" s="350"/>
      <c r="AV24" s="350"/>
      <c r="AW24" s="350"/>
      <c r="AX24" s="350"/>
    </row>
    <row r="25" spans="1:50" ht="18.75" customHeight="1">
      <c r="A25" s="73" t="s">
        <v>106</v>
      </c>
      <c r="B25" s="74"/>
      <c r="C25" s="349">
        <v>15869</v>
      </c>
      <c r="D25" s="349">
        <v>7832</v>
      </c>
      <c r="E25" s="349">
        <v>8037</v>
      </c>
      <c r="F25" s="349">
        <v>18522</v>
      </c>
      <c r="G25" s="349">
        <v>9049</v>
      </c>
      <c r="H25" s="349">
        <v>9473</v>
      </c>
      <c r="I25" s="349">
        <v>18215</v>
      </c>
      <c r="J25" s="349">
        <v>8863</v>
      </c>
      <c r="K25" s="349">
        <v>9352</v>
      </c>
      <c r="L25" s="349">
        <v>21444</v>
      </c>
      <c r="M25" s="349">
        <v>10404</v>
      </c>
      <c r="N25" s="349">
        <v>11040</v>
      </c>
      <c r="O25" s="350">
        <v>21822</v>
      </c>
      <c r="P25" s="350">
        <v>10736</v>
      </c>
      <c r="Q25" s="350">
        <v>11086</v>
      </c>
      <c r="R25" s="350">
        <v>21163</v>
      </c>
      <c r="S25" s="350">
        <v>10238</v>
      </c>
      <c r="T25" s="350">
        <v>10925</v>
      </c>
      <c r="U25" s="350">
        <v>20544</v>
      </c>
      <c r="V25" s="350">
        <v>9879</v>
      </c>
      <c r="W25" s="350">
        <v>10665</v>
      </c>
      <c r="X25" s="350">
        <v>20471</v>
      </c>
      <c r="Y25" s="350">
        <v>9814</v>
      </c>
      <c r="Z25" s="350">
        <v>10657</v>
      </c>
      <c r="AA25" s="350">
        <v>20244</v>
      </c>
      <c r="AB25" s="350">
        <v>9732</v>
      </c>
      <c r="AC25" s="350">
        <v>10512</v>
      </c>
      <c r="AD25" s="350">
        <v>19876</v>
      </c>
      <c r="AE25" s="350">
        <v>9638</v>
      </c>
      <c r="AF25" s="350">
        <v>10238</v>
      </c>
      <c r="AG25" s="350">
        <v>19667</v>
      </c>
      <c r="AH25" s="350">
        <v>9555</v>
      </c>
      <c r="AI25" s="350">
        <v>10112</v>
      </c>
      <c r="AJ25" s="350">
        <v>19550</v>
      </c>
      <c r="AK25" s="350">
        <v>9447</v>
      </c>
      <c r="AL25" s="350">
        <v>10103</v>
      </c>
      <c r="AM25" s="350">
        <v>19387</v>
      </c>
      <c r="AN25" s="350">
        <v>9427</v>
      </c>
      <c r="AO25" s="350">
        <v>9960</v>
      </c>
      <c r="AP25" s="350">
        <v>20183</v>
      </c>
      <c r="AQ25" s="350">
        <v>9907</v>
      </c>
      <c r="AR25" s="350">
        <v>10276</v>
      </c>
      <c r="AS25" s="350">
        <v>21182</v>
      </c>
      <c r="AT25" s="350">
        <v>10225</v>
      </c>
      <c r="AU25" s="350">
        <v>10957</v>
      </c>
      <c r="AV25" s="350">
        <v>20764</v>
      </c>
      <c r="AW25" s="350">
        <v>10085</v>
      </c>
      <c r="AX25" s="350">
        <v>10679</v>
      </c>
    </row>
    <row r="26" spans="1:50" ht="18.75" customHeight="1">
      <c r="A26" s="73" t="s">
        <v>107</v>
      </c>
      <c r="B26" s="74"/>
      <c r="C26" s="349">
        <v>6838</v>
      </c>
      <c r="D26" s="349">
        <v>3315</v>
      </c>
      <c r="E26" s="349">
        <v>3523</v>
      </c>
      <c r="F26" s="349">
        <v>8586</v>
      </c>
      <c r="G26" s="349">
        <v>4111</v>
      </c>
      <c r="H26" s="349">
        <v>4475</v>
      </c>
      <c r="I26" s="349">
        <v>8307</v>
      </c>
      <c r="J26" s="349">
        <v>3901</v>
      </c>
      <c r="K26" s="349">
        <v>4406</v>
      </c>
      <c r="L26" s="349">
        <v>9843</v>
      </c>
      <c r="M26" s="349">
        <v>4723</v>
      </c>
      <c r="N26" s="349">
        <v>5120</v>
      </c>
      <c r="O26" s="350">
        <v>10115</v>
      </c>
      <c r="P26" s="350">
        <v>4934</v>
      </c>
      <c r="Q26" s="350">
        <v>5181</v>
      </c>
      <c r="R26" s="350">
        <v>10105</v>
      </c>
      <c r="S26" s="350">
        <v>4865</v>
      </c>
      <c r="T26" s="350">
        <v>5240</v>
      </c>
      <c r="U26" s="350">
        <v>10059</v>
      </c>
      <c r="V26" s="350">
        <v>4823</v>
      </c>
      <c r="W26" s="350">
        <v>5236</v>
      </c>
      <c r="X26" s="350">
        <v>10109</v>
      </c>
      <c r="Y26" s="350">
        <v>4805</v>
      </c>
      <c r="Z26" s="350">
        <v>5304</v>
      </c>
      <c r="AA26" s="350">
        <v>10018</v>
      </c>
      <c r="AB26" s="350">
        <v>4747</v>
      </c>
      <c r="AC26" s="350">
        <v>5271</v>
      </c>
      <c r="AD26" s="350">
        <v>9578</v>
      </c>
      <c r="AE26" s="350">
        <v>4561</v>
      </c>
      <c r="AF26" s="350">
        <v>5017</v>
      </c>
      <c r="AG26" s="350">
        <v>9434</v>
      </c>
      <c r="AH26" s="350">
        <v>4526</v>
      </c>
      <c r="AI26" s="350">
        <v>4908</v>
      </c>
      <c r="AJ26" s="350">
        <v>9444</v>
      </c>
      <c r="AK26" s="350">
        <v>4493</v>
      </c>
      <c r="AL26" s="350">
        <v>4951</v>
      </c>
      <c r="AM26" s="350">
        <v>9337</v>
      </c>
      <c r="AN26" s="350">
        <v>4484</v>
      </c>
      <c r="AO26" s="350">
        <v>4853</v>
      </c>
      <c r="AP26" s="350">
        <v>10184</v>
      </c>
      <c r="AQ26" s="350">
        <v>4986</v>
      </c>
      <c r="AR26" s="350">
        <v>5198</v>
      </c>
      <c r="AS26" s="350">
        <v>11009</v>
      </c>
      <c r="AT26" s="350">
        <v>5258</v>
      </c>
      <c r="AU26" s="350">
        <v>5751</v>
      </c>
      <c r="AV26" s="350">
        <v>10965</v>
      </c>
      <c r="AW26" s="350">
        <v>5304</v>
      </c>
      <c r="AX26" s="350">
        <v>5661</v>
      </c>
    </row>
    <row r="27" spans="1:50" ht="18.75" customHeight="1">
      <c r="A27" s="73" t="s">
        <v>108</v>
      </c>
      <c r="B27" s="74"/>
      <c r="C27" s="349">
        <v>5531</v>
      </c>
      <c r="D27" s="349">
        <v>2782</v>
      </c>
      <c r="E27" s="349">
        <v>2749</v>
      </c>
      <c r="F27" s="349">
        <v>6457</v>
      </c>
      <c r="G27" s="349">
        <v>3179</v>
      </c>
      <c r="H27" s="349">
        <v>3278</v>
      </c>
      <c r="I27" s="349">
        <v>6075</v>
      </c>
      <c r="J27" s="349">
        <v>2951</v>
      </c>
      <c r="K27" s="349">
        <v>3124</v>
      </c>
      <c r="L27" s="349">
        <v>7034</v>
      </c>
      <c r="M27" s="349">
        <v>3463</v>
      </c>
      <c r="N27" s="349">
        <v>3571</v>
      </c>
      <c r="O27" s="350">
        <v>7097</v>
      </c>
      <c r="P27" s="350">
        <v>3557</v>
      </c>
      <c r="Q27" s="350">
        <v>3540</v>
      </c>
      <c r="R27" s="350">
        <v>6722</v>
      </c>
      <c r="S27" s="350">
        <v>3280</v>
      </c>
      <c r="T27" s="350">
        <v>3442</v>
      </c>
      <c r="U27" s="350">
        <v>6361</v>
      </c>
      <c r="V27" s="350">
        <v>3104</v>
      </c>
      <c r="W27" s="350">
        <v>3257</v>
      </c>
      <c r="X27" s="350">
        <v>6410</v>
      </c>
      <c r="Y27" s="350">
        <v>3121</v>
      </c>
      <c r="Z27" s="350">
        <v>3289</v>
      </c>
      <c r="AA27" s="350">
        <v>6433</v>
      </c>
      <c r="AB27" s="350">
        <v>3181</v>
      </c>
      <c r="AC27" s="350">
        <v>3252</v>
      </c>
      <c r="AD27" s="350">
        <v>6538</v>
      </c>
      <c r="AE27" s="350">
        <v>3287</v>
      </c>
      <c r="AF27" s="350">
        <v>3251</v>
      </c>
      <c r="AG27" s="350">
        <v>6468</v>
      </c>
      <c r="AH27" s="350">
        <v>3234</v>
      </c>
      <c r="AI27" s="350">
        <v>3234</v>
      </c>
      <c r="AJ27" s="350">
        <v>6420</v>
      </c>
      <c r="AK27" s="350">
        <v>3184</v>
      </c>
      <c r="AL27" s="350">
        <v>3236</v>
      </c>
      <c r="AM27" s="350">
        <v>6463</v>
      </c>
      <c r="AN27" s="350">
        <v>3224</v>
      </c>
      <c r="AO27" s="350">
        <v>3239</v>
      </c>
      <c r="AP27" s="350">
        <v>6345</v>
      </c>
      <c r="AQ27" s="350">
        <v>3168</v>
      </c>
      <c r="AR27" s="350">
        <v>3177</v>
      </c>
      <c r="AS27" s="350">
        <v>6562</v>
      </c>
      <c r="AT27" s="350">
        <v>3253</v>
      </c>
      <c r="AU27" s="350">
        <v>3309</v>
      </c>
      <c r="AV27" s="350">
        <v>6385</v>
      </c>
      <c r="AW27" s="350">
        <v>3184</v>
      </c>
      <c r="AX27" s="350">
        <v>3201</v>
      </c>
    </row>
    <row r="28" spans="1:50" ht="18.75" customHeight="1">
      <c r="A28" s="73" t="s">
        <v>109</v>
      </c>
      <c r="B28" s="74"/>
      <c r="C28" s="349">
        <v>3500</v>
      </c>
      <c r="D28" s="349">
        <v>1735</v>
      </c>
      <c r="E28" s="349">
        <v>1765</v>
      </c>
      <c r="F28" s="349">
        <v>3479</v>
      </c>
      <c r="G28" s="349">
        <v>1759</v>
      </c>
      <c r="H28" s="349">
        <v>1720</v>
      </c>
      <c r="I28" s="349">
        <v>3833</v>
      </c>
      <c r="J28" s="349">
        <v>2011</v>
      </c>
      <c r="K28" s="349">
        <v>1822</v>
      </c>
      <c r="L28" s="349">
        <v>4567</v>
      </c>
      <c r="M28" s="349">
        <v>2218</v>
      </c>
      <c r="N28" s="349">
        <v>2349</v>
      </c>
      <c r="O28" s="350">
        <v>4610</v>
      </c>
      <c r="P28" s="350">
        <v>2245</v>
      </c>
      <c r="Q28" s="350">
        <v>2365</v>
      </c>
      <c r="R28" s="350">
        <v>4336</v>
      </c>
      <c r="S28" s="350">
        <v>2093</v>
      </c>
      <c r="T28" s="350">
        <v>2243</v>
      </c>
      <c r="U28" s="350">
        <v>4124</v>
      </c>
      <c r="V28" s="350">
        <v>1952</v>
      </c>
      <c r="W28" s="350">
        <v>2172</v>
      </c>
      <c r="X28" s="350">
        <v>3952</v>
      </c>
      <c r="Y28" s="350">
        <v>1888</v>
      </c>
      <c r="Z28" s="350">
        <v>2064</v>
      </c>
      <c r="AA28" s="350">
        <v>3793</v>
      </c>
      <c r="AB28" s="350">
        <v>1804</v>
      </c>
      <c r="AC28" s="350">
        <v>1989</v>
      </c>
      <c r="AD28" s="350">
        <v>3760</v>
      </c>
      <c r="AE28" s="350">
        <v>1790</v>
      </c>
      <c r="AF28" s="350">
        <v>1970</v>
      </c>
      <c r="AG28" s="350">
        <v>3765</v>
      </c>
      <c r="AH28" s="350">
        <v>1795</v>
      </c>
      <c r="AI28" s="350">
        <v>1970</v>
      </c>
      <c r="AJ28" s="350">
        <v>3686</v>
      </c>
      <c r="AK28" s="350">
        <v>1770</v>
      </c>
      <c r="AL28" s="350">
        <v>1916</v>
      </c>
      <c r="AM28" s="350">
        <v>3587</v>
      </c>
      <c r="AN28" s="350">
        <v>1719</v>
      </c>
      <c r="AO28" s="350">
        <v>1868</v>
      </c>
      <c r="AP28" s="350">
        <v>3654</v>
      </c>
      <c r="AQ28" s="350">
        <v>1753</v>
      </c>
      <c r="AR28" s="350">
        <v>1901</v>
      </c>
      <c r="AS28" s="350">
        <v>3611</v>
      </c>
      <c r="AT28" s="350">
        <v>1714</v>
      </c>
      <c r="AU28" s="350">
        <v>1897</v>
      </c>
      <c r="AV28" s="350">
        <v>3414</v>
      </c>
      <c r="AW28" s="350">
        <v>1597</v>
      </c>
      <c r="AX28" s="350">
        <v>1817</v>
      </c>
    </row>
    <row r="29" spans="1:50" ht="18.75" customHeight="1">
      <c r="A29" s="73"/>
      <c r="B29" s="74"/>
      <c r="C29" s="349"/>
      <c r="D29" s="349"/>
      <c r="E29" s="349"/>
      <c r="F29" s="349"/>
      <c r="G29" s="349"/>
      <c r="H29" s="349"/>
      <c r="I29" s="349"/>
      <c r="J29" s="349"/>
      <c r="K29" s="349"/>
      <c r="L29" s="349"/>
      <c r="M29" s="349"/>
      <c r="N29" s="349"/>
      <c r="O29" s="350"/>
      <c r="P29" s="350"/>
      <c r="Q29" s="350"/>
      <c r="R29" s="350"/>
      <c r="S29" s="350"/>
      <c r="T29" s="350"/>
      <c r="U29" s="350"/>
      <c r="V29" s="350"/>
      <c r="W29" s="350"/>
      <c r="X29" s="350"/>
      <c r="Y29" s="350"/>
      <c r="Z29" s="350"/>
      <c r="AA29" s="350"/>
      <c r="AB29" s="350"/>
      <c r="AC29" s="350"/>
      <c r="AD29" s="350"/>
      <c r="AE29" s="350"/>
      <c r="AF29" s="350"/>
      <c r="AG29" s="350"/>
      <c r="AH29" s="350"/>
      <c r="AI29" s="350"/>
      <c r="AJ29" s="350"/>
      <c r="AK29" s="350"/>
      <c r="AL29" s="350"/>
      <c r="AM29" s="350"/>
      <c r="AN29" s="350"/>
      <c r="AO29" s="350"/>
      <c r="AP29" s="350"/>
      <c r="AQ29" s="350"/>
      <c r="AR29" s="350"/>
      <c r="AS29" s="350"/>
      <c r="AT29" s="350"/>
      <c r="AU29" s="350"/>
      <c r="AV29" s="350"/>
      <c r="AW29" s="350"/>
      <c r="AX29" s="350"/>
    </row>
    <row r="30" spans="1:50" ht="18.75" customHeight="1">
      <c r="A30" s="73" t="s">
        <v>110</v>
      </c>
      <c r="B30" s="74"/>
      <c r="C30" s="349">
        <v>4011</v>
      </c>
      <c r="D30" s="349">
        <v>2018</v>
      </c>
      <c r="E30" s="349">
        <v>1993</v>
      </c>
      <c r="F30" s="349">
        <v>4135</v>
      </c>
      <c r="G30" s="349">
        <v>2205</v>
      </c>
      <c r="H30" s="349">
        <v>1930</v>
      </c>
      <c r="I30" s="349">
        <v>5378</v>
      </c>
      <c r="J30" s="349">
        <v>3098</v>
      </c>
      <c r="K30" s="349">
        <v>2280</v>
      </c>
      <c r="L30" s="349">
        <v>5720</v>
      </c>
      <c r="M30" s="349">
        <v>3054</v>
      </c>
      <c r="N30" s="349">
        <v>2666</v>
      </c>
      <c r="O30" s="350">
        <v>4283</v>
      </c>
      <c r="P30" s="350">
        <v>2113</v>
      </c>
      <c r="Q30" s="350">
        <v>2170</v>
      </c>
      <c r="R30" s="350">
        <v>5264</v>
      </c>
      <c r="S30" s="350">
        <v>2727</v>
      </c>
      <c r="T30" s="350">
        <v>2537</v>
      </c>
      <c r="U30" s="350">
        <v>5266</v>
      </c>
      <c r="V30" s="350">
        <v>2708</v>
      </c>
      <c r="W30" s="350">
        <v>2558</v>
      </c>
      <c r="X30" s="350">
        <v>5723</v>
      </c>
      <c r="Y30" s="350">
        <v>3766</v>
      </c>
      <c r="Z30" s="350">
        <v>1957</v>
      </c>
      <c r="AA30" s="350">
        <v>2453</v>
      </c>
      <c r="AB30" s="350">
        <v>1312</v>
      </c>
      <c r="AC30" s="350">
        <v>1141</v>
      </c>
      <c r="AD30" s="350">
        <v>1879</v>
      </c>
      <c r="AE30" s="350">
        <v>978</v>
      </c>
      <c r="AF30" s="350">
        <v>901</v>
      </c>
      <c r="AG30" s="350">
        <v>1478</v>
      </c>
      <c r="AH30" s="350">
        <v>766</v>
      </c>
      <c r="AI30" s="350">
        <v>712</v>
      </c>
      <c r="AJ30" s="350">
        <v>1192</v>
      </c>
      <c r="AK30" s="350">
        <v>611</v>
      </c>
      <c r="AL30" s="350">
        <v>581</v>
      </c>
      <c r="AM30" s="350">
        <v>846</v>
      </c>
      <c r="AN30" s="350">
        <v>406</v>
      </c>
      <c r="AO30" s="350">
        <v>440</v>
      </c>
      <c r="AP30" s="350">
        <v>824</v>
      </c>
      <c r="AQ30" s="350">
        <v>390</v>
      </c>
      <c r="AR30" s="350">
        <v>434</v>
      </c>
      <c r="AS30" s="350">
        <v>752</v>
      </c>
      <c r="AT30" s="350">
        <v>369</v>
      </c>
      <c r="AU30" s="350">
        <v>383</v>
      </c>
      <c r="AV30" s="350">
        <v>669</v>
      </c>
      <c r="AW30" s="350">
        <v>330</v>
      </c>
      <c r="AX30" s="350">
        <v>339</v>
      </c>
    </row>
    <row r="31" spans="1:50" ht="18.75" customHeight="1">
      <c r="A31" s="73" t="s">
        <v>111</v>
      </c>
      <c r="B31" s="74"/>
      <c r="C31" s="349">
        <v>4011</v>
      </c>
      <c r="D31" s="349">
        <v>2018</v>
      </c>
      <c r="E31" s="349">
        <v>1993</v>
      </c>
      <c r="F31" s="349">
        <v>4135</v>
      </c>
      <c r="G31" s="349">
        <v>2205</v>
      </c>
      <c r="H31" s="349">
        <v>1930</v>
      </c>
      <c r="I31" s="349">
        <v>5378</v>
      </c>
      <c r="J31" s="349">
        <v>3098</v>
      </c>
      <c r="K31" s="349">
        <v>2280</v>
      </c>
      <c r="L31" s="349">
        <v>5720</v>
      </c>
      <c r="M31" s="349">
        <v>3054</v>
      </c>
      <c r="N31" s="349">
        <v>2666</v>
      </c>
      <c r="O31" s="350">
        <v>4283</v>
      </c>
      <c r="P31" s="350">
        <v>2113</v>
      </c>
      <c r="Q31" s="350">
        <v>2170</v>
      </c>
      <c r="R31" s="350">
        <v>5264</v>
      </c>
      <c r="S31" s="350">
        <v>2727</v>
      </c>
      <c r="T31" s="350">
        <v>2537</v>
      </c>
      <c r="U31" s="350">
        <v>5266</v>
      </c>
      <c r="V31" s="350">
        <v>2708</v>
      </c>
      <c r="W31" s="350">
        <v>2558</v>
      </c>
      <c r="X31" s="350">
        <v>5723</v>
      </c>
      <c r="Y31" s="350">
        <v>3766</v>
      </c>
      <c r="Z31" s="350">
        <v>1957</v>
      </c>
      <c r="AA31" s="350">
        <v>2453</v>
      </c>
      <c r="AB31" s="350">
        <v>1312</v>
      </c>
      <c r="AC31" s="350">
        <v>1141</v>
      </c>
      <c r="AD31" s="350">
        <v>1879</v>
      </c>
      <c r="AE31" s="350">
        <v>978</v>
      </c>
      <c r="AF31" s="350">
        <v>901</v>
      </c>
      <c r="AG31" s="350">
        <v>1478</v>
      </c>
      <c r="AH31" s="350">
        <v>766</v>
      </c>
      <c r="AI31" s="350">
        <v>712</v>
      </c>
      <c r="AJ31" s="350">
        <v>1192</v>
      </c>
      <c r="AK31" s="350">
        <v>611</v>
      </c>
      <c r="AL31" s="350">
        <v>581</v>
      </c>
      <c r="AM31" s="350">
        <v>846</v>
      </c>
      <c r="AN31" s="350">
        <v>406</v>
      </c>
      <c r="AO31" s="350">
        <v>440</v>
      </c>
      <c r="AP31" s="350">
        <v>824</v>
      </c>
      <c r="AQ31" s="350">
        <v>390</v>
      </c>
      <c r="AR31" s="350">
        <v>434</v>
      </c>
      <c r="AS31" s="350">
        <v>752</v>
      </c>
      <c r="AT31" s="350">
        <v>369</v>
      </c>
      <c r="AU31" s="350">
        <v>383</v>
      </c>
      <c r="AV31" s="350">
        <v>669</v>
      </c>
      <c r="AW31" s="350">
        <v>330</v>
      </c>
      <c r="AX31" s="350">
        <v>339</v>
      </c>
    </row>
    <row r="32" spans="1:50" ht="18.75" customHeight="1">
      <c r="A32" s="73"/>
      <c r="B32" s="74"/>
      <c r="C32" s="349"/>
      <c r="D32" s="349"/>
      <c r="E32" s="351"/>
      <c r="F32" s="349"/>
      <c r="G32" s="349"/>
      <c r="H32" s="349"/>
      <c r="I32" s="349"/>
      <c r="J32" s="349"/>
      <c r="K32" s="349"/>
      <c r="L32" s="349"/>
      <c r="M32" s="349"/>
      <c r="N32" s="349"/>
      <c r="O32" s="350"/>
      <c r="P32" s="350"/>
      <c r="Q32" s="350"/>
      <c r="R32" s="350"/>
      <c r="S32" s="350"/>
      <c r="T32" s="350"/>
      <c r="U32" s="350"/>
      <c r="V32" s="350"/>
      <c r="W32" s="350"/>
      <c r="X32" s="350"/>
      <c r="Y32" s="350"/>
      <c r="Z32" s="350"/>
      <c r="AA32" s="350"/>
      <c r="AB32" s="350"/>
      <c r="AC32" s="350"/>
      <c r="AD32" s="350"/>
      <c r="AE32" s="350"/>
      <c r="AF32" s="350"/>
      <c r="AG32" s="350"/>
      <c r="AH32" s="350"/>
      <c r="AI32" s="350"/>
      <c r="AJ32" s="350"/>
      <c r="AK32" s="350"/>
      <c r="AL32" s="350"/>
      <c r="AM32" s="350"/>
      <c r="AN32" s="350"/>
      <c r="AO32" s="350"/>
      <c r="AP32" s="350"/>
      <c r="AQ32" s="350"/>
      <c r="AR32" s="350"/>
      <c r="AS32" s="350"/>
      <c r="AT32" s="350"/>
      <c r="AU32" s="350"/>
      <c r="AV32" s="350"/>
      <c r="AW32" s="350"/>
      <c r="AX32" s="350"/>
    </row>
    <row r="33" spans="1:50" ht="18.75" customHeight="1">
      <c r="A33" s="73" t="s">
        <v>112</v>
      </c>
      <c r="B33" s="74"/>
      <c r="C33" s="349">
        <v>60270</v>
      </c>
      <c r="D33" s="349">
        <v>29099</v>
      </c>
      <c r="E33" s="349">
        <v>31171</v>
      </c>
      <c r="F33" s="349">
        <v>63562</v>
      </c>
      <c r="G33" s="349">
        <v>30499</v>
      </c>
      <c r="H33" s="349">
        <v>33063</v>
      </c>
      <c r="I33" s="349">
        <v>61660</v>
      </c>
      <c r="J33" s="349">
        <v>29420</v>
      </c>
      <c r="K33" s="349">
        <v>32240</v>
      </c>
      <c r="L33" s="349">
        <v>75071</v>
      </c>
      <c r="M33" s="349">
        <v>35444</v>
      </c>
      <c r="N33" s="349">
        <v>39627</v>
      </c>
      <c r="O33" s="350">
        <v>74050</v>
      </c>
      <c r="P33" s="350">
        <v>35822</v>
      </c>
      <c r="Q33" s="350">
        <v>38228</v>
      </c>
      <c r="R33" s="350">
        <v>72218</v>
      </c>
      <c r="S33" s="350">
        <v>34381</v>
      </c>
      <c r="T33" s="350">
        <v>37837</v>
      </c>
      <c r="U33" s="350">
        <v>70783</v>
      </c>
      <c r="V33" s="350">
        <v>33413</v>
      </c>
      <c r="W33" s="350">
        <v>37370</v>
      </c>
      <c r="X33" s="350">
        <v>70027</v>
      </c>
      <c r="Y33" s="350">
        <v>33101</v>
      </c>
      <c r="Z33" s="350">
        <v>36926</v>
      </c>
      <c r="AA33" s="350">
        <v>68797</v>
      </c>
      <c r="AB33" s="350">
        <v>32642</v>
      </c>
      <c r="AC33" s="350">
        <v>36155</v>
      </c>
      <c r="AD33" s="350">
        <v>72174</v>
      </c>
      <c r="AE33" s="350">
        <v>34546</v>
      </c>
      <c r="AF33" s="350">
        <v>37628</v>
      </c>
      <c r="AG33" s="350">
        <v>75983</v>
      </c>
      <c r="AH33" s="350">
        <v>36525</v>
      </c>
      <c r="AI33" s="350">
        <v>39458</v>
      </c>
      <c r="AJ33" s="350">
        <v>80707</v>
      </c>
      <c r="AK33" s="350">
        <v>38775</v>
      </c>
      <c r="AL33" s="350">
        <v>41932</v>
      </c>
      <c r="AM33" s="350">
        <v>83372</v>
      </c>
      <c r="AN33" s="350">
        <v>40152</v>
      </c>
      <c r="AO33" s="350">
        <v>43220</v>
      </c>
      <c r="AP33" s="350">
        <v>86870</v>
      </c>
      <c r="AQ33" s="350">
        <v>41942</v>
      </c>
      <c r="AR33" s="350">
        <v>44928</v>
      </c>
      <c r="AS33" s="350">
        <v>91173</v>
      </c>
      <c r="AT33" s="350">
        <v>43972</v>
      </c>
      <c r="AU33" s="350">
        <v>47201</v>
      </c>
      <c r="AV33" s="350">
        <v>92318</v>
      </c>
      <c r="AW33" s="350">
        <v>44349</v>
      </c>
      <c r="AX33" s="350">
        <v>47969</v>
      </c>
    </row>
    <row r="34" spans="1:50" ht="18.75" customHeight="1">
      <c r="A34" s="73" t="s">
        <v>113</v>
      </c>
      <c r="B34" s="74"/>
      <c r="C34" s="349">
        <v>19744</v>
      </c>
      <c r="D34" s="349">
        <v>9273</v>
      </c>
      <c r="E34" s="349">
        <v>10471</v>
      </c>
      <c r="F34" s="349">
        <v>19142</v>
      </c>
      <c r="G34" s="349">
        <v>9025</v>
      </c>
      <c r="H34" s="349">
        <v>10117</v>
      </c>
      <c r="I34" s="349">
        <v>18264</v>
      </c>
      <c r="J34" s="349">
        <v>8537</v>
      </c>
      <c r="K34" s="349">
        <v>9727</v>
      </c>
      <c r="L34" s="349">
        <v>24838</v>
      </c>
      <c r="M34" s="349">
        <v>11511</v>
      </c>
      <c r="N34" s="349">
        <v>13327</v>
      </c>
      <c r="O34" s="350">
        <v>24869</v>
      </c>
      <c r="P34" s="350">
        <v>11797</v>
      </c>
      <c r="Q34" s="350">
        <v>13072</v>
      </c>
      <c r="R34" s="350">
        <v>23711</v>
      </c>
      <c r="S34" s="350">
        <v>11108</v>
      </c>
      <c r="T34" s="350">
        <v>12603</v>
      </c>
      <c r="U34" s="350">
        <v>22530</v>
      </c>
      <c r="V34" s="350">
        <v>10532</v>
      </c>
      <c r="W34" s="350">
        <v>11998</v>
      </c>
      <c r="X34" s="350">
        <v>22135</v>
      </c>
      <c r="Y34" s="350">
        <v>10371</v>
      </c>
      <c r="Z34" s="350">
        <v>11764</v>
      </c>
      <c r="AA34" s="350">
        <v>21244</v>
      </c>
      <c r="AB34" s="350">
        <v>9950</v>
      </c>
      <c r="AC34" s="350">
        <v>11294</v>
      </c>
      <c r="AD34" s="350">
        <v>21602</v>
      </c>
      <c r="AE34" s="350">
        <v>10249</v>
      </c>
      <c r="AF34" s="350">
        <v>11353</v>
      </c>
      <c r="AG34" s="350">
        <v>22030</v>
      </c>
      <c r="AH34" s="350">
        <v>10444</v>
      </c>
      <c r="AI34" s="350">
        <v>11586</v>
      </c>
      <c r="AJ34" s="350">
        <v>23077</v>
      </c>
      <c r="AK34" s="350">
        <v>11024</v>
      </c>
      <c r="AL34" s="350">
        <v>12053</v>
      </c>
      <c r="AM34" s="350">
        <v>23492</v>
      </c>
      <c r="AN34" s="350">
        <v>11218</v>
      </c>
      <c r="AO34" s="350">
        <v>12274</v>
      </c>
      <c r="AP34" s="350">
        <v>23677</v>
      </c>
      <c r="AQ34" s="350">
        <v>11411</v>
      </c>
      <c r="AR34" s="350">
        <v>12266</v>
      </c>
      <c r="AS34" s="350">
        <v>23618</v>
      </c>
      <c r="AT34" s="350">
        <v>11310</v>
      </c>
      <c r="AU34" s="350">
        <v>12308</v>
      </c>
      <c r="AV34" s="350">
        <v>22936</v>
      </c>
      <c r="AW34" s="350">
        <v>10980</v>
      </c>
      <c r="AX34" s="350">
        <v>11956</v>
      </c>
    </row>
    <row r="35" spans="1:50" ht="18.75" customHeight="1">
      <c r="A35" s="73" t="s">
        <v>114</v>
      </c>
      <c r="B35" s="74"/>
      <c r="C35" s="349">
        <v>18809</v>
      </c>
      <c r="D35" s="349">
        <v>9150</v>
      </c>
      <c r="E35" s="349">
        <v>9659</v>
      </c>
      <c r="F35" s="349">
        <v>19884</v>
      </c>
      <c r="G35" s="349">
        <v>9696</v>
      </c>
      <c r="H35" s="349">
        <v>10188</v>
      </c>
      <c r="I35" s="349">
        <v>19699</v>
      </c>
      <c r="J35" s="349">
        <v>9498</v>
      </c>
      <c r="K35" s="349">
        <v>10201</v>
      </c>
      <c r="L35" s="349">
        <v>23383</v>
      </c>
      <c r="M35" s="349">
        <v>11092</v>
      </c>
      <c r="N35" s="349">
        <v>12291</v>
      </c>
      <c r="O35" s="350">
        <v>23092</v>
      </c>
      <c r="P35" s="350">
        <v>11250</v>
      </c>
      <c r="Q35" s="350">
        <v>11842</v>
      </c>
      <c r="R35" s="350">
        <v>22760</v>
      </c>
      <c r="S35" s="350">
        <v>10900</v>
      </c>
      <c r="T35" s="350">
        <v>11860</v>
      </c>
      <c r="U35" s="350">
        <v>23021</v>
      </c>
      <c r="V35" s="350">
        <v>10852</v>
      </c>
      <c r="W35" s="350">
        <v>12169</v>
      </c>
      <c r="X35" s="350">
        <v>23067</v>
      </c>
      <c r="Y35" s="350">
        <v>10821</v>
      </c>
      <c r="Z35" s="350">
        <v>12246</v>
      </c>
      <c r="AA35" s="350">
        <v>22687</v>
      </c>
      <c r="AB35" s="350">
        <v>10762</v>
      </c>
      <c r="AC35" s="350">
        <v>11925</v>
      </c>
      <c r="AD35" s="350">
        <v>23416</v>
      </c>
      <c r="AE35" s="350">
        <v>11208</v>
      </c>
      <c r="AF35" s="350">
        <v>12208</v>
      </c>
      <c r="AG35" s="350">
        <v>24807</v>
      </c>
      <c r="AH35" s="350">
        <v>12022</v>
      </c>
      <c r="AI35" s="350">
        <v>12785</v>
      </c>
      <c r="AJ35" s="350">
        <v>27077</v>
      </c>
      <c r="AK35" s="350">
        <v>13134</v>
      </c>
      <c r="AL35" s="350">
        <v>13943</v>
      </c>
      <c r="AM35" s="350">
        <v>28434</v>
      </c>
      <c r="AN35" s="350">
        <v>13808</v>
      </c>
      <c r="AO35" s="350">
        <v>14626</v>
      </c>
      <c r="AP35" s="350">
        <v>29660</v>
      </c>
      <c r="AQ35" s="350">
        <v>14383</v>
      </c>
      <c r="AR35" s="350">
        <v>15277</v>
      </c>
      <c r="AS35" s="350">
        <v>31731</v>
      </c>
      <c r="AT35" s="350">
        <v>15353</v>
      </c>
      <c r="AU35" s="350">
        <v>16378</v>
      </c>
      <c r="AV35" s="350">
        <v>32461</v>
      </c>
      <c r="AW35" s="350">
        <v>15623</v>
      </c>
      <c r="AX35" s="350">
        <v>16838</v>
      </c>
    </row>
    <row r="36" spans="1:50" ht="18.75" customHeight="1">
      <c r="A36" s="73" t="s">
        <v>115</v>
      </c>
      <c r="B36" s="74"/>
      <c r="C36" s="349">
        <v>11507</v>
      </c>
      <c r="D36" s="349">
        <v>5577</v>
      </c>
      <c r="E36" s="349">
        <v>5930</v>
      </c>
      <c r="F36" s="349">
        <v>14718</v>
      </c>
      <c r="G36" s="349">
        <v>6914</v>
      </c>
      <c r="H36" s="349">
        <v>7804</v>
      </c>
      <c r="I36" s="349">
        <v>13908</v>
      </c>
      <c r="J36" s="349">
        <v>6563</v>
      </c>
      <c r="K36" s="349">
        <v>7345</v>
      </c>
      <c r="L36" s="349">
        <v>15523</v>
      </c>
      <c r="M36" s="349">
        <v>7389</v>
      </c>
      <c r="N36" s="349">
        <v>8134</v>
      </c>
      <c r="O36" s="350">
        <v>14756</v>
      </c>
      <c r="P36" s="350">
        <v>7205</v>
      </c>
      <c r="Q36" s="350">
        <v>7551</v>
      </c>
      <c r="R36" s="350">
        <v>14639</v>
      </c>
      <c r="S36" s="350">
        <v>7030</v>
      </c>
      <c r="T36" s="350">
        <v>7609</v>
      </c>
      <c r="U36" s="350">
        <v>14520</v>
      </c>
      <c r="V36" s="350">
        <v>6907</v>
      </c>
      <c r="W36" s="350">
        <v>7613</v>
      </c>
      <c r="X36" s="350">
        <v>14536</v>
      </c>
      <c r="Y36" s="350">
        <v>6967</v>
      </c>
      <c r="Z36" s="350">
        <v>7569</v>
      </c>
      <c r="AA36" s="350">
        <v>14824</v>
      </c>
      <c r="AB36" s="350">
        <v>7091</v>
      </c>
      <c r="AC36" s="350">
        <v>7733</v>
      </c>
      <c r="AD36" s="350">
        <v>16619</v>
      </c>
      <c r="AE36" s="350">
        <v>8001</v>
      </c>
      <c r="AF36" s="350">
        <v>8618</v>
      </c>
      <c r="AG36" s="350">
        <v>18180</v>
      </c>
      <c r="AH36" s="350">
        <v>8730</v>
      </c>
      <c r="AI36" s="350">
        <v>9450</v>
      </c>
      <c r="AJ36" s="350">
        <v>19323</v>
      </c>
      <c r="AK36" s="350">
        <v>9259</v>
      </c>
      <c r="AL36" s="350">
        <v>10064</v>
      </c>
      <c r="AM36" s="350">
        <v>20058</v>
      </c>
      <c r="AN36" s="350">
        <v>9706</v>
      </c>
      <c r="AO36" s="350">
        <v>10352</v>
      </c>
      <c r="AP36" s="350">
        <v>21749</v>
      </c>
      <c r="AQ36" s="350">
        <v>10541</v>
      </c>
      <c r="AR36" s="350">
        <v>11208</v>
      </c>
      <c r="AS36" s="350">
        <v>23052</v>
      </c>
      <c r="AT36" s="350">
        <v>11243</v>
      </c>
      <c r="AU36" s="350">
        <v>11809</v>
      </c>
      <c r="AV36" s="350">
        <v>23968</v>
      </c>
      <c r="AW36" s="350">
        <v>11633</v>
      </c>
      <c r="AX36" s="350">
        <v>12335</v>
      </c>
    </row>
    <row r="37" spans="1:50" ht="18.75" customHeight="1">
      <c r="A37" s="73" t="s">
        <v>116</v>
      </c>
      <c r="B37" s="74"/>
      <c r="C37" s="349">
        <v>10210</v>
      </c>
      <c r="D37" s="349">
        <v>5099</v>
      </c>
      <c r="E37" s="349">
        <v>5111</v>
      </c>
      <c r="F37" s="349">
        <v>9818</v>
      </c>
      <c r="G37" s="349">
        <v>4864</v>
      </c>
      <c r="H37" s="349">
        <v>4954</v>
      </c>
      <c r="I37" s="349">
        <v>9789</v>
      </c>
      <c r="J37" s="349">
        <v>4822</v>
      </c>
      <c r="K37" s="349">
        <v>4967</v>
      </c>
      <c r="L37" s="349">
        <v>11327</v>
      </c>
      <c r="M37" s="349">
        <v>5452</v>
      </c>
      <c r="N37" s="349">
        <v>5875</v>
      </c>
      <c r="O37" s="350">
        <v>11333</v>
      </c>
      <c r="P37" s="350">
        <v>5570</v>
      </c>
      <c r="Q37" s="350">
        <v>5763</v>
      </c>
      <c r="R37" s="350">
        <v>11108</v>
      </c>
      <c r="S37" s="350">
        <v>5343</v>
      </c>
      <c r="T37" s="350">
        <v>5765</v>
      </c>
      <c r="U37" s="350">
        <v>10712</v>
      </c>
      <c r="V37" s="350">
        <v>5122</v>
      </c>
      <c r="W37" s="350">
        <v>5590</v>
      </c>
      <c r="X37" s="350">
        <v>10289</v>
      </c>
      <c r="Y37" s="350">
        <v>4942</v>
      </c>
      <c r="Z37" s="350">
        <v>5347</v>
      </c>
      <c r="AA37" s="350">
        <v>10042</v>
      </c>
      <c r="AB37" s="350">
        <v>4839</v>
      </c>
      <c r="AC37" s="350">
        <v>5203</v>
      </c>
      <c r="AD37" s="350">
        <v>10537</v>
      </c>
      <c r="AE37" s="350">
        <v>5088</v>
      </c>
      <c r="AF37" s="350">
        <v>5449</v>
      </c>
      <c r="AG37" s="350">
        <v>10966</v>
      </c>
      <c r="AH37" s="350">
        <v>5329</v>
      </c>
      <c r="AI37" s="350">
        <v>5637</v>
      </c>
      <c r="AJ37" s="350">
        <v>11230</v>
      </c>
      <c r="AK37" s="350">
        <v>5358</v>
      </c>
      <c r="AL37" s="350">
        <v>5872</v>
      </c>
      <c r="AM37" s="350">
        <v>11388</v>
      </c>
      <c r="AN37" s="350">
        <v>5420</v>
      </c>
      <c r="AO37" s="350">
        <v>5968</v>
      </c>
      <c r="AP37" s="350">
        <v>11784</v>
      </c>
      <c r="AQ37" s="350">
        <v>5607</v>
      </c>
      <c r="AR37" s="350">
        <v>6177</v>
      </c>
      <c r="AS37" s="350">
        <v>12772</v>
      </c>
      <c r="AT37" s="350">
        <v>6066</v>
      </c>
      <c r="AU37" s="350">
        <v>6706</v>
      </c>
      <c r="AV37" s="350">
        <v>12953</v>
      </c>
      <c r="AW37" s="350">
        <v>6113</v>
      </c>
      <c r="AX37" s="350">
        <v>6840</v>
      </c>
    </row>
    <row r="38" spans="1:50" ht="18.75" customHeight="1">
      <c r="A38" s="73"/>
      <c r="B38" s="74"/>
      <c r="C38" s="349"/>
      <c r="D38" s="349"/>
      <c r="E38" s="349"/>
      <c r="F38" s="349"/>
      <c r="G38" s="349"/>
      <c r="H38" s="349"/>
      <c r="I38" s="349"/>
      <c r="J38" s="349"/>
      <c r="K38" s="349"/>
      <c r="L38" s="349"/>
      <c r="M38" s="349"/>
      <c r="N38" s="349"/>
      <c r="O38" s="350"/>
      <c r="P38" s="350"/>
      <c r="Q38" s="350"/>
      <c r="R38" s="350"/>
      <c r="S38" s="350"/>
      <c r="T38" s="350"/>
      <c r="U38" s="350"/>
      <c r="V38" s="350"/>
      <c r="W38" s="350"/>
      <c r="X38" s="350"/>
      <c r="Y38" s="350"/>
      <c r="Z38" s="350"/>
      <c r="AA38" s="350"/>
      <c r="AB38" s="350"/>
      <c r="AC38" s="350"/>
      <c r="AD38" s="350"/>
      <c r="AE38" s="350"/>
      <c r="AF38" s="350"/>
      <c r="AG38" s="350"/>
      <c r="AH38" s="350"/>
      <c r="AI38" s="350"/>
      <c r="AJ38" s="350"/>
      <c r="AK38" s="350"/>
      <c r="AL38" s="350"/>
      <c r="AM38" s="350"/>
      <c r="AN38" s="350"/>
      <c r="AO38" s="350"/>
      <c r="AP38" s="350"/>
      <c r="AQ38" s="350"/>
      <c r="AR38" s="350"/>
      <c r="AS38" s="350"/>
      <c r="AT38" s="350"/>
      <c r="AU38" s="350"/>
      <c r="AV38" s="350"/>
      <c r="AW38" s="350"/>
      <c r="AX38" s="350"/>
    </row>
    <row r="39" spans="1:50" ht="18.75" customHeight="1">
      <c r="A39" s="73" t="s">
        <v>117</v>
      </c>
      <c r="B39" s="74"/>
      <c r="C39" s="349">
        <v>8138</v>
      </c>
      <c r="D39" s="349">
        <v>4057</v>
      </c>
      <c r="E39" s="349">
        <v>4081</v>
      </c>
      <c r="F39" s="349">
        <v>7508</v>
      </c>
      <c r="G39" s="349">
        <v>3715</v>
      </c>
      <c r="H39" s="349">
        <v>3793</v>
      </c>
      <c r="I39" s="349">
        <v>7311</v>
      </c>
      <c r="J39" s="349">
        <v>3681</v>
      </c>
      <c r="K39" s="349">
        <v>3630</v>
      </c>
      <c r="L39" s="349">
        <v>8272</v>
      </c>
      <c r="M39" s="349">
        <v>4053</v>
      </c>
      <c r="N39" s="349">
        <v>4219</v>
      </c>
      <c r="O39" s="350">
        <v>8380</v>
      </c>
      <c r="P39" s="350">
        <v>4197</v>
      </c>
      <c r="Q39" s="350">
        <v>4183</v>
      </c>
      <c r="R39" s="350">
        <v>8251</v>
      </c>
      <c r="S39" s="350">
        <v>4102</v>
      </c>
      <c r="T39" s="350">
        <v>4149</v>
      </c>
      <c r="U39" s="350">
        <v>7657</v>
      </c>
      <c r="V39" s="350">
        <v>3753</v>
      </c>
      <c r="W39" s="350">
        <v>3904</v>
      </c>
      <c r="X39" s="350">
        <v>6616</v>
      </c>
      <c r="Y39" s="350">
        <v>3200</v>
      </c>
      <c r="Z39" s="350">
        <v>3416</v>
      </c>
      <c r="AA39" s="350">
        <v>5524</v>
      </c>
      <c r="AB39" s="350">
        <v>2658</v>
      </c>
      <c r="AC39" s="350">
        <v>2866</v>
      </c>
      <c r="AD39" s="350">
        <v>4814</v>
      </c>
      <c r="AE39" s="350">
        <v>2312</v>
      </c>
      <c r="AF39" s="350">
        <v>2502</v>
      </c>
      <c r="AG39" s="350">
        <v>4510</v>
      </c>
      <c r="AH39" s="350">
        <v>2181</v>
      </c>
      <c r="AI39" s="350">
        <v>2329</v>
      </c>
      <c r="AJ39" s="350">
        <v>4318</v>
      </c>
      <c r="AK39" s="350">
        <v>2123</v>
      </c>
      <c r="AL39" s="350">
        <v>2195</v>
      </c>
      <c r="AM39" s="350">
        <v>4203</v>
      </c>
      <c r="AN39" s="350">
        <v>2051</v>
      </c>
      <c r="AO39" s="350">
        <v>2152</v>
      </c>
      <c r="AP39" s="350">
        <v>4032</v>
      </c>
      <c r="AQ39" s="350">
        <v>1957</v>
      </c>
      <c r="AR39" s="350">
        <v>2075</v>
      </c>
      <c r="AS39" s="350">
        <v>3759</v>
      </c>
      <c r="AT39" s="350">
        <v>1825</v>
      </c>
      <c r="AU39" s="350">
        <v>1934</v>
      </c>
      <c r="AV39" s="350">
        <v>3405</v>
      </c>
      <c r="AW39" s="350">
        <v>1643</v>
      </c>
      <c r="AX39" s="350">
        <v>1762</v>
      </c>
    </row>
    <row r="40" spans="1:50" ht="18.75" customHeight="1">
      <c r="A40" s="73" t="s">
        <v>118</v>
      </c>
      <c r="B40" s="74"/>
      <c r="C40" s="349">
        <v>8138</v>
      </c>
      <c r="D40" s="349">
        <v>4057</v>
      </c>
      <c r="E40" s="349">
        <v>4081</v>
      </c>
      <c r="F40" s="349">
        <v>7508</v>
      </c>
      <c r="G40" s="349">
        <v>3715</v>
      </c>
      <c r="H40" s="349">
        <v>3793</v>
      </c>
      <c r="I40" s="349">
        <v>7311</v>
      </c>
      <c r="J40" s="349">
        <v>3681</v>
      </c>
      <c r="K40" s="349">
        <v>3630</v>
      </c>
      <c r="L40" s="349">
        <v>8272</v>
      </c>
      <c r="M40" s="349">
        <v>4053</v>
      </c>
      <c r="N40" s="349">
        <v>4219</v>
      </c>
      <c r="O40" s="350">
        <v>8380</v>
      </c>
      <c r="P40" s="350">
        <v>4197</v>
      </c>
      <c r="Q40" s="350">
        <v>4183</v>
      </c>
      <c r="R40" s="350">
        <v>8251</v>
      </c>
      <c r="S40" s="350">
        <v>4102</v>
      </c>
      <c r="T40" s="350">
        <v>4149</v>
      </c>
      <c r="U40" s="350">
        <v>7657</v>
      </c>
      <c r="V40" s="350">
        <v>3753</v>
      </c>
      <c r="W40" s="350">
        <v>3904</v>
      </c>
      <c r="X40" s="350">
        <v>6616</v>
      </c>
      <c r="Y40" s="350">
        <v>3200</v>
      </c>
      <c r="Z40" s="350">
        <v>3416</v>
      </c>
      <c r="AA40" s="350">
        <v>5524</v>
      </c>
      <c r="AB40" s="350">
        <v>2658</v>
      </c>
      <c r="AC40" s="350">
        <v>2866</v>
      </c>
      <c r="AD40" s="350">
        <v>4814</v>
      </c>
      <c r="AE40" s="350">
        <v>2312</v>
      </c>
      <c r="AF40" s="350">
        <v>2502</v>
      </c>
      <c r="AG40" s="350">
        <v>4510</v>
      </c>
      <c r="AH40" s="350">
        <v>2181</v>
      </c>
      <c r="AI40" s="350">
        <v>2329</v>
      </c>
      <c r="AJ40" s="350">
        <v>4318</v>
      </c>
      <c r="AK40" s="350">
        <v>2123</v>
      </c>
      <c r="AL40" s="350">
        <v>2195</v>
      </c>
      <c r="AM40" s="350">
        <v>4203</v>
      </c>
      <c r="AN40" s="350">
        <v>2051</v>
      </c>
      <c r="AO40" s="350">
        <v>2152</v>
      </c>
      <c r="AP40" s="350">
        <v>4032</v>
      </c>
      <c r="AQ40" s="350">
        <v>1957</v>
      </c>
      <c r="AR40" s="350">
        <v>2075</v>
      </c>
      <c r="AS40" s="350">
        <v>3759</v>
      </c>
      <c r="AT40" s="350">
        <v>1825</v>
      </c>
      <c r="AU40" s="350">
        <v>1934</v>
      </c>
      <c r="AV40" s="350">
        <v>3405</v>
      </c>
      <c r="AW40" s="350">
        <v>1643</v>
      </c>
      <c r="AX40" s="350">
        <v>1762</v>
      </c>
    </row>
    <row r="41" spans="1:50" ht="18.75" customHeight="1">
      <c r="A41" s="73"/>
      <c r="B41" s="74"/>
      <c r="C41" s="349"/>
      <c r="D41" s="349"/>
      <c r="E41" s="349"/>
      <c r="F41" s="349"/>
      <c r="G41" s="349"/>
      <c r="H41" s="349"/>
      <c r="I41" s="349"/>
      <c r="J41" s="349"/>
      <c r="K41" s="349"/>
      <c r="L41" s="349"/>
      <c r="M41" s="349"/>
      <c r="N41" s="349"/>
      <c r="O41" s="350"/>
      <c r="P41" s="350"/>
      <c r="Q41" s="350"/>
      <c r="R41" s="350"/>
      <c r="S41" s="350"/>
      <c r="T41" s="350"/>
      <c r="U41" s="350"/>
      <c r="V41" s="350"/>
      <c r="W41" s="350"/>
      <c r="X41" s="350"/>
      <c r="Y41" s="350"/>
      <c r="Z41" s="350"/>
      <c r="AA41" s="350"/>
      <c r="AB41" s="350"/>
      <c r="AC41" s="350"/>
      <c r="AD41" s="350"/>
      <c r="AE41" s="350"/>
      <c r="AF41" s="350"/>
      <c r="AG41" s="350"/>
      <c r="AH41" s="350"/>
      <c r="AI41" s="352"/>
      <c r="AJ41" s="350"/>
      <c r="AK41" s="350"/>
      <c r="AL41" s="350"/>
      <c r="AM41" s="350"/>
      <c r="AN41" s="350"/>
      <c r="AO41" s="350"/>
      <c r="AP41" s="350"/>
      <c r="AQ41" s="350"/>
      <c r="AR41" s="350"/>
      <c r="AS41" s="350"/>
      <c r="AT41" s="350"/>
      <c r="AU41" s="350"/>
      <c r="AV41" s="350"/>
      <c r="AW41" s="350"/>
      <c r="AX41" s="350"/>
    </row>
    <row r="42" spans="1:50" ht="18.75" customHeight="1">
      <c r="A42" s="73" t="s">
        <v>119</v>
      </c>
      <c r="B42" s="74"/>
      <c r="C42" s="349">
        <v>16255</v>
      </c>
      <c r="D42" s="349">
        <v>8218</v>
      </c>
      <c r="E42" s="349">
        <v>8037</v>
      </c>
      <c r="F42" s="349">
        <v>15976</v>
      </c>
      <c r="G42" s="349">
        <v>8073</v>
      </c>
      <c r="H42" s="349">
        <v>7903</v>
      </c>
      <c r="I42" s="349">
        <v>15631</v>
      </c>
      <c r="J42" s="349">
        <v>7863</v>
      </c>
      <c r="K42" s="349">
        <v>7768</v>
      </c>
      <c r="L42" s="349">
        <v>18970</v>
      </c>
      <c r="M42" s="349">
        <v>9347</v>
      </c>
      <c r="N42" s="349">
        <v>9623</v>
      </c>
      <c r="O42" s="350">
        <v>18772</v>
      </c>
      <c r="P42" s="350">
        <v>9283</v>
      </c>
      <c r="Q42" s="350">
        <v>9489</v>
      </c>
      <c r="R42" s="350">
        <v>18136</v>
      </c>
      <c r="S42" s="350">
        <v>8977</v>
      </c>
      <c r="T42" s="350">
        <v>9159</v>
      </c>
      <c r="U42" s="350">
        <v>18311</v>
      </c>
      <c r="V42" s="350">
        <v>9296</v>
      </c>
      <c r="W42" s="350">
        <v>9015</v>
      </c>
      <c r="X42" s="350">
        <v>15806</v>
      </c>
      <c r="Y42" s="350">
        <v>7674</v>
      </c>
      <c r="Z42" s="350">
        <v>8132</v>
      </c>
      <c r="AA42" s="350">
        <v>14442</v>
      </c>
      <c r="AB42" s="350">
        <v>6937</v>
      </c>
      <c r="AC42" s="350">
        <v>7505</v>
      </c>
      <c r="AD42" s="350">
        <v>13913</v>
      </c>
      <c r="AE42" s="350">
        <v>6709</v>
      </c>
      <c r="AF42" s="350">
        <v>7204</v>
      </c>
      <c r="AG42" s="350">
        <v>13820</v>
      </c>
      <c r="AH42" s="350">
        <v>6647</v>
      </c>
      <c r="AI42" s="350">
        <v>7173</v>
      </c>
      <c r="AJ42" s="350">
        <v>13886</v>
      </c>
      <c r="AK42" s="350">
        <v>6695</v>
      </c>
      <c r="AL42" s="350">
        <v>7191</v>
      </c>
      <c r="AM42" s="350">
        <v>13804</v>
      </c>
      <c r="AN42" s="350">
        <v>6628</v>
      </c>
      <c r="AO42" s="350">
        <v>7176</v>
      </c>
      <c r="AP42" s="350">
        <v>13616</v>
      </c>
      <c r="AQ42" s="350">
        <v>6555</v>
      </c>
      <c r="AR42" s="350">
        <v>7061</v>
      </c>
      <c r="AS42" s="350">
        <v>13221</v>
      </c>
      <c r="AT42" s="350">
        <v>6437</v>
      </c>
      <c r="AU42" s="350">
        <v>6784</v>
      </c>
      <c r="AV42" s="350">
        <v>12274</v>
      </c>
      <c r="AW42" s="350">
        <v>5850</v>
      </c>
      <c r="AX42" s="350">
        <v>6424</v>
      </c>
    </row>
    <row r="43" spans="1:50" ht="18.75" customHeight="1">
      <c r="A43" s="73" t="s">
        <v>120</v>
      </c>
      <c r="B43" s="74"/>
      <c r="C43" s="349">
        <v>16255</v>
      </c>
      <c r="D43" s="349">
        <v>8218</v>
      </c>
      <c r="E43" s="349">
        <v>8037</v>
      </c>
      <c r="F43" s="349">
        <v>15976</v>
      </c>
      <c r="G43" s="349">
        <v>8073</v>
      </c>
      <c r="H43" s="349">
        <v>7903</v>
      </c>
      <c r="I43" s="349">
        <v>15631</v>
      </c>
      <c r="J43" s="349">
        <v>7863</v>
      </c>
      <c r="K43" s="349">
        <v>7768</v>
      </c>
      <c r="L43" s="349">
        <v>18970</v>
      </c>
      <c r="M43" s="349">
        <v>9347</v>
      </c>
      <c r="N43" s="349">
        <v>9623</v>
      </c>
      <c r="O43" s="350">
        <v>18772</v>
      </c>
      <c r="P43" s="350">
        <v>9283</v>
      </c>
      <c r="Q43" s="350">
        <v>9489</v>
      </c>
      <c r="R43" s="350">
        <v>18136</v>
      </c>
      <c r="S43" s="350">
        <v>8977</v>
      </c>
      <c r="T43" s="350">
        <v>9159</v>
      </c>
      <c r="U43" s="350">
        <v>18311</v>
      </c>
      <c r="V43" s="350">
        <v>9296</v>
      </c>
      <c r="W43" s="350">
        <v>9015</v>
      </c>
      <c r="X43" s="350">
        <v>15806</v>
      </c>
      <c r="Y43" s="350">
        <v>7674</v>
      </c>
      <c r="Z43" s="350">
        <v>8132</v>
      </c>
      <c r="AA43" s="350">
        <v>14442</v>
      </c>
      <c r="AB43" s="350">
        <v>6937</v>
      </c>
      <c r="AC43" s="350">
        <v>7505</v>
      </c>
      <c r="AD43" s="350">
        <v>13913</v>
      </c>
      <c r="AE43" s="350">
        <v>6709</v>
      </c>
      <c r="AF43" s="350">
        <v>7204</v>
      </c>
      <c r="AG43" s="350">
        <v>13820</v>
      </c>
      <c r="AH43" s="350">
        <v>6647</v>
      </c>
      <c r="AI43" s="350">
        <v>7173</v>
      </c>
      <c r="AJ43" s="350">
        <v>13886</v>
      </c>
      <c r="AK43" s="350">
        <v>6695</v>
      </c>
      <c r="AL43" s="350">
        <v>7191</v>
      </c>
      <c r="AM43" s="350">
        <v>13804</v>
      </c>
      <c r="AN43" s="350">
        <v>6628</v>
      </c>
      <c r="AO43" s="350">
        <v>7176</v>
      </c>
      <c r="AP43" s="350">
        <v>13616</v>
      </c>
      <c r="AQ43" s="350">
        <v>6555</v>
      </c>
      <c r="AR43" s="350">
        <v>7061</v>
      </c>
      <c r="AS43" s="350">
        <v>13221</v>
      </c>
      <c r="AT43" s="350">
        <v>6437</v>
      </c>
      <c r="AU43" s="350">
        <v>6784</v>
      </c>
      <c r="AV43" s="350">
        <v>12274</v>
      </c>
      <c r="AW43" s="350">
        <v>5850</v>
      </c>
      <c r="AX43" s="350">
        <v>6424</v>
      </c>
    </row>
    <row r="44" spans="1:50" ht="18.75" customHeight="1">
      <c r="A44" s="73"/>
      <c r="B44" s="74"/>
      <c r="C44" s="349"/>
      <c r="D44" s="349"/>
      <c r="E44" s="349"/>
      <c r="F44" s="349"/>
      <c r="G44" s="349"/>
      <c r="H44" s="349"/>
      <c r="I44" s="349"/>
      <c r="J44" s="349"/>
      <c r="K44" s="349"/>
      <c r="L44" s="349"/>
      <c r="M44" s="349"/>
      <c r="N44" s="349"/>
      <c r="O44" s="350"/>
      <c r="P44" s="350"/>
      <c r="Q44" s="350"/>
      <c r="R44" s="350"/>
      <c r="S44" s="350"/>
      <c r="T44" s="350"/>
      <c r="U44" s="350"/>
      <c r="V44" s="350"/>
      <c r="W44" s="350"/>
      <c r="X44" s="350"/>
      <c r="Y44" s="350"/>
      <c r="Z44" s="350"/>
      <c r="AA44" s="350"/>
      <c r="AB44" s="350"/>
      <c r="AC44" s="350"/>
      <c r="AD44" s="350"/>
      <c r="AE44" s="350"/>
      <c r="AF44" s="350"/>
      <c r="AG44" s="350"/>
      <c r="AH44" s="350"/>
      <c r="AI44" s="350"/>
      <c r="AJ44" s="350"/>
      <c r="AK44" s="350"/>
      <c r="AL44" s="350"/>
      <c r="AM44" s="350"/>
      <c r="AN44" s="350"/>
      <c r="AO44" s="350"/>
      <c r="AP44" s="350"/>
      <c r="AQ44" s="350"/>
      <c r="AR44" s="350"/>
      <c r="AS44" s="350"/>
      <c r="AT44" s="350"/>
      <c r="AU44" s="350"/>
      <c r="AV44" s="350"/>
      <c r="AW44" s="350"/>
      <c r="AX44" s="350"/>
    </row>
    <row r="45" spans="1:50" ht="18.75" customHeight="1">
      <c r="A45" s="73" t="s">
        <v>121</v>
      </c>
      <c r="B45" s="74"/>
      <c r="C45" s="349">
        <v>35314</v>
      </c>
      <c r="D45" s="349">
        <v>17485</v>
      </c>
      <c r="E45" s="349">
        <v>17829</v>
      </c>
      <c r="F45" s="349">
        <v>34695</v>
      </c>
      <c r="G45" s="349">
        <v>17057</v>
      </c>
      <c r="H45" s="349">
        <v>17638</v>
      </c>
      <c r="I45" s="349">
        <v>33557</v>
      </c>
      <c r="J45" s="349">
        <v>16454</v>
      </c>
      <c r="K45" s="349">
        <v>17103</v>
      </c>
      <c r="L45" s="349">
        <v>43463</v>
      </c>
      <c r="M45" s="349">
        <v>20848</v>
      </c>
      <c r="N45" s="349">
        <v>22615</v>
      </c>
      <c r="O45" s="350">
        <v>43933</v>
      </c>
      <c r="P45" s="350">
        <v>21466</v>
      </c>
      <c r="Q45" s="350">
        <v>22467</v>
      </c>
      <c r="R45" s="350">
        <v>42246</v>
      </c>
      <c r="S45" s="350">
        <v>20714</v>
      </c>
      <c r="T45" s="350">
        <v>21532</v>
      </c>
      <c r="U45" s="350">
        <v>39848</v>
      </c>
      <c r="V45" s="350">
        <v>19221</v>
      </c>
      <c r="W45" s="350">
        <v>20627</v>
      </c>
      <c r="X45" s="350">
        <v>38069</v>
      </c>
      <c r="Y45" s="350">
        <v>18397</v>
      </c>
      <c r="Z45" s="350">
        <v>19672</v>
      </c>
      <c r="AA45" s="350">
        <v>35653</v>
      </c>
      <c r="AB45" s="350">
        <v>17297</v>
      </c>
      <c r="AC45" s="350">
        <v>18356</v>
      </c>
      <c r="AD45" s="350">
        <v>36886</v>
      </c>
      <c r="AE45" s="350">
        <v>17936</v>
      </c>
      <c r="AF45" s="350">
        <v>18950</v>
      </c>
      <c r="AG45" s="350">
        <v>38542</v>
      </c>
      <c r="AH45" s="350">
        <v>18777</v>
      </c>
      <c r="AI45" s="350">
        <v>19765</v>
      </c>
      <c r="AJ45" s="350">
        <v>38839</v>
      </c>
      <c r="AK45" s="350">
        <v>18839</v>
      </c>
      <c r="AL45" s="350">
        <v>20000</v>
      </c>
      <c r="AM45" s="350">
        <v>37659</v>
      </c>
      <c r="AN45" s="350">
        <v>18221</v>
      </c>
      <c r="AO45" s="350">
        <v>19438</v>
      </c>
      <c r="AP45" s="350">
        <v>36825</v>
      </c>
      <c r="AQ45" s="350">
        <v>17765</v>
      </c>
      <c r="AR45" s="350">
        <v>19060</v>
      </c>
      <c r="AS45" s="350">
        <v>37001</v>
      </c>
      <c r="AT45" s="350">
        <v>17800</v>
      </c>
      <c r="AU45" s="350">
        <v>19201</v>
      </c>
      <c r="AV45" s="350">
        <v>35977</v>
      </c>
      <c r="AW45" s="350">
        <v>17201</v>
      </c>
      <c r="AX45" s="350">
        <v>18776</v>
      </c>
    </row>
    <row r="46" spans="1:50" ht="18.75" customHeight="1">
      <c r="A46" s="73" t="s">
        <v>122</v>
      </c>
      <c r="B46" s="74"/>
      <c r="C46" s="349">
        <v>24410</v>
      </c>
      <c r="D46" s="349">
        <v>12048</v>
      </c>
      <c r="E46" s="349">
        <v>12362</v>
      </c>
      <c r="F46" s="349">
        <v>24242</v>
      </c>
      <c r="G46" s="349">
        <v>11820</v>
      </c>
      <c r="H46" s="349">
        <v>12422</v>
      </c>
      <c r="I46" s="349">
        <v>23332</v>
      </c>
      <c r="J46" s="349">
        <v>11341</v>
      </c>
      <c r="K46" s="349">
        <v>11991</v>
      </c>
      <c r="L46" s="349">
        <v>30828</v>
      </c>
      <c r="M46" s="349">
        <v>14713</v>
      </c>
      <c r="N46" s="349">
        <v>16115</v>
      </c>
      <c r="O46" s="350">
        <v>31280</v>
      </c>
      <c r="P46" s="350">
        <v>15249</v>
      </c>
      <c r="Q46" s="350">
        <v>16031</v>
      </c>
      <c r="R46" s="350">
        <v>30183</v>
      </c>
      <c r="S46" s="350">
        <v>14774</v>
      </c>
      <c r="T46" s="350">
        <v>15409</v>
      </c>
      <c r="U46" s="350">
        <v>28285</v>
      </c>
      <c r="V46" s="350">
        <v>13605</v>
      </c>
      <c r="W46" s="350">
        <v>14680</v>
      </c>
      <c r="X46" s="350">
        <v>27256</v>
      </c>
      <c r="Y46" s="350">
        <v>13149</v>
      </c>
      <c r="Z46" s="350">
        <v>14107</v>
      </c>
      <c r="AA46" s="350">
        <v>25641</v>
      </c>
      <c r="AB46" s="350">
        <v>12460</v>
      </c>
      <c r="AC46" s="350">
        <v>13181</v>
      </c>
      <c r="AD46" s="350">
        <v>25752</v>
      </c>
      <c r="AE46" s="350">
        <v>12498</v>
      </c>
      <c r="AF46" s="350">
        <v>13254</v>
      </c>
      <c r="AG46" s="350">
        <v>25992</v>
      </c>
      <c r="AH46" s="350">
        <v>12645</v>
      </c>
      <c r="AI46" s="350">
        <v>13347</v>
      </c>
      <c r="AJ46" s="350">
        <v>26128</v>
      </c>
      <c r="AK46" s="350">
        <v>12647</v>
      </c>
      <c r="AL46" s="350">
        <v>13481</v>
      </c>
      <c r="AM46" s="350">
        <v>25448</v>
      </c>
      <c r="AN46" s="350">
        <v>12249</v>
      </c>
      <c r="AO46" s="350">
        <v>13199</v>
      </c>
      <c r="AP46" s="350">
        <v>25158</v>
      </c>
      <c r="AQ46" s="350">
        <v>12060</v>
      </c>
      <c r="AR46" s="350">
        <v>13098</v>
      </c>
      <c r="AS46" s="350">
        <v>25017</v>
      </c>
      <c r="AT46" s="350">
        <v>11973</v>
      </c>
      <c r="AU46" s="350">
        <v>13044</v>
      </c>
      <c r="AV46" s="350">
        <v>23995</v>
      </c>
      <c r="AW46" s="350">
        <v>11447</v>
      </c>
      <c r="AX46" s="350">
        <v>12548</v>
      </c>
    </row>
    <row r="47" spans="1:50" ht="18.75" customHeight="1">
      <c r="A47" s="73" t="s">
        <v>123</v>
      </c>
      <c r="B47" s="74"/>
      <c r="C47" s="349">
        <v>3140</v>
      </c>
      <c r="D47" s="349">
        <v>1467</v>
      </c>
      <c r="E47" s="349">
        <v>1673</v>
      </c>
      <c r="F47" s="349">
        <v>3007</v>
      </c>
      <c r="G47" s="349">
        <v>1469</v>
      </c>
      <c r="H47" s="349">
        <v>1538</v>
      </c>
      <c r="I47" s="349">
        <v>2899</v>
      </c>
      <c r="J47" s="349">
        <v>1447</v>
      </c>
      <c r="K47" s="349">
        <v>1452</v>
      </c>
      <c r="L47" s="349">
        <v>3671</v>
      </c>
      <c r="M47" s="349">
        <v>1795</v>
      </c>
      <c r="N47" s="349">
        <v>1876</v>
      </c>
      <c r="O47" s="350">
        <v>3734</v>
      </c>
      <c r="P47" s="350">
        <v>1872</v>
      </c>
      <c r="Q47" s="350">
        <v>1862</v>
      </c>
      <c r="R47" s="350">
        <v>3539</v>
      </c>
      <c r="S47" s="350">
        <v>1768</v>
      </c>
      <c r="T47" s="350">
        <v>1771</v>
      </c>
      <c r="U47" s="350">
        <v>3370</v>
      </c>
      <c r="V47" s="350">
        <v>1676</v>
      </c>
      <c r="W47" s="350">
        <v>1694</v>
      </c>
      <c r="X47" s="350">
        <v>3082</v>
      </c>
      <c r="Y47" s="350">
        <v>1522</v>
      </c>
      <c r="Z47" s="350">
        <v>1560</v>
      </c>
      <c r="AA47" s="350">
        <v>2601</v>
      </c>
      <c r="AB47" s="350">
        <v>1273</v>
      </c>
      <c r="AC47" s="350">
        <v>1328</v>
      </c>
      <c r="AD47" s="350">
        <v>2528</v>
      </c>
      <c r="AE47" s="350">
        <v>1228</v>
      </c>
      <c r="AF47" s="350">
        <v>1300</v>
      </c>
      <c r="AG47" s="350">
        <v>2409</v>
      </c>
      <c r="AH47" s="350">
        <v>1196</v>
      </c>
      <c r="AI47" s="350">
        <v>1213</v>
      </c>
      <c r="AJ47" s="350">
        <v>2309</v>
      </c>
      <c r="AK47" s="350">
        <v>1136</v>
      </c>
      <c r="AL47" s="350">
        <v>1173</v>
      </c>
      <c r="AM47" s="350">
        <v>2181</v>
      </c>
      <c r="AN47" s="350">
        <v>1055</v>
      </c>
      <c r="AO47" s="350">
        <v>1126</v>
      </c>
      <c r="AP47" s="350">
        <v>2008</v>
      </c>
      <c r="AQ47" s="350">
        <v>987</v>
      </c>
      <c r="AR47" s="350">
        <v>1021</v>
      </c>
      <c r="AS47" s="350">
        <v>1867</v>
      </c>
      <c r="AT47" s="350">
        <v>896</v>
      </c>
      <c r="AU47" s="350">
        <v>971</v>
      </c>
      <c r="AV47" s="350">
        <v>1629</v>
      </c>
      <c r="AW47" s="350">
        <v>760</v>
      </c>
      <c r="AX47" s="350">
        <v>869</v>
      </c>
    </row>
    <row r="48" spans="1:50" ht="18.75" customHeight="1">
      <c r="A48" s="73" t="s">
        <v>124</v>
      </c>
      <c r="B48" s="74"/>
      <c r="C48" s="349">
        <v>7764</v>
      </c>
      <c r="D48" s="349">
        <v>3970</v>
      </c>
      <c r="E48" s="349">
        <v>3794</v>
      </c>
      <c r="F48" s="349">
        <v>7446</v>
      </c>
      <c r="G48" s="349">
        <v>3768</v>
      </c>
      <c r="H48" s="349">
        <v>3678</v>
      </c>
      <c r="I48" s="349">
        <v>7326</v>
      </c>
      <c r="J48" s="349">
        <v>3666</v>
      </c>
      <c r="K48" s="349">
        <v>3660</v>
      </c>
      <c r="L48" s="349">
        <v>8964</v>
      </c>
      <c r="M48" s="349">
        <v>4340</v>
      </c>
      <c r="N48" s="349">
        <v>4624</v>
      </c>
      <c r="O48" s="350">
        <v>8919</v>
      </c>
      <c r="P48" s="350">
        <v>4345</v>
      </c>
      <c r="Q48" s="350">
        <v>4574</v>
      </c>
      <c r="R48" s="350">
        <v>8524</v>
      </c>
      <c r="S48" s="350">
        <v>4172</v>
      </c>
      <c r="T48" s="350">
        <v>4352</v>
      </c>
      <c r="U48" s="350">
        <v>8193</v>
      </c>
      <c r="V48" s="350">
        <v>3940</v>
      </c>
      <c r="W48" s="350">
        <v>4253</v>
      </c>
      <c r="X48" s="350">
        <v>7731</v>
      </c>
      <c r="Y48" s="350">
        <v>3726</v>
      </c>
      <c r="Z48" s="350">
        <v>4005</v>
      </c>
      <c r="AA48" s="350">
        <v>7411</v>
      </c>
      <c r="AB48" s="350">
        <v>3564</v>
      </c>
      <c r="AC48" s="350">
        <v>3847</v>
      </c>
      <c r="AD48" s="350">
        <v>8606</v>
      </c>
      <c r="AE48" s="350">
        <v>4210</v>
      </c>
      <c r="AF48" s="350">
        <v>4396</v>
      </c>
      <c r="AG48" s="350">
        <v>10141</v>
      </c>
      <c r="AH48" s="350">
        <v>4936</v>
      </c>
      <c r="AI48" s="350">
        <v>5205</v>
      </c>
      <c r="AJ48" s="350">
        <v>10402</v>
      </c>
      <c r="AK48" s="350">
        <v>5056</v>
      </c>
      <c r="AL48" s="350">
        <v>5346</v>
      </c>
      <c r="AM48" s="350">
        <v>10030</v>
      </c>
      <c r="AN48" s="350">
        <v>4917</v>
      </c>
      <c r="AO48" s="350">
        <v>5113</v>
      </c>
      <c r="AP48" s="350">
        <v>9659</v>
      </c>
      <c r="AQ48" s="350">
        <v>4718</v>
      </c>
      <c r="AR48" s="350">
        <v>4941</v>
      </c>
      <c r="AS48" s="350">
        <v>10117</v>
      </c>
      <c r="AT48" s="350">
        <v>4931</v>
      </c>
      <c r="AU48" s="350">
        <v>5186</v>
      </c>
      <c r="AV48" s="350">
        <v>10353</v>
      </c>
      <c r="AW48" s="350">
        <v>4994</v>
      </c>
      <c r="AX48" s="350">
        <v>5359</v>
      </c>
    </row>
    <row r="49" spans="1:50" ht="18.75" customHeight="1">
      <c r="A49" s="73"/>
      <c r="B49" s="74"/>
      <c r="C49" s="349"/>
      <c r="D49" s="349"/>
      <c r="E49" s="349"/>
      <c r="F49" s="349"/>
      <c r="G49" s="349"/>
      <c r="H49" s="349"/>
      <c r="I49" s="349"/>
      <c r="J49" s="349"/>
      <c r="K49" s="349"/>
      <c r="L49" s="349"/>
      <c r="M49" s="349"/>
      <c r="N49" s="349"/>
      <c r="O49" s="350"/>
      <c r="P49" s="350"/>
      <c r="Q49" s="350"/>
      <c r="R49" s="350"/>
      <c r="S49" s="350"/>
      <c r="T49" s="350"/>
      <c r="U49" s="350"/>
      <c r="V49" s="350"/>
      <c r="W49" s="350"/>
      <c r="X49" s="350"/>
      <c r="Y49" s="350"/>
      <c r="Z49" s="350"/>
      <c r="AA49" s="350"/>
      <c r="AB49" s="350"/>
      <c r="AC49" s="350"/>
      <c r="AD49" s="350"/>
      <c r="AE49" s="350"/>
      <c r="AF49" s="350"/>
      <c r="AG49" s="350"/>
      <c r="AH49" s="350"/>
      <c r="AI49" s="350"/>
      <c r="AJ49" s="350"/>
      <c r="AK49" s="350"/>
      <c r="AL49" s="350"/>
      <c r="AM49" s="350"/>
      <c r="AN49" s="350"/>
      <c r="AO49" s="350"/>
      <c r="AP49" s="350"/>
      <c r="AQ49" s="350"/>
      <c r="AR49" s="350"/>
      <c r="AS49" s="350"/>
      <c r="AT49" s="350"/>
      <c r="AU49" s="350"/>
      <c r="AV49" s="350"/>
      <c r="AW49" s="350"/>
      <c r="AX49" s="350"/>
    </row>
    <row r="50" spans="1:50" ht="18.75" customHeight="1">
      <c r="A50" s="73" t="s">
        <v>125</v>
      </c>
      <c r="B50" s="74"/>
      <c r="C50" s="349">
        <v>12496</v>
      </c>
      <c r="D50" s="349">
        <v>6198</v>
      </c>
      <c r="E50" s="349">
        <v>6298</v>
      </c>
      <c r="F50" s="349">
        <v>12228</v>
      </c>
      <c r="G50" s="349">
        <v>6026</v>
      </c>
      <c r="H50" s="349">
        <v>6202</v>
      </c>
      <c r="I50" s="349">
        <v>12175</v>
      </c>
      <c r="J50" s="349">
        <v>5950</v>
      </c>
      <c r="K50" s="349">
        <v>6225</v>
      </c>
      <c r="L50" s="349">
        <v>15349</v>
      </c>
      <c r="M50" s="349">
        <v>7304</v>
      </c>
      <c r="N50" s="349">
        <v>8045</v>
      </c>
      <c r="O50" s="350">
        <v>15196</v>
      </c>
      <c r="P50" s="350">
        <v>7360</v>
      </c>
      <c r="Q50" s="350">
        <v>7836</v>
      </c>
      <c r="R50" s="350">
        <v>14778</v>
      </c>
      <c r="S50" s="350">
        <v>7248</v>
      </c>
      <c r="T50" s="350">
        <v>7530</v>
      </c>
      <c r="U50" s="350">
        <v>13862</v>
      </c>
      <c r="V50" s="350">
        <v>6728</v>
      </c>
      <c r="W50" s="350">
        <v>7134</v>
      </c>
      <c r="X50" s="350">
        <v>13358</v>
      </c>
      <c r="Y50" s="350">
        <v>6464</v>
      </c>
      <c r="Z50" s="350">
        <v>6894</v>
      </c>
      <c r="AA50" s="350">
        <v>13157</v>
      </c>
      <c r="AB50" s="350">
        <v>6403</v>
      </c>
      <c r="AC50" s="350">
        <v>6754</v>
      </c>
      <c r="AD50" s="350">
        <v>13092</v>
      </c>
      <c r="AE50" s="350">
        <v>6375</v>
      </c>
      <c r="AF50" s="350">
        <v>6717</v>
      </c>
      <c r="AG50" s="350">
        <v>13036</v>
      </c>
      <c r="AH50" s="350">
        <v>6364</v>
      </c>
      <c r="AI50" s="350">
        <v>6672</v>
      </c>
      <c r="AJ50" s="350">
        <v>13384</v>
      </c>
      <c r="AK50" s="350">
        <v>6695</v>
      </c>
      <c r="AL50" s="350">
        <v>6689</v>
      </c>
      <c r="AM50" s="350">
        <v>13222</v>
      </c>
      <c r="AN50" s="350">
        <v>6672</v>
      </c>
      <c r="AO50" s="350">
        <v>6550</v>
      </c>
      <c r="AP50" s="350">
        <v>12362</v>
      </c>
      <c r="AQ50" s="350">
        <v>6087</v>
      </c>
      <c r="AR50" s="350">
        <v>6275</v>
      </c>
      <c r="AS50" s="350">
        <v>11630</v>
      </c>
      <c r="AT50" s="350">
        <v>5672</v>
      </c>
      <c r="AU50" s="350">
        <v>5958</v>
      </c>
      <c r="AV50" s="350">
        <v>11023</v>
      </c>
      <c r="AW50" s="350">
        <v>5364</v>
      </c>
      <c r="AX50" s="350">
        <v>5659</v>
      </c>
    </row>
    <row r="51" spans="1:50" ht="18.75" customHeight="1">
      <c r="A51" s="73" t="s">
        <v>126</v>
      </c>
      <c r="B51" s="74"/>
      <c r="C51" s="349">
        <v>12496</v>
      </c>
      <c r="D51" s="349">
        <v>6198</v>
      </c>
      <c r="E51" s="349">
        <v>6298</v>
      </c>
      <c r="F51" s="349">
        <v>12228</v>
      </c>
      <c r="G51" s="349">
        <v>6026</v>
      </c>
      <c r="H51" s="349">
        <v>6202</v>
      </c>
      <c r="I51" s="349">
        <v>12175</v>
      </c>
      <c r="J51" s="349">
        <v>5950</v>
      </c>
      <c r="K51" s="349">
        <v>6225</v>
      </c>
      <c r="L51" s="349">
        <v>15349</v>
      </c>
      <c r="M51" s="349">
        <v>7304</v>
      </c>
      <c r="N51" s="349">
        <v>8045</v>
      </c>
      <c r="O51" s="350">
        <v>15196</v>
      </c>
      <c r="P51" s="350">
        <v>7360</v>
      </c>
      <c r="Q51" s="350">
        <v>7836</v>
      </c>
      <c r="R51" s="350">
        <v>14778</v>
      </c>
      <c r="S51" s="350">
        <v>7248</v>
      </c>
      <c r="T51" s="350">
        <v>7530</v>
      </c>
      <c r="U51" s="350">
        <v>13862</v>
      </c>
      <c r="V51" s="350">
        <v>6728</v>
      </c>
      <c r="W51" s="350">
        <v>7134</v>
      </c>
      <c r="X51" s="350">
        <v>13358</v>
      </c>
      <c r="Y51" s="350">
        <v>6464</v>
      </c>
      <c r="Z51" s="350">
        <v>6894</v>
      </c>
      <c r="AA51" s="350">
        <v>13157</v>
      </c>
      <c r="AB51" s="350">
        <v>6403</v>
      </c>
      <c r="AC51" s="350">
        <v>6754</v>
      </c>
      <c r="AD51" s="350">
        <v>13092</v>
      </c>
      <c r="AE51" s="350">
        <v>6375</v>
      </c>
      <c r="AF51" s="350">
        <v>6717</v>
      </c>
      <c r="AG51" s="350">
        <v>13036</v>
      </c>
      <c r="AH51" s="350">
        <v>6364</v>
      </c>
      <c r="AI51" s="350">
        <v>6672</v>
      </c>
      <c r="AJ51" s="350">
        <v>13384</v>
      </c>
      <c r="AK51" s="350">
        <v>6695</v>
      </c>
      <c r="AL51" s="350">
        <v>6689</v>
      </c>
      <c r="AM51" s="350">
        <v>13222</v>
      </c>
      <c r="AN51" s="350">
        <v>6672</v>
      </c>
      <c r="AO51" s="350">
        <v>6550</v>
      </c>
      <c r="AP51" s="350">
        <v>12362</v>
      </c>
      <c r="AQ51" s="350">
        <v>6087</v>
      </c>
      <c r="AR51" s="350">
        <v>6275</v>
      </c>
      <c r="AS51" s="350">
        <v>11630</v>
      </c>
      <c r="AT51" s="350">
        <v>5672</v>
      </c>
      <c r="AU51" s="350">
        <v>5958</v>
      </c>
      <c r="AV51" s="350">
        <v>11023</v>
      </c>
      <c r="AW51" s="350">
        <v>5364</v>
      </c>
      <c r="AX51" s="350">
        <v>5659</v>
      </c>
    </row>
    <row r="52" spans="1:50" ht="18.75" customHeight="1">
      <c r="A52" s="73"/>
      <c r="B52" s="74"/>
      <c r="C52" s="349"/>
      <c r="D52" s="349"/>
      <c r="E52" s="349"/>
      <c r="F52" s="349"/>
      <c r="G52" s="349"/>
      <c r="H52" s="349"/>
      <c r="I52" s="349"/>
      <c r="J52" s="351"/>
      <c r="K52" s="349"/>
      <c r="L52" s="349"/>
      <c r="M52" s="349"/>
      <c r="N52" s="349"/>
      <c r="O52" s="350"/>
      <c r="P52" s="350"/>
      <c r="Q52" s="350"/>
      <c r="R52" s="350"/>
      <c r="S52" s="350"/>
      <c r="T52" s="350"/>
      <c r="U52" s="350"/>
      <c r="V52" s="350"/>
      <c r="W52" s="350"/>
      <c r="X52" s="350"/>
      <c r="Y52" s="350"/>
      <c r="Z52" s="350"/>
      <c r="AA52" s="350"/>
      <c r="AB52" s="350"/>
      <c r="AC52" s="350"/>
      <c r="AD52" s="350"/>
      <c r="AE52" s="350"/>
      <c r="AF52" s="350"/>
      <c r="AG52" s="350"/>
      <c r="AH52" s="350"/>
      <c r="AI52" s="350"/>
      <c r="AJ52" s="350"/>
      <c r="AK52" s="350"/>
      <c r="AL52" s="350"/>
      <c r="AM52" s="350"/>
      <c r="AN52" s="350"/>
      <c r="AO52" s="350"/>
      <c r="AP52" s="350"/>
      <c r="AQ52" s="350"/>
      <c r="AR52" s="350"/>
      <c r="AS52" s="350"/>
      <c r="AT52" s="350"/>
      <c r="AU52" s="350"/>
      <c r="AV52" s="350"/>
      <c r="AW52" s="350"/>
      <c r="AX52" s="350"/>
    </row>
    <row r="53" spans="1:50" ht="18.75" customHeight="1">
      <c r="A53" s="73" t="s">
        <v>127</v>
      </c>
      <c r="B53" s="74"/>
      <c r="C53" s="349">
        <v>3990</v>
      </c>
      <c r="D53" s="349">
        <v>2026</v>
      </c>
      <c r="E53" s="349">
        <v>1964</v>
      </c>
      <c r="F53" s="349">
        <v>3832</v>
      </c>
      <c r="G53" s="349">
        <v>1907</v>
      </c>
      <c r="H53" s="349">
        <v>1925</v>
      </c>
      <c r="I53" s="349">
        <v>3690</v>
      </c>
      <c r="J53" s="349">
        <v>1870</v>
      </c>
      <c r="K53" s="349">
        <v>1820</v>
      </c>
      <c r="L53" s="349">
        <v>4283</v>
      </c>
      <c r="M53" s="349">
        <v>2085</v>
      </c>
      <c r="N53" s="349">
        <v>2198</v>
      </c>
      <c r="O53" s="350">
        <v>4462</v>
      </c>
      <c r="P53" s="350">
        <v>2209</v>
      </c>
      <c r="Q53" s="350">
        <v>2253</v>
      </c>
      <c r="R53" s="350">
        <v>4855</v>
      </c>
      <c r="S53" s="350">
        <v>2570</v>
      </c>
      <c r="T53" s="350">
        <v>2285</v>
      </c>
      <c r="U53" s="350">
        <v>4391</v>
      </c>
      <c r="V53" s="350">
        <v>2203</v>
      </c>
      <c r="W53" s="350">
        <v>2188</v>
      </c>
      <c r="X53" s="350">
        <v>3940</v>
      </c>
      <c r="Y53" s="350">
        <v>1962</v>
      </c>
      <c r="Z53" s="350">
        <v>1978</v>
      </c>
      <c r="AA53" s="350">
        <v>3574</v>
      </c>
      <c r="AB53" s="350">
        <v>1761</v>
      </c>
      <c r="AC53" s="350">
        <v>1813</v>
      </c>
      <c r="AD53" s="350">
        <v>3420</v>
      </c>
      <c r="AE53" s="350">
        <v>1680</v>
      </c>
      <c r="AF53" s="350">
        <v>1740</v>
      </c>
      <c r="AG53" s="350">
        <v>3130</v>
      </c>
      <c r="AH53" s="350">
        <v>1505</v>
      </c>
      <c r="AI53" s="350">
        <v>1625</v>
      </c>
      <c r="AJ53" s="350">
        <v>3141</v>
      </c>
      <c r="AK53" s="350">
        <v>1513</v>
      </c>
      <c r="AL53" s="350">
        <v>1628</v>
      </c>
      <c r="AM53" s="350">
        <v>3041</v>
      </c>
      <c r="AN53" s="350">
        <v>1459</v>
      </c>
      <c r="AO53" s="350">
        <v>1582</v>
      </c>
      <c r="AP53" s="350">
        <v>3103</v>
      </c>
      <c r="AQ53" s="350">
        <v>1502</v>
      </c>
      <c r="AR53" s="350">
        <v>1601</v>
      </c>
      <c r="AS53" s="350">
        <v>2951</v>
      </c>
      <c r="AT53" s="350">
        <v>1410</v>
      </c>
      <c r="AU53" s="350">
        <v>1541</v>
      </c>
      <c r="AV53" s="350">
        <v>2747</v>
      </c>
      <c r="AW53" s="350">
        <v>1305</v>
      </c>
      <c r="AX53" s="350">
        <v>1442</v>
      </c>
    </row>
    <row r="54" spans="1:50" ht="18.75" customHeight="1">
      <c r="A54" s="73" t="s">
        <v>128</v>
      </c>
      <c r="B54" s="74"/>
      <c r="C54" s="349">
        <v>3990</v>
      </c>
      <c r="D54" s="349">
        <v>2026</v>
      </c>
      <c r="E54" s="349">
        <v>1964</v>
      </c>
      <c r="F54" s="349">
        <v>3832</v>
      </c>
      <c r="G54" s="349">
        <v>1907</v>
      </c>
      <c r="H54" s="349">
        <v>1925</v>
      </c>
      <c r="I54" s="349">
        <v>3690</v>
      </c>
      <c r="J54" s="349">
        <v>1870</v>
      </c>
      <c r="K54" s="349">
        <v>1820</v>
      </c>
      <c r="L54" s="349">
        <v>4283</v>
      </c>
      <c r="M54" s="349">
        <v>2085</v>
      </c>
      <c r="N54" s="349">
        <v>2198</v>
      </c>
      <c r="O54" s="350">
        <v>4462</v>
      </c>
      <c r="P54" s="350">
        <v>2209</v>
      </c>
      <c r="Q54" s="350">
        <v>2253</v>
      </c>
      <c r="R54" s="350">
        <v>4855</v>
      </c>
      <c r="S54" s="350">
        <v>2570</v>
      </c>
      <c r="T54" s="350">
        <v>2285</v>
      </c>
      <c r="U54" s="350">
        <v>4391</v>
      </c>
      <c r="V54" s="350">
        <v>2203</v>
      </c>
      <c r="W54" s="350">
        <v>2188</v>
      </c>
      <c r="X54" s="350">
        <v>3940</v>
      </c>
      <c r="Y54" s="350">
        <v>1962</v>
      </c>
      <c r="Z54" s="350">
        <v>1978</v>
      </c>
      <c r="AA54" s="350">
        <v>3574</v>
      </c>
      <c r="AB54" s="350">
        <v>1761</v>
      </c>
      <c r="AC54" s="350">
        <v>1813</v>
      </c>
      <c r="AD54" s="350">
        <v>3420</v>
      </c>
      <c r="AE54" s="350">
        <v>1680</v>
      </c>
      <c r="AF54" s="350">
        <v>1740</v>
      </c>
      <c r="AG54" s="350">
        <v>3130</v>
      </c>
      <c r="AH54" s="350">
        <v>1505</v>
      </c>
      <c r="AI54" s="350">
        <v>1625</v>
      </c>
      <c r="AJ54" s="350">
        <v>3141</v>
      </c>
      <c r="AK54" s="350">
        <v>1513</v>
      </c>
      <c r="AL54" s="350">
        <v>1628</v>
      </c>
      <c r="AM54" s="350">
        <v>3041</v>
      </c>
      <c r="AN54" s="350">
        <v>1459</v>
      </c>
      <c r="AO54" s="350">
        <v>1582</v>
      </c>
      <c r="AP54" s="350">
        <v>3103</v>
      </c>
      <c r="AQ54" s="350">
        <v>1502</v>
      </c>
      <c r="AR54" s="350">
        <v>1601</v>
      </c>
      <c r="AS54" s="350">
        <v>2951</v>
      </c>
      <c r="AT54" s="350">
        <v>1410</v>
      </c>
      <c r="AU54" s="350">
        <v>1541</v>
      </c>
      <c r="AV54" s="350">
        <v>2747</v>
      </c>
      <c r="AW54" s="350">
        <v>1305</v>
      </c>
      <c r="AX54" s="350">
        <v>1442</v>
      </c>
    </row>
    <row r="55" spans="1:50" ht="18.75" customHeight="1">
      <c r="A55" s="73"/>
      <c r="B55" s="74"/>
      <c r="C55" s="349"/>
      <c r="D55" s="349"/>
      <c r="E55" s="349"/>
      <c r="F55" s="349"/>
      <c r="G55" s="349"/>
      <c r="H55" s="349"/>
      <c r="I55" s="349"/>
      <c r="J55" s="349"/>
      <c r="K55" s="349"/>
      <c r="L55" s="349"/>
      <c r="M55" s="349"/>
      <c r="N55" s="349"/>
      <c r="O55" s="350"/>
      <c r="P55" s="350"/>
      <c r="Q55" s="350"/>
      <c r="R55" s="350"/>
      <c r="S55" s="350"/>
      <c r="T55" s="350"/>
      <c r="U55" s="350"/>
      <c r="V55" s="350"/>
      <c r="W55" s="350"/>
      <c r="X55" s="350"/>
      <c r="Y55" s="350"/>
      <c r="Z55" s="350"/>
      <c r="AA55" s="350"/>
      <c r="AB55" s="350"/>
      <c r="AC55" s="350"/>
      <c r="AD55" s="350"/>
      <c r="AE55" s="350"/>
      <c r="AF55" s="350"/>
      <c r="AG55" s="350"/>
      <c r="AH55" s="350"/>
      <c r="AI55" s="350"/>
      <c r="AJ55" s="350"/>
      <c r="AK55" s="350"/>
      <c r="AL55" s="350"/>
      <c r="AM55" s="350"/>
      <c r="AN55" s="350"/>
      <c r="AO55" s="350"/>
      <c r="AP55" s="350"/>
      <c r="AQ55" s="350"/>
      <c r="AR55" s="350"/>
      <c r="AS55" s="350"/>
      <c r="AT55" s="350"/>
      <c r="AU55" s="350"/>
      <c r="AV55" s="350"/>
      <c r="AW55" s="350"/>
      <c r="AX55" s="350"/>
    </row>
    <row r="56" spans="1:50" ht="18.75" customHeight="1">
      <c r="A56" s="73" t="s">
        <v>129</v>
      </c>
      <c r="B56" s="74"/>
      <c r="C56" s="349">
        <v>16480</v>
      </c>
      <c r="D56" s="349">
        <v>8070</v>
      </c>
      <c r="E56" s="349">
        <v>8410</v>
      </c>
      <c r="F56" s="349">
        <v>15928</v>
      </c>
      <c r="G56" s="349">
        <v>7750</v>
      </c>
      <c r="H56" s="349">
        <v>8178</v>
      </c>
      <c r="I56" s="349">
        <v>16252</v>
      </c>
      <c r="J56" s="349">
        <v>8042</v>
      </c>
      <c r="K56" s="349">
        <v>8210</v>
      </c>
      <c r="L56" s="349">
        <v>21443</v>
      </c>
      <c r="M56" s="349">
        <v>10322</v>
      </c>
      <c r="N56" s="349">
        <v>11121</v>
      </c>
      <c r="O56" s="350">
        <v>20895</v>
      </c>
      <c r="P56" s="350">
        <v>10063</v>
      </c>
      <c r="Q56" s="350">
        <v>10832</v>
      </c>
      <c r="R56" s="350">
        <v>20218</v>
      </c>
      <c r="S56" s="350">
        <v>9798</v>
      </c>
      <c r="T56" s="350">
        <v>10420</v>
      </c>
      <c r="U56" s="350">
        <v>18775</v>
      </c>
      <c r="V56" s="350">
        <v>9014</v>
      </c>
      <c r="W56" s="350">
        <v>9761</v>
      </c>
      <c r="X56" s="350">
        <v>16853</v>
      </c>
      <c r="Y56" s="350">
        <v>7985</v>
      </c>
      <c r="Z56" s="350">
        <v>8868</v>
      </c>
      <c r="AA56" s="350">
        <v>16558</v>
      </c>
      <c r="AB56" s="350">
        <v>7956</v>
      </c>
      <c r="AC56" s="350">
        <v>8602</v>
      </c>
      <c r="AD56" s="350">
        <v>17632</v>
      </c>
      <c r="AE56" s="350">
        <v>8821</v>
      </c>
      <c r="AF56" s="350">
        <v>8811</v>
      </c>
      <c r="AG56" s="350">
        <v>17844</v>
      </c>
      <c r="AH56" s="350">
        <v>8988</v>
      </c>
      <c r="AI56" s="350">
        <v>8856</v>
      </c>
      <c r="AJ56" s="350">
        <v>18960</v>
      </c>
      <c r="AK56" s="350">
        <v>9816</v>
      </c>
      <c r="AL56" s="350">
        <v>9144</v>
      </c>
      <c r="AM56" s="350">
        <v>19982</v>
      </c>
      <c r="AN56" s="350">
        <v>10558</v>
      </c>
      <c r="AO56" s="350">
        <v>9424</v>
      </c>
      <c r="AP56" s="350">
        <v>19349</v>
      </c>
      <c r="AQ56" s="350">
        <v>9984</v>
      </c>
      <c r="AR56" s="350">
        <v>9365</v>
      </c>
      <c r="AS56" s="350">
        <v>19151</v>
      </c>
      <c r="AT56" s="350">
        <v>9858</v>
      </c>
      <c r="AU56" s="350">
        <v>9293</v>
      </c>
      <c r="AV56" s="350">
        <v>18100</v>
      </c>
      <c r="AW56" s="350">
        <v>9073</v>
      </c>
      <c r="AX56" s="350">
        <v>9027</v>
      </c>
    </row>
    <row r="57" spans="1:50" ht="18.75" customHeight="1">
      <c r="A57" s="73" t="s">
        <v>130</v>
      </c>
      <c r="B57" s="74"/>
      <c r="C57" s="349">
        <v>10074</v>
      </c>
      <c r="D57" s="349">
        <v>4921</v>
      </c>
      <c r="E57" s="349">
        <v>5153</v>
      </c>
      <c r="F57" s="349">
        <v>9808</v>
      </c>
      <c r="G57" s="349">
        <v>4779</v>
      </c>
      <c r="H57" s="349">
        <v>5029</v>
      </c>
      <c r="I57" s="349">
        <v>10138</v>
      </c>
      <c r="J57" s="349">
        <v>5029</v>
      </c>
      <c r="K57" s="349">
        <v>5109</v>
      </c>
      <c r="L57" s="349">
        <v>13514</v>
      </c>
      <c r="M57" s="349">
        <v>6485</v>
      </c>
      <c r="N57" s="349">
        <v>7029</v>
      </c>
      <c r="O57" s="350">
        <v>13297</v>
      </c>
      <c r="P57" s="350">
        <v>6383</v>
      </c>
      <c r="Q57" s="350">
        <v>6914</v>
      </c>
      <c r="R57" s="350">
        <v>12772</v>
      </c>
      <c r="S57" s="350">
        <v>6171</v>
      </c>
      <c r="T57" s="350">
        <v>6601</v>
      </c>
      <c r="U57" s="350">
        <v>11817</v>
      </c>
      <c r="V57" s="350">
        <v>5644</v>
      </c>
      <c r="W57" s="350">
        <v>6173</v>
      </c>
      <c r="X57" s="350">
        <v>10773</v>
      </c>
      <c r="Y57" s="350">
        <v>5102</v>
      </c>
      <c r="Z57" s="350">
        <v>5671</v>
      </c>
      <c r="AA57" s="350">
        <v>10841</v>
      </c>
      <c r="AB57" s="350">
        <v>5233</v>
      </c>
      <c r="AC57" s="350">
        <v>5608</v>
      </c>
      <c r="AD57" s="350">
        <v>11577</v>
      </c>
      <c r="AE57" s="350">
        <v>5723</v>
      </c>
      <c r="AF57" s="350">
        <v>5854</v>
      </c>
      <c r="AG57" s="350">
        <v>11818</v>
      </c>
      <c r="AH57" s="350">
        <v>5963</v>
      </c>
      <c r="AI57" s="350">
        <v>5855</v>
      </c>
      <c r="AJ57" s="350">
        <v>12310</v>
      </c>
      <c r="AK57" s="350">
        <v>6262</v>
      </c>
      <c r="AL57" s="350">
        <v>6048</v>
      </c>
      <c r="AM57" s="350">
        <v>12425</v>
      </c>
      <c r="AN57" s="350">
        <v>6250</v>
      </c>
      <c r="AO57" s="350">
        <v>6175</v>
      </c>
      <c r="AP57" s="350">
        <v>12201</v>
      </c>
      <c r="AQ57" s="350">
        <v>6086</v>
      </c>
      <c r="AR57" s="350">
        <v>6115</v>
      </c>
      <c r="AS57" s="350">
        <v>12119</v>
      </c>
      <c r="AT57" s="350">
        <v>6076</v>
      </c>
      <c r="AU57" s="350">
        <v>6043</v>
      </c>
      <c r="AV57" s="350">
        <v>11630</v>
      </c>
      <c r="AW57" s="350">
        <v>5729</v>
      </c>
      <c r="AX57" s="350">
        <v>5901</v>
      </c>
    </row>
    <row r="58" spans="1:50" ht="18.75" customHeight="1">
      <c r="A58" s="73" t="s">
        <v>131</v>
      </c>
      <c r="B58" s="74"/>
      <c r="C58" s="349">
        <v>6406</v>
      </c>
      <c r="D58" s="349">
        <v>3149</v>
      </c>
      <c r="E58" s="349">
        <v>3257</v>
      </c>
      <c r="F58" s="349">
        <v>6120</v>
      </c>
      <c r="G58" s="349">
        <v>2971</v>
      </c>
      <c r="H58" s="349">
        <v>3149</v>
      </c>
      <c r="I58" s="349">
        <v>6114</v>
      </c>
      <c r="J58" s="349">
        <v>3013</v>
      </c>
      <c r="K58" s="349">
        <v>3101</v>
      </c>
      <c r="L58" s="349">
        <v>7929</v>
      </c>
      <c r="M58" s="349">
        <v>3837</v>
      </c>
      <c r="N58" s="349">
        <v>4092</v>
      </c>
      <c r="O58" s="350">
        <v>7598</v>
      </c>
      <c r="P58" s="350">
        <v>3680</v>
      </c>
      <c r="Q58" s="350">
        <v>3918</v>
      </c>
      <c r="R58" s="350">
        <v>7446</v>
      </c>
      <c r="S58" s="350">
        <v>3627</v>
      </c>
      <c r="T58" s="350">
        <v>3819</v>
      </c>
      <c r="U58" s="350">
        <v>6958</v>
      </c>
      <c r="V58" s="350">
        <v>3370</v>
      </c>
      <c r="W58" s="350">
        <v>3588</v>
      </c>
      <c r="X58" s="350">
        <v>6080</v>
      </c>
      <c r="Y58" s="350">
        <v>2883</v>
      </c>
      <c r="Z58" s="350">
        <v>3197</v>
      </c>
      <c r="AA58" s="350">
        <v>5717</v>
      </c>
      <c r="AB58" s="350">
        <v>2723</v>
      </c>
      <c r="AC58" s="350">
        <v>2994</v>
      </c>
      <c r="AD58" s="350">
        <v>6055</v>
      </c>
      <c r="AE58" s="350">
        <v>3098</v>
      </c>
      <c r="AF58" s="350">
        <v>2957</v>
      </c>
      <c r="AG58" s="350">
        <v>6026</v>
      </c>
      <c r="AH58" s="350">
        <v>3025</v>
      </c>
      <c r="AI58" s="350">
        <v>3001</v>
      </c>
      <c r="AJ58" s="350">
        <v>6650</v>
      </c>
      <c r="AK58" s="350">
        <v>3554</v>
      </c>
      <c r="AL58" s="350">
        <v>3096</v>
      </c>
      <c r="AM58" s="350">
        <v>7557</v>
      </c>
      <c r="AN58" s="350">
        <v>4308</v>
      </c>
      <c r="AO58" s="350">
        <v>3249</v>
      </c>
      <c r="AP58" s="350">
        <v>7148</v>
      </c>
      <c r="AQ58" s="350">
        <v>3898</v>
      </c>
      <c r="AR58" s="350">
        <v>3250</v>
      </c>
      <c r="AS58" s="350">
        <v>7032</v>
      </c>
      <c r="AT58" s="350">
        <v>3782</v>
      </c>
      <c r="AU58" s="350">
        <v>3250</v>
      </c>
      <c r="AV58" s="350">
        <v>6470</v>
      </c>
      <c r="AW58" s="350">
        <v>3344</v>
      </c>
      <c r="AX58" s="350">
        <v>3126</v>
      </c>
    </row>
    <row r="59" spans="1:50" ht="18.75" customHeight="1">
      <c r="A59" s="73"/>
      <c r="B59" s="74"/>
      <c r="C59" s="349"/>
      <c r="D59" s="349"/>
      <c r="E59" s="349"/>
      <c r="F59" s="349"/>
      <c r="G59" s="349"/>
      <c r="H59" s="349"/>
      <c r="I59" s="349"/>
      <c r="J59" s="349"/>
      <c r="K59" s="349"/>
      <c r="L59" s="349"/>
      <c r="M59" s="349"/>
      <c r="N59" s="349"/>
      <c r="O59" s="350"/>
      <c r="P59" s="350"/>
      <c r="Q59" s="350"/>
      <c r="R59" s="350"/>
      <c r="S59" s="350"/>
      <c r="T59" s="350"/>
      <c r="U59" s="350"/>
      <c r="V59" s="350"/>
      <c r="W59" s="350"/>
      <c r="X59" s="350"/>
      <c r="Y59" s="350"/>
      <c r="Z59" s="350"/>
      <c r="AA59" s="350"/>
      <c r="AB59" s="350"/>
      <c r="AC59" s="350"/>
      <c r="AD59" s="350"/>
      <c r="AE59" s="350"/>
      <c r="AF59" s="350"/>
      <c r="AG59" s="350"/>
      <c r="AH59" s="350"/>
      <c r="AI59" s="350"/>
      <c r="AJ59" s="350"/>
      <c r="AK59" s="350"/>
      <c r="AL59" s="350"/>
      <c r="AM59" s="350"/>
      <c r="AN59" s="350"/>
      <c r="AO59" s="350"/>
      <c r="AP59" s="350"/>
      <c r="AQ59" s="350"/>
      <c r="AR59" s="350"/>
      <c r="AS59" s="350"/>
      <c r="AT59" s="350"/>
      <c r="AU59" s="350"/>
      <c r="AV59" s="350"/>
      <c r="AW59" s="350"/>
      <c r="AX59" s="350"/>
    </row>
    <row r="60" spans="1:50" ht="18.75" customHeight="1">
      <c r="A60" s="73" t="s">
        <v>132</v>
      </c>
      <c r="B60" s="74"/>
      <c r="C60" s="349">
        <v>19089</v>
      </c>
      <c r="D60" s="349">
        <v>9387</v>
      </c>
      <c r="E60" s="349">
        <v>9702</v>
      </c>
      <c r="F60" s="349">
        <v>18766</v>
      </c>
      <c r="G60" s="349">
        <v>9161</v>
      </c>
      <c r="H60" s="349">
        <v>9605</v>
      </c>
      <c r="I60" s="349">
        <v>18576</v>
      </c>
      <c r="J60" s="349">
        <v>9146</v>
      </c>
      <c r="K60" s="349">
        <v>9430</v>
      </c>
      <c r="L60" s="349">
        <v>22690</v>
      </c>
      <c r="M60" s="349">
        <v>10829</v>
      </c>
      <c r="N60" s="349">
        <v>11861</v>
      </c>
      <c r="O60" s="350">
        <v>22828</v>
      </c>
      <c r="P60" s="350">
        <v>11120</v>
      </c>
      <c r="Q60" s="350">
        <v>11708</v>
      </c>
      <c r="R60" s="350">
        <v>22089</v>
      </c>
      <c r="S60" s="350">
        <v>10734</v>
      </c>
      <c r="T60" s="350">
        <v>11355</v>
      </c>
      <c r="U60" s="350">
        <v>20528</v>
      </c>
      <c r="V60" s="350">
        <v>9786</v>
      </c>
      <c r="W60" s="350">
        <v>10742</v>
      </c>
      <c r="X60" s="350">
        <v>19086</v>
      </c>
      <c r="Y60" s="350">
        <v>9101</v>
      </c>
      <c r="Z60" s="350">
        <v>9985</v>
      </c>
      <c r="AA60" s="350">
        <v>18090</v>
      </c>
      <c r="AB60" s="350">
        <v>8625</v>
      </c>
      <c r="AC60" s="350">
        <v>9465</v>
      </c>
      <c r="AD60" s="350">
        <v>17873</v>
      </c>
      <c r="AE60" s="350">
        <v>8550</v>
      </c>
      <c r="AF60" s="350">
        <v>9323</v>
      </c>
      <c r="AG60" s="350">
        <v>18114</v>
      </c>
      <c r="AH60" s="350">
        <v>8775</v>
      </c>
      <c r="AI60" s="350">
        <v>9339</v>
      </c>
      <c r="AJ60" s="350">
        <v>18026</v>
      </c>
      <c r="AK60" s="350">
        <v>8761</v>
      </c>
      <c r="AL60" s="350">
        <v>9265</v>
      </c>
      <c r="AM60" s="350">
        <v>17835</v>
      </c>
      <c r="AN60" s="350">
        <v>8656</v>
      </c>
      <c r="AO60" s="350">
        <v>9179</v>
      </c>
      <c r="AP60" s="350">
        <v>17567</v>
      </c>
      <c r="AQ60" s="350">
        <v>8450</v>
      </c>
      <c r="AR60" s="350">
        <v>9117</v>
      </c>
      <c r="AS60" s="350">
        <v>17313</v>
      </c>
      <c r="AT60" s="350">
        <v>8302</v>
      </c>
      <c r="AU60" s="350">
        <v>9011</v>
      </c>
      <c r="AV60" s="350">
        <v>16780</v>
      </c>
      <c r="AW60" s="350">
        <v>8026</v>
      </c>
      <c r="AX60" s="350">
        <v>8754</v>
      </c>
    </row>
    <row r="61" spans="1:50" ht="18.75" customHeight="1">
      <c r="A61" s="73" t="s">
        <v>133</v>
      </c>
      <c r="B61" s="74"/>
      <c r="C61" s="349">
        <v>19089</v>
      </c>
      <c r="D61" s="349">
        <v>9387</v>
      </c>
      <c r="E61" s="349">
        <v>9702</v>
      </c>
      <c r="F61" s="349">
        <v>18766</v>
      </c>
      <c r="G61" s="349">
        <v>9161</v>
      </c>
      <c r="H61" s="349">
        <v>9605</v>
      </c>
      <c r="I61" s="349">
        <v>18576</v>
      </c>
      <c r="J61" s="349">
        <v>9146</v>
      </c>
      <c r="K61" s="349">
        <v>9430</v>
      </c>
      <c r="L61" s="349">
        <v>22690</v>
      </c>
      <c r="M61" s="349">
        <v>10829</v>
      </c>
      <c r="N61" s="349">
        <v>11861</v>
      </c>
      <c r="O61" s="350">
        <v>22828</v>
      </c>
      <c r="P61" s="350">
        <v>11120</v>
      </c>
      <c r="Q61" s="350">
        <v>11708</v>
      </c>
      <c r="R61" s="350">
        <v>22089</v>
      </c>
      <c r="S61" s="350">
        <v>10734</v>
      </c>
      <c r="T61" s="350">
        <v>11355</v>
      </c>
      <c r="U61" s="350">
        <v>20528</v>
      </c>
      <c r="V61" s="350">
        <v>9786</v>
      </c>
      <c r="W61" s="350">
        <v>10742</v>
      </c>
      <c r="X61" s="350">
        <v>19086</v>
      </c>
      <c r="Y61" s="350">
        <v>9101</v>
      </c>
      <c r="Z61" s="350">
        <v>9985</v>
      </c>
      <c r="AA61" s="350">
        <v>18090</v>
      </c>
      <c r="AB61" s="350">
        <v>8625</v>
      </c>
      <c r="AC61" s="350">
        <v>9465</v>
      </c>
      <c r="AD61" s="350">
        <v>17873</v>
      </c>
      <c r="AE61" s="350">
        <v>8550</v>
      </c>
      <c r="AF61" s="350">
        <v>9323</v>
      </c>
      <c r="AG61" s="350">
        <v>18114</v>
      </c>
      <c r="AH61" s="350">
        <v>8775</v>
      </c>
      <c r="AI61" s="350">
        <v>9339</v>
      </c>
      <c r="AJ61" s="350">
        <v>18026</v>
      </c>
      <c r="AK61" s="350">
        <v>8761</v>
      </c>
      <c r="AL61" s="350">
        <v>9265</v>
      </c>
      <c r="AM61" s="350">
        <v>17835</v>
      </c>
      <c r="AN61" s="350">
        <v>8656</v>
      </c>
      <c r="AO61" s="350">
        <v>9179</v>
      </c>
      <c r="AP61" s="350">
        <v>17567</v>
      </c>
      <c r="AQ61" s="350">
        <v>8450</v>
      </c>
      <c r="AR61" s="350">
        <v>9117</v>
      </c>
      <c r="AS61" s="350">
        <v>17313</v>
      </c>
      <c r="AT61" s="350">
        <v>8302</v>
      </c>
      <c r="AU61" s="350">
        <v>9011</v>
      </c>
      <c r="AV61" s="350">
        <v>16780</v>
      </c>
      <c r="AW61" s="350">
        <v>8026</v>
      </c>
      <c r="AX61" s="350">
        <v>8754</v>
      </c>
    </row>
    <row r="62" spans="1:50" ht="18.75" customHeight="1">
      <c r="A62" s="73"/>
      <c r="B62" s="74"/>
      <c r="C62" s="349"/>
      <c r="D62" s="349"/>
      <c r="E62" s="349"/>
      <c r="F62" s="349"/>
      <c r="G62" s="349"/>
      <c r="H62" s="349"/>
      <c r="I62" s="349"/>
      <c r="J62" s="349"/>
      <c r="K62" s="349"/>
      <c r="L62" s="349"/>
      <c r="M62" s="349"/>
      <c r="N62" s="349"/>
      <c r="O62" s="350"/>
      <c r="P62" s="350"/>
      <c r="Q62" s="350"/>
      <c r="R62" s="350"/>
      <c r="S62" s="350"/>
      <c r="T62" s="350"/>
      <c r="U62" s="350"/>
      <c r="V62" s="350"/>
      <c r="W62" s="350"/>
      <c r="X62" s="350"/>
      <c r="Y62" s="350"/>
      <c r="Z62" s="350"/>
      <c r="AA62" s="350"/>
      <c r="AB62" s="350"/>
      <c r="AC62" s="350"/>
      <c r="AD62" s="350"/>
      <c r="AE62" s="350"/>
      <c r="AF62" s="350"/>
      <c r="AG62" s="350"/>
      <c r="AH62" s="350"/>
      <c r="AI62" s="350"/>
      <c r="AJ62" s="350"/>
      <c r="AK62" s="350"/>
      <c r="AL62" s="350"/>
      <c r="AM62" s="350"/>
      <c r="AN62" s="350"/>
      <c r="AO62" s="350"/>
      <c r="AP62" s="350"/>
      <c r="AQ62" s="350"/>
      <c r="AR62" s="350"/>
      <c r="AS62" s="350"/>
      <c r="AT62" s="350"/>
      <c r="AU62" s="350"/>
      <c r="AV62" s="348"/>
      <c r="AW62" s="350"/>
      <c r="AX62" s="350"/>
    </row>
    <row r="63" spans="1:50" s="1" customFormat="1" ht="18.75" customHeight="1">
      <c r="A63" s="75" t="s">
        <v>134</v>
      </c>
      <c r="B63" s="76"/>
      <c r="C63" s="353">
        <v>201269</v>
      </c>
      <c r="D63" s="353">
        <v>99057</v>
      </c>
      <c r="E63" s="353">
        <v>102212</v>
      </c>
      <c r="F63" s="353">
        <v>203835</v>
      </c>
      <c r="G63" s="353">
        <v>99724</v>
      </c>
      <c r="H63" s="353">
        <v>104111</v>
      </c>
      <c r="I63" s="353">
        <v>200626</v>
      </c>
      <c r="J63" s="353">
        <v>98432</v>
      </c>
      <c r="K63" s="353">
        <v>102194</v>
      </c>
      <c r="L63" s="353">
        <v>246436</v>
      </c>
      <c r="M63" s="353">
        <v>118415</v>
      </c>
      <c r="N63" s="353">
        <v>128021</v>
      </c>
      <c r="O63" s="354">
        <v>243944</v>
      </c>
      <c r="P63" s="354">
        <v>118927</v>
      </c>
      <c r="Q63" s="354">
        <v>125017</v>
      </c>
      <c r="R63" s="354">
        <v>238188</v>
      </c>
      <c r="S63" s="354">
        <v>115842</v>
      </c>
      <c r="T63" s="354">
        <v>122346</v>
      </c>
      <c r="U63" s="354">
        <v>228311</v>
      </c>
      <c r="V63" s="354">
        <v>110014</v>
      </c>
      <c r="W63" s="354">
        <v>118297</v>
      </c>
      <c r="X63" s="354">
        <v>217584</v>
      </c>
      <c r="Y63" s="354">
        <v>105108</v>
      </c>
      <c r="Z63" s="354">
        <v>112476</v>
      </c>
      <c r="AA63" s="354">
        <v>205244</v>
      </c>
      <c r="AB63" s="354">
        <v>98552</v>
      </c>
      <c r="AC63" s="354">
        <v>106692</v>
      </c>
      <c r="AD63" s="354">
        <v>207899</v>
      </c>
      <c r="AE63" s="354">
        <v>100606</v>
      </c>
      <c r="AF63" s="354">
        <v>107293</v>
      </c>
      <c r="AG63" s="354">
        <v>212250</v>
      </c>
      <c r="AH63" s="354">
        <v>103034</v>
      </c>
      <c r="AI63" s="354">
        <v>109216</v>
      </c>
      <c r="AJ63" s="354">
        <v>218114</v>
      </c>
      <c r="AK63" s="354">
        <v>106215</v>
      </c>
      <c r="AL63" s="354">
        <v>111899</v>
      </c>
      <c r="AM63" s="354">
        <v>219308</v>
      </c>
      <c r="AN63" s="354">
        <v>107089</v>
      </c>
      <c r="AO63" s="354">
        <v>112219</v>
      </c>
      <c r="AP63" s="354">
        <v>220430</v>
      </c>
      <c r="AQ63" s="354">
        <v>107263</v>
      </c>
      <c r="AR63" s="354">
        <v>113167</v>
      </c>
      <c r="AS63" s="354">
        <v>223432</v>
      </c>
      <c r="AT63" s="354">
        <v>108400</v>
      </c>
      <c r="AU63" s="354">
        <v>115032</v>
      </c>
      <c r="AV63" s="354">
        <v>218999</v>
      </c>
      <c r="AW63" s="354">
        <v>105556</v>
      </c>
      <c r="AX63" s="354">
        <v>113443</v>
      </c>
    </row>
    <row r="64" spans="1:50" ht="6" customHeight="1">
      <c r="A64" s="417"/>
      <c r="B64" s="417"/>
      <c r="C64" s="417"/>
      <c r="D64" s="417"/>
      <c r="E64" s="417"/>
      <c r="F64" s="62"/>
      <c r="G64" s="62"/>
      <c r="H64" s="62"/>
      <c r="I64" s="62"/>
      <c r="J64" s="62"/>
      <c r="K64" s="62"/>
      <c r="L64" s="62"/>
      <c r="M64" s="62"/>
      <c r="N64" s="62"/>
      <c r="O64" s="62"/>
      <c r="P64" s="62"/>
      <c r="Q64" s="62"/>
      <c r="R64" s="62"/>
      <c r="S64" s="62"/>
      <c r="T64" s="62"/>
      <c r="X64" s="62"/>
      <c r="Y64" s="62"/>
      <c r="Z64" s="62"/>
      <c r="AA64" s="62"/>
      <c r="AB64" s="62"/>
      <c r="AC64" s="62"/>
      <c r="AD64" s="62"/>
      <c r="AE64" s="62"/>
      <c r="AF64" s="62"/>
      <c r="AG64" s="62"/>
      <c r="AH64" s="62"/>
      <c r="AI64" s="62"/>
      <c r="AJ64" s="62"/>
      <c r="AK64" s="62"/>
      <c r="AL64" s="62"/>
      <c r="AM64" s="55"/>
      <c r="AN64" s="55"/>
      <c r="AO64" s="55"/>
      <c r="AP64" s="55"/>
      <c r="AQ64" s="55"/>
      <c r="AR64" s="55"/>
      <c r="AS64" s="55"/>
      <c r="AT64" s="55"/>
      <c r="AU64" s="55"/>
      <c r="AV64" s="55"/>
      <c r="AW64" s="55"/>
      <c r="AX64" s="55"/>
    </row>
    <row r="65" spans="1:50" ht="14.25">
      <c r="A65" s="383"/>
      <c r="B65" s="383"/>
      <c r="C65" s="383"/>
      <c r="D65" s="383"/>
      <c r="E65" s="383"/>
      <c r="F65" s="383"/>
      <c r="G65" s="383"/>
      <c r="H65" s="383"/>
      <c r="I65" s="383"/>
      <c r="J65" s="15"/>
      <c r="K65" s="15"/>
      <c r="L65" s="15"/>
      <c r="M65" s="15"/>
      <c r="N65" s="15"/>
      <c r="O65" s="77"/>
      <c r="P65" s="77"/>
      <c r="Q65" s="77"/>
      <c r="R65" s="77"/>
      <c r="S65" s="77"/>
      <c r="T65" s="77"/>
      <c r="AB65" s="77"/>
      <c r="AC65" s="77"/>
      <c r="AD65" s="77"/>
      <c r="AE65" s="77"/>
      <c r="AF65" s="77"/>
      <c r="AG65" s="77"/>
      <c r="AH65" s="77"/>
      <c r="AI65" s="77"/>
      <c r="AJ65" s="77"/>
      <c r="AK65" s="77"/>
      <c r="AL65" s="77"/>
      <c r="AN65" s="15"/>
      <c r="AO65" s="15"/>
      <c r="AP65" s="15"/>
      <c r="AQ65" s="15"/>
      <c r="AR65" s="15"/>
      <c r="AS65" s="15"/>
      <c r="AT65" s="15"/>
      <c r="AU65" s="15"/>
      <c r="AV65" s="15"/>
      <c r="AW65" s="15"/>
      <c r="AX65" s="15"/>
    </row>
    <row r="66" spans="1:50" ht="14.25">
      <c r="A66" s="9"/>
      <c r="B66" s="9"/>
      <c r="C66" s="15"/>
      <c r="D66" s="15"/>
      <c r="E66" s="15"/>
      <c r="F66" s="15"/>
      <c r="G66" s="15"/>
      <c r="H66" s="15"/>
      <c r="I66" s="15"/>
      <c r="J66" s="15"/>
      <c r="K66" s="15"/>
      <c r="L66" s="15"/>
      <c r="M66" s="15"/>
      <c r="N66" s="15"/>
      <c r="O66" s="77"/>
      <c r="P66" s="77"/>
      <c r="Q66" s="77"/>
      <c r="R66" s="77"/>
      <c r="S66" s="77"/>
      <c r="T66" s="77"/>
      <c r="U66" s="77"/>
      <c r="V66" s="77"/>
      <c r="W66" s="77"/>
      <c r="X66" s="77"/>
      <c r="Y66" s="77"/>
      <c r="Z66" s="77"/>
      <c r="AA66" s="77"/>
      <c r="AB66" s="77"/>
      <c r="AC66" s="77"/>
      <c r="AD66" s="77"/>
      <c r="AE66" s="77"/>
      <c r="AF66" s="77"/>
      <c r="AG66" s="77"/>
      <c r="AH66" s="77"/>
      <c r="AI66" s="77"/>
      <c r="AJ66" s="77"/>
      <c r="AK66" s="77"/>
      <c r="AL66" s="77"/>
      <c r="AM66" s="15"/>
      <c r="AN66" s="15"/>
      <c r="AO66" s="15"/>
      <c r="AP66" s="15"/>
      <c r="AQ66" s="15"/>
      <c r="AR66" s="15"/>
      <c r="AS66" s="15"/>
      <c r="AT66" s="15"/>
      <c r="AU66" s="15"/>
      <c r="AV66" s="15"/>
      <c r="AW66" s="15"/>
      <c r="AX66" s="15"/>
    </row>
    <row r="67" spans="1:50" ht="14.25">
      <c r="A67" s="9"/>
      <c r="B67" s="9"/>
      <c r="C67" s="15"/>
      <c r="D67" s="15"/>
      <c r="E67" s="15"/>
      <c r="F67" s="15"/>
      <c r="G67" s="15"/>
      <c r="H67" s="15"/>
      <c r="I67" s="15"/>
      <c r="J67" s="15"/>
      <c r="K67" s="15"/>
      <c r="L67" s="15"/>
      <c r="M67" s="15"/>
      <c r="N67" s="15"/>
      <c r="O67" s="77"/>
      <c r="P67" s="77"/>
      <c r="Q67" s="77"/>
      <c r="R67" s="77"/>
      <c r="S67" s="77"/>
      <c r="T67" s="77"/>
      <c r="U67" s="77"/>
      <c r="V67" s="77"/>
      <c r="W67" s="77"/>
      <c r="X67" s="77"/>
      <c r="Y67" s="77"/>
      <c r="Z67" s="77"/>
      <c r="AA67" s="77"/>
      <c r="AB67" s="77"/>
      <c r="AC67" s="77"/>
      <c r="AD67" s="77"/>
      <c r="AE67" s="77"/>
      <c r="AF67" s="77"/>
      <c r="AG67" s="77"/>
      <c r="AH67" s="77"/>
      <c r="AI67" s="77"/>
      <c r="AJ67" s="77"/>
      <c r="AK67" s="77"/>
      <c r="AL67" s="77"/>
      <c r="AM67" s="15"/>
      <c r="AN67" s="15"/>
      <c r="AO67" s="15"/>
      <c r="AP67" s="15"/>
      <c r="AQ67" s="15"/>
      <c r="AR67" s="15"/>
      <c r="AS67" s="15"/>
      <c r="AT67" s="15"/>
      <c r="AU67" s="15"/>
      <c r="AV67" s="15"/>
      <c r="AW67" s="15"/>
      <c r="AX67" s="15"/>
    </row>
    <row r="68" spans="1:50" ht="14.25">
      <c r="A68" s="9"/>
      <c r="B68" s="9"/>
      <c r="C68" s="15"/>
      <c r="D68" s="15"/>
      <c r="E68" s="15"/>
      <c r="F68" s="15"/>
      <c r="G68" s="15"/>
      <c r="H68" s="15"/>
      <c r="I68" s="15"/>
      <c r="J68" s="15"/>
      <c r="K68" s="15"/>
      <c r="L68" s="15"/>
      <c r="M68" s="15"/>
      <c r="N68" s="15"/>
      <c r="O68" s="77"/>
      <c r="P68" s="77"/>
      <c r="Q68" s="77"/>
      <c r="R68" s="77"/>
      <c r="S68" s="77"/>
      <c r="T68" s="77"/>
      <c r="U68" s="77"/>
      <c r="V68" s="77"/>
      <c r="W68" s="77"/>
      <c r="X68" s="77"/>
      <c r="Y68" s="77"/>
      <c r="Z68" s="77"/>
      <c r="AA68" s="77"/>
      <c r="AB68" s="77"/>
      <c r="AC68" s="77"/>
      <c r="AD68" s="77"/>
      <c r="AE68" s="77"/>
      <c r="AF68" s="77"/>
      <c r="AG68" s="77"/>
      <c r="AH68" s="77"/>
      <c r="AI68" s="77"/>
      <c r="AJ68" s="77"/>
      <c r="AK68" s="77"/>
      <c r="AL68" s="77"/>
      <c r="AM68" s="15"/>
      <c r="AN68" s="15"/>
      <c r="AO68" s="15"/>
      <c r="AP68" s="15"/>
      <c r="AQ68" s="15"/>
      <c r="AR68" s="15"/>
      <c r="AS68" s="15"/>
      <c r="AT68" s="15"/>
      <c r="AU68" s="15"/>
      <c r="AV68" s="15"/>
      <c r="AW68" s="15"/>
      <c r="AX68" s="15"/>
    </row>
    <row r="69" spans="1:50" ht="14.25">
      <c r="A69" s="9"/>
      <c r="B69" s="9"/>
      <c r="C69" s="15"/>
      <c r="D69" s="15"/>
      <c r="E69" s="15"/>
      <c r="F69" s="15"/>
      <c r="G69" s="15"/>
      <c r="H69" s="15"/>
      <c r="I69" s="15"/>
      <c r="J69" s="15"/>
      <c r="K69" s="15"/>
      <c r="L69" s="15"/>
      <c r="M69" s="15"/>
      <c r="N69" s="15"/>
      <c r="O69" s="77"/>
      <c r="P69" s="77"/>
      <c r="Q69" s="77"/>
      <c r="R69" s="77"/>
      <c r="S69" s="77"/>
      <c r="T69" s="77"/>
      <c r="U69" s="77"/>
      <c r="V69" s="77"/>
      <c r="W69" s="77"/>
      <c r="X69" s="77"/>
      <c r="Y69" s="77"/>
      <c r="Z69" s="77"/>
      <c r="AA69" s="77"/>
      <c r="AB69" s="77"/>
      <c r="AC69" s="77"/>
      <c r="AD69" s="77"/>
      <c r="AE69" s="77"/>
      <c r="AF69" s="77"/>
      <c r="AG69" s="77"/>
      <c r="AH69" s="77"/>
      <c r="AI69" s="77"/>
      <c r="AJ69" s="77"/>
      <c r="AK69" s="77"/>
      <c r="AL69" s="77"/>
      <c r="AM69" s="15"/>
      <c r="AN69" s="15"/>
      <c r="AO69" s="15"/>
      <c r="AP69" s="15"/>
      <c r="AQ69" s="15"/>
      <c r="AR69" s="15"/>
      <c r="AS69" s="15"/>
      <c r="AT69" s="15"/>
      <c r="AU69" s="15"/>
      <c r="AV69" s="15"/>
      <c r="AW69" s="15"/>
      <c r="AX69" s="15"/>
    </row>
    <row r="70" spans="1:50" ht="14.25">
      <c r="A70" s="15"/>
      <c r="B70" s="15"/>
      <c r="C70" s="15"/>
      <c r="D70" s="15"/>
      <c r="E70" s="15"/>
      <c r="F70" s="15"/>
      <c r="G70" s="15"/>
      <c r="H70" s="15"/>
      <c r="I70" s="15"/>
      <c r="J70" s="15"/>
      <c r="K70" s="15"/>
      <c r="L70" s="15"/>
      <c r="M70" s="15"/>
      <c r="N70" s="15"/>
      <c r="O70" s="77"/>
      <c r="P70" s="77"/>
      <c r="Q70" s="77"/>
      <c r="R70" s="77"/>
      <c r="S70" s="77"/>
      <c r="T70" s="77"/>
      <c r="U70" s="77"/>
      <c r="V70" s="77"/>
      <c r="W70" s="77"/>
      <c r="X70" s="77"/>
      <c r="Y70" s="77"/>
      <c r="Z70" s="77"/>
      <c r="AA70" s="77"/>
      <c r="AB70" s="77"/>
      <c r="AC70" s="77"/>
      <c r="AD70" s="77"/>
      <c r="AE70" s="77"/>
      <c r="AF70" s="77"/>
      <c r="AG70" s="77"/>
      <c r="AH70" s="77"/>
      <c r="AI70" s="77"/>
      <c r="AJ70" s="77"/>
      <c r="AK70" s="77"/>
      <c r="AL70" s="77"/>
      <c r="AM70" s="15"/>
      <c r="AN70" s="15"/>
      <c r="AO70" s="15"/>
      <c r="AP70" s="15"/>
      <c r="AQ70" s="15"/>
      <c r="AR70" s="15"/>
      <c r="AS70" s="15"/>
      <c r="AT70" s="15"/>
      <c r="AU70" s="15"/>
      <c r="AV70" s="15"/>
      <c r="AW70" s="15"/>
      <c r="AX70" s="15"/>
    </row>
    <row r="71" spans="1:50" ht="14.25">
      <c r="A71" s="15"/>
      <c r="B71" s="15"/>
      <c r="C71" s="15"/>
      <c r="D71" s="15"/>
      <c r="E71" s="15"/>
      <c r="F71" s="15"/>
      <c r="G71" s="15"/>
      <c r="H71" s="15"/>
      <c r="I71" s="15"/>
      <c r="J71" s="15"/>
      <c r="K71" s="15"/>
      <c r="L71" s="15"/>
      <c r="M71" s="15"/>
      <c r="N71" s="15"/>
      <c r="O71" s="77"/>
      <c r="P71" s="77"/>
      <c r="Q71" s="77"/>
      <c r="R71" s="77"/>
      <c r="S71" s="77"/>
      <c r="T71" s="77"/>
      <c r="U71" s="77"/>
      <c r="V71" s="77"/>
      <c r="W71" s="77"/>
      <c r="X71" s="77"/>
      <c r="Y71" s="77"/>
      <c r="Z71" s="77"/>
      <c r="AA71" s="77"/>
      <c r="AB71" s="77"/>
      <c r="AC71" s="77"/>
      <c r="AD71" s="77"/>
      <c r="AE71" s="77"/>
      <c r="AF71" s="77"/>
      <c r="AG71" s="77"/>
      <c r="AH71" s="77"/>
      <c r="AI71" s="77"/>
      <c r="AJ71" s="77"/>
      <c r="AK71" s="77"/>
      <c r="AL71" s="77"/>
      <c r="AM71" s="15"/>
      <c r="AN71" s="15"/>
      <c r="AO71" s="15"/>
      <c r="AP71" s="15"/>
      <c r="AQ71" s="15"/>
      <c r="AR71" s="15"/>
      <c r="AS71" s="15"/>
      <c r="AT71" s="15"/>
      <c r="AU71" s="15"/>
      <c r="AV71" s="15"/>
      <c r="AW71" s="15"/>
      <c r="AX71" s="15"/>
    </row>
    <row r="72" spans="1:50" ht="14.25">
      <c r="A72" s="15"/>
      <c r="B72" s="15"/>
      <c r="C72" s="15"/>
      <c r="D72" s="15"/>
      <c r="E72" s="15"/>
      <c r="F72" s="15"/>
      <c r="G72" s="15"/>
      <c r="H72" s="15"/>
      <c r="I72" s="15"/>
      <c r="J72" s="15"/>
      <c r="K72" s="15"/>
      <c r="L72" s="15"/>
      <c r="M72" s="15"/>
      <c r="N72" s="15"/>
      <c r="O72" s="77"/>
      <c r="P72" s="77"/>
      <c r="Q72" s="77"/>
      <c r="R72" s="77"/>
      <c r="S72" s="77"/>
      <c r="T72" s="77"/>
      <c r="U72" s="77"/>
      <c r="V72" s="77"/>
      <c r="W72" s="77"/>
      <c r="X72" s="77"/>
      <c r="Y72" s="77"/>
      <c r="Z72" s="77"/>
      <c r="AA72" s="77"/>
      <c r="AB72" s="77"/>
      <c r="AC72" s="77"/>
      <c r="AD72" s="77"/>
      <c r="AE72" s="77"/>
      <c r="AF72" s="77"/>
      <c r="AG72" s="77"/>
      <c r="AH72" s="77"/>
      <c r="AI72" s="77"/>
      <c r="AJ72" s="77"/>
      <c r="AK72" s="77"/>
      <c r="AL72" s="77"/>
      <c r="AM72" s="15"/>
      <c r="AN72" s="15"/>
      <c r="AO72" s="15"/>
      <c r="AP72" s="15"/>
      <c r="AQ72" s="15"/>
      <c r="AR72" s="15"/>
      <c r="AS72" s="15"/>
      <c r="AT72" s="15"/>
      <c r="AU72" s="15"/>
      <c r="AV72" s="15"/>
      <c r="AW72" s="15"/>
      <c r="AX72" s="15"/>
    </row>
  </sheetData>
  <sheetProtection/>
  <mergeCells count="30">
    <mergeCell ref="AN5:AO5"/>
    <mergeCell ref="AM3:AW3"/>
    <mergeCell ref="AW5:AX5"/>
    <mergeCell ref="A7:A8"/>
    <mergeCell ref="C7:E7"/>
    <mergeCell ref="F7:H7"/>
    <mergeCell ref="I7:K7"/>
    <mergeCell ref="L7:N7"/>
    <mergeCell ref="O7:Q7"/>
    <mergeCell ref="R7:T7"/>
    <mergeCell ref="U7:W7"/>
    <mergeCell ref="S5:T5"/>
    <mergeCell ref="AM7:AO7"/>
    <mergeCell ref="AP7:AR7"/>
    <mergeCell ref="AS7:AU7"/>
    <mergeCell ref="AV7:AX7"/>
    <mergeCell ref="A64:E64"/>
    <mergeCell ref="X7:Z7"/>
    <mergeCell ref="AA7:AC7"/>
    <mergeCell ref="AD7:AF7"/>
    <mergeCell ref="AG7:AI7"/>
    <mergeCell ref="AJ7:AL7"/>
    <mergeCell ref="A1:C1"/>
    <mergeCell ref="C3:M3"/>
    <mergeCell ref="C5:M5"/>
    <mergeCell ref="O3:Y3"/>
    <mergeCell ref="AA3:AK3"/>
    <mergeCell ref="A65:I65"/>
    <mergeCell ref="AB5:AC5"/>
    <mergeCell ref="AK5:AL5"/>
  </mergeCells>
  <hyperlinks>
    <hyperlink ref="A1" location="'3人口目次'!A1" display="3　人口 目次へ＜＜"/>
  </hyperlinks>
  <printOptions/>
  <pageMargins left="0.5905511811023623" right="0.3937007874015748" top="0.984251968503937" bottom="0.984251968503937" header="0.5118110236220472" footer="0.5118110236220472"/>
  <pageSetup fitToWidth="0" fitToHeight="1" horizontalDpi="600" verticalDpi="600" orientation="portrait" paperSize="9" scale="66" r:id="rId1"/>
</worksheet>
</file>

<file path=xl/worksheets/sheet5.xml><?xml version="1.0" encoding="utf-8"?>
<worksheet xmlns="http://schemas.openxmlformats.org/spreadsheetml/2006/main" xmlns:r="http://schemas.openxmlformats.org/officeDocument/2006/relationships">
  <dimension ref="A1:M42"/>
  <sheetViews>
    <sheetView showGridLines="0" zoomScale="85" zoomScaleNormal="85" zoomScaleSheetLayoutView="100" zoomScalePageLayoutView="0" workbookViewId="0" topLeftCell="A1">
      <pane ySplit="7" topLeftCell="A8" activePane="bottomLeft" state="frozen"/>
      <selection pane="topLeft" activeCell="A1" sqref="A1"/>
      <selection pane="bottomLeft" activeCell="F13" sqref="F13"/>
    </sheetView>
  </sheetViews>
  <sheetFormatPr defaultColWidth="9.00390625" defaultRowHeight="13.5"/>
  <cols>
    <col min="1" max="1" width="1.12109375" style="0" customWidth="1"/>
    <col min="2" max="2" width="11.25390625" style="0" customWidth="1"/>
    <col min="3" max="3" width="0.875" style="0" customWidth="1"/>
    <col min="4" max="8" width="11.50390625" style="0" customWidth="1"/>
    <col min="9" max="9" width="12.50390625" style="0" customWidth="1"/>
    <col min="10" max="11" width="11.25390625" style="0" customWidth="1"/>
    <col min="12" max="12" width="1.4921875" style="0" customWidth="1"/>
  </cols>
  <sheetData>
    <row r="1" spans="1:4" ht="13.5">
      <c r="A1" s="382" t="s">
        <v>508</v>
      </c>
      <c r="B1" s="382"/>
      <c r="C1" s="382"/>
      <c r="D1" s="382"/>
    </row>
    <row r="2" spans="1:3" ht="13.5">
      <c r="A2" s="425" t="s">
        <v>39</v>
      </c>
      <c r="B2" s="425"/>
      <c r="C2" s="1"/>
    </row>
    <row r="3" spans="1:11" ht="17.25">
      <c r="A3" s="404" t="s">
        <v>135</v>
      </c>
      <c r="B3" s="404"/>
      <c r="C3" s="404"/>
      <c r="D3" s="404"/>
      <c r="E3" s="404"/>
      <c r="F3" s="404"/>
      <c r="G3" s="404"/>
      <c r="H3" s="404"/>
      <c r="I3" s="404"/>
      <c r="J3" s="404"/>
      <c r="K3" s="404"/>
    </row>
    <row r="4" spans="1:11" s="37" customFormat="1" ht="14.25">
      <c r="A4" s="426" t="s">
        <v>136</v>
      </c>
      <c r="B4" s="426"/>
      <c r="C4" s="426"/>
      <c r="D4" s="426"/>
      <c r="E4" s="426"/>
      <c r="F4" s="426"/>
      <c r="G4" s="426"/>
      <c r="H4" s="426"/>
      <c r="I4" s="426"/>
      <c r="J4" s="426"/>
      <c r="K4" s="426"/>
    </row>
    <row r="5" spans="1:11" ht="7.5" customHeight="1" thickBot="1">
      <c r="A5" s="408"/>
      <c r="B5" s="427"/>
      <c r="C5" s="427"/>
      <c r="D5" s="427"/>
      <c r="E5" s="427"/>
      <c r="F5" s="427"/>
      <c r="G5" s="427"/>
      <c r="H5" s="427"/>
      <c r="I5" s="427"/>
      <c r="J5" s="427"/>
      <c r="K5" s="427"/>
    </row>
    <row r="6" spans="1:12" ht="22.5" customHeight="1" thickTop="1">
      <c r="A6" s="78"/>
      <c r="B6" s="428" t="s">
        <v>137</v>
      </c>
      <c r="C6" s="79"/>
      <c r="D6" s="80" t="s">
        <v>5</v>
      </c>
      <c r="E6" s="430" t="s">
        <v>138</v>
      </c>
      <c r="F6" s="390" t="s">
        <v>139</v>
      </c>
      <c r="G6" s="391"/>
      <c r="H6" s="392"/>
      <c r="I6" s="81" t="s">
        <v>140</v>
      </c>
      <c r="J6" s="82" t="s">
        <v>141</v>
      </c>
      <c r="K6" s="83" t="s">
        <v>6</v>
      </c>
      <c r="L6" s="5"/>
    </row>
    <row r="7" spans="1:12" ht="22.5" customHeight="1">
      <c r="A7" s="84"/>
      <c r="B7" s="429"/>
      <c r="C7" s="44"/>
      <c r="D7" s="31" t="s">
        <v>142</v>
      </c>
      <c r="E7" s="398"/>
      <c r="F7" s="32" t="s">
        <v>143</v>
      </c>
      <c r="G7" s="32" t="s">
        <v>12</v>
      </c>
      <c r="H7" s="32" t="s">
        <v>13</v>
      </c>
      <c r="I7" s="85" t="s">
        <v>144</v>
      </c>
      <c r="J7" s="86" t="s">
        <v>145</v>
      </c>
      <c r="K7" s="87" t="s">
        <v>146</v>
      </c>
      <c r="L7" s="5"/>
    </row>
    <row r="8" spans="2:11" s="15" customFormat="1" ht="22.5" customHeight="1">
      <c r="B8" s="88" t="s">
        <v>51</v>
      </c>
      <c r="C8" s="89"/>
      <c r="D8" s="90">
        <v>4189.25</v>
      </c>
      <c r="E8" s="16">
        <v>269577</v>
      </c>
      <c r="F8" s="16">
        <v>821592</v>
      </c>
      <c r="G8" s="16">
        <v>397271</v>
      </c>
      <c r="H8" s="16">
        <v>424321</v>
      </c>
      <c r="I8" s="18">
        <v>93.62510929225752</v>
      </c>
      <c r="J8" s="17">
        <v>3.047708075985711</v>
      </c>
      <c r="K8" s="18">
        <v>196.11911439995225</v>
      </c>
    </row>
    <row r="9" spans="2:11" s="15" customFormat="1" ht="22.5" customHeight="1">
      <c r="B9" s="91" t="s">
        <v>147</v>
      </c>
      <c r="C9" s="89"/>
      <c r="D9" s="90">
        <v>4189.27</v>
      </c>
      <c r="E9" s="16">
        <v>271810</v>
      </c>
      <c r="F9" s="16">
        <v>818975</v>
      </c>
      <c r="G9" s="16">
        <v>396245</v>
      </c>
      <c r="H9" s="16">
        <v>422730</v>
      </c>
      <c r="I9" s="18">
        <v>93.73477160362407</v>
      </c>
      <c r="J9" s="17">
        <v>3.01</v>
      </c>
      <c r="K9" s="18">
        <v>195.49348693209078</v>
      </c>
    </row>
    <row r="10" spans="2:11" s="1" customFormat="1" ht="22.5" customHeight="1">
      <c r="B10" s="92" t="s">
        <v>148</v>
      </c>
      <c r="C10" s="93"/>
      <c r="D10" s="94">
        <f>+D22+D33</f>
        <v>4189.279999999999</v>
      </c>
      <c r="E10" s="95">
        <f>+E22+E33</f>
        <v>273552</v>
      </c>
      <c r="F10" s="95">
        <f>+F22+F33</f>
        <v>816198</v>
      </c>
      <c r="G10" s="95">
        <f>+G22+G33</f>
        <v>394832</v>
      </c>
      <c r="H10" s="95">
        <f>+H22+H33</f>
        <v>421366</v>
      </c>
      <c r="I10" s="96">
        <f>+G10/H10*100</f>
        <v>93.70286164522055</v>
      </c>
      <c r="J10" s="97">
        <v>2.98</v>
      </c>
      <c r="K10" s="96">
        <v>194.8</v>
      </c>
    </row>
    <row r="11" spans="2:11" s="1" customFormat="1" ht="22.5" customHeight="1">
      <c r="B11" s="98"/>
      <c r="C11" s="98"/>
      <c r="D11" s="94"/>
      <c r="E11" s="95"/>
      <c r="F11" s="95"/>
      <c r="G11" s="95"/>
      <c r="H11" s="95"/>
      <c r="I11" s="96"/>
      <c r="J11" s="97"/>
      <c r="K11" s="96"/>
    </row>
    <row r="12" spans="2:13" ht="22.5" customHeight="1">
      <c r="B12" s="88" t="s">
        <v>96</v>
      </c>
      <c r="C12" s="88"/>
      <c r="D12" s="99">
        <v>536.17</v>
      </c>
      <c r="E12" s="49">
        <v>95269</v>
      </c>
      <c r="F12" s="49">
        <f>+G12+H12</f>
        <v>268507</v>
      </c>
      <c r="G12" s="100">
        <v>130493</v>
      </c>
      <c r="H12" s="100">
        <v>138014</v>
      </c>
      <c r="I12" s="101">
        <f aca="true" t="shared" si="0" ref="I12:I20">+G12/H12*100</f>
        <v>94.55055284246525</v>
      </c>
      <c r="J12" s="102">
        <v>2.82</v>
      </c>
      <c r="K12" s="101">
        <v>500.8</v>
      </c>
      <c r="L12" s="103"/>
      <c r="M12" s="103"/>
    </row>
    <row r="13" spans="2:13" ht="22.5" customHeight="1">
      <c r="B13" s="88" t="s">
        <v>97</v>
      </c>
      <c r="C13" s="88"/>
      <c r="D13" s="99">
        <v>250.75</v>
      </c>
      <c r="E13" s="49">
        <v>26138</v>
      </c>
      <c r="F13" s="49">
        <f aca="true" t="shared" si="1" ref="F13:F20">+G13+H13</f>
        <v>68183</v>
      </c>
      <c r="G13" s="100">
        <v>33483</v>
      </c>
      <c r="H13" s="100">
        <v>34700</v>
      </c>
      <c r="I13" s="101">
        <f t="shared" si="0"/>
        <v>96.492795389049</v>
      </c>
      <c r="J13" s="102">
        <v>2.61</v>
      </c>
      <c r="K13" s="101">
        <v>271.9</v>
      </c>
      <c r="L13" s="103"/>
      <c r="M13" s="103"/>
    </row>
    <row r="14" spans="2:13" ht="22.5" customHeight="1">
      <c r="B14" s="88" t="s">
        <v>98</v>
      </c>
      <c r="C14" s="88"/>
      <c r="D14" s="99">
        <v>232.86</v>
      </c>
      <c r="E14" s="49">
        <v>11251</v>
      </c>
      <c r="F14" s="49">
        <f t="shared" si="1"/>
        <v>31502</v>
      </c>
      <c r="G14" s="100">
        <v>15361</v>
      </c>
      <c r="H14" s="100">
        <v>16141</v>
      </c>
      <c r="I14" s="101">
        <f t="shared" si="0"/>
        <v>95.16758565144663</v>
      </c>
      <c r="J14" s="102">
        <v>2.8</v>
      </c>
      <c r="K14" s="101">
        <v>135.3</v>
      </c>
      <c r="L14" s="103"/>
      <c r="M14" s="103"/>
    </row>
    <row r="15" spans="2:13" ht="22.5" customHeight="1">
      <c r="B15" s="88" t="s">
        <v>99</v>
      </c>
      <c r="C15" s="88"/>
      <c r="D15" s="99">
        <v>872.3</v>
      </c>
      <c r="E15" s="49">
        <v>11227</v>
      </c>
      <c r="F15" s="49">
        <f t="shared" si="1"/>
        <v>36890</v>
      </c>
      <c r="G15" s="100">
        <v>17523</v>
      </c>
      <c r="H15" s="100">
        <v>19367</v>
      </c>
      <c r="I15" s="101">
        <f t="shared" si="0"/>
        <v>90.47864924872205</v>
      </c>
      <c r="J15" s="102">
        <v>3.29</v>
      </c>
      <c r="K15" s="101">
        <v>42.3</v>
      </c>
      <c r="L15" s="103"/>
      <c r="M15" s="103"/>
    </row>
    <row r="16" spans="2:13" ht="22.5" customHeight="1">
      <c r="B16" s="88" t="s">
        <v>100</v>
      </c>
      <c r="C16" s="88"/>
      <c r="D16" s="99">
        <v>253.68</v>
      </c>
      <c r="E16" s="49">
        <v>7967</v>
      </c>
      <c r="F16" s="49">
        <f t="shared" si="1"/>
        <v>26422</v>
      </c>
      <c r="G16" s="100">
        <v>12541</v>
      </c>
      <c r="H16" s="100">
        <v>13881</v>
      </c>
      <c r="I16" s="101">
        <f t="shared" si="0"/>
        <v>90.34651682155464</v>
      </c>
      <c r="J16" s="102">
        <v>3.32</v>
      </c>
      <c r="K16" s="101">
        <v>104.2</v>
      </c>
      <c r="L16" s="103"/>
      <c r="M16" s="103"/>
    </row>
    <row r="17" spans="2:13" ht="22.5" customHeight="1">
      <c r="B17" s="88" t="s">
        <v>510</v>
      </c>
      <c r="C17" s="88"/>
      <c r="D17" s="99">
        <v>84.75</v>
      </c>
      <c r="E17" s="49">
        <v>20890</v>
      </c>
      <c r="F17" s="49">
        <f t="shared" si="1"/>
        <v>67372</v>
      </c>
      <c r="G17" s="100">
        <v>32491</v>
      </c>
      <c r="H17" s="100">
        <v>34881</v>
      </c>
      <c r="I17" s="101">
        <f t="shared" si="0"/>
        <v>93.1481322209799</v>
      </c>
      <c r="J17" s="102">
        <v>3.23</v>
      </c>
      <c r="K17" s="101">
        <v>794.9</v>
      </c>
      <c r="L17" s="103"/>
      <c r="M17" s="103"/>
    </row>
    <row r="18" spans="2:13" ht="22.5" customHeight="1">
      <c r="B18" s="88" t="s">
        <v>101</v>
      </c>
      <c r="C18" s="88"/>
      <c r="D18" s="99">
        <v>116.99</v>
      </c>
      <c r="E18" s="49">
        <v>9834</v>
      </c>
      <c r="F18" s="49">
        <f t="shared" si="1"/>
        <v>30781</v>
      </c>
      <c r="G18" s="100">
        <v>14363</v>
      </c>
      <c r="H18" s="100">
        <v>16418</v>
      </c>
      <c r="I18" s="101">
        <f t="shared" si="0"/>
        <v>87.48325009136315</v>
      </c>
      <c r="J18" s="102">
        <v>3.13</v>
      </c>
      <c r="K18" s="101">
        <v>263.1</v>
      </c>
      <c r="L18" s="103"/>
      <c r="M18" s="103"/>
    </row>
    <row r="19" spans="2:13" ht="22.5" customHeight="1">
      <c r="B19" s="88" t="s">
        <v>102</v>
      </c>
      <c r="C19" s="88"/>
      <c r="D19" s="99">
        <v>230.75</v>
      </c>
      <c r="E19" s="49">
        <v>28314</v>
      </c>
      <c r="F19" s="49">
        <f t="shared" si="1"/>
        <v>87163</v>
      </c>
      <c r="G19" s="100">
        <v>42451</v>
      </c>
      <c r="H19" s="100">
        <v>44712</v>
      </c>
      <c r="I19" s="101">
        <f t="shared" si="0"/>
        <v>94.94319198425478</v>
      </c>
      <c r="J19" s="102">
        <v>3.08</v>
      </c>
      <c r="K19" s="101">
        <v>377.7</v>
      </c>
      <c r="L19" s="103"/>
      <c r="M19" s="103"/>
    </row>
    <row r="20" spans="2:13" ht="22.5" customHeight="1">
      <c r="B20" s="88" t="s">
        <v>149</v>
      </c>
      <c r="C20" s="88"/>
      <c r="D20" s="99">
        <v>209.91</v>
      </c>
      <c r="E20" s="49">
        <v>28638</v>
      </c>
      <c r="F20" s="49">
        <f t="shared" si="1"/>
        <v>92434</v>
      </c>
      <c r="G20" s="100">
        <v>44473</v>
      </c>
      <c r="H20" s="100">
        <v>47961</v>
      </c>
      <c r="I20" s="101">
        <f t="shared" si="0"/>
        <v>92.72742436563041</v>
      </c>
      <c r="J20" s="102">
        <v>3.23</v>
      </c>
      <c r="K20" s="101">
        <v>440.4</v>
      </c>
      <c r="L20" s="103"/>
      <c r="M20" s="103"/>
    </row>
    <row r="21" spans="2:13" ht="22.5" customHeight="1">
      <c r="B21" s="88"/>
      <c r="C21" s="88"/>
      <c r="D21" s="99"/>
      <c r="E21" s="49"/>
      <c r="F21" s="95"/>
      <c r="G21" s="104"/>
      <c r="H21" s="104"/>
      <c r="I21" s="101"/>
      <c r="J21" s="97"/>
      <c r="K21" s="96"/>
      <c r="L21" s="103"/>
      <c r="M21" s="103"/>
    </row>
    <row r="22" spans="2:11" s="1" customFormat="1" ht="22.5" customHeight="1">
      <c r="B22" s="105" t="s">
        <v>103</v>
      </c>
      <c r="C22" s="105"/>
      <c r="D22" s="94">
        <f>SUM(D12:D21)</f>
        <v>2788.1599999999994</v>
      </c>
      <c r="E22" s="95">
        <f>SUM(E12:E21)</f>
        <v>239528</v>
      </c>
      <c r="F22" s="95">
        <f>SUM(F12:F21)</f>
        <v>709254</v>
      </c>
      <c r="G22" s="95">
        <f>SUM(G12:G21)</f>
        <v>343179</v>
      </c>
      <c r="H22" s="95">
        <f>SUM(H12:H21)</f>
        <v>366075</v>
      </c>
      <c r="I22" s="96">
        <f>+G22/H22*100</f>
        <v>93.74554394591273</v>
      </c>
      <c r="J22" s="97">
        <f>+F22/E22</f>
        <v>2.961048395177182</v>
      </c>
      <c r="K22" s="96">
        <f>+F22/D22</f>
        <v>254.38066681969477</v>
      </c>
    </row>
    <row r="23" spans="2:11" ht="22.5" customHeight="1">
      <c r="B23" s="88"/>
      <c r="C23" s="88"/>
      <c r="D23" s="99"/>
      <c r="E23" s="49"/>
      <c r="F23" s="95"/>
      <c r="G23" s="95"/>
      <c r="H23" s="95"/>
      <c r="I23" s="96"/>
      <c r="J23" s="97"/>
      <c r="K23" s="96"/>
    </row>
    <row r="24" spans="2:11" ht="22.5" customHeight="1">
      <c r="B24" s="88" t="s">
        <v>108</v>
      </c>
      <c r="C24" s="88"/>
      <c r="D24" s="99">
        <v>94.34</v>
      </c>
      <c r="E24" s="49">
        <v>6880</v>
      </c>
      <c r="F24" s="49">
        <f aca="true" t="shared" si="2" ref="F24:F31">+G24+H24</f>
        <v>20567</v>
      </c>
      <c r="G24" s="106">
        <v>9935</v>
      </c>
      <c r="H24" s="106">
        <v>10632</v>
      </c>
      <c r="I24" s="101">
        <f aca="true" t="shared" si="3" ref="I24:I31">+G24/H24*100</f>
        <v>93.44431903686983</v>
      </c>
      <c r="J24" s="102">
        <v>2.99</v>
      </c>
      <c r="K24" s="101">
        <v>218</v>
      </c>
    </row>
    <row r="25" spans="2:11" ht="22.5" customHeight="1">
      <c r="B25" s="88" t="s">
        <v>118</v>
      </c>
      <c r="C25" s="88"/>
      <c r="D25" s="99">
        <v>194.72</v>
      </c>
      <c r="E25" s="49">
        <v>1048</v>
      </c>
      <c r="F25" s="49">
        <f t="shared" si="2"/>
        <v>3272</v>
      </c>
      <c r="G25" s="106">
        <v>1585</v>
      </c>
      <c r="H25" s="106">
        <v>1687</v>
      </c>
      <c r="I25" s="101">
        <f t="shared" si="3"/>
        <v>93.9537640782454</v>
      </c>
      <c r="J25" s="102">
        <v>3.12</v>
      </c>
      <c r="K25" s="101">
        <v>34.6</v>
      </c>
    </row>
    <row r="26" spans="2:11" ht="22.5" customHeight="1">
      <c r="B26" s="88" t="s">
        <v>120</v>
      </c>
      <c r="C26" s="88"/>
      <c r="D26" s="99">
        <v>343.84</v>
      </c>
      <c r="E26" s="49">
        <v>3499</v>
      </c>
      <c r="F26" s="49">
        <f t="shared" si="2"/>
        <v>11909</v>
      </c>
      <c r="G26" s="106">
        <v>5645</v>
      </c>
      <c r="H26" s="106">
        <v>6264</v>
      </c>
      <c r="I26" s="101">
        <f>+G26/H26*100</f>
        <v>90.11813537675607</v>
      </c>
      <c r="J26" s="102">
        <v>3.4</v>
      </c>
      <c r="K26" s="101">
        <v>16.8</v>
      </c>
    </row>
    <row r="27" spans="2:11" ht="22.5" customHeight="1">
      <c r="B27" s="88" t="s">
        <v>122</v>
      </c>
      <c r="C27" s="88"/>
      <c r="D27" s="99">
        <v>152.94</v>
      </c>
      <c r="E27" s="49">
        <v>6700</v>
      </c>
      <c r="F27" s="49">
        <f t="shared" si="2"/>
        <v>23484</v>
      </c>
      <c r="G27" s="106">
        <v>11210</v>
      </c>
      <c r="H27" s="106">
        <v>12274</v>
      </c>
      <c r="I27" s="101">
        <f t="shared" si="3"/>
        <v>91.3312693498452</v>
      </c>
      <c r="J27" s="102">
        <v>3.51</v>
      </c>
      <c r="K27" s="101">
        <v>153.6</v>
      </c>
    </row>
    <row r="28" spans="2:11" ht="22.5" customHeight="1">
      <c r="B28" s="88" t="s">
        <v>126</v>
      </c>
      <c r="C28" s="88"/>
      <c r="D28" s="99">
        <v>152.32</v>
      </c>
      <c r="E28" s="49">
        <v>3780</v>
      </c>
      <c r="F28" s="49">
        <f t="shared" si="2"/>
        <v>10838</v>
      </c>
      <c r="G28" s="106">
        <v>5307</v>
      </c>
      <c r="H28" s="106">
        <v>5531</v>
      </c>
      <c r="I28" s="101">
        <f t="shared" si="3"/>
        <v>95.9500994395227</v>
      </c>
      <c r="J28" s="102">
        <v>2.87</v>
      </c>
      <c r="K28" s="101">
        <v>71.2</v>
      </c>
    </row>
    <row r="29" spans="2:11" ht="22.5" customHeight="1">
      <c r="B29" s="88" t="s">
        <v>130</v>
      </c>
      <c r="C29" s="88"/>
      <c r="D29" s="99">
        <v>72.1</v>
      </c>
      <c r="E29" s="49">
        <v>3992</v>
      </c>
      <c r="F29" s="49">
        <f t="shared" si="2"/>
        <v>11358</v>
      </c>
      <c r="G29" s="106">
        <v>5588</v>
      </c>
      <c r="H29" s="106">
        <v>5770</v>
      </c>
      <c r="I29" s="101">
        <f t="shared" si="3"/>
        <v>96.84575389948007</v>
      </c>
      <c r="J29" s="102">
        <v>2.85</v>
      </c>
      <c r="K29" s="101">
        <v>157.5</v>
      </c>
    </row>
    <row r="30" spans="2:11" ht="22.5" customHeight="1">
      <c r="B30" s="88" t="s">
        <v>150</v>
      </c>
      <c r="C30" s="88"/>
      <c r="D30" s="99">
        <v>212.21</v>
      </c>
      <c r="E30" s="49">
        <v>3304</v>
      </c>
      <c r="F30" s="49">
        <f t="shared" si="2"/>
        <v>9067</v>
      </c>
      <c r="G30" s="106">
        <v>4548</v>
      </c>
      <c r="H30" s="106">
        <v>4519</v>
      </c>
      <c r="I30" s="101">
        <f t="shared" si="3"/>
        <v>100.64173489710113</v>
      </c>
      <c r="J30" s="102">
        <v>2.74</v>
      </c>
      <c r="K30" s="101">
        <v>42.7</v>
      </c>
    </row>
    <row r="31" spans="2:11" ht="22.5" customHeight="1">
      <c r="B31" s="88" t="s">
        <v>133</v>
      </c>
      <c r="C31" s="88"/>
      <c r="D31" s="99">
        <v>178.65</v>
      </c>
      <c r="E31" s="49">
        <v>4821</v>
      </c>
      <c r="F31" s="49">
        <f t="shared" si="2"/>
        <v>16449</v>
      </c>
      <c r="G31" s="106">
        <v>7835</v>
      </c>
      <c r="H31" s="106">
        <v>8614</v>
      </c>
      <c r="I31" s="101">
        <f t="shared" si="3"/>
        <v>90.9565823078709</v>
      </c>
      <c r="J31" s="102">
        <v>3.41</v>
      </c>
      <c r="K31" s="101">
        <v>92.1</v>
      </c>
    </row>
    <row r="32" spans="2:11" ht="22.5" customHeight="1">
      <c r="B32" s="88"/>
      <c r="C32" s="88"/>
      <c r="D32" s="99"/>
      <c r="E32" s="49"/>
      <c r="F32" s="95"/>
      <c r="G32" s="49"/>
      <c r="H32" s="49"/>
      <c r="I32" s="101"/>
      <c r="J32" s="97"/>
      <c r="K32" s="96"/>
    </row>
    <row r="33" spans="1:11" s="1" customFormat="1" ht="22.5" customHeight="1">
      <c r="A33" s="107"/>
      <c r="B33" s="108" t="s">
        <v>151</v>
      </c>
      <c r="C33" s="108"/>
      <c r="D33" s="109">
        <f>SUM(D24:D32)</f>
        <v>1401.12</v>
      </c>
      <c r="E33" s="27">
        <f>SUM(E24:E32)</f>
        <v>34024</v>
      </c>
      <c r="F33" s="27">
        <f>SUM(F24:F32)</f>
        <v>106944</v>
      </c>
      <c r="G33" s="27">
        <f>SUM(G24:G32)</f>
        <v>51653</v>
      </c>
      <c r="H33" s="27">
        <f>SUM(H24:H32)</f>
        <v>55291</v>
      </c>
      <c r="I33" s="29">
        <f>+G33/H33*100</f>
        <v>93.42026731294423</v>
      </c>
      <c r="J33" s="28">
        <f>+F33/E33</f>
        <v>3.1431930402069126</v>
      </c>
      <c r="K33" s="29">
        <f>+F33/D33</f>
        <v>76.3275094210346</v>
      </c>
    </row>
    <row r="34" spans="2:11" s="15" customFormat="1" ht="18.75" customHeight="1">
      <c r="B34" s="422" t="s">
        <v>152</v>
      </c>
      <c r="C34" s="422"/>
      <c r="D34" s="422"/>
      <c r="E34" s="423"/>
      <c r="F34" s="422"/>
      <c r="G34" s="422"/>
      <c r="H34" s="422"/>
      <c r="I34" s="54"/>
      <c r="J34" s="54"/>
      <c r="K34" s="54"/>
    </row>
    <row r="35" spans="1:11" s="15" customFormat="1" ht="18.75" customHeight="1">
      <c r="A35" s="111"/>
      <c r="B35" s="424" t="s">
        <v>153</v>
      </c>
      <c r="C35" s="424"/>
      <c r="D35" s="424"/>
      <c r="E35" s="424"/>
      <c r="F35" s="424"/>
      <c r="G35" s="424"/>
      <c r="H35" s="424"/>
      <c r="I35" s="30"/>
      <c r="J35" s="30"/>
      <c r="K35" s="30"/>
    </row>
    <row r="36" spans="2:11" ht="7.5" customHeight="1">
      <c r="B36" s="9"/>
      <c r="C36" s="9"/>
      <c r="D36" s="15"/>
      <c r="E36" s="15"/>
      <c r="F36" s="15"/>
      <c r="G36" s="15"/>
      <c r="H36" s="15"/>
      <c r="I36" s="15"/>
      <c r="J36" s="15"/>
      <c r="K36" s="15"/>
    </row>
    <row r="37" spans="2:11" ht="13.5">
      <c r="B37" s="9"/>
      <c r="C37" s="9"/>
      <c r="D37" s="15"/>
      <c r="E37" s="15"/>
      <c r="F37" s="15"/>
      <c r="G37" s="15"/>
      <c r="H37" s="15"/>
      <c r="I37" s="15"/>
      <c r="J37" s="15"/>
      <c r="K37" s="15"/>
    </row>
    <row r="38" spans="2:11" ht="13.5">
      <c r="B38" s="9"/>
      <c r="C38" s="9"/>
      <c r="D38" s="15"/>
      <c r="E38" s="15"/>
      <c r="F38" s="15"/>
      <c r="G38" s="15"/>
      <c r="H38" s="15"/>
      <c r="I38" s="15"/>
      <c r="J38" s="15"/>
      <c r="K38" s="15"/>
    </row>
    <row r="39" spans="2:11" ht="13.5">
      <c r="B39" s="9"/>
      <c r="C39" s="9"/>
      <c r="D39" s="15"/>
      <c r="E39" s="15"/>
      <c r="F39" s="15"/>
      <c r="G39" s="15"/>
      <c r="H39" s="15"/>
      <c r="I39" s="15"/>
      <c r="J39" s="15"/>
      <c r="K39" s="15"/>
    </row>
    <row r="40" spans="2:11" ht="13.5">
      <c r="B40" s="15"/>
      <c r="C40" s="15"/>
      <c r="D40" s="15"/>
      <c r="E40" s="15"/>
      <c r="F40" s="15"/>
      <c r="G40" s="15"/>
      <c r="H40" s="15"/>
      <c r="I40" s="15"/>
      <c r="J40" s="15"/>
      <c r="K40" s="15"/>
    </row>
    <row r="41" spans="2:11" ht="13.5">
      <c r="B41" s="15"/>
      <c r="C41" s="15"/>
      <c r="D41" s="15"/>
      <c r="E41" s="15"/>
      <c r="F41" s="15"/>
      <c r="G41" s="15"/>
      <c r="H41" s="15"/>
      <c r="I41" s="15"/>
      <c r="J41" s="15"/>
      <c r="K41" s="15"/>
    </row>
    <row r="42" spans="2:11" ht="13.5">
      <c r="B42" s="15"/>
      <c r="C42" s="15"/>
      <c r="D42" s="15"/>
      <c r="E42" s="15"/>
      <c r="F42" s="15"/>
      <c r="G42" s="15"/>
      <c r="H42" s="15"/>
      <c r="I42" s="15"/>
      <c r="J42" s="15"/>
      <c r="K42" s="15"/>
    </row>
  </sheetData>
  <sheetProtection/>
  <mergeCells count="10">
    <mergeCell ref="A1:D1"/>
    <mergeCell ref="B34:H34"/>
    <mergeCell ref="B35:H35"/>
    <mergeCell ref="A2:B2"/>
    <mergeCell ref="A3:K3"/>
    <mergeCell ref="A4:K4"/>
    <mergeCell ref="A5:K5"/>
    <mergeCell ref="B6:B7"/>
    <mergeCell ref="E6:E7"/>
    <mergeCell ref="F6:H6"/>
  </mergeCells>
  <hyperlinks>
    <hyperlink ref="A1" location="'3人口目次'!A1" display="3　人口 目次へ＜＜"/>
  </hyperlinks>
  <printOptions/>
  <pageMargins left="0.5905511811023623" right="0.3937007874015748" top="0.5905511811023623" bottom="0.5905511811023623" header="0.5118110236220472" footer="0.5118110236220472"/>
  <pageSetup horizontalDpi="600" verticalDpi="600" orientation="portrait" paperSize="9" scale="87" r:id="rId1"/>
</worksheet>
</file>

<file path=xl/worksheets/sheet6.xml><?xml version="1.0" encoding="utf-8"?>
<worksheet xmlns="http://schemas.openxmlformats.org/spreadsheetml/2006/main" xmlns:r="http://schemas.openxmlformats.org/officeDocument/2006/relationships">
  <dimension ref="A1:CM41"/>
  <sheetViews>
    <sheetView showGridLines="0" zoomScale="70" zoomScaleNormal="70" zoomScaleSheetLayoutView="7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00390625" defaultRowHeight="13.5"/>
  <cols>
    <col min="1" max="1" width="1.4921875" style="113" customWidth="1"/>
    <col min="2" max="2" width="11.625" style="37" customWidth="1"/>
    <col min="3" max="3" width="0.875" style="113" customWidth="1"/>
    <col min="4" max="43" width="8.50390625" style="113" customWidth="1"/>
    <col min="44" max="16384" width="9.00390625" style="113" customWidth="1"/>
  </cols>
  <sheetData>
    <row r="1" spans="1:3" ht="13.5">
      <c r="A1" s="382" t="s">
        <v>508</v>
      </c>
      <c r="B1" s="382"/>
      <c r="C1" s="382"/>
    </row>
    <row r="2" spans="1:3" ht="11.25">
      <c r="A2" s="436" t="s">
        <v>39</v>
      </c>
      <c r="B2" s="436"/>
      <c r="C2" s="112"/>
    </row>
    <row r="3" spans="2:44" ht="18.75" customHeight="1">
      <c r="B3" s="345"/>
      <c r="C3" s="345"/>
      <c r="D3" s="404" t="s">
        <v>154</v>
      </c>
      <c r="E3" s="404"/>
      <c r="F3" s="404"/>
      <c r="G3" s="404"/>
      <c r="H3" s="404"/>
      <c r="I3" s="404"/>
      <c r="J3" s="404"/>
      <c r="K3" s="404"/>
      <c r="L3" s="404"/>
      <c r="M3" s="404"/>
      <c r="N3" s="404"/>
      <c r="O3" s="404"/>
      <c r="P3" s="404"/>
      <c r="Q3" s="114"/>
      <c r="R3" s="404" t="s">
        <v>513</v>
      </c>
      <c r="S3" s="404"/>
      <c r="T3" s="404"/>
      <c r="U3" s="404"/>
      <c r="V3" s="404"/>
      <c r="W3" s="404"/>
      <c r="X3" s="404"/>
      <c r="Y3" s="404"/>
      <c r="Z3" s="404"/>
      <c r="AA3" s="404"/>
      <c r="AB3" s="404"/>
      <c r="AC3" s="404"/>
      <c r="AD3" s="404"/>
      <c r="AE3" s="114"/>
      <c r="AF3" s="404" t="s">
        <v>513</v>
      </c>
      <c r="AG3" s="404"/>
      <c r="AH3" s="404"/>
      <c r="AI3" s="404"/>
      <c r="AJ3" s="404"/>
      <c r="AK3" s="404"/>
      <c r="AL3" s="404"/>
      <c r="AM3" s="404"/>
      <c r="AN3" s="404"/>
      <c r="AO3" s="404"/>
      <c r="AP3" s="404"/>
      <c r="AQ3" s="404"/>
      <c r="AR3" s="404"/>
    </row>
    <row r="4" spans="2:43" ht="18.75" customHeight="1">
      <c r="B4" s="378"/>
      <c r="C4" s="378"/>
      <c r="D4" s="408" t="s">
        <v>512</v>
      </c>
      <c r="E4" s="408"/>
      <c r="F4" s="408"/>
      <c r="G4" s="408"/>
      <c r="H4" s="408"/>
      <c r="I4" s="408"/>
      <c r="J4" s="408"/>
      <c r="K4" s="408"/>
      <c r="L4" s="408"/>
      <c r="M4" s="408"/>
      <c r="N4" s="408"/>
      <c r="O4" s="408"/>
      <c r="P4" s="408"/>
      <c r="Q4" s="114"/>
      <c r="R4" s="114"/>
      <c r="S4" s="114"/>
      <c r="T4" s="114"/>
      <c r="W4" s="114"/>
      <c r="X4" s="114"/>
      <c r="Y4" s="114"/>
      <c r="Z4" s="114"/>
      <c r="AA4" s="114"/>
      <c r="AB4" s="114"/>
      <c r="AC4" s="114"/>
      <c r="AD4" s="114"/>
      <c r="AE4" s="114"/>
      <c r="AF4" s="114"/>
      <c r="AG4" s="114"/>
      <c r="AH4" s="114"/>
      <c r="AI4" s="114"/>
      <c r="AJ4" s="114"/>
      <c r="AK4" s="114"/>
      <c r="AL4" s="114"/>
      <c r="AM4" s="114"/>
      <c r="AN4" s="114"/>
      <c r="AO4" s="114"/>
      <c r="AP4" s="114"/>
      <c r="AQ4" s="114"/>
    </row>
    <row r="5" spans="1:43" ht="9.75" customHeight="1" thickBot="1">
      <c r="A5" s="115"/>
      <c r="B5" s="63"/>
      <c r="C5" s="115"/>
      <c r="D5" s="116"/>
      <c r="E5" s="117"/>
      <c r="F5" s="117"/>
      <c r="G5" s="117"/>
      <c r="H5" s="117"/>
      <c r="I5" s="117"/>
      <c r="J5" s="117"/>
      <c r="K5" s="117"/>
      <c r="L5" s="117"/>
      <c r="M5" s="117"/>
      <c r="N5" s="117"/>
      <c r="O5" s="117"/>
      <c r="P5" s="117"/>
      <c r="Q5" s="117"/>
      <c r="R5" s="117"/>
      <c r="S5" s="117"/>
      <c r="T5" s="117"/>
      <c r="U5" s="116"/>
      <c r="V5" s="117"/>
      <c r="W5" s="117"/>
      <c r="X5" s="117"/>
      <c r="Y5" s="117"/>
      <c r="Z5" s="117"/>
      <c r="AA5" s="117"/>
      <c r="AB5" s="117"/>
      <c r="AC5" s="117"/>
      <c r="AD5" s="117"/>
      <c r="AE5" s="117"/>
      <c r="AF5" s="117"/>
      <c r="AG5" s="117"/>
      <c r="AH5" s="118"/>
      <c r="AI5" s="118"/>
      <c r="AJ5" s="118"/>
      <c r="AK5" s="118"/>
      <c r="AL5" s="118"/>
      <c r="AM5" s="118"/>
      <c r="AN5" s="434"/>
      <c r="AO5" s="434"/>
      <c r="AP5" s="434"/>
      <c r="AQ5" s="434"/>
    </row>
    <row r="6" spans="2:43" s="37" customFormat="1" ht="26.25" customHeight="1" thickTop="1">
      <c r="B6" s="418"/>
      <c r="C6" s="370"/>
      <c r="D6" s="435" t="s">
        <v>155</v>
      </c>
      <c r="E6" s="437"/>
      <c r="F6" s="435" t="s">
        <v>156</v>
      </c>
      <c r="G6" s="435"/>
      <c r="H6" s="431" t="s">
        <v>157</v>
      </c>
      <c r="I6" s="433"/>
      <c r="J6" s="435" t="s">
        <v>158</v>
      </c>
      <c r="K6" s="435"/>
      <c r="L6" s="431" t="s">
        <v>159</v>
      </c>
      <c r="M6" s="433"/>
      <c r="N6" s="431" t="s">
        <v>160</v>
      </c>
      <c r="O6" s="433"/>
      <c r="P6" s="435" t="s">
        <v>161</v>
      </c>
      <c r="Q6" s="435"/>
      <c r="R6" s="431" t="s">
        <v>162</v>
      </c>
      <c r="S6" s="433"/>
      <c r="T6" s="431" t="s">
        <v>163</v>
      </c>
      <c r="U6" s="433"/>
      <c r="V6" s="435" t="s">
        <v>164</v>
      </c>
      <c r="W6" s="435"/>
      <c r="X6" s="431" t="s">
        <v>165</v>
      </c>
      <c r="Y6" s="433"/>
      <c r="Z6" s="431" t="s">
        <v>166</v>
      </c>
      <c r="AA6" s="432"/>
      <c r="AB6" s="431" t="s">
        <v>167</v>
      </c>
      <c r="AC6" s="432"/>
      <c r="AD6" s="431" t="s">
        <v>168</v>
      </c>
      <c r="AE6" s="432"/>
      <c r="AF6" s="431" t="s">
        <v>169</v>
      </c>
      <c r="AG6" s="433"/>
      <c r="AH6" s="431" t="s">
        <v>170</v>
      </c>
      <c r="AI6" s="433"/>
      <c r="AJ6" s="431" t="s">
        <v>171</v>
      </c>
      <c r="AK6" s="433"/>
      <c r="AL6" s="431" t="s">
        <v>172</v>
      </c>
      <c r="AM6" s="433"/>
      <c r="AN6" s="431" t="s">
        <v>173</v>
      </c>
      <c r="AO6" s="433"/>
      <c r="AP6" s="431" t="s">
        <v>174</v>
      </c>
      <c r="AQ6" s="432"/>
    </row>
    <row r="7" spans="1:43" s="37" customFormat="1" ht="26.25" customHeight="1">
      <c r="A7" s="119"/>
      <c r="B7" s="419"/>
      <c r="C7" s="120"/>
      <c r="D7" s="67" t="s">
        <v>12</v>
      </c>
      <c r="E7" s="67" t="s">
        <v>13</v>
      </c>
      <c r="F7" s="67" t="s">
        <v>12</v>
      </c>
      <c r="G7" s="68" t="s">
        <v>13</v>
      </c>
      <c r="H7" s="67" t="s">
        <v>12</v>
      </c>
      <c r="I7" s="67" t="s">
        <v>13</v>
      </c>
      <c r="J7" s="67" t="s">
        <v>12</v>
      </c>
      <c r="K7" s="68" t="s">
        <v>13</v>
      </c>
      <c r="L7" s="67" t="s">
        <v>12</v>
      </c>
      <c r="M7" s="68" t="s">
        <v>13</v>
      </c>
      <c r="N7" s="67" t="s">
        <v>12</v>
      </c>
      <c r="O7" s="67" t="s">
        <v>13</v>
      </c>
      <c r="P7" s="359" t="s">
        <v>12</v>
      </c>
      <c r="Q7" s="68" t="s">
        <v>13</v>
      </c>
      <c r="R7" s="67" t="s">
        <v>12</v>
      </c>
      <c r="S7" s="68" t="s">
        <v>13</v>
      </c>
      <c r="T7" s="67" t="s">
        <v>12</v>
      </c>
      <c r="U7" s="67" t="s">
        <v>13</v>
      </c>
      <c r="V7" s="66" t="s">
        <v>12</v>
      </c>
      <c r="W7" s="68" t="s">
        <v>13</v>
      </c>
      <c r="X7" s="67" t="s">
        <v>12</v>
      </c>
      <c r="Y7" s="68" t="s">
        <v>13</v>
      </c>
      <c r="Z7" s="67" t="s">
        <v>12</v>
      </c>
      <c r="AA7" s="68" t="s">
        <v>13</v>
      </c>
      <c r="AB7" s="121" t="s">
        <v>12</v>
      </c>
      <c r="AC7" s="68" t="s">
        <v>13</v>
      </c>
      <c r="AD7" s="121" t="s">
        <v>12</v>
      </c>
      <c r="AE7" s="68" t="s">
        <v>13</v>
      </c>
      <c r="AF7" s="67" t="s">
        <v>12</v>
      </c>
      <c r="AG7" s="67" t="s">
        <v>13</v>
      </c>
      <c r="AH7" s="67" t="s">
        <v>12</v>
      </c>
      <c r="AI7" s="67" t="s">
        <v>13</v>
      </c>
      <c r="AJ7" s="67" t="s">
        <v>12</v>
      </c>
      <c r="AK7" s="67" t="s">
        <v>13</v>
      </c>
      <c r="AL7" s="67" t="s">
        <v>12</v>
      </c>
      <c r="AM7" s="67" t="s">
        <v>13</v>
      </c>
      <c r="AN7" s="67" t="s">
        <v>12</v>
      </c>
      <c r="AO7" s="68" t="s">
        <v>13</v>
      </c>
      <c r="AP7" s="67" t="s">
        <v>12</v>
      </c>
      <c r="AQ7" s="68" t="s">
        <v>13</v>
      </c>
    </row>
    <row r="8" spans="2:43" s="122" customFormat="1" ht="26.25" customHeight="1">
      <c r="B8" s="123" t="s">
        <v>51</v>
      </c>
      <c r="C8" s="371"/>
      <c r="D8" s="360">
        <v>397271</v>
      </c>
      <c r="E8" s="361">
        <v>424321</v>
      </c>
      <c r="F8" s="361">
        <v>19185</v>
      </c>
      <c r="G8" s="361">
        <v>18243</v>
      </c>
      <c r="H8" s="361">
        <v>20973</v>
      </c>
      <c r="I8" s="361">
        <v>20078</v>
      </c>
      <c r="J8" s="361">
        <v>21910</v>
      </c>
      <c r="K8" s="361">
        <v>20356</v>
      </c>
      <c r="L8" s="361">
        <v>21989</v>
      </c>
      <c r="M8" s="361">
        <v>20653</v>
      </c>
      <c r="N8" s="361">
        <v>20101</v>
      </c>
      <c r="O8" s="361">
        <v>20130</v>
      </c>
      <c r="P8" s="361">
        <v>24665</v>
      </c>
      <c r="Q8" s="361">
        <v>24124</v>
      </c>
      <c r="R8" s="361">
        <v>28952</v>
      </c>
      <c r="S8" s="361">
        <v>27982</v>
      </c>
      <c r="T8" s="361">
        <v>24674</v>
      </c>
      <c r="U8" s="361">
        <v>24978</v>
      </c>
      <c r="V8" s="361">
        <v>25084</v>
      </c>
      <c r="W8" s="361">
        <v>25316</v>
      </c>
      <c r="X8" s="361">
        <v>25482</v>
      </c>
      <c r="Y8" s="361">
        <v>25416</v>
      </c>
      <c r="Z8" s="361">
        <v>28638</v>
      </c>
      <c r="AA8" s="361">
        <v>28540</v>
      </c>
      <c r="AB8" s="361">
        <v>32770</v>
      </c>
      <c r="AC8" s="361">
        <v>32414</v>
      </c>
      <c r="AD8" s="361">
        <v>25242</v>
      </c>
      <c r="AE8" s="361">
        <v>26708</v>
      </c>
      <c r="AF8" s="361">
        <v>21429</v>
      </c>
      <c r="AG8" s="361">
        <v>24657</v>
      </c>
      <c r="AH8" s="361">
        <v>21025</v>
      </c>
      <c r="AI8" s="361">
        <v>25489</v>
      </c>
      <c r="AJ8" s="361">
        <v>17890</v>
      </c>
      <c r="AK8" s="361">
        <v>23155</v>
      </c>
      <c r="AL8" s="361">
        <v>9560</v>
      </c>
      <c r="AM8" s="361">
        <v>17707</v>
      </c>
      <c r="AN8" s="361">
        <v>4539</v>
      </c>
      <c r="AO8" s="361">
        <v>10945</v>
      </c>
      <c r="AP8" s="361">
        <v>2017</v>
      </c>
      <c r="AQ8" s="361">
        <v>7088</v>
      </c>
    </row>
    <row r="9" spans="2:43" s="122" customFormat="1" ht="26.25" customHeight="1">
      <c r="B9" s="123" t="s">
        <v>175</v>
      </c>
      <c r="C9" s="371"/>
      <c r="D9" s="362">
        <v>396245</v>
      </c>
      <c r="E9" s="363">
        <v>422730</v>
      </c>
      <c r="F9" s="363">
        <v>18965</v>
      </c>
      <c r="G9" s="363">
        <v>17877</v>
      </c>
      <c r="H9" s="363">
        <v>20654</v>
      </c>
      <c r="I9" s="363">
        <v>19829</v>
      </c>
      <c r="J9" s="363">
        <v>21762</v>
      </c>
      <c r="K9" s="363">
        <v>20210</v>
      </c>
      <c r="L9" s="363">
        <v>22611</v>
      </c>
      <c r="M9" s="363">
        <v>21378</v>
      </c>
      <c r="N9" s="363">
        <v>19051</v>
      </c>
      <c r="O9" s="363">
        <v>18752</v>
      </c>
      <c r="P9" s="363">
        <v>23555</v>
      </c>
      <c r="Q9" s="363">
        <v>22777</v>
      </c>
      <c r="R9" s="363">
        <v>28689</v>
      </c>
      <c r="S9" s="363">
        <v>27753</v>
      </c>
      <c r="T9" s="363">
        <v>26443</v>
      </c>
      <c r="U9" s="363">
        <v>26310</v>
      </c>
      <c r="V9" s="363">
        <v>23866</v>
      </c>
      <c r="W9" s="363">
        <v>24233</v>
      </c>
      <c r="X9" s="363">
        <v>25233</v>
      </c>
      <c r="Y9" s="363">
        <v>25182</v>
      </c>
      <c r="Z9" s="363">
        <v>27338</v>
      </c>
      <c r="AA9" s="363">
        <v>27399</v>
      </c>
      <c r="AB9" s="363">
        <v>35347</v>
      </c>
      <c r="AC9" s="363">
        <v>34992</v>
      </c>
      <c r="AD9" s="363">
        <v>23474</v>
      </c>
      <c r="AE9" s="363">
        <v>24826</v>
      </c>
      <c r="AF9" s="363">
        <v>21491</v>
      </c>
      <c r="AG9" s="363">
        <v>24270</v>
      </c>
      <c r="AH9" s="363">
        <v>21071</v>
      </c>
      <c r="AI9" s="363">
        <v>25771</v>
      </c>
      <c r="AJ9" s="363">
        <v>18080</v>
      </c>
      <c r="AK9" s="363">
        <v>23342</v>
      </c>
      <c r="AL9" s="363">
        <v>10626</v>
      </c>
      <c r="AM9" s="363">
        <v>18474</v>
      </c>
      <c r="AN9" s="363">
        <v>4717</v>
      </c>
      <c r="AO9" s="363">
        <v>11398</v>
      </c>
      <c r="AP9" s="363">
        <v>2126</v>
      </c>
      <c r="AQ9" s="363">
        <v>7615</v>
      </c>
    </row>
    <row r="10" spans="2:43" s="112" customFormat="1" ht="26.25" customHeight="1">
      <c r="B10" s="126" t="s">
        <v>176</v>
      </c>
      <c r="C10" s="372"/>
      <c r="D10" s="364">
        <f>+D22+D33</f>
        <v>394832</v>
      </c>
      <c r="E10" s="365">
        <f aca="true" t="shared" si="0" ref="E10:O10">+E22+E33</f>
        <v>421366</v>
      </c>
      <c r="F10" s="365">
        <f>+F22+F33</f>
        <v>18781</v>
      </c>
      <c r="G10" s="365">
        <f t="shared" si="0"/>
        <v>17638</v>
      </c>
      <c r="H10" s="365">
        <f t="shared" si="0"/>
        <v>20335</v>
      </c>
      <c r="I10" s="365">
        <f t="shared" si="0"/>
        <v>19455</v>
      </c>
      <c r="J10" s="365">
        <f t="shared" si="0"/>
        <v>21566</v>
      </c>
      <c r="K10" s="365">
        <f t="shared" si="0"/>
        <v>20256</v>
      </c>
      <c r="L10" s="365">
        <f t="shared" si="0"/>
        <v>22558</v>
      </c>
      <c r="M10" s="365">
        <f t="shared" si="0"/>
        <v>21345</v>
      </c>
      <c r="N10" s="365">
        <f t="shared" si="0"/>
        <v>18833</v>
      </c>
      <c r="O10" s="365">
        <f t="shared" si="0"/>
        <v>18155</v>
      </c>
      <c r="P10" s="365">
        <f aca="true" t="shared" si="1" ref="P10:AA10">+P22+P33</f>
        <v>22393</v>
      </c>
      <c r="Q10" s="365">
        <f t="shared" si="1"/>
        <v>21691</v>
      </c>
      <c r="R10" s="365">
        <f t="shared" si="1"/>
        <v>27783</v>
      </c>
      <c r="S10" s="365">
        <f t="shared" si="1"/>
        <v>26845</v>
      </c>
      <c r="T10" s="365">
        <f t="shared" si="1"/>
        <v>26961</v>
      </c>
      <c r="U10" s="365">
        <f t="shared" si="1"/>
        <v>26550</v>
      </c>
      <c r="V10" s="365">
        <f t="shared" si="1"/>
        <v>24084</v>
      </c>
      <c r="W10" s="365">
        <f t="shared" si="1"/>
        <v>24777</v>
      </c>
      <c r="X10" s="365">
        <f t="shared" si="1"/>
        <v>25125</v>
      </c>
      <c r="Y10" s="365">
        <f t="shared" si="1"/>
        <v>25244</v>
      </c>
      <c r="Z10" s="365">
        <f t="shared" si="1"/>
        <v>26165</v>
      </c>
      <c r="AA10" s="365">
        <f t="shared" si="1"/>
        <v>26055</v>
      </c>
      <c r="AB10" s="365">
        <f>+AB22+AB33</f>
        <v>34240</v>
      </c>
      <c r="AC10" s="365">
        <f>+AC22+AC33</f>
        <v>34185</v>
      </c>
      <c r="AD10" s="365">
        <f aca="true" t="shared" si="2" ref="AD10:AQ10">+AD22+AD33</f>
        <v>24823</v>
      </c>
      <c r="AE10" s="365">
        <f t="shared" si="2"/>
        <v>25701</v>
      </c>
      <c r="AF10" s="365">
        <f t="shared" si="2"/>
        <v>22180</v>
      </c>
      <c r="AG10" s="365">
        <f t="shared" si="2"/>
        <v>24719</v>
      </c>
      <c r="AH10" s="365">
        <f t="shared" si="2"/>
        <v>20970</v>
      </c>
      <c r="AI10" s="365">
        <f t="shared" si="2"/>
        <v>25513</v>
      </c>
      <c r="AJ10" s="365">
        <f t="shared" si="2"/>
        <v>18197</v>
      </c>
      <c r="AK10" s="365">
        <f t="shared" si="2"/>
        <v>23809</v>
      </c>
      <c r="AL10" s="365">
        <f t="shared" si="2"/>
        <v>11692</v>
      </c>
      <c r="AM10" s="365">
        <f t="shared" si="2"/>
        <v>19141</v>
      </c>
      <c r="AN10" s="365">
        <f>+AN22+AN33</f>
        <v>4801</v>
      </c>
      <c r="AO10" s="365">
        <f>+AO22+AO33</f>
        <v>11886</v>
      </c>
      <c r="AP10" s="365">
        <f t="shared" si="2"/>
        <v>2199</v>
      </c>
      <c r="AQ10" s="365">
        <f t="shared" si="2"/>
        <v>8059</v>
      </c>
    </row>
    <row r="11" spans="2:90" s="112" customFormat="1" ht="26.25" customHeight="1">
      <c r="B11" s="126"/>
      <c r="C11" s="373"/>
      <c r="D11" s="364"/>
      <c r="E11" s="365"/>
      <c r="F11" s="365"/>
      <c r="G11" s="365"/>
      <c r="H11" s="365"/>
      <c r="I11" s="365"/>
      <c r="J11" s="365"/>
      <c r="K11" s="365"/>
      <c r="L11" s="365"/>
      <c r="M11" s="365"/>
      <c r="N11" s="365"/>
      <c r="O11" s="365"/>
      <c r="P11" s="365"/>
      <c r="Q11" s="365"/>
      <c r="R11" s="365"/>
      <c r="S11" s="365"/>
      <c r="T11" s="365"/>
      <c r="U11" s="365"/>
      <c r="V11" s="365"/>
      <c r="W11" s="365"/>
      <c r="X11" s="365"/>
      <c r="Y11" s="365"/>
      <c r="Z11" s="365"/>
      <c r="AA11" s="365"/>
      <c r="AB11" s="365"/>
      <c r="AC11" s="365"/>
      <c r="AD11" s="365"/>
      <c r="AE11" s="365"/>
      <c r="AF11" s="365"/>
      <c r="AG11" s="365"/>
      <c r="AH11" s="365"/>
      <c r="AI11" s="365"/>
      <c r="AJ11" s="365"/>
      <c r="AK11" s="365"/>
      <c r="AL11" s="365"/>
      <c r="AM11" s="365"/>
      <c r="AN11" s="365"/>
      <c r="AO11" s="365"/>
      <c r="AP11" s="365"/>
      <c r="AQ11" s="365"/>
      <c r="AS11" s="129"/>
      <c r="AT11" s="129"/>
      <c r="AU11" s="129"/>
      <c r="AV11" s="129"/>
      <c r="AW11" s="129"/>
      <c r="AX11" s="129"/>
      <c r="AY11" s="129"/>
      <c r="AZ11" s="129"/>
      <c r="BA11" s="129"/>
      <c r="BB11" s="129"/>
      <c r="BC11" s="129"/>
      <c r="BD11" s="129"/>
      <c r="BE11" s="129"/>
      <c r="BF11" s="129"/>
      <c r="BG11" s="129"/>
      <c r="BH11" s="129"/>
      <c r="BI11" s="129"/>
      <c r="BJ11" s="129"/>
      <c r="BK11" s="129"/>
      <c r="BL11" s="129"/>
      <c r="BM11" s="129"/>
      <c r="BN11" s="129"/>
      <c r="BO11" s="129"/>
      <c r="BP11" s="129"/>
      <c r="BQ11" s="129"/>
      <c r="BR11" s="129"/>
      <c r="BS11" s="129"/>
      <c r="BT11" s="129"/>
      <c r="BU11" s="129"/>
      <c r="BV11" s="129"/>
      <c r="BW11" s="129"/>
      <c r="BX11" s="129"/>
      <c r="BY11" s="129"/>
      <c r="BZ11" s="129"/>
      <c r="CA11" s="129"/>
      <c r="CB11" s="129"/>
      <c r="CC11" s="129"/>
      <c r="CD11" s="129"/>
      <c r="CE11" s="129"/>
      <c r="CF11" s="129"/>
      <c r="CG11" s="129"/>
      <c r="CH11" s="129"/>
      <c r="CI11" s="129"/>
      <c r="CJ11" s="129"/>
      <c r="CK11" s="129"/>
      <c r="CL11" s="129"/>
    </row>
    <row r="12" spans="2:90" ht="26.25" customHeight="1">
      <c r="B12" s="72" t="s">
        <v>96</v>
      </c>
      <c r="C12" s="374"/>
      <c r="D12" s="366">
        <v>130493</v>
      </c>
      <c r="E12" s="367">
        <v>138014</v>
      </c>
      <c r="F12" s="367">
        <v>6401</v>
      </c>
      <c r="G12" s="367">
        <v>5890</v>
      </c>
      <c r="H12" s="367">
        <v>6552</v>
      </c>
      <c r="I12" s="367">
        <v>6223</v>
      </c>
      <c r="J12" s="367">
        <v>6627</v>
      </c>
      <c r="K12" s="367">
        <v>6299</v>
      </c>
      <c r="L12" s="367">
        <v>7154</v>
      </c>
      <c r="M12" s="367">
        <v>6669</v>
      </c>
      <c r="N12" s="367">
        <v>7863</v>
      </c>
      <c r="O12" s="367">
        <v>6205</v>
      </c>
      <c r="P12" s="367">
        <v>7602</v>
      </c>
      <c r="Q12" s="367">
        <v>7321</v>
      </c>
      <c r="R12" s="367">
        <v>9423</v>
      </c>
      <c r="S12" s="367">
        <v>9323</v>
      </c>
      <c r="T12" s="367">
        <v>9281</v>
      </c>
      <c r="U12" s="367">
        <v>9355</v>
      </c>
      <c r="V12" s="367">
        <v>8059</v>
      </c>
      <c r="W12" s="367">
        <v>8400</v>
      </c>
      <c r="X12" s="367">
        <v>8156</v>
      </c>
      <c r="Y12" s="367">
        <v>8361</v>
      </c>
      <c r="Z12" s="367">
        <v>8142</v>
      </c>
      <c r="AA12" s="367">
        <v>8489</v>
      </c>
      <c r="AB12" s="367">
        <v>10847</v>
      </c>
      <c r="AC12" s="367">
        <v>11294</v>
      </c>
      <c r="AD12" s="367">
        <v>8235</v>
      </c>
      <c r="AE12" s="367">
        <v>8754</v>
      </c>
      <c r="AF12" s="367">
        <v>7270</v>
      </c>
      <c r="AG12" s="367">
        <v>8132</v>
      </c>
      <c r="AH12" s="367">
        <v>6816</v>
      </c>
      <c r="AI12" s="367">
        <v>7966</v>
      </c>
      <c r="AJ12" s="367">
        <v>5496</v>
      </c>
      <c r="AK12" s="367">
        <v>7215</v>
      </c>
      <c r="AL12" s="367">
        <v>3464</v>
      </c>
      <c r="AM12" s="367">
        <v>5649</v>
      </c>
      <c r="AN12" s="367">
        <v>1445</v>
      </c>
      <c r="AO12" s="367">
        <v>3587</v>
      </c>
      <c r="AP12" s="367">
        <v>704</v>
      </c>
      <c r="AQ12" s="367">
        <v>2636</v>
      </c>
      <c r="AS12" s="129"/>
      <c r="AT12" s="129"/>
      <c r="AU12" s="129"/>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row>
    <row r="13" spans="2:90" ht="26.25" customHeight="1">
      <c r="B13" s="72" t="s">
        <v>97</v>
      </c>
      <c r="C13" s="374"/>
      <c r="D13" s="366">
        <v>33483</v>
      </c>
      <c r="E13" s="367">
        <v>34700</v>
      </c>
      <c r="F13" s="367">
        <v>1697</v>
      </c>
      <c r="G13" s="367">
        <v>1557</v>
      </c>
      <c r="H13" s="367">
        <v>1822</v>
      </c>
      <c r="I13" s="367">
        <v>1655</v>
      </c>
      <c r="J13" s="367">
        <v>1775</v>
      </c>
      <c r="K13" s="367">
        <v>1619</v>
      </c>
      <c r="L13" s="367">
        <v>1905</v>
      </c>
      <c r="M13" s="367">
        <v>1782</v>
      </c>
      <c r="N13" s="367">
        <v>1211</v>
      </c>
      <c r="O13" s="367">
        <v>1362</v>
      </c>
      <c r="P13" s="367">
        <v>1889</v>
      </c>
      <c r="Q13" s="367">
        <v>1747</v>
      </c>
      <c r="R13" s="367">
        <v>2535</v>
      </c>
      <c r="S13" s="367">
        <v>2430</v>
      </c>
      <c r="T13" s="367">
        <v>2424</v>
      </c>
      <c r="U13" s="367">
        <v>2303</v>
      </c>
      <c r="V13" s="367">
        <v>2164</v>
      </c>
      <c r="W13" s="367">
        <v>2113</v>
      </c>
      <c r="X13" s="367">
        <v>2319</v>
      </c>
      <c r="Y13" s="367">
        <v>2171</v>
      </c>
      <c r="Z13" s="367">
        <v>2430</v>
      </c>
      <c r="AA13" s="367">
        <v>2250</v>
      </c>
      <c r="AB13" s="367">
        <v>2940</v>
      </c>
      <c r="AC13" s="367">
        <v>2819</v>
      </c>
      <c r="AD13" s="367">
        <v>2074</v>
      </c>
      <c r="AE13" s="367">
        <v>2129</v>
      </c>
      <c r="AF13" s="367">
        <v>1739</v>
      </c>
      <c r="AG13" s="367">
        <v>1914</v>
      </c>
      <c r="AH13" s="367">
        <v>1583</v>
      </c>
      <c r="AI13" s="367">
        <v>2018</v>
      </c>
      <c r="AJ13" s="367">
        <v>1515</v>
      </c>
      <c r="AK13" s="367">
        <v>1907</v>
      </c>
      <c r="AL13" s="367">
        <v>854</v>
      </c>
      <c r="AM13" s="367">
        <v>1448</v>
      </c>
      <c r="AN13" s="367">
        <v>342</v>
      </c>
      <c r="AO13" s="367">
        <v>907</v>
      </c>
      <c r="AP13" s="367">
        <v>169</v>
      </c>
      <c r="AQ13" s="367">
        <v>530</v>
      </c>
      <c r="AS13" s="129"/>
      <c r="AT13" s="129"/>
      <c r="AU13" s="129"/>
      <c r="AV13" s="129"/>
      <c r="AW13" s="129"/>
      <c r="AX13" s="129"/>
      <c r="AY13" s="129"/>
      <c r="AZ13" s="129"/>
      <c r="BA13" s="129"/>
      <c r="BB13" s="129"/>
      <c r="BC13" s="129"/>
      <c r="BD13" s="129"/>
      <c r="BE13" s="129"/>
      <c r="BF13" s="129"/>
      <c r="BG13" s="129"/>
      <c r="BH13" s="129"/>
      <c r="BI13" s="129"/>
      <c r="BJ13" s="129"/>
      <c r="BK13" s="129"/>
      <c r="BL13" s="129"/>
      <c r="BM13" s="129"/>
      <c r="BN13" s="129"/>
      <c r="BO13" s="129"/>
      <c r="BP13" s="129"/>
      <c r="BQ13" s="129"/>
      <c r="BR13" s="129"/>
      <c r="BS13" s="129"/>
      <c r="BT13" s="129"/>
      <c r="BU13" s="129"/>
      <c r="BV13" s="129"/>
      <c r="BW13" s="129"/>
      <c r="BX13" s="129"/>
      <c r="BY13" s="129"/>
      <c r="BZ13" s="129"/>
      <c r="CA13" s="129"/>
      <c r="CB13" s="129"/>
      <c r="CC13" s="129"/>
      <c r="CD13" s="129"/>
      <c r="CE13" s="129"/>
      <c r="CF13" s="129"/>
      <c r="CG13" s="129"/>
      <c r="CH13" s="129"/>
      <c r="CI13" s="129"/>
      <c r="CJ13" s="129"/>
      <c r="CK13" s="129"/>
      <c r="CL13" s="129"/>
    </row>
    <row r="14" spans="2:90" ht="26.25" customHeight="1">
      <c r="B14" s="72" t="s">
        <v>98</v>
      </c>
      <c r="C14" s="374"/>
      <c r="D14" s="366">
        <v>15361</v>
      </c>
      <c r="E14" s="367">
        <v>16141</v>
      </c>
      <c r="F14" s="367">
        <v>712</v>
      </c>
      <c r="G14" s="367">
        <v>611</v>
      </c>
      <c r="H14" s="367">
        <v>778</v>
      </c>
      <c r="I14" s="367">
        <v>699</v>
      </c>
      <c r="J14" s="367">
        <v>902</v>
      </c>
      <c r="K14" s="367">
        <v>806</v>
      </c>
      <c r="L14" s="367">
        <v>878</v>
      </c>
      <c r="M14" s="367">
        <v>868</v>
      </c>
      <c r="N14" s="367">
        <v>531</v>
      </c>
      <c r="O14" s="367">
        <v>495</v>
      </c>
      <c r="P14" s="367">
        <v>830</v>
      </c>
      <c r="Q14" s="367">
        <v>651</v>
      </c>
      <c r="R14" s="367">
        <v>979</v>
      </c>
      <c r="S14" s="367">
        <v>908</v>
      </c>
      <c r="T14" s="367">
        <v>916</v>
      </c>
      <c r="U14" s="367">
        <v>897</v>
      </c>
      <c r="V14" s="367">
        <v>902</v>
      </c>
      <c r="W14" s="367">
        <v>912</v>
      </c>
      <c r="X14" s="367">
        <v>1052</v>
      </c>
      <c r="Y14" s="367">
        <v>962</v>
      </c>
      <c r="Z14" s="367">
        <v>1081</v>
      </c>
      <c r="AA14" s="367">
        <v>980</v>
      </c>
      <c r="AB14" s="367">
        <v>1367</v>
      </c>
      <c r="AC14" s="367">
        <v>1284</v>
      </c>
      <c r="AD14" s="367">
        <v>968</v>
      </c>
      <c r="AE14" s="367">
        <v>1015</v>
      </c>
      <c r="AF14" s="367">
        <v>843</v>
      </c>
      <c r="AG14" s="367">
        <v>1037</v>
      </c>
      <c r="AH14" s="367">
        <v>935</v>
      </c>
      <c r="AI14" s="367">
        <v>1136</v>
      </c>
      <c r="AJ14" s="367">
        <v>799</v>
      </c>
      <c r="AK14" s="367">
        <v>1119</v>
      </c>
      <c r="AL14" s="367">
        <v>554</v>
      </c>
      <c r="AM14" s="367">
        <v>904</v>
      </c>
      <c r="AN14" s="367">
        <v>227</v>
      </c>
      <c r="AO14" s="367">
        <v>550</v>
      </c>
      <c r="AP14" s="367">
        <v>105</v>
      </c>
      <c r="AQ14" s="367">
        <v>307</v>
      </c>
      <c r="AS14" s="129"/>
      <c r="AT14" s="129"/>
      <c r="AU14" s="129"/>
      <c r="AV14" s="129"/>
      <c r="AW14" s="129"/>
      <c r="AX14" s="129"/>
      <c r="AY14" s="129"/>
      <c r="AZ14" s="129"/>
      <c r="BA14" s="129"/>
      <c r="BB14" s="129"/>
      <c r="BC14" s="129"/>
      <c r="BD14" s="129"/>
      <c r="BE14" s="129"/>
      <c r="BF14" s="129"/>
      <c r="BG14" s="129"/>
      <c r="BH14" s="129"/>
      <c r="BI14" s="129"/>
      <c r="BJ14" s="129"/>
      <c r="BK14" s="129"/>
      <c r="BL14" s="129"/>
      <c r="BM14" s="129"/>
      <c r="BN14" s="129"/>
      <c r="BO14" s="129"/>
      <c r="BP14" s="129"/>
      <c r="BQ14" s="129"/>
      <c r="BR14" s="129"/>
      <c r="BS14" s="129"/>
      <c r="BT14" s="129"/>
      <c r="BU14" s="129"/>
      <c r="BV14" s="129"/>
      <c r="BW14" s="129"/>
      <c r="BX14" s="129"/>
      <c r="BY14" s="129"/>
      <c r="BZ14" s="129"/>
      <c r="CA14" s="129"/>
      <c r="CB14" s="129"/>
      <c r="CC14" s="129"/>
      <c r="CD14" s="129"/>
      <c r="CE14" s="129"/>
      <c r="CF14" s="129"/>
      <c r="CG14" s="129"/>
      <c r="CH14" s="129"/>
      <c r="CI14" s="129"/>
      <c r="CJ14" s="129"/>
      <c r="CK14" s="129"/>
      <c r="CL14" s="129"/>
    </row>
    <row r="15" spans="2:90" ht="26.25" customHeight="1">
      <c r="B15" s="72" t="s">
        <v>99</v>
      </c>
      <c r="C15" s="374"/>
      <c r="D15" s="366">
        <v>17523</v>
      </c>
      <c r="E15" s="367">
        <v>19367</v>
      </c>
      <c r="F15" s="367">
        <v>686</v>
      </c>
      <c r="G15" s="367">
        <v>668</v>
      </c>
      <c r="H15" s="367">
        <v>811</v>
      </c>
      <c r="I15" s="367">
        <v>773</v>
      </c>
      <c r="J15" s="367">
        <v>927</v>
      </c>
      <c r="K15" s="367">
        <v>912</v>
      </c>
      <c r="L15" s="367">
        <v>1026</v>
      </c>
      <c r="M15" s="367">
        <v>984</v>
      </c>
      <c r="N15" s="367">
        <v>634</v>
      </c>
      <c r="O15" s="367">
        <v>688</v>
      </c>
      <c r="P15" s="367">
        <v>862</v>
      </c>
      <c r="Q15" s="367">
        <v>812</v>
      </c>
      <c r="R15" s="367">
        <v>1016</v>
      </c>
      <c r="S15" s="367">
        <v>922</v>
      </c>
      <c r="T15" s="367">
        <v>967</v>
      </c>
      <c r="U15" s="367">
        <v>931</v>
      </c>
      <c r="V15" s="367">
        <v>941</v>
      </c>
      <c r="W15" s="367">
        <v>1039</v>
      </c>
      <c r="X15" s="367">
        <v>1137</v>
      </c>
      <c r="Y15" s="367">
        <v>1187</v>
      </c>
      <c r="Z15" s="367">
        <v>1276</v>
      </c>
      <c r="AA15" s="367">
        <v>1352</v>
      </c>
      <c r="AB15" s="367">
        <v>1731</v>
      </c>
      <c r="AC15" s="367">
        <v>1601</v>
      </c>
      <c r="AD15" s="367">
        <v>1173</v>
      </c>
      <c r="AE15" s="367">
        <v>1212</v>
      </c>
      <c r="AF15" s="367">
        <v>1163</v>
      </c>
      <c r="AG15" s="367">
        <v>1290</v>
      </c>
      <c r="AH15" s="367">
        <v>1152</v>
      </c>
      <c r="AI15" s="367">
        <v>1453</v>
      </c>
      <c r="AJ15" s="367">
        <v>991</v>
      </c>
      <c r="AK15" s="367">
        <v>1350</v>
      </c>
      <c r="AL15" s="367">
        <v>669</v>
      </c>
      <c r="AM15" s="367">
        <v>1095</v>
      </c>
      <c r="AN15" s="367">
        <v>261</v>
      </c>
      <c r="AO15" s="367">
        <v>696</v>
      </c>
      <c r="AP15" s="367">
        <v>100</v>
      </c>
      <c r="AQ15" s="367">
        <v>402</v>
      </c>
      <c r="AS15" s="129"/>
      <c r="AT15" s="129"/>
      <c r="AU15" s="129"/>
      <c r="AV15" s="129"/>
      <c r="AW15" s="129"/>
      <c r="AX15" s="129"/>
      <c r="AY15" s="129"/>
      <c r="AZ15" s="129"/>
      <c r="BA15" s="129"/>
      <c r="BB15" s="129"/>
      <c r="BC15" s="129"/>
      <c r="BD15" s="129"/>
      <c r="BE15" s="129"/>
      <c r="BF15" s="129"/>
      <c r="BG15" s="129"/>
      <c r="BH15" s="129"/>
      <c r="BI15" s="129"/>
      <c r="BJ15" s="129"/>
      <c r="BK15" s="129"/>
      <c r="BL15" s="129"/>
      <c r="BM15" s="129"/>
      <c r="BN15" s="129"/>
      <c r="BO15" s="129"/>
      <c r="BP15" s="129"/>
      <c r="BQ15" s="129"/>
      <c r="BR15" s="129"/>
      <c r="BS15" s="129"/>
      <c r="BT15" s="129"/>
      <c r="BU15" s="129"/>
      <c r="BV15" s="129"/>
      <c r="BW15" s="129"/>
      <c r="BX15" s="129"/>
      <c r="BY15" s="129"/>
      <c r="BZ15" s="129"/>
      <c r="CA15" s="129"/>
      <c r="CB15" s="129"/>
      <c r="CC15" s="129"/>
      <c r="CD15" s="129"/>
      <c r="CE15" s="129"/>
      <c r="CF15" s="129"/>
      <c r="CG15" s="129"/>
      <c r="CH15" s="129"/>
      <c r="CI15" s="129"/>
      <c r="CJ15" s="129"/>
      <c r="CK15" s="129"/>
      <c r="CL15" s="129"/>
    </row>
    <row r="16" spans="2:90" ht="26.25" customHeight="1">
      <c r="B16" s="72" t="s">
        <v>100</v>
      </c>
      <c r="C16" s="374"/>
      <c r="D16" s="366">
        <v>12541</v>
      </c>
      <c r="E16" s="367">
        <v>13881</v>
      </c>
      <c r="F16" s="367">
        <v>486</v>
      </c>
      <c r="G16" s="367">
        <v>456</v>
      </c>
      <c r="H16" s="367">
        <v>498</v>
      </c>
      <c r="I16" s="367">
        <v>562</v>
      </c>
      <c r="J16" s="367">
        <v>686</v>
      </c>
      <c r="K16" s="367">
        <v>592</v>
      </c>
      <c r="L16" s="367">
        <v>784</v>
      </c>
      <c r="M16" s="367">
        <v>726</v>
      </c>
      <c r="N16" s="367">
        <v>466</v>
      </c>
      <c r="O16" s="367">
        <v>540</v>
      </c>
      <c r="P16" s="367">
        <v>594</v>
      </c>
      <c r="Q16" s="367">
        <v>615</v>
      </c>
      <c r="R16" s="367">
        <v>725</v>
      </c>
      <c r="S16" s="367">
        <v>705</v>
      </c>
      <c r="T16" s="367">
        <v>632</v>
      </c>
      <c r="U16" s="367">
        <v>665</v>
      </c>
      <c r="V16" s="367">
        <v>629</v>
      </c>
      <c r="W16" s="367">
        <v>708</v>
      </c>
      <c r="X16" s="367">
        <v>808</v>
      </c>
      <c r="Y16" s="367">
        <v>852</v>
      </c>
      <c r="Z16" s="367">
        <v>923</v>
      </c>
      <c r="AA16" s="367">
        <v>938</v>
      </c>
      <c r="AB16" s="367">
        <v>1295</v>
      </c>
      <c r="AC16" s="367">
        <v>1159</v>
      </c>
      <c r="AD16" s="367">
        <v>841</v>
      </c>
      <c r="AE16" s="367">
        <v>821</v>
      </c>
      <c r="AF16" s="367">
        <v>802</v>
      </c>
      <c r="AG16" s="367">
        <v>880</v>
      </c>
      <c r="AH16" s="367">
        <v>769</v>
      </c>
      <c r="AI16" s="367">
        <v>998</v>
      </c>
      <c r="AJ16" s="367">
        <v>764</v>
      </c>
      <c r="AK16" s="367">
        <v>973</v>
      </c>
      <c r="AL16" s="367">
        <v>523</v>
      </c>
      <c r="AM16" s="367">
        <v>832</v>
      </c>
      <c r="AN16" s="367">
        <v>224</v>
      </c>
      <c r="AO16" s="367">
        <v>486</v>
      </c>
      <c r="AP16" s="367">
        <v>91</v>
      </c>
      <c r="AQ16" s="367">
        <v>372</v>
      </c>
      <c r="AS16" s="129"/>
      <c r="AT16" s="129"/>
      <c r="AU16" s="129"/>
      <c r="AV16" s="129"/>
      <c r="AW16" s="129"/>
      <c r="AX16" s="129"/>
      <c r="AY16" s="129"/>
      <c r="AZ16" s="129"/>
      <c r="BA16" s="129"/>
      <c r="BB16" s="129"/>
      <c r="BC16" s="129"/>
      <c r="BD16" s="129"/>
      <c r="BE16" s="129"/>
      <c r="BF16" s="129"/>
      <c r="BG16" s="129"/>
      <c r="BH16" s="129"/>
      <c r="BI16" s="129"/>
      <c r="BJ16" s="129"/>
      <c r="BK16" s="129"/>
      <c r="BL16" s="129"/>
      <c r="BM16" s="129"/>
      <c r="BN16" s="129"/>
      <c r="BO16" s="129"/>
      <c r="BP16" s="129"/>
      <c r="BQ16" s="129"/>
      <c r="BR16" s="129"/>
      <c r="BS16" s="129"/>
      <c r="BT16" s="129"/>
      <c r="BU16" s="129"/>
      <c r="BV16" s="129"/>
      <c r="BW16" s="129"/>
      <c r="BX16" s="129"/>
      <c r="BY16" s="129"/>
      <c r="BZ16" s="129"/>
      <c r="CA16" s="129"/>
      <c r="CB16" s="129"/>
      <c r="CC16" s="129"/>
      <c r="CD16" s="129"/>
      <c r="CE16" s="129"/>
      <c r="CF16" s="129"/>
      <c r="CG16" s="129"/>
      <c r="CH16" s="129"/>
      <c r="CI16" s="129"/>
      <c r="CJ16" s="129"/>
      <c r="CK16" s="129"/>
      <c r="CL16" s="129"/>
    </row>
    <row r="17" spans="2:90" ht="26.25" customHeight="1">
      <c r="B17" s="72" t="s">
        <v>510</v>
      </c>
      <c r="C17" s="374"/>
      <c r="D17" s="366">
        <v>32491</v>
      </c>
      <c r="E17" s="367">
        <v>34881</v>
      </c>
      <c r="F17" s="367">
        <v>1796</v>
      </c>
      <c r="G17" s="367">
        <v>1707</v>
      </c>
      <c r="H17" s="367">
        <v>1926</v>
      </c>
      <c r="I17" s="367">
        <v>1764</v>
      </c>
      <c r="J17" s="367">
        <v>1727</v>
      </c>
      <c r="K17" s="367">
        <v>1715</v>
      </c>
      <c r="L17" s="367">
        <v>1841</v>
      </c>
      <c r="M17" s="367">
        <v>1720</v>
      </c>
      <c r="N17" s="367">
        <v>1330</v>
      </c>
      <c r="O17" s="367">
        <v>1554</v>
      </c>
      <c r="P17" s="367">
        <v>1945</v>
      </c>
      <c r="Q17" s="367">
        <v>2024</v>
      </c>
      <c r="R17" s="367">
        <v>2620</v>
      </c>
      <c r="S17" s="367">
        <v>2545</v>
      </c>
      <c r="T17" s="367">
        <v>2511</v>
      </c>
      <c r="U17" s="367">
        <v>2417</v>
      </c>
      <c r="V17" s="367">
        <v>1995</v>
      </c>
      <c r="W17" s="367">
        <v>2037</v>
      </c>
      <c r="X17" s="367">
        <v>1894</v>
      </c>
      <c r="Y17" s="367">
        <v>1993</v>
      </c>
      <c r="Z17" s="367">
        <v>1974</v>
      </c>
      <c r="AA17" s="367">
        <v>2044</v>
      </c>
      <c r="AB17" s="367">
        <v>2722</v>
      </c>
      <c r="AC17" s="367">
        <v>2897</v>
      </c>
      <c r="AD17" s="367">
        <v>2118</v>
      </c>
      <c r="AE17" s="367">
        <v>2089</v>
      </c>
      <c r="AF17" s="367">
        <v>1859</v>
      </c>
      <c r="AG17" s="367">
        <v>2021</v>
      </c>
      <c r="AH17" s="367">
        <v>1590</v>
      </c>
      <c r="AI17" s="367">
        <v>1860</v>
      </c>
      <c r="AJ17" s="367">
        <v>1318</v>
      </c>
      <c r="AK17" s="367">
        <v>1604</v>
      </c>
      <c r="AL17" s="367">
        <v>814</v>
      </c>
      <c r="AM17" s="367">
        <v>1358</v>
      </c>
      <c r="AN17" s="367">
        <v>330</v>
      </c>
      <c r="AO17" s="367">
        <v>892</v>
      </c>
      <c r="AP17" s="367">
        <v>181</v>
      </c>
      <c r="AQ17" s="367">
        <v>640</v>
      </c>
      <c r="AS17" s="129"/>
      <c r="AT17" s="129"/>
      <c r="AU17" s="129"/>
      <c r="AV17" s="129"/>
      <c r="AW17" s="129"/>
      <c r="AX17" s="129"/>
      <c r="AY17" s="129"/>
      <c r="AZ17" s="129"/>
      <c r="BA17" s="129"/>
      <c r="BB17" s="129"/>
      <c r="BC17" s="129"/>
      <c r="BD17" s="129"/>
      <c r="BE17" s="129"/>
      <c r="BF17" s="129"/>
      <c r="BG17" s="129"/>
      <c r="BH17" s="129"/>
      <c r="BI17" s="129"/>
      <c r="BJ17" s="129"/>
      <c r="BK17" s="129"/>
      <c r="BL17" s="129"/>
      <c r="BM17" s="129"/>
      <c r="BN17" s="129"/>
      <c r="BO17" s="129"/>
      <c r="BP17" s="129"/>
      <c r="BQ17" s="129"/>
      <c r="BR17" s="129"/>
      <c r="BS17" s="129"/>
      <c r="BT17" s="129"/>
      <c r="BU17" s="129"/>
      <c r="BV17" s="129"/>
      <c r="BW17" s="129"/>
      <c r="BX17" s="129"/>
      <c r="BY17" s="129"/>
      <c r="BZ17" s="129"/>
      <c r="CA17" s="129"/>
      <c r="CB17" s="129"/>
      <c r="CC17" s="129"/>
      <c r="CD17" s="129"/>
      <c r="CE17" s="129"/>
      <c r="CF17" s="129"/>
      <c r="CG17" s="129"/>
      <c r="CH17" s="129"/>
      <c r="CI17" s="129"/>
      <c r="CJ17" s="129"/>
      <c r="CK17" s="129"/>
      <c r="CL17" s="129"/>
    </row>
    <row r="18" spans="2:90" ht="26.25" customHeight="1">
      <c r="B18" s="72" t="s">
        <v>101</v>
      </c>
      <c r="C18" s="374"/>
      <c r="D18" s="366">
        <v>14363</v>
      </c>
      <c r="E18" s="367">
        <v>16418</v>
      </c>
      <c r="F18" s="367">
        <v>565</v>
      </c>
      <c r="G18" s="367">
        <v>579</v>
      </c>
      <c r="H18" s="367">
        <v>669</v>
      </c>
      <c r="I18" s="367">
        <v>677</v>
      </c>
      <c r="J18" s="367">
        <v>791</v>
      </c>
      <c r="K18" s="367">
        <v>748</v>
      </c>
      <c r="L18" s="367">
        <v>872</v>
      </c>
      <c r="M18" s="367">
        <v>840</v>
      </c>
      <c r="N18" s="367">
        <v>595</v>
      </c>
      <c r="O18" s="367">
        <v>681</v>
      </c>
      <c r="P18" s="367">
        <v>748</v>
      </c>
      <c r="Q18" s="367">
        <v>800</v>
      </c>
      <c r="R18" s="367">
        <v>872</v>
      </c>
      <c r="S18" s="367">
        <v>896</v>
      </c>
      <c r="T18" s="367">
        <v>892</v>
      </c>
      <c r="U18" s="367">
        <v>918</v>
      </c>
      <c r="V18" s="367">
        <v>910</v>
      </c>
      <c r="W18" s="367">
        <v>976</v>
      </c>
      <c r="X18" s="367">
        <v>920</v>
      </c>
      <c r="Y18" s="367">
        <v>1024</v>
      </c>
      <c r="Z18" s="367">
        <v>1031</v>
      </c>
      <c r="AA18" s="367">
        <v>1079</v>
      </c>
      <c r="AB18" s="367">
        <v>1385</v>
      </c>
      <c r="AC18" s="367">
        <v>1465</v>
      </c>
      <c r="AD18" s="367">
        <v>1005</v>
      </c>
      <c r="AE18" s="367">
        <v>1058</v>
      </c>
      <c r="AF18" s="367">
        <v>838</v>
      </c>
      <c r="AG18" s="367">
        <v>1027</v>
      </c>
      <c r="AH18" s="367">
        <v>800</v>
      </c>
      <c r="AI18" s="367">
        <v>1061</v>
      </c>
      <c r="AJ18" s="367">
        <v>720</v>
      </c>
      <c r="AK18" s="367">
        <v>1022</v>
      </c>
      <c r="AL18" s="367">
        <v>486</v>
      </c>
      <c r="AM18" s="367">
        <v>761</v>
      </c>
      <c r="AN18" s="367">
        <v>184</v>
      </c>
      <c r="AO18" s="367">
        <v>516</v>
      </c>
      <c r="AP18" s="367">
        <v>80</v>
      </c>
      <c r="AQ18" s="367">
        <v>290</v>
      </c>
      <c r="AS18" s="129"/>
      <c r="AT18" s="129"/>
      <c r="AU18" s="129"/>
      <c r="AV18" s="129"/>
      <c r="AW18" s="129"/>
      <c r="AX18" s="129"/>
      <c r="AY18" s="129"/>
      <c r="AZ18" s="129"/>
      <c r="BA18" s="129"/>
      <c r="BB18" s="129"/>
      <c r="BC18" s="129"/>
      <c r="BD18" s="129"/>
      <c r="BE18" s="129"/>
      <c r="BF18" s="129"/>
      <c r="BG18" s="129"/>
      <c r="BH18" s="129"/>
      <c r="BI18" s="129"/>
      <c r="BJ18" s="129"/>
      <c r="BK18" s="129"/>
      <c r="BL18" s="129"/>
      <c r="BM18" s="129"/>
      <c r="BN18" s="129"/>
      <c r="BO18" s="129"/>
      <c r="BP18" s="129"/>
      <c r="BQ18" s="129"/>
      <c r="BR18" s="129"/>
      <c r="BS18" s="129"/>
      <c r="BT18" s="129"/>
      <c r="BU18" s="129"/>
      <c r="BV18" s="129"/>
      <c r="BW18" s="129"/>
      <c r="BX18" s="129"/>
      <c r="BY18" s="129"/>
      <c r="BZ18" s="129"/>
      <c r="CA18" s="129"/>
      <c r="CB18" s="129"/>
      <c r="CC18" s="129"/>
      <c r="CD18" s="129"/>
      <c r="CE18" s="129"/>
      <c r="CF18" s="129"/>
      <c r="CG18" s="129"/>
      <c r="CH18" s="129"/>
      <c r="CI18" s="129"/>
      <c r="CJ18" s="129"/>
      <c r="CK18" s="129"/>
      <c r="CL18" s="129"/>
    </row>
    <row r="19" spans="2:90" ht="26.25" customHeight="1">
      <c r="B19" s="72" t="s">
        <v>102</v>
      </c>
      <c r="C19" s="374"/>
      <c r="D19" s="366">
        <v>42451</v>
      </c>
      <c r="E19" s="367">
        <v>44712</v>
      </c>
      <c r="F19" s="367">
        <v>2036</v>
      </c>
      <c r="G19" s="367">
        <v>1928</v>
      </c>
      <c r="H19" s="367">
        <v>2173</v>
      </c>
      <c r="I19" s="367">
        <v>2163</v>
      </c>
      <c r="J19" s="367">
        <v>2414</v>
      </c>
      <c r="K19" s="367">
        <v>2304</v>
      </c>
      <c r="L19" s="367">
        <v>2407</v>
      </c>
      <c r="M19" s="367">
        <v>2298</v>
      </c>
      <c r="N19" s="367">
        <v>1944</v>
      </c>
      <c r="O19" s="367">
        <v>2183</v>
      </c>
      <c r="P19" s="367">
        <v>2722</v>
      </c>
      <c r="Q19" s="367">
        <v>2554</v>
      </c>
      <c r="R19" s="367">
        <v>3296</v>
      </c>
      <c r="S19" s="367">
        <v>3005</v>
      </c>
      <c r="T19" s="367">
        <v>3061</v>
      </c>
      <c r="U19" s="367">
        <v>2823</v>
      </c>
      <c r="V19" s="367">
        <v>2705</v>
      </c>
      <c r="W19" s="367">
        <v>2585</v>
      </c>
      <c r="X19" s="367">
        <v>2614</v>
      </c>
      <c r="Y19" s="367">
        <v>2537</v>
      </c>
      <c r="Z19" s="367">
        <v>2661</v>
      </c>
      <c r="AA19" s="367">
        <v>2687</v>
      </c>
      <c r="AB19" s="367">
        <v>3563</v>
      </c>
      <c r="AC19" s="367">
        <v>3595</v>
      </c>
      <c r="AD19" s="367">
        <v>2529</v>
      </c>
      <c r="AE19" s="367">
        <v>2533</v>
      </c>
      <c r="AF19" s="367">
        <v>2266</v>
      </c>
      <c r="AG19" s="367">
        <v>2454</v>
      </c>
      <c r="AH19" s="367">
        <v>2107</v>
      </c>
      <c r="AI19" s="367">
        <v>2637</v>
      </c>
      <c r="AJ19" s="367">
        <v>1947</v>
      </c>
      <c r="AK19" s="367">
        <v>2475</v>
      </c>
      <c r="AL19" s="367">
        <v>1242</v>
      </c>
      <c r="AM19" s="367">
        <v>1955</v>
      </c>
      <c r="AN19" s="367">
        <v>527</v>
      </c>
      <c r="AO19" s="367">
        <v>1188</v>
      </c>
      <c r="AP19" s="367">
        <v>237</v>
      </c>
      <c r="AQ19" s="367">
        <v>808</v>
      </c>
      <c r="AS19" s="129"/>
      <c r="AT19" s="129"/>
      <c r="AU19" s="129"/>
      <c r="AV19" s="129"/>
      <c r="AW19" s="129"/>
      <c r="AX19" s="129"/>
      <c r="AY19" s="129"/>
      <c r="AZ19" s="129"/>
      <c r="BA19" s="129"/>
      <c r="BB19" s="129"/>
      <c r="BC19" s="129"/>
      <c r="BD19" s="129"/>
      <c r="BE19" s="129"/>
      <c r="BF19" s="129"/>
      <c r="BG19" s="129"/>
      <c r="BH19" s="129"/>
      <c r="BI19" s="129"/>
      <c r="BJ19" s="129"/>
      <c r="BK19" s="129"/>
      <c r="BL19" s="129"/>
      <c r="BM19" s="129"/>
      <c r="BN19" s="129"/>
      <c r="BO19" s="129"/>
      <c r="BP19" s="129"/>
      <c r="BQ19" s="129"/>
      <c r="BR19" s="129"/>
      <c r="BS19" s="129"/>
      <c r="BT19" s="129"/>
      <c r="BU19" s="129"/>
      <c r="BV19" s="129"/>
      <c r="BW19" s="129"/>
      <c r="BX19" s="129"/>
      <c r="BY19" s="129"/>
      <c r="BZ19" s="129"/>
      <c r="CA19" s="129"/>
      <c r="CB19" s="129"/>
      <c r="CC19" s="129"/>
      <c r="CD19" s="129"/>
      <c r="CE19" s="129"/>
      <c r="CF19" s="129"/>
      <c r="CG19" s="129"/>
      <c r="CH19" s="129"/>
      <c r="CI19" s="129"/>
      <c r="CJ19" s="129"/>
      <c r="CK19" s="129"/>
      <c r="CL19" s="129"/>
    </row>
    <row r="20" spans="2:90" ht="26.25" customHeight="1">
      <c r="B20" s="72" t="s">
        <v>149</v>
      </c>
      <c r="C20" s="374"/>
      <c r="D20" s="364">
        <v>44473</v>
      </c>
      <c r="E20" s="365">
        <v>47961</v>
      </c>
      <c r="F20" s="367">
        <v>2228</v>
      </c>
      <c r="G20" s="367">
        <v>2097</v>
      </c>
      <c r="H20" s="367">
        <v>2609</v>
      </c>
      <c r="I20" s="367">
        <v>2454</v>
      </c>
      <c r="J20" s="367">
        <v>2741</v>
      </c>
      <c r="K20" s="367">
        <v>2598</v>
      </c>
      <c r="L20" s="367">
        <v>2690</v>
      </c>
      <c r="M20" s="367">
        <v>2506</v>
      </c>
      <c r="N20" s="367">
        <v>1988</v>
      </c>
      <c r="O20" s="367">
        <v>2245</v>
      </c>
      <c r="P20" s="367">
        <v>2480</v>
      </c>
      <c r="Q20" s="367">
        <v>2579</v>
      </c>
      <c r="R20" s="367">
        <v>3198</v>
      </c>
      <c r="S20" s="367">
        <v>3160</v>
      </c>
      <c r="T20" s="367">
        <v>3201</v>
      </c>
      <c r="U20" s="367">
        <v>3270</v>
      </c>
      <c r="V20" s="367">
        <v>2810</v>
      </c>
      <c r="W20" s="367">
        <v>3049</v>
      </c>
      <c r="X20" s="367">
        <v>2883</v>
      </c>
      <c r="Y20" s="367">
        <v>2949</v>
      </c>
      <c r="Z20" s="367">
        <v>2937</v>
      </c>
      <c r="AA20" s="367">
        <v>2912</v>
      </c>
      <c r="AB20" s="367">
        <v>3745</v>
      </c>
      <c r="AC20" s="367">
        <v>3807</v>
      </c>
      <c r="AD20" s="367">
        <v>2767</v>
      </c>
      <c r="AE20" s="367">
        <v>2823</v>
      </c>
      <c r="AF20" s="367">
        <v>2372</v>
      </c>
      <c r="AG20" s="367">
        <v>2553</v>
      </c>
      <c r="AH20" s="367">
        <v>2159</v>
      </c>
      <c r="AI20" s="367">
        <v>2634</v>
      </c>
      <c r="AJ20" s="367">
        <v>1783</v>
      </c>
      <c r="AK20" s="367">
        <v>2380</v>
      </c>
      <c r="AL20" s="367">
        <v>1176</v>
      </c>
      <c r="AM20" s="367">
        <v>1945</v>
      </c>
      <c r="AN20" s="367">
        <v>474</v>
      </c>
      <c r="AO20" s="367">
        <v>1230</v>
      </c>
      <c r="AP20" s="367">
        <v>193</v>
      </c>
      <c r="AQ20" s="367">
        <v>741</v>
      </c>
      <c r="AS20" s="129"/>
      <c r="AT20" s="129"/>
      <c r="AU20" s="129"/>
      <c r="AV20" s="129"/>
      <c r="AW20" s="129"/>
      <c r="AX20" s="129"/>
      <c r="AY20" s="129"/>
      <c r="AZ20" s="129"/>
      <c r="BA20" s="129"/>
      <c r="BB20" s="129"/>
      <c r="BC20" s="129"/>
      <c r="BD20" s="129"/>
      <c r="BE20" s="129"/>
      <c r="BF20" s="129"/>
      <c r="BG20" s="129"/>
      <c r="BH20" s="129"/>
      <c r="BI20" s="129"/>
      <c r="BJ20" s="129"/>
      <c r="BK20" s="129"/>
      <c r="BL20" s="129"/>
      <c r="BM20" s="129"/>
      <c r="BN20" s="129"/>
      <c r="BO20" s="129"/>
      <c r="BP20" s="129"/>
      <c r="BQ20" s="129"/>
      <c r="BR20" s="129"/>
      <c r="BS20" s="129"/>
      <c r="BT20" s="129"/>
      <c r="BU20" s="129"/>
      <c r="BV20" s="129"/>
      <c r="BW20" s="129"/>
      <c r="BX20" s="129"/>
      <c r="BY20" s="129"/>
      <c r="BZ20" s="129"/>
      <c r="CA20" s="129"/>
      <c r="CB20" s="129"/>
      <c r="CC20" s="129"/>
      <c r="CD20" s="129"/>
      <c r="CE20" s="129"/>
      <c r="CF20" s="129"/>
      <c r="CG20" s="129"/>
      <c r="CH20" s="129"/>
      <c r="CI20" s="129"/>
      <c r="CJ20" s="129"/>
      <c r="CK20" s="129"/>
      <c r="CL20" s="129"/>
    </row>
    <row r="21" spans="2:90" ht="26.25" customHeight="1">
      <c r="B21" s="72"/>
      <c r="C21" s="374"/>
      <c r="D21" s="366"/>
      <c r="E21" s="367"/>
      <c r="F21" s="367"/>
      <c r="G21" s="367"/>
      <c r="H21" s="367"/>
      <c r="I21" s="367"/>
      <c r="J21" s="367"/>
      <c r="K21" s="367"/>
      <c r="L21" s="367"/>
      <c r="M21" s="367"/>
      <c r="N21" s="367"/>
      <c r="O21" s="367"/>
      <c r="P21" s="367"/>
      <c r="Q21" s="367"/>
      <c r="R21" s="367"/>
      <c r="S21" s="367"/>
      <c r="T21" s="367"/>
      <c r="U21" s="367"/>
      <c r="V21" s="367"/>
      <c r="W21" s="367"/>
      <c r="X21" s="367"/>
      <c r="Y21" s="367"/>
      <c r="Z21" s="367"/>
      <c r="AA21" s="367"/>
      <c r="AB21" s="367"/>
      <c r="AC21" s="367"/>
      <c r="AD21" s="367"/>
      <c r="AE21" s="367"/>
      <c r="AF21" s="367"/>
      <c r="AG21" s="367"/>
      <c r="AH21" s="367"/>
      <c r="AI21" s="367"/>
      <c r="AJ21" s="367"/>
      <c r="AK21" s="367"/>
      <c r="AL21" s="367"/>
      <c r="AM21" s="367"/>
      <c r="AN21" s="367"/>
      <c r="AO21" s="367"/>
      <c r="AP21" s="367"/>
      <c r="AQ21" s="367"/>
      <c r="AS21" s="129"/>
      <c r="AT21" s="129"/>
      <c r="AU21" s="129"/>
      <c r="AV21" s="129"/>
      <c r="AW21" s="129"/>
      <c r="AX21" s="129"/>
      <c r="AY21" s="129"/>
      <c r="AZ21" s="129"/>
      <c r="BA21" s="129"/>
      <c r="BB21" s="129"/>
      <c r="BC21" s="129"/>
      <c r="BD21" s="129"/>
      <c r="BE21" s="129"/>
      <c r="BF21" s="129"/>
      <c r="BG21" s="129"/>
      <c r="BH21" s="129"/>
      <c r="BI21" s="129"/>
      <c r="BJ21" s="129"/>
      <c r="BK21" s="129"/>
      <c r="BL21" s="129"/>
      <c r="BM21" s="129"/>
      <c r="BN21" s="129"/>
      <c r="BO21" s="129"/>
      <c r="BP21" s="129"/>
      <c r="BQ21" s="129"/>
      <c r="BR21" s="129"/>
      <c r="BS21" s="129"/>
      <c r="BT21" s="129"/>
      <c r="BU21" s="129"/>
      <c r="BV21" s="129"/>
      <c r="BW21" s="129"/>
      <c r="BX21" s="129"/>
      <c r="BY21" s="129"/>
      <c r="BZ21" s="129"/>
      <c r="CA21" s="129"/>
      <c r="CB21" s="129"/>
      <c r="CC21" s="129"/>
      <c r="CD21" s="129"/>
      <c r="CE21" s="129"/>
      <c r="CF21" s="129"/>
      <c r="CG21" s="129"/>
      <c r="CH21" s="129"/>
      <c r="CI21" s="129"/>
      <c r="CJ21" s="129"/>
      <c r="CK21" s="129"/>
      <c r="CL21" s="129"/>
    </row>
    <row r="22" spans="2:90" s="112" customFormat="1" ht="26.25" customHeight="1">
      <c r="B22" s="69" t="s">
        <v>103</v>
      </c>
      <c r="C22" s="375"/>
      <c r="D22" s="364">
        <f>SUM(D12:D21)</f>
        <v>343179</v>
      </c>
      <c r="E22" s="365">
        <f>SUM(E12:E21)</f>
        <v>366075</v>
      </c>
      <c r="F22" s="365">
        <f>SUM(F12:F20)</f>
        <v>16607</v>
      </c>
      <c r="G22" s="365">
        <f aca="true" t="shared" si="3" ref="G22:N22">SUM(G12:G20)</f>
        <v>15493</v>
      </c>
      <c r="H22" s="365">
        <f t="shared" si="3"/>
        <v>17838</v>
      </c>
      <c r="I22" s="365">
        <f t="shared" si="3"/>
        <v>16970</v>
      </c>
      <c r="J22" s="365">
        <f t="shared" si="3"/>
        <v>18590</v>
      </c>
      <c r="K22" s="365">
        <f t="shared" si="3"/>
        <v>17593</v>
      </c>
      <c r="L22" s="365">
        <f t="shared" si="3"/>
        <v>19557</v>
      </c>
      <c r="M22" s="365">
        <f t="shared" si="3"/>
        <v>18393</v>
      </c>
      <c r="N22" s="365">
        <f t="shared" si="3"/>
        <v>16562</v>
      </c>
      <c r="O22" s="365">
        <f>SUM(O12:O20)</f>
        <v>15953</v>
      </c>
      <c r="P22" s="365">
        <f aca="true" t="shared" si="4" ref="P22:AA22">SUM(P12:P20)</f>
        <v>19672</v>
      </c>
      <c r="Q22" s="365">
        <f t="shared" si="4"/>
        <v>19103</v>
      </c>
      <c r="R22" s="365">
        <f t="shared" si="4"/>
        <v>24664</v>
      </c>
      <c r="S22" s="365">
        <f t="shared" si="4"/>
        <v>23894</v>
      </c>
      <c r="T22" s="365">
        <f t="shared" si="4"/>
        <v>23885</v>
      </c>
      <c r="U22" s="365">
        <f t="shared" si="4"/>
        <v>23579</v>
      </c>
      <c r="V22" s="365">
        <f t="shared" si="4"/>
        <v>21115</v>
      </c>
      <c r="W22" s="365">
        <f t="shared" si="4"/>
        <v>21819</v>
      </c>
      <c r="X22" s="365">
        <f t="shared" si="4"/>
        <v>21783</v>
      </c>
      <c r="Y22" s="365">
        <f t="shared" si="4"/>
        <v>22036</v>
      </c>
      <c r="Z22" s="365">
        <f t="shared" si="4"/>
        <v>22455</v>
      </c>
      <c r="AA22" s="365">
        <f t="shared" si="4"/>
        <v>22731</v>
      </c>
      <c r="AB22" s="365">
        <f>SUM(AB12:AB20)</f>
        <v>29595</v>
      </c>
      <c r="AC22" s="365">
        <f>SUM(AC12:AC20)</f>
        <v>29921</v>
      </c>
      <c r="AD22" s="365">
        <f aca="true" t="shared" si="5" ref="AD22:AQ22">SUM(AD12:AD20)</f>
        <v>21710</v>
      </c>
      <c r="AE22" s="365">
        <f t="shared" si="5"/>
        <v>22434</v>
      </c>
      <c r="AF22" s="365">
        <f t="shared" si="5"/>
        <v>19152</v>
      </c>
      <c r="AG22" s="365">
        <f t="shared" si="5"/>
        <v>21308</v>
      </c>
      <c r="AH22" s="365">
        <f t="shared" si="5"/>
        <v>17911</v>
      </c>
      <c r="AI22" s="365">
        <f t="shared" si="5"/>
        <v>21763</v>
      </c>
      <c r="AJ22" s="365">
        <f t="shared" si="5"/>
        <v>15333</v>
      </c>
      <c r="AK22" s="365">
        <f t="shared" si="5"/>
        <v>20045</v>
      </c>
      <c r="AL22" s="365">
        <f t="shared" si="5"/>
        <v>9782</v>
      </c>
      <c r="AM22" s="365">
        <f t="shared" si="5"/>
        <v>15947</v>
      </c>
      <c r="AN22" s="365">
        <f>SUM(AN12:AN20)</f>
        <v>4014</v>
      </c>
      <c r="AO22" s="365">
        <f>SUM(AO12:AO20)</f>
        <v>10052</v>
      </c>
      <c r="AP22" s="365">
        <f t="shared" si="5"/>
        <v>1860</v>
      </c>
      <c r="AQ22" s="365">
        <f t="shared" si="5"/>
        <v>6726</v>
      </c>
      <c r="AS22" s="129"/>
      <c r="AT22" s="129"/>
      <c r="AU22" s="129"/>
      <c r="AV22" s="129"/>
      <c r="AW22" s="129"/>
      <c r="AX22" s="129"/>
      <c r="AY22" s="129"/>
      <c r="AZ22" s="129"/>
      <c r="BA22" s="129"/>
      <c r="BB22" s="129"/>
      <c r="BC22" s="129"/>
      <c r="BD22" s="129"/>
      <c r="BE22" s="129"/>
      <c r="BF22" s="129"/>
      <c r="BG22" s="129"/>
      <c r="BH22" s="129"/>
      <c r="BI22" s="129"/>
      <c r="BJ22" s="129"/>
      <c r="BK22" s="129"/>
      <c r="BL22" s="129"/>
      <c r="BM22" s="129"/>
      <c r="BN22" s="129"/>
      <c r="BO22" s="129"/>
      <c r="BP22" s="129"/>
      <c r="BQ22" s="129"/>
      <c r="BR22" s="129"/>
      <c r="BS22" s="129"/>
      <c r="BT22" s="129"/>
      <c r="BU22" s="129"/>
      <c r="BV22" s="129"/>
      <c r="BW22" s="129"/>
      <c r="BX22" s="129"/>
      <c r="BY22" s="129"/>
      <c r="BZ22" s="129"/>
      <c r="CA22" s="129"/>
      <c r="CB22" s="129"/>
      <c r="CC22" s="129"/>
      <c r="CD22" s="129"/>
      <c r="CE22" s="129"/>
      <c r="CF22" s="129"/>
      <c r="CG22" s="129"/>
      <c r="CH22" s="129"/>
      <c r="CI22" s="129"/>
      <c r="CJ22" s="129"/>
      <c r="CK22" s="129"/>
      <c r="CL22" s="129"/>
    </row>
    <row r="23" spans="2:90" ht="26.25" customHeight="1">
      <c r="B23" s="72"/>
      <c r="C23" s="374"/>
      <c r="D23" s="366"/>
      <c r="E23" s="367"/>
      <c r="F23" s="367"/>
      <c r="G23" s="367"/>
      <c r="H23" s="367"/>
      <c r="I23" s="367"/>
      <c r="J23" s="367"/>
      <c r="K23" s="367"/>
      <c r="L23" s="367"/>
      <c r="M23" s="367"/>
      <c r="N23" s="367"/>
      <c r="O23" s="367"/>
      <c r="P23" s="367"/>
      <c r="Q23" s="367"/>
      <c r="R23" s="367"/>
      <c r="S23" s="367"/>
      <c r="T23" s="367"/>
      <c r="U23" s="367"/>
      <c r="V23" s="367"/>
      <c r="W23" s="367"/>
      <c r="X23" s="367"/>
      <c r="Y23" s="367"/>
      <c r="Z23" s="367"/>
      <c r="AA23" s="367"/>
      <c r="AB23" s="367"/>
      <c r="AC23" s="367"/>
      <c r="AD23" s="367"/>
      <c r="AE23" s="367"/>
      <c r="AF23" s="367"/>
      <c r="AG23" s="367"/>
      <c r="AH23" s="367"/>
      <c r="AI23" s="367"/>
      <c r="AJ23" s="367"/>
      <c r="AK23" s="367"/>
      <c r="AL23" s="367"/>
      <c r="AM23" s="367"/>
      <c r="AN23" s="367"/>
      <c r="AO23" s="367"/>
      <c r="AP23" s="367"/>
      <c r="AQ23" s="367"/>
      <c r="AS23" s="129"/>
      <c r="AT23" s="129"/>
      <c r="AU23" s="129"/>
      <c r="AV23" s="129"/>
      <c r="AW23" s="129"/>
      <c r="AX23" s="129"/>
      <c r="AY23" s="129"/>
      <c r="AZ23" s="129"/>
      <c r="BA23" s="129"/>
      <c r="BB23" s="129"/>
      <c r="BC23" s="129"/>
      <c r="BD23" s="129"/>
      <c r="BE23" s="129"/>
      <c r="BF23" s="129"/>
      <c r="BG23" s="129"/>
      <c r="BH23" s="129"/>
      <c r="BI23" s="129"/>
      <c r="BJ23" s="129"/>
      <c r="BK23" s="129"/>
      <c r="BL23" s="129"/>
      <c r="BM23" s="129"/>
      <c r="BN23" s="129"/>
      <c r="BO23" s="129"/>
      <c r="BP23" s="129"/>
      <c r="BQ23" s="129"/>
      <c r="BR23" s="129"/>
      <c r="BS23" s="129"/>
      <c r="BT23" s="129"/>
      <c r="BU23" s="129"/>
      <c r="BV23" s="129"/>
      <c r="BW23" s="129"/>
      <c r="BX23" s="129"/>
      <c r="BY23" s="129"/>
      <c r="BZ23" s="129"/>
      <c r="CA23" s="129"/>
      <c r="CB23" s="129"/>
      <c r="CC23" s="129"/>
      <c r="CD23" s="129"/>
      <c r="CE23" s="129"/>
      <c r="CF23" s="129"/>
      <c r="CG23" s="129"/>
      <c r="CH23" s="129"/>
      <c r="CI23" s="129"/>
      <c r="CJ23" s="129"/>
      <c r="CK23" s="129"/>
      <c r="CL23" s="129"/>
    </row>
    <row r="24" spans="2:90" ht="26.25" customHeight="1">
      <c r="B24" s="72" t="s">
        <v>108</v>
      </c>
      <c r="C24" s="374"/>
      <c r="D24" s="366">
        <v>9935</v>
      </c>
      <c r="E24" s="367">
        <v>10632</v>
      </c>
      <c r="F24" s="367">
        <v>401</v>
      </c>
      <c r="G24" s="367">
        <v>415</v>
      </c>
      <c r="H24" s="367">
        <v>536</v>
      </c>
      <c r="I24" s="367">
        <v>463</v>
      </c>
      <c r="J24" s="367">
        <v>585</v>
      </c>
      <c r="K24" s="367">
        <v>469</v>
      </c>
      <c r="L24" s="367">
        <v>529</v>
      </c>
      <c r="M24" s="367">
        <v>551</v>
      </c>
      <c r="N24" s="367">
        <v>736</v>
      </c>
      <c r="O24" s="367">
        <v>815</v>
      </c>
      <c r="P24" s="367">
        <v>664</v>
      </c>
      <c r="Q24" s="367">
        <v>602</v>
      </c>
      <c r="R24" s="367">
        <v>652</v>
      </c>
      <c r="S24" s="367">
        <v>620</v>
      </c>
      <c r="T24" s="367">
        <v>612</v>
      </c>
      <c r="U24" s="367">
        <v>625</v>
      </c>
      <c r="V24" s="367">
        <v>541</v>
      </c>
      <c r="W24" s="367">
        <v>590</v>
      </c>
      <c r="X24" s="367">
        <v>598</v>
      </c>
      <c r="Y24" s="367">
        <v>607</v>
      </c>
      <c r="Z24" s="367">
        <v>619</v>
      </c>
      <c r="AA24" s="367">
        <v>590</v>
      </c>
      <c r="AB24" s="367">
        <v>821</v>
      </c>
      <c r="AC24" s="367">
        <v>760</v>
      </c>
      <c r="AD24" s="367">
        <v>550</v>
      </c>
      <c r="AE24" s="367">
        <v>605</v>
      </c>
      <c r="AF24" s="367">
        <v>567</v>
      </c>
      <c r="AG24" s="367">
        <v>622</v>
      </c>
      <c r="AH24" s="367">
        <v>541</v>
      </c>
      <c r="AI24" s="367">
        <v>633</v>
      </c>
      <c r="AJ24" s="367">
        <v>477</v>
      </c>
      <c r="AK24" s="367">
        <v>658</v>
      </c>
      <c r="AL24" s="367">
        <v>273</v>
      </c>
      <c r="AM24" s="367">
        <v>478</v>
      </c>
      <c r="AN24" s="367">
        <v>134</v>
      </c>
      <c r="AO24" s="367">
        <v>253</v>
      </c>
      <c r="AP24" s="367">
        <v>57</v>
      </c>
      <c r="AQ24" s="367">
        <v>255</v>
      </c>
      <c r="AS24" s="129"/>
      <c r="AT24" s="129"/>
      <c r="AU24" s="129"/>
      <c r="AV24" s="129"/>
      <c r="AW24" s="129"/>
      <c r="AX24" s="129"/>
      <c r="AY24" s="129"/>
      <c r="AZ24" s="129"/>
      <c r="BA24" s="129"/>
      <c r="BB24" s="129"/>
      <c r="BC24" s="129"/>
      <c r="BD24" s="129"/>
      <c r="BE24" s="129"/>
      <c r="BF24" s="129"/>
      <c r="BG24" s="129"/>
      <c r="BH24" s="129"/>
      <c r="BI24" s="129"/>
      <c r="BJ24" s="129"/>
      <c r="BK24" s="129"/>
      <c r="BL24" s="129"/>
      <c r="BM24" s="129"/>
      <c r="BN24" s="129"/>
      <c r="BO24" s="129"/>
      <c r="BP24" s="129"/>
      <c r="BQ24" s="129"/>
      <c r="BR24" s="129"/>
      <c r="BS24" s="129"/>
      <c r="BT24" s="129"/>
      <c r="BU24" s="129"/>
      <c r="BV24" s="129"/>
      <c r="BW24" s="129"/>
      <c r="BX24" s="129"/>
      <c r="BY24" s="129"/>
      <c r="BZ24" s="129"/>
      <c r="CA24" s="129"/>
      <c r="CB24" s="129"/>
      <c r="CC24" s="129"/>
      <c r="CD24" s="129"/>
      <c r="CE24" s="129"/>
      <c r="CF24" s="129"/>
      <c r="CG24" s="129"/>
      <c r="CH24" s="129"/>
      <c r="CI24" s="129"/>
      <c r="CJ24" s="129"/>
      <c r="CK24" s="129"/>
      <c r="CL24" s="129"/>
    </row>
    <row r="25" spans="2:90" ht="26.25" customHeight="1">
      <c r="B25" s="72" t="s">
        <v>118</v>
      </c>
      <c r="C25" s="374"/>
      <c r="D25" s="366">
        <v>1585</v>
      </c>
      <c r="E25" s="367">
        <v>1687</v>
      </c>
      <c r="F25" s="367">
        <v>38</v>
      </c>
      <c r="G25" s="367">
        <v>31</v>
      </c>
      <c r="H25" s="367">
        <v>50</v>
      </c>
      <c r="I25" s="367">
        <v>61</v>
      </c>
      <c r="J25" s="367">
        <v>77</v>
      </c>
      <c r="K25" s="367">
        <v>74</v>
      </c>
      <c r="L25" s="367">
        <v>104</v>
      </c>
      <c r="M25" s="367">
        <v>89</v>
      </c>
      <c r="N25" s="367">
        <v>63</v>
      </c>
      <c r="O25" s="367">
        <v>56</v>
      </c>
      <c r="P25" s="367">
        <v>52</v>
      </c>
      <c r="Q25" s="367">
        <v>46</v>
      </c>
      <c r="R25" s="367">
        <v>78</v>
      </c>
      <c r="S25" s="367">
        <v>54</v>
      </c>
      <c r="T25" s="367">
        <v>53</v>
      </c>
      <c r="U25" s="367">
        <v>53</v>
      </c>
      <c r="V25" s="367">
        <v>69</v>
      </c>
      <c r="W25" s="367">
        <v>88</v>
      </c>
      <c r="X25" s="367">
        <v>92</v>
      </c>
      <c r="Y25" s="367">
        <v>111</v>
      </c>
      <c r="Z25" s="367">
        <v>118</v>
      </c>
      <c r="AA25" s="367">
        <v>80</v>
      </c>
      <c r="AB25" s="367">
        <v>136</v>
      </c>
      <c r="AC25" s="367">
        <v>122</v>
      </c>
      <c r="AD25" s="367">
        <v>82</v>
      </c>
      <c r="AE25" s="367">
        <v>94</v>
      </c>
      <c r="AF25" s="367">
        <v>104</v>
      </c>
      <c r="AG25" s="367">
        <v>115</v>
      </c>
      <c r="AH25" s="367">
        <v>140</v>
      </c>
      <c r="AI25" s="367">
        <v>179</v>
      </c>
      <c r="AJ25" s="367">
        <v>145</v>
      </c>
      <c r="AK25" s="367">
        <v>177</v>
      </c>
      <c r="AL25" s="367">
        <v>117</v>
      </c>
      <c r="AM25" s="367">
        <v>146</v>
      </c>
      <c r="AN25" s="367">
        <v>42</v>
      </c>
      <c r="AO25" s="367">
        <v>71</v>
      </c>
      <c r="AP25" s="367">
        <v>25</v>
      </c>
      <c r="AQ25" s="367">
        <v>40</v>
      </c>
      <c r="AS25" s="129"/>
      <c r="AT25" s="129"/>
      <c r="AU25" s="129"/>
      <c r="AV25" s="129"/>
      <c r="AW25" s="129"/>
      <c r="AX25" s="129"/>
      <c r="AY25" s="129"/>
      <c r="AZ25" s="129"/>
      <c r="BA25" s="129"/>
      <c r="BB25" s="129"/>
      <c r="BC25" s="129"/>
      <c r="BD25" s="129"/>
      <c r="BE25" s="129"/>
      <c r="BF25" s="129"/>
      <c r="BG25" s="129"/>
      <c r="BH25" s="129"/>
      <c r="BI25" s="129"/>
      <c r="BJ25" s="129"/>
      <c r="BK25" s="129"/>
      <c r="BL25" s="129"/>
      <c r="BM25" s="129"/>
      <c r="BN25" s="129"/>
      <c r="BO25" s="129"/>
      <c r="BP25" s="129"/>
      <c r="BQ25" s="129"/>
      <c r="BR25" s="129"/>
      <c r="BS25" s="129"/>
      <c r="BT25" s="129"/>
      <c r="BU25" s="129"/>
      <c r="BV25" s="129"/>
      <c r="BW25" s="129"/>
      <c r="BX25" s="129"/>
      <c r="BY25" s="129"/>
      <c r="BZ25" s="129"/>
      <c r="CA25" s="129"/>
      <c r="CB25" s="129"/>
      <c r="CC25" s="129"/>
      <c r="CD25" s="129"/>
      <c r="CE25" s="129"/>
      <c r="CF25" s="129"/>
      <c r="CG25" s="129"/>
      <c r="CH25" s="129"/>
      <c r="CI25" s="129"/>
      <c r="CJ25" s="129"/>
      <c r="CK25" s="129"/>
      <c r="CL25" s="129"/>
    </row>
    <row r="26" spans="2:90" ht="26.25" customHeight="1">
      <c r="B26" s="72" t="s">
        <v>177</v>
      </c>
      <c r="C26" s="374"/>
      <c r="D26" s="366">
        <v>5645</v>
      </c>
      <c r="E26" s="367">
        <v>6264</v>
      </c>
      <c r="F26" s="367">
        <v>245</v>
      </c>
      <c r="G26" s="367">
        <v>217</v>
      </c>
      <c r="H26" s="367">
        <v>265</v>
      </c>
      <c r="I26" s="367">
        <v>284</v>
      </c>
      <c r="J26" s="367">
        <v>359</v>
      </c>
      <c r="K26" s="367">
        <v>277</v>
      </c>
      <c r="L26" s="367">
        <v>347</v>
      </c>
      <c r="M26" s="367">
        <v>343</v>
      </c>
      <c r="N26" s="367">
        <v>257</v>
      </c>
      <c r="O26" s="367">
        <v>241</v>
      </c>
      <c r="P26" s="367">
        <v>262</v>
      </c>
      <c r="Q26" s="367">
        <v>271</v>
      </c>
      <c r="R26" s="367">
        <v>296</v>
      </c>
      <c r="S26" s="367">
        <v>271</v>
      </c>
      <c r="T26" s="367">
        <v>283</v>
      </c>
      <c r="U26" s="367">
        <v>317</v>
      </c>
      <c r="V26" s="367">
        <v>304</v>
      </c>
      <c r="W26" s="367">
        <v>293</v>
      </c>
      <c r="X26" s="367">
        <v>348</v>
      </c>
      <c r="Y26" s="367">
        <v>384</v>
      </c>
      <c r="Z26" s="367">
        <v>405</v>
      </c>
      <c r="AA26" s="367">
        <v>415</v>
      </c>
      <c r="AB26" s="367">
        <v>545</v>
      </c>
      <c r="AC26" s="367">
        <v>482</v>
      </c>
      <c r="AD26" s="367">
        <v>324</v>
      </c>
      <c r="AE26" s="367">
        <v>331</v>
      </c>
      <c r="AF26" s="367">
        <v>336</v>
      </c>
      <c r="AG26" s="367">
        <v>362</v>
      </c>
      <c r="AH26" s="367">
        <v>356</v>
      </c>
      <c r="AI26" s="367">
        <v>475</v>
      </c>
      <c r="AJ26" s="367">
        <v>341</v>
      </c>
      <c r="AK26" s="367">
        <v>475</v>
      </c>
      <c r="AL26" s="367">
        <v>242</v>
      </c>
      <c r="AM26" s="367">
        <v>412</v>
      </c>
      <c r="AN26" s="367">
        <v>89</v>
      </c>
      <c r="AO26" s="367">
        <v>227</v>
      </c>
      <c r="AP26" s="367">
        <v>41</v>
      </c>
      <c r="AQ26" s="367">
        <v>187</v>
      </c>
      <c r="AS26" s="129"/>
      <c r="AT26" s="129"/>
      <c r="AU26" s="129"/>
      <c r="AV26" s="129"/>
      <c r="AW26" s="129"/>
      <c r="AX26" s="129"/>
      <c r="AY26" s="129"/>
      <c r="AZ26" s="129"/>
      <c r="BA26" s="129"/>
      <c r="BB26" s="129"/>
      <c r="BC26" s="129"/>
      <c r="BD26" s="129"/>
      <c r="BE26" s="129"/>
      <c r="BF26" s="129"/>
      <c r="BG26" s="129"/>
      <c r="BH26" s="129"/>
      <c r="BI26" s="129"/>
      <c r="BJ26" s="129"/>
      <c r="BK26" s="129"/>
      <c r="BL26" s="129"/>
      <c r="BM26" s="129"/>
      <c r="BN26" s="129"/>
      <c r="BO26" s="129"/>
      <c r="BP26" s="129"/>
      <c r="BQ26" s="129"/>
      <c r="BR26" s="129"/>
      <c r="BS26" s="129"/>
      <c r="BT26" s="129"/>
      <c r="BU26" s="129"/>
      <c r="BV26" s="129"/>
      <c r="BW26" s="129"/>
      <c r="BX26" s="129"/>
      <c r="BY26" s="129"/>
      <c r="BZ26" s="129"/>
      <c r="CA26" s="129"/>
      <c r="CB26" s="129"/>
      <c r="CC26" s="129"/>
      <c r="CD26" s="129"/>
      <c r="CE26" s="129"/>
      <c r="CF26" s="129"/>
      <c r="CG26" s="129"/>
      <c r="CH26" s="129"/>
      <c r="CI26" s="129"/>
      <c r="CJ26" s="129"/>
      <c r="CK26" s="129"/>
      <c r="CL26" s="129"/>
    </row>
    <row r="27" spans="2:90" ht="26.25" customHeight="1">
      <c r="B27" s="72" t="s">
        <v>122</v>
      </c>
      <c r="C27" s="374"/>
      <c r="D27" s="366">
        <v>11210</v>
      </c>
      <c r="E27" s="367">
        <v>12274</v>
      </c>
      <c r="F27" s="367">
        <v>492</v>
      </c>
      <c r="G27" s="367">
        <v>461</v>
      </c>
      <c r="H27" s="367">
        <v>529</v>
      </c>
      <c r="I27" s="367">
        <v>552</v>
      </c>
      <c r="J27" s="367">
        <v>646</v>
      </c>
      <c r="K27" s="367">
        <v>587</v>
      </c>
      <c r="L27" s="367">
        <v>697</v>
      </c>
      <c r="M27" s="367">
        <v>626</v>
      </c>
      <c r="N27" s="367">
        <v>470</v>
      </c>
      <c r="O27" s="367">
        <v>505</v>
      </c>
      <c r="P27" s="367">
        <v>602</v>
      </c>
      <c r="Q27" s="367">
        <v>596</v>
      </c>
      <c r="R27" s="367">
        <v>659</v>
      </c>
      <c r="S27" s="367">
        <v>644</v>
      </c>
      <c r="T27" s="367">
        <v>695</v>
      </c>
      <c r="U27" s="367">
        <v>684</v>
      </c>
      <c r="V27" s="367">
        <v>640</v>
      </c>
      <c r="W27" s="367">
        <v>675</v>
      </c>
      <c r="X27" s="367">
        <v>677</v>
      </c>
      <c r="Y27" s="367">
        <v>709</v>
      </c>
      <c r="Z27" s="367">
        <v>807</v>
      </c>
      <c r="AA27" s="367">
        <v>809</v>
      </c>
      <c r="AB27" s="367">
        <v>1086</v>
      </c>
      <c r="AC27" s="367">
        <v>983</v>
      </c>
      <c r="AD27" s="367">
        <v>678</v>
      </c>
      <c r="AE27" s="367">
        <v>724</v>
      </c>
      <c r="AF27" s="367">
        <v>648</v>
      </c>
      <c r="AG27" s="367">
        <v>739</v>
      </c>
      <c r="AH27" s="367">
        <v>628</v>
      </c>
      <c r="AI27" s="367">
        <v>777</v>
      </c>
      <c r="AJ27" s="367">
        <v>614</v>
      </c>
      <c r="AK27" s="367">
        <v>795</v>
      </c>
      <c r="AL27" s="367">
        <v>402</v>
      </c>
      <c r="AM27" s="367">
        <v>718</v>
      </c>
      <c r="AN27" s="367">
        <v>173</v>
      </c>
      <c r="AO27" s="367">
        <v>390</v>
      </c>
      <c r="AP27" s="367">
        <v>58</v>
      </c>
      <c r="AQ27" s="367">
        <v>295</v>
      </c>
      <c r="AS27" s="129"/>
      <c r="AT27" s="129"/>
      <c r="AU27" s="129"/>
      <c r="AV27" s="129"/>
      <c r="AW27" s="129"/>
      <c r="AX27" s="129"/>
      <c r="AY27" s="129"/>
      <c r="AZ27" s="129"/>
      <c r="BA27" s="129"/>
      <c r="BB27" s="129"/>
      <c r="BC27" s="129"/>
      <c r="BD27" s="129"/>
      <c r="BE27" s="129"/>
      <c r="BF27" s="129"/>
      <c r="BG27" s="129"/>
      <c r="BH27" s="129"/>
      <c r="BI27" s="129"/>
      <c r="BJ27" s="129"/>
      <c r="BK27" s="129"/>
      <c r="BL27" s="129"/>
      <c r="BM27" s="129"/>
      <c r="BN27" s="129"/>
      <c r="BO27" s="129"/>
      <c r="BP27" s="129"/>
      <c r="BQ27" s="129"/>
      <c r="BR27" s="129"/>
      <c r="BS27" s="129"/>
      <c r="BT27" s="129"/>
      <c r="BU27" s="129"/>
      <c r="BV27" s="129"/>
      <c r="BW27" s="129"/>
      <c r="BX27" s="129"/>
      <c r="BY27" s="129"/>
      <c r="BZ27" s="129"/>
      <c r="CA27" s="129"/>
      <c r="CB27" s="129"/>
      <c r="CC27" s="129"/>
      <c r="CD27" s="129"/>
      <c r="CE27" s="129"/>
      <c r="CF27" s="129"/>
      <c r="CG27" s="129"/>
      <c r="CH27" s="129"/>
      <c r="CI27" s="129"/>
      <c r="CJ27" s="129"/>
      <c r="CK27" s="129"/>
      <c r="CL27" s="129"/>
    </row>
    <row r="28" spans="2:90" ht="26.25" customHeight="1">
      <c r="B28" s="72" t="s">
        <v>126</v>
      </c>
      <c r="C28" s="374"/>
      <c r="D28" s="366">
        <v>5307</v>
      </c>
      <c r="E28" s="367">
        <v>5531</v>
      </c>
      <c r="F28" s="367">
        <v>212</v>
      </c>
      <c r="G28" s="367">
        <v>200</v>
      </c>
      <c r="H28" s="367">
        <v>209</v>
      </c>
      <c r="I28" s="367">
        <v>213</v>
      </c>
      <c r="J28" s="367">
        <v>262</v>
      </c>
      <c r="K28" s="367">
        <v>246</v>
      </c>
      <c r="L28" s="367">
        <v>311</v>
      </c>
      <c r="M28" s="367">
        <v>291</v>
      </c>
      <c r="N28" s="367">
        <v>192</v>
      </c>
      <c r="O28" s="367">
        <v>150</v>
      </c>
      <c r="P28" s="367">
        <v>259</v>
      </c>
      <c r="Q28" s="367">
        <v>250</v>
      </c>
      <c r="R28" s="367">
        <v>324</v>
      </c>
      <c r="S28" s="367">
        <v>287</v>
      </c>
      <c r="T28" s="367">
        <v>330</v>
      </c>
      <c r="U28" s="367">
        <v>260</v>
      </c>
      <c r="V28" s="367">
        <v>307</v>
      </c>
      <c r="W28" s="367">
        <v>275</v>
      </c>
      <c r="X28" s="367">
        <v>353</v>
      </c>
      <c r="Y28" s="367">
        <v>314</v>
      </c>
      <c r="Z28" s="367">
        <v>430</v>
      </c>
      <c r="AA28" s="367">
        <v>339</v>
      </c>
      <c r="AB28" s="367">
        <v>508</v>
      </c>
      <c r="AC28" s="367">
        <v>475</v>
      </c>
      <c r="AD28" s="367">
        <v>366</v>
      </c>
      <c r="AE28" s="367">
        <v>378</v>
      </c>
      <c r="AF28" s="367">
        <v>333</v>
      </c>
      <c r="AG28" s="367">
        <v>401</v>
      </c>
      <c r="AH28" s="367">
        <v>312</v>
      </c>
      <c r="AI28" s="367">
        <v>411</v>
      </c>
      <c r="AJ28" s="367">
        <v>313</v>
      </c>
      <c r="AK28" s="367">
        <v>377</v>
      </c>
      <c r="AL28" s="367">
        <v>196</v>
      </c>
      <c r="AM28" s="367">
        <v>357</v>
      </c>
      <c r="AN28" s="367">
        <v>69</v>
      </c>
      <c r="AO28" s="367">
        <v>181</v>
      </c>
      <c r="AP28" s="367">
        <v>21</v>
      </c>
      <c r="AQ28" s="367">
        <v>126</v>
      </c>
      <c r="AS28" s="129"/>
      <c r="AT28" s="129"/>
      <c r="AU28" s="129"/>
      <c r="AV28" s="129"/>
      <c r="AW28" s="129"/>
      <c r="AX28" s="129"/>
      <c r="AY28" s="129"/>
      <c r="AZ28" s="129"/>
      <c r="BA28" s="129"/>
      <c r="BB28" s="129"/>
      <c r="BC28" s="129"/>
      <c r="BD28" s="129"/>
      <c r="BE28" s="129"/>
      <c r="BF28" s="129"/>
      <c r="BG28" s="129"/>
      <c r="BH28" s="129"/>
      <c r="BI28" s="129"/>
      <c r="BJ28" s="129"/>
      <c r="BK28" s="129"/>
      <c r="BL28" s="129"/>
      <c r="BM28" s="129"/>
      <c r="BN28" s="129"/>
      <c r="BO28" s="129"/>
      <c r="BP28" s="129"/>
      <c r="BQ28" s="129"/>
      <c r="BR28" s="129"/>
      <c r="BS28" s="129"/>
      <c r="BT28" s="129"/>
      <c r="BU28" s="129"/>
      <c r="BV28" s="129"/>
      <c r="BW28" s="129"/>
      <c r="BX28" s="129"/>
      <c r="BY28" s="129"/>
      <c r="BZ28" s="129"/>
      <c r="CA28" s="129"/>
      <c r="CB28" s="129"/>
      <c r="CC28" s="129"/>
      <c r="CD28" s="129"/>
      <c r="CE28" s="129"/>
      <c r="CF28" s="129"/>
      <c r="CG28" s="129"/>
      <c r="CH28" s="129"/>
      <c r="CI28" s="129"/>
      <c r="CJ28" s="129"/>
      <c r="CK28" s="129"/>
      <c r="CL28" s="129"/>
    </row>
    <row r="29" spans="2:90" ht="26.25" customHeight="1">
      <c r="B29" s="72" t="s">
        <v>130</v>
      </c>
      <c r="C29" s="374"/>
      <c r="D29" s="366">
        <v>5588</v>
      </c>
      <c r="E29" s="367">
        <v>5770</v>
      </c>
      <c r="F29" s="367">
        <v>262</v>
      </c>
      <c r="G29" s="367">
        <v>254</v>
      </c>
      <c r="H29" s="367">
        <v>307</v>
      </c>
      <c r="I29" s="367">
        <v>277</v>
      </c>
      <c r="J29" s="367">
        <v>338</v>
      </c>
      <c r="K29" s="367">
        <v>308</v>
      </c>
      <c r="L29" s="367">
        <v>313</v>
      </c>
      <c r="M29" s="367">
        <v>324</v>
      </c>
      <c r="N29" s="367">
        <v>190</v>
      </c>
      <c r="O29" s="367">
        <v>147</v>
      </c>
      <c r="P29" s="367">
        <v>269</v>
      </c>
      <c r="Q29" s="367">
        <v>264</v>
      </c>
      <c r="R29" s="367">
        <v>427</v>
      </c>
      <c r="S29" s="367">
        <v>388</v>
      </c>
      <c r="T29" s="367">
        <v>350</v>
      </c>
      <c r="U29" s="367">
        <v>328</v>
      </c>
      <c r="V29" s="367">
        <v>348</v>
      </c>
      <c r="W29" s="367">
        <v>339</v>
      </c>
      <c r="X29" s="367">
        <v>362</v>
      </c>
      <c r="Y29" s="367">
        <v>302</v>
      </c>
      <c r="Z29" s="367">
        <v>420</v>
      </c>
      <c r="AA29" s="367">
        <v>321</v>
      </c>
      <c r="AB29" s="367">
        <v>458</v>
      </c>
      <c r="AC29" s="367">
        <v>465</v>
      </c>
      <c r="AD29" s="367">
        <v>347</v>
      </c>
      <c r="AE29" s="367">
        <v>349</v>
      </c>
      <c r="AF29" s="367">
        <v>304</v>
      </c>
      <c r="AG29" s="367">
        <v>333</v>
      </c>
      <c r="AH29" s="367">
        <v>300</v>
      </c>
      <c r="AI29" s="367">
        <v>351</v>
      </c>
      <c r="AJ29" s="367">
        <v>257</v>
      </c>
      <c r="AK29" s="367">
        <v>342</v>
      </c>
      <c r="AL29" s="367">
        <v>184</v>
      </c>
      <c r="AM29" s="367">
        <v>340</v>
      </c>
      <c r="AN29" s="367">
        <v>93</v>
      </c>
      <c r="AO29" s="367">
        <v>204</v>
      </c>
      <c r="AP29" s="367">
        <v>58</v>
      </c>
      <c r="AQ29" s="367">
        <v>133</v>
      </c>
      <c r="AS29" s="129"/>
      <c r="AT29" s="129"/>
      <c r="AU29" s="129"/>
      <c r="AV29" s="129"/>
      <c r="AW29" s="129"/>
      <c r="AX29" s="129"/>
      <c r="AY29" s="129"/>
      <c r="AZ29" s="129"/>
      <c r="BA29" s="129"/>
      <c r="BB29" s="129"/>
      <c r="BC29" s="129"/>
      <c r="BD29" s="129"/>
      <c r="BE29" s="129"/>
      <c r="BF29" s="129"/>
      <c r="BG29" s="129"/>
      <c r="BH29" s="129"/>
      <c r="BI29" s="129"/>
      <c r="BJ29" s="129"/>
      <c r="BK29" s="129"/>
      <c r="BL29" s="129"/>
      <c r="BM29" s="129"/>
      <c r="BN29" s="129"/>
      <c r="BO29" s="129"/>
      <c r="BP29" s="129"/>
      <c r="BQ29" s="129"/>
      <c r="BR29" s="129"/>
      <c r="BS29" s="129"/>
      <c r="BT29" s="129"/>
      <c r="BU29" s="129"/>
      <c r="BV29" s="129"/>
      <c r="BW29" s="129"/>
      <c r="BX29" s="129"/>
      <c r="BY29" s="129"/>
      <c r="BZ29" s="129"/>
      <c r="CA29" s="129"/>
      <c r="CB29" s="129"/>
      <c r="CC29" s="129"/>
      <c r="CD29" s="129"/>
      <c r="CE29" s="129"/>
      <c r="CF29" s="129"/>
      <c r="CG29" s="129"/>
      <c r="CH29" s="129"/>
      <c r="CI29" s="129"/>
      <c r="CJ29" s="129"/>
      <c r="CK29" s="129"/>
      <c r="CL29" s="129"/>
    </row>
    <row r="30" spans="2:90" ht="26.25" customHeight="1">
      <c r="B30" s="72" t="s">
        <v>150</v>
      </c>
      <c r="C30" s="374"/>
      <c r="D30" s="366">
        <v>4548</v>
      </c>
      <c r="E30" s="367">
        <v>4519</v>
      </c>
      <c r="F30" s="367">
        <v>203</v>
      </c>
      <c r="G30" s="367">
        <v>205</v>
      </c>
      <c r="H30" s="367">
        <v>226</v>
      </c>
      <c r="I30" s="367">
        <v>235</v>
      </c>
      <c r="J30" s="367">
        <v>242</v>
      </c>
      <c r="K30" s="367">
        <v>238</v>
      </c>
      <c r="L30" s="367">
        <v>231</v>
      </c>
      <c r="M30" s="367">
        <v>216</v>
      </c>
      <c r="N30" s="367">
        <v>143</v>
      </c>
      <c r="O30" s="367">
        <v>112</v>
      </c>
      <c r="P30" s="367">
        <v>241</v>
      </c>
      <c r="Q30" s="367">
        <v>221</v>
      </c>
      <c r="R30" s="367">
        <v>286</v>
      </c>
      <c r="S30" s="367">
        <v>229</v>
      </c>
      <c r="T30" s="367">
        <v>291</v>
      </c>
      <c r="U30" s="367">
        <v>255</v>
      </c>
      <c r="V30" s="367">
        <v>295</v>
      </c>
      <c r="W30" s="367">
        <v>232</v>
      </c>
      <c r="X30" s="367">
        <v>379</v>
      </c>
      <c r="Y30" s="367">
        <v>287</v>
      </c>
      <c r="Z30" s="367">
        <v>365</v>
      </c>
      <c r="AA30" s="367">
        <v>263</v>
      </c>
      <c r="AB30" s="367">
        <v>406</v>
      </c>
      <c r="AC30" s="367">
        <v>331</v>
      </c>
      <c r="AD30" s="367">
        <v>274</v>
      </c>
      <c r="AE30" s="367">
        <v>261</v>
      </c>
      <c r="AF30" s="367">
        <v>249</v>
      </c>
      <c r="AG30" s="367">
        <v>279</v>
      </c>
      <c r="AH30" s="367">
        <v>240</v>
      </c>
      <c r="AI30" s="367">
        <v>319</v>
      </c>
      <c r="AJ30" s="367">
        <v>231</v>
      </c>
      <c r="AK30" s="367">
        <v>317</v>
      </c>
      <c r="AL30" s="367">
        <v>162</v>
      </c>
      <c r="AM30" s="367">
        <v>257</v>
      </c>
      <c r="AN30" s="367">
        <v>67</v>
      </c>
      <c r="AO30" s="367">
        <v>174</v>
      </c>
      <c r="AP30" s="367">
        <v>17</v>
      </c>
      <c r="AQ30" s="367">
        <v>88</v>
      </c>
      <c r="AS30" s="129"/>
      <c r="AT30" s="129"/>
      <c r="AU30" s="129"/>
      <c r="AV30" s="129"/>
      <c r="AW30" s="129"/>
      <c r="AX30" s="129"/>
      <c r="AY30" s="129"/>
      <c r="AZ30" s="129"/>
      <c r="BA30" s="129"/>
      <c r="BB30" s="129"/>
      <c r="BC30" s="129"/>
      <c r="BD30" s="129"/>
      <c r="BE30" s="129"/>
      <c r="BF30" s="129"/>
      <c r="BG30" s="129"/>
      <c r="BH30" s="129"/>
      <c r="BI30" s="129"/>
      <c r="BJ30" s="129"/>
      <c r="BK30" s="129"/>
      <c r="BL30" s="129"/>
      <c r="BM30" s="129"/>
      <c r="BN30" s="129"/>
      <c r="BO30" s="129"/>
      <c r="BP30" s="129"/>
      <c r="BQ30" s="129"/>
      <c r="BR30" s="129"/>
      <c r="BS30" s="129"/>
      <c r="BT30" s="129"/>
      <c r="BU30" s="129"/>
      <c r="BV30" s="129"/>
      <c r="BW30" s="129"/>
      <c r="BX30" s="129"/>
      <c r="BY30" s="129"/>
      <c r="BZ30" s="129"/>
      <c r="CA30" s="129"/>
      <c r="CB30" s="129"/>
      <c r="CC30" s="129"/>
      <c r="CD30" s="129"/>
      <c r="CE30" s="129"/>
      <c r="CF30" s="129"/>
      <c r="CG30" s="129"/>
      <c r="CH30" s="129"/>
      <c r="CI30" s="129"/>
      <c r="CJ30" s="129"/>
      <c r="CK30" s="129"/>
      <c r="CL30" s="129"/>
    </row>
    <row r="31" spans="2:90" ht="26.25" customHeight="1">
      <c r="B31" s="72" t="s">
        <v>133</v>
      </c>
      <c r="C31" s="374"/>
      <c r="D31" s="366">
        <v>7835</v>
      </c>
      <c r="E31" s="367">
        <v>8614</v>
      </c>
      <c r="F31" s="367">
        <v>321</v>
      </c>
      <c r="G31" s="367">
        <v>362</v>
      </c>
      <c r="H31" s="367">
        <v>375</v>
      </c>
      <c r="I31" s="367">
        <v>400</v>
      </c>
      <c r="J31" s="367">
        <v>467</v>
      </c>
      <c r="K31" s="367">
        <v>464</v>
      </c>
      <c r="L31" s="367">
        <v>469</v>
      </c>
      <c r="M31" s="367">
        <v>512</v>
      </c>
      <c r="N31" s="367">
        <v>220</v>
      </c>
      <c r="O31" s="367">
        <v>176</v>
      </c>
      <c r="P31" s="367">
        <v>372</v>
      </c>
      <c r="Q31" s="367">
        <v>338</v>
      </c>
      <c r="R31" s="367">
        <v>397</v>
      </c>
      <c r="S31" s="367">
        <v>458</v>
      </c>
      <c r="T31" s="367">
        <v>462</v>
      </c>
      <c r="U31" s="367">
        <v>449</v>
      </c>
      <c r="V31" s="367">
        <v>465</v>
      </c>
      <c r="W31" s="367">
        <v>466</v>
      </c>
      <c r="X31" s="367">
        <v>533</v>
      </c>
      <c r="Y31" s="367">
        <v>494</v>
      </c>
      <c r="Z31" s="367">
        <v>546</v>
      </c>
      <c r="AA31" s="367">
        <v>507</v>
      </c>
      <c r="AB31" s="367">
        <v>685</v>
      </c>
      <c r="AC31" s="367">
        <v>646</v>
      </c>
      <c r="AD31" s="367">
        <v>492</v>
      </c>
      <c r="AE31" s="367">
        <v>525</v>
      </c>
      <c r="AF31" s="367">
        <v>487</v>
      </c>
      <c r="AG31" s="367">
        <v>560</v>
      </c>
      <c r="AH31" s="367">
        <v>542</v>
      </c>
      <c r="AI31" s="367">
        <v>605</v>
      </c>
      <c r="AJ31" s="367">
        <v>486</v>
      </c>
      <c r="AK31" s="367">
        <v>623</v>
      </c>
      <c r="AL31" s="367">
        <v>334</v>
      </c>
      <c r="AM31" s="367">
        <v>486</v>
      </c>
      <c r="AN31" s="367">
        <v>120</v>
      </c>
      <c r="AO31" s="367">
        <v>334</v>
      </c>
      <c r="AP31" s="367">
        <v>62</v>
      </c>
      <c r="AQ31" s="367">
        <v>209</v>
      </c>
      <c r="AS31" s="129"/>
      <c r="AT31" s="129"/>
      <c r="AU31" s="129"/>
      <c r="AV31" s="129"/>
      <c r="AW31" s="129"/>
      <c r="AX31" s="129"/>
      <c r="AY31" s="129"/>
      <c r="AZ31" s="129"/>
      <c r="BA31" s="129"/>
      <c r="BB31" s="129"/>
      <c r="BC31" s="129"/>
      <c r="BD31" s="129"/>
      <c r="BE31" s="129"/>
      <c r="BF31" s="129"/>
      <c r="BG31" s="129"/>
      <c r="BH31" s="129"/>
      <c r="BI31" s="129"/>
      <c r="BJ31" s="129"/>
      <c r="BK31" s="129"/>
      <c r="BL31" s="129"/>
      <c r="BM31" s="129"/>
      <c r="BN31" s="129"/>
      <c r="BO31" s="129"/>
      <c r="BP31" s="129"/>
      <c r="BQ31" s="129"/>
      <c r="BR31" s="129"/>
      <c r="BS31" s="129"/>
      <c r="BT31" s="129"/>
      <c r="BU31" s="129"/>
      <c r="BV31" s="129"/>
      <c r="BW31" s="129"/>
      <c r="BX31" s="129"/>
      <c r="BY31" s="129"/>
      <c r="BZ31" s="129"/>
      <c r="CA31" s="129"/>
      <c r="CB31" s="129"/>
      <c r="CC31" s="129"/>
      <c r="CD31" s="129"/>
      <c r="CE31" s="129"/>
      <c r="CF31" s="129"/>
      <c r="CG31" s="129"/>
      <c r="CH31" s="129"/>
      <c r="CI31" s="129"/>
      <c r="CJ31" s="129"/>
      <c r="CK31" s="129"/>
      <c r="CL31" s="129"/>
    </row>
    <row r="32" spans="2:90" ht="26.25" customHeight="1">
      <c r="B32" s="72"/>
      <c r="C32" s="374"/>
      <c r="D32" s="366"/>
      <c r="E32" s="367"/>
      <c r="F32" s="367"/>
      <c r="G32" s="367"/>
      <c r="H32" s="367"/>
      <c r="I32" s="367"/>
      <c r="J32" s="367"/>
      <c r="K32" s="367"/>
      <c r="L32" s="367"/>
      <c r="M32" s="367"/>
      <c r="N32" s="367"/>
      <c r="O32" s="367"/>
      <c r="P32" s="367"/>
      <c r="Q32" s="367"/>
      <c r="R32" s="367"/>
      <c r="S32" s="367"/>
      <c r="T32" s="367"/>
      <c r="U32" s="367"/>
      <c r="V32" s="367"/>
      <c r="W32" s="367"/>
      <c r="X32" s="367"/>
      <c r="Y32" s="367"/>
      <c r="Z32" s="367"/>
      <c r="AA32" s="367"/>
      <c r="AB32" s="367"/>
      <c r="AC32" s="367"/>
      <c r="AD32" s="367"/>
      <c r="AE32" s="367"/>
      <c r="AF32" s="367"/>
      <c r="AG32" s="367"/>
      <c r="AH32" s="367"/>
      <c r="AI32" s="367"/>
      <c r="AJ32" s="367"/>
      <c r="AK32" s="367"/>
      <c r="AL32" s="367"/>
      <c r="AM32" s="367"/>
      <c r="AN32" s="367"/>
      <c r="AO32" s="367"/>
      <c r="AP32" s="367"/>
      <c r="AQ32" s="367"/>
      <c r="AS32" s="129"/>
      <c r="AT32" s="129"/>
      <c r="AU32" s="129"/>
      <c r="AV32" s="129"/>
      <c r="AW32" s="129"/>
      <c r="AX32" s="129"/>
      <c r="AY32" s="129"/>
      <c r="AZ32" s="129"/>
      <c r="BA32" s="129"/>
      <c r="BB32" s="129"/>
      <c r="BC32" s="129"/>
      <c r="BD32" s="129"/>
      <c r="BE32" s="129"/>
      <c r="BF32" s="129"/>
      <c r="BG32" s="129"/>
      <c r="BH32" s="129"/>
      <c r="BI32" s="129"/>
      <c r="BJ32" s="129"/>
      <c r="BK32" s="129"/>
      <c r="BL32" s="129"/>
      <c r="BM32" s="129"/>
      <c r="BN32" s="129"/>
      <c r="BO32" s="129"/>
      <c r="BP32" s="129"/>
      <c r="BQ32" s="129"/>
      <c r="BR32" s="129"/>
      <c r="BS32" s="129"/>
      <c r="BT32" s="129"/>
      <c r="BU32" s="129"/>
      <c r="BV32" s="129"/>
      <c r="BW32" s="129"/>
      <c r="BX32" s="129"/>
      <c r="BY32" s="129"/>
      <c r="BZ32" s="129"/>
      <c r="CA32" s="129"/>
      <c r="CB32" s="129"/>
      <c r="CC32" s="129"/>
      <c r="CD32" s="129"/>
      <c r="CE32" s="129"/>
      <c r="CF32" s="129"/>
      <c r="CG32" s="129"/>
      <c r="CH32" s="129"/>
      <c r="CI32" s="129"/>
      <c r="CJ32" s="129"/>
      <c r="CK32" s="129"/>
      <c r="CL32" s="129"/>
    </row>
    <row r="33" spans="1:91" s="112" customFormat="1" ht="26.25" customHeight="1">
      <c r="A33" s="132"/>
      <c r="B33" s="69" t="s">
        <v>151</v>
      </c>
      <c r="C33" s="376"/>
      <c r="D33" s="368">
        <f aca="true" t="shared" si="6" ref="D33:O33">SUM(D24:D32)</f>
        <v>51653</v>
      </c>
      <c r="E33" s="369">
        <f t="shared" si="6"/>
        <v>55291</v>
      </c>
      <c r="F33" s="369">
        <f t="shared" si="6"/>
        <v>2174</v>
      </c>
      <c r="G33" s="369">
        <f t="shared" si="6"/>
        <v>2145</v>
      </c>
      <c r="H33" s="369">
        <f t="shared" si="6"/>
        <v>2497</v>
      </c>
      <c r="I33" s="369">
        <f t="shared" si="6"/>
        <v>2485</v>
      </c>
      <c r="J33" s="369">
        <f t="shared" si="6"/>
        <v>2976</v>
      </c>
      <c r="K33" s="369">
        <f t="shared" si="6"/>
        <v>2663</v>
      </c>
      <c r="L33" s="369">
        <f t="shared" si="6"/>
        <v>3001</v>
      </c>
      <c r="M33" s="369">
        <f t="shared" si="6"/>
        <v>2952</v>
      </c>
      <c r="N33" s="369">
        <f t="shared" si="6"/>
        <v>2271</v>
      </c>
      <c r="O33" s="369">
        <f t="shared" si="6"/>
        <v>2202</v>
      </c>
      <c r="P33" s="369">
        <f aca="true" t="shared" si="7" ref="P33:AA33">SUM(P24:P32)</f>
        <v>2721</v>
      </c>
      <c r="Q33" s="369">
        <f t="shared" si="7"/>
        <v>2588</v>
      </c>
      <c r="R33" s="369">
        <f t="shared" si="7"/>
        <v>3119</v>
      </c>
      <c r="S33" s="369">
        <f t="shared" si="7"/>
        <v>2951</v>
      </c>
      <c r="T33" s="369">
        <f t="shared" si="7"/>
        <v>3076</v>
      </c>
      <c r="U33" s="369">
        <f t="shared" si="7"/>
        <v>2971</v>
      </c>
      <c r="V33" s="369">
        <f t="shared" si="7"/>
        <v>2969</v>
      </c>
      <c r="W33" s="369">
        <f t="shared" si="7"/>
        <v>2958</v>
      </c>
      <c r="X33" s="369">
        <f t="shared" si="7"/>
        <v>3342</v>
      </c>
      <c r="Y33" s="369">
        <f t="shared" si="7"/>
        <v>3208</v>
      </c>
      <c r="Z33" s="369">
        <f t="shared" si="7"/>
        <v>3710</v>
      </c>
      <c r="AA33" s="369">
        <f t="shared" si="7"/>
        <v>3324</v>
      </c>
      <c r="AB33" s="369">
        <f>SUM(AB24:AB32)</f>
        <v>4645</v>
      </c>
      <c r="AC33" s="369">
        <f>SUM(AC24:AC32)</f>
        <v>4264</v>
      </c>
      <c r="AD33" s="369">
        <f aca="true" t="shared" si="8" ref="AD33:AQ33">SUM(AD24:AD32)</f>
        <v>3113</v>
      </c>
      <c r="AE33" s="369">
        <f t="shared" si="8"/>
        <v>3267</v>
      </c>
      <c r="AF33" s="369">
        <f t="shared" si="8"/>
        <v>3028</v>
      </c>
      <c r="AG33" s="369">
        <f t="shared" si="8"/>
        <v>3411</v>
      </c>
      <c r="AH33" s="369">
        <f t="shared" si="8"/>
        <v>3059</v>
      </c>
      <c r="AI33" s="369">
        <f t="shared" si="8"/>
        <v>3750</v>
      </c>
      <c r="AJ33" s="369">
        <f t="shared" si="8"/>
        <v>2864</v>
      </c>
      <c r="AK33" s="369">
        <f t="shared" si="8"/>
        <v>3764</v>
      </c>
      <c r="AL33" s="369">
        <f t="shared" si="8"/>
        <v>1910</v>
      </c>
      <c r="AM33" s="369">
        <f t="shared" si="8"/>
        <v>3194</v>
      </c>
      <c r="AN33" s="369">
        <f>SUM(AN24:AN32)</f>
        <v>787</v>
      </c>
      <c r="AO33" s="369">
        <f>SUM(AO24:AO32)</f>
        <v>1834</v>
      </c>
      <c r="AP33" s="369">
        <f t="shared" si="8"/>
        <v>339</v>
      </c>
      <c r="AQ33" s="369">
        <f t="shared" si="8"/>
        <v>1333</v>
      </c>
      <c r="AS33" s="113"/>
      <c r="AT33" s="113"/>
      <c r="CM33" s="113"/>
    </row>
    <row r="34" spans="2:91" s="122" customFormat="1" ht="18" customHeight="1">
      <c r="B34" s="134" t="s">
        <v>178</v>
      </c>
      <c r="C34" s="135"/>
      <c r="D34" s="135"/>
      <c r="E34" s="135"/>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c r="AM34" s="136"/>
      <c r="AN34" s="136"/>
      <c r="AO34" s="136"/>
      <c r="AP34" s="136"/>
      <c r="AQ34" s="136"/>
      <c r="AS34" s="112"/>
      <c r="AT34" s="112"/>
      <c r="AU34" s="129"/>
      <c r="AV34" s="129"/>
      <c r="AW34" s="129"/>
      <c r="AX34" s="129"/>
      <c r="AY34" s="129"/>
      <c r="AZ34" s="129"/>
      <c r="BA34" s="129"/>
      <c r="BB34" s="129"/>
      <c r="BC34" s="129"/>
      <c r="BD34" s="129"/>
      <c r="BE34" s="129"/>
      <c r="BF34" s="129"/>
      <c r="BG34" s="129"/>
      <c r="BH34" s="129"/>
      <c r="BI34" s="129"/>
      <c r="BJ34" s="129"/>
      <c r="BK34" s="129"/>
      <c r="BL34" s="129"/>
      <c r="BM34" s="129"/>
      <c r="BN34" s="129"/>
      <c r="BO34" s="129"/>
      <c r="BP34" s="129"/>
      <c r="BQ34" s="129"/>
      <c r="BR34" s="129"/>
      <c r="BS34" s="129"/>
      <c r="BT34" s="129"/>
      <c r="BU34" s="129"/>
      <c r="BV34" s="129"/>
      <c r="BW34" s="129"/>
      <c r="BX34" s="129"/>
      <c r="BY34" s="129"/>
      <c r="BZ34" s="129"/>
      <c r="CA34" s="129"/>
      <c r="CB34" s="129"/>
      <c r="CC34" s="129"/>
      <c r="CD34" s="129"/>
      <c r="CE34" s="129"/>
      <c r="CF34" s="129"/>
      <c r="CG34" s="129"/>
      <c r="CH34" s="129"/>
      <c r="CI34" s="129"/>
      <c r="CJ34" s="129"/>
      <c r="CK34" s="129"/>
      <c r="CL34" s="129"/>
      <c r="CM34" s="112"/>
    </row>
    <row r="35" spans="2:43" s="122" customFormat="1" ht="18" customHeight="1">
      <c r="B35" s="377" t="s">
        <v>179</v>
      </c>
      <c r="C35" s="377"/>
      <c r="D35" s="377"/>
      <c r="E35" s="377"/>
      <c r="F35" s="377"/>
      <c r="G35" s="377"/>
      <c r="H35" s="377"/>
      <c r="I35" s="377"/>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c r="AM35" s="136"/>
      <c r="AN35" s="136"/>
      <c r="AO35" s="136"/>
      <c r="AP35" s="136"/>
      <c r="AQ35" s="136"/>
    </row>
    <row r="36" spans="2:43" ht="14.25">
      <c r="B36" s="137"/>
      <c r="C36" s="138"/>
      <c r="D36" s="122"/>
      <c r="E36" s="122"/>
      <c r="F36" s="122"/>
      <c r="G36" s="122"/>
      <c r="H36" s="122"/>
      <c r="I36" s="122"/>
      <c r="J36" s="122"/>
      <c r="K36" s="122"/>
      <c r="L36" s="122"/>
      <c r="M36" s="122"/>
      <c r="N36" s="122"/>
      <c r="O36" s="122"/>
      <c r="P36" s="139"/>
      <c r="Q36" s="139"/>
      <c r="R36" s="139"/>
      <c r="S36" s="139"/>
      <c r="T36" s="139"/>
      <c r="U36" s="139"/>
      <c r="V36" s="139"/>
      <c r="W36" s="139"/>
      <c r="X36" s="139"/>
      <c r="Y36" s="122"/>
      <c r="Z36" s="122"/>
      <c r="AA36" s="122"/>
      <c r="AB36" s="122"/>
      <c r="AC36" s="122"/>
      <c r="AD36" s="122"/>
      <c r="AE36" s="122"/>
      <c r="AF36" s="122"/>
      <c r="AG36" s="122"/>
      <c r="AH36" s="122"/>
      <c r="AI36" s="122"/>
      <c r="AJ36" s="122"/>
      <c r="AK36" s="122"/>
      <c r="AL36" s="122"/>
      <c r="AM36" s="122"/>
      <c r="AN36" s="122"/>
      <c r="AO36" s="122"/>
      <c r="AP36" s="122"/>
      <c r="AQ36" s="122"/>
    </row>
    <row r="37" spans="2:43" ht="14.25">
      <c r="B37" s="137"/>
      <c r="C37" s="138"/>
      <c r="D37" s="122"/>
      <c r="E37" s="122"/>
      <c r="F37" s="122"/>
      <c r="G37" s="122"/>
      <c r="H37" s="122"/>
      <c r="I37" s="122"/>
      <c r="J37" s="122"/>
      <c r="K37" s="122"/>
      <c r="L37" s="122"/>
      <c r="M37" s="122"/>
      <c r="N37" s="122"/>
      <c r="O37" s="122"/>
      <c r="P37" s="139"/>
      <c r="Q37" s="139"/>
      <c r="R37" s="139"/>
      <c r="S37" s="139"/>
      <c r="T37" s="139"/>
      <c r="U37" s="139"/>
      <c r="V37" s="139"/>
      <c r="W37" s="139"/>
      <c r="X37" s="139"/>
      <c r="Y37" s="122"/>
      <c r="Z37" s="122"/>
      <c r="AA37" s="122"/>
      <c r="AB37" s="122"/>
      <c r="AC37" s="122"/>
      <c r="AD37" s="122"/>
      <c r="AE37" s="122"/>
      <c r="AF37" s="122"/>
      <c r="AG37" s="122"/>
      <c r="AH37" s="122"/>
      <c r="AI37" s="122"/>
      <c r="AJ37" s="122"/>
      <c r="AK37" s="122"/>
      <c r="AL37" s="122"/>
      <c r="AM37" s="122"/>
      <c r="AN37" s="122"/>
      <c r="AO37" s="122"/>
      <c r="AP37" s="122"/>
      <c r="AQ37" s="122"/>
    </row>
    <row r="38" spans="2:22" ht="14.25">
      <c r="B38" s="137"/>
      <c r="C38" s="138"/>
      <c r="D38" s="122"/>
      <c r="E38" s="122"/>
      <c r="F38" s="122"/>
      <c r="G38" s="122"/>
      <c r="H38" s="122"/>
      <c r="I38" s="122"/>
      <c r="J38" s="122"/>
      <c r="K38" s="122"/>
      <c r="L38" s="122"/>
      <c r="M38" s="122"/>
      <c r="N38" s="122"/>
      <c r="O38" s="122"/>
      <c r="P38" s="122"/>
      <c r="Q38" s="122"/>
      <c r="R38" s="122"/>
      <c r="S38" s="122"/>
      <c r="T38" s="122"/>
      <c r="U38" s="122"/>
      <c r="V38" s="122"/>
    </row>
    <row r="39" spans="2:22" ht="14.25">
      <c r="B39" s="77"/>
      <c r="C39" s="122"/>
      <c r="D39" s="122"/>
      <c r="E39" s="122"/>
      <c r="F39" s="122"/>
      <c r="G39" s="122"/>
      <c r="H39" s="122"/>
      <c r="I39" s="122"/>
      <c r="J39" s="122"/>
      <c r="K39" s="122"/>
      <c r="L39" s="122"/>
      <c r="M39" s="122"/>
      <c r="N39" s="122"/>
      <c r="O39" s="122"/>
      <c r="P39" s="122"/>
      <c r="Q39" s="122"/>
      <c r="R39" s="122"/>
      <c r="S39" s="122"/>
      <c r="T39" s="122"/>
      <c r="U39" s="122"/>
      <c r="V39" s="122"/>
    </row>
    <row r="40" spans="2:22" ht="14.25">
      <c r="B40" s="77"/>
      <c r="C40" s="122"/>
      <c r="D40" s="122"/>
      <c r="E40" s="122"/>
      <c r="F40" s="122"/>
      <c r="G40" s="122"/>
      <c r="H40" s="122"/>
      <c r="I40" s="122"/>
      <c r="J40" s="122"/>
      <c r="K40" s="122"/>
      <c r="L40" s="122"/>
      <c r="M40" s="122"/>
      <c r="N40" s="122"/>
      <c r="O40" s="122"/>
      <c r="P40" s="122"/>
      <c r="Q40" s="122"/>
      <c r="R40" s="122"/>
      <c r="S40" s="122"/>
      <c r="T40" s="122"/>
      <c r="U40" s="122"/>
      <c r="V40" s="122"/>
    </row>
    <row r="41" spans="2:22" ht="14.25">
      <c r="B41" s="77"/>
      <c r="C41" s="122"/>
      <c r="D41" s="122"/>
      <c r="E41" s="122"/>
      <c r="F41" s="122"/>
      <c r="G41" s="122"/>
      <c r="H41" s="122"/>
      <c r="I41" s="122"/>
      <c r="J41" s="122"/>
      <c r="K41" s="122"/>
      <c r="L41" s="122"/>
      <c r="M41" s="122"/>
      <c r="N41" s="122"/>
      <c r="O41" s="122"/>
      <c r="P41" s="122"/>
      <c r="Q41" s="122"/>
      <c r="R41" s="122"/>
      <c r="S41" s="122"/>
      <c r="T41" s="122"/>
      <c r="U41" s="122"/>
      <c r="V41" s="122"/>
    </row>
  </sheetData>
  <sheetProtection/>
  <mergeCells count="29">
    <mergeCell ref="A2:B2"/>
    <mergeCell ref="B6:B7"/>
    <mergeCell ref="D6:E6"/>
    <mergeCell ref="F6:G6"/>
    <mergeCell ref="H6:I6"/>
    <mergeCell ref="J6:K6"/>
    <mergeCell ref="L6:M6"/>
    <mergeCell ref="T6:U6"/>
    <mergeCell ref="V6:W6"/>
    <mergeCell ref="N6:O6"/>
    <mergeCell ref="P6:Q6"/>
    <mergeCell ref="X6:Y6"/>
    <mergeCell ref="Z6:AA6"/>
    <mergeCell ref="AB6:AC6"/>
    <mergeCell ref="AP5:AQ5"/>
    <mergeCell ref="AN5:AO5"/>
    <mergeCell ref="AN6:AO6"/>
    <mergeCell ref="AP6:AQ6"/>
    <mergeCell ref="AL6:AM6"/>
    <mergeCell ref="A1:C1"/>
    <mergeCell ref="D3:P3"/>
    <mergeCell ref="D4:P4"/>
    <mergeCell ref="R3:AD3"/>
    <mergeCell ref="AF3:AR3"/>
    <mergeCell ref="AD6:AE6"/>
    <mergeCell ref="AF6:AG6"/>
    <mergeCell ref="AH6:AI6"/>
    <mergeCell ref="AJ6:AK6"/>
    <mergeCell ref="R6:S6"/>
  </mergeCells>
  <hyperlinks>
    <hyperlink ref="A1" location="'3人口目次'!A1" display="3　人口 目次へ＜＜"/>
  </hyperlinks>
  <printOptions/>
  <pageMargins left="0.5905511811023623" right="0.3937007874015748" top="0.5905511811023623" bottom="0.5905511811023623" header="0.5118110236220472" footer="0.5118110236220472"/>
  <pageSetup fitToWidth="2"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BA43"/>
  <sheetViews>
    <sheetView showGridLines="0" zoomScale="85" zoomScaleNormal="85" zoomScaleSheetLayoutView="85" zoomScalePageLayoutView="0" workbookViewId="0" topLeftCell="A1">
      <pane ySplit="9" topLeftCell="A16" activePane="bottomLeft" state="frozen"/>
      <selection pane="topLeft" activeCell="A1" sqref="A1"/>
      <selection pane="bottomLeft" activeCell="G17" sqref="G17"/>
    </sheetView>
  </sheetViews>
  <sheetFormatPr defaultColWidth="9.00390625" defaultRowHeight="13.5"/>
  <cols>
    <col min="1" max="1" width="1.12109375" style="0" customWidth="1"/>
    <col min="2" max="2" width="11.625" style="0" customWidth="1"/>
    <col min="3" max="3" width="1.12109375" style="0" customWidth="1"/>
    <col min="4" max="15" width="9.125" style="0" customWidth="1"/>
    <col min="16" max="16" width="1.625" style="0" customWidth="1"/>
  </cols>
  <sheetData>
    <row r="1" spans="1:3" ht="13.5">
      <c r="A1" s="382" t="s">
        <v>508</v>
      </c>
      <c r="B1" s="382"/>
      <c r="C1" s="382"/>
    </row>
    <row r="2" spans="1:3" ht="13.5">
      <c r="A2" s="425" t="s">
        <v>39</v>
      </c>
      <c r="B2" s="425"/>
      <c r="C2" s="1"/>
    </row>
    <row r="3" spans="1:15" ht="17.25">
      <c r="A3" s="404" t="s">
        <v>180</v>
      </c>
      <c r="B3" s="404"/>
      <c r="C3" s="404"/>
      <c r="D3" s="404"/>
      <c r="E3" s="404"/>
      <c r="F3" s="404"/>
      <c r="G3" s="404"/>
      <c r="H3" s="404"/>
      <c r="I3" s="404"/>
      <c r="J3" s="404"/>
      <c r="K3" s="404"/>
      <c r="L3" s="404"/>
      <c r="M3" s="404"/>
      <c r="N3" s="404"/>
      <c r="O3" s="404"/>
    </row>
    <row r="4" spans="1:15" s="37" customFormat="1" ht="14.25">
      <c r="A4" s="36"/>
      <c r="B4" s="36"/>
      <c r="C4" s="36"/>
      <c r="D4" s="36"/>
      <c r="E4" s="36"/>
      <c r="F4" s="36"/>
      <c r="G4" s="36"/>
      <c r="H4" s="36"/>
      <c r="I4" s="36"/>
      <c r="J4" s="36"/>
      <c r="K4" s="36"/>
      <c r="L4" s="36"/>
      <c r="M4" s="36"/>
      <c r="N4" s="36"/>
      <c r="O4" s="36"/>
    </row>
    <row r="5" spans="1:53" ht="13.5">
      <c r="A5" s="55"/>
      <c r="B5" s="55"/>
      <c r="C5" s="55"/>
      <c r="D5" s="408" t="s">
        <v>181</v>
      </c>
      <c r="E5" s="408"/>
      <c r="F5" s="408"/>
      <c r="G5" s="408"/>
      <c r="H5" s="408"/>
      <c r="I5" s="408"/>
      <c r="J5" s="408"/>
      <c r="K5" s="408"/>
      <c r="L5" s="408"/>
      <c r="M5" s="408"/>
      <c r="N5" s="408" t="s">
        <v>49</v>
      </c>
      <c r="O5" s="408"/>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row>
    <row r="6" spans="1:15" ht="7.5" customHeight="1" thickBot="1">
      <c r="A6" s="55"/>
      <c r="B6" s="55"/>
      <c r="C6" s="55"/>
      <c r="D6" s="41"/>
      <c r="E6" s="41"/>
      <c r="F6" s="41"/>
      <c r="G6" s="41"/>
      <c r="H6" s="41"/>
      <c r="I6" s="41"/>
      <c r="J6" s="41"/>
      <c r="K6" s="41"/>
      <c r="L6" s="41"/>
      <c r="M6" s="41"/>
      <c r="N6" s="41"/>
      <c r="O6" s="41"/>
    </row>
    <row r="7" spans="1:16" ht="22.5" customHeight="1" thickTop="1">
      <c r="A7" s="78"/>
      <c r="B7" s="428" t="s">
        <v>182</v>
      </c>
      <c r="C7" s="43"/>
      <c r="D7" s="438" t="s">
        <v>183</v>
      </c>
      <c r="E7" s="439"/>
      <c r="F7" s="439"/>
      <c r="G7" s="439"/>
      <c r="H7" s="439"/>
      <c r="I7" s="397"/>
      <c r="J7" s="438" t="s">
        <v>184</v>
      </c>
      <c r="K7" s="439"/>
      <c r="L7" s="439"/>
      <c r="M7" s="439"/>
      <c r="N7" s="439"/>
      <c r="O7" s="439"/>
      <c r="P7" s="5"/>
    </row>
    <row r="8" spans="2:16" ht="22.5" customHeight="1">
      <c r="B8" s="442"/>
      <c r="C8" s="79"/>
      <c r="D8" s="440" t="s">
        <v>185</v>
      </c>
      <c r="E8" s="441"/>
      <c r="F8" s="399"/>
      <c r="G8" s="440" t="s">
        <v>186</v>
      </c>
      <c r="H8" s="441"/>
      <c r="I8" s="399"/>
      <c r="J8" s="440" t="s">
        <v>187</v>
      </c>
      <c r="K8" s="441"/>
      <c r="L8" s="399"/>
      <c r="M8" s="440" t="s">
        <v>188</v>
      </c>
      <c r="N8" s="441"/>
      <c r="O8" s="441"/>
      <c r="P8" s="5"/>
    </row>
    <row r="9" spans="1:16" ht="22.5" customHeight="1">
      <c r="A9" s="84"/>
      <c r="B9" s="429"/>
      <c r="C9" s="44"/>
      <c r="D9" s="32" t="s">
        <v>143</v>
      </c>
      <c r="E9" s="32" t="s">
        <v>12</v>
      </c>
      <c r="F9" s="32" t="s">
        <v>13</v>
      </c>
      <c r="G9" s="32" t="s">
        <v>143</v>
      </c>
      <c r="H9" s="32" t="s">
        <v>12</v>
      </c>
      <c r="I9" s="32" t="s">
        <v>13</v>
      </c>
      <c r="J9" s="32" t="s">
        <v>143</v>
      </c>
      <c r="K9" s="32" t="s">
        <v>12</v>
      </c>
      <c r="L9" s="32" t="s">
        <v>13</v>
      </c>
      <c r="M9" s="32" t="s">
        <v>143</v>
      </c>
      <c r="N9" s="32" t="s">
        <v>12</v>
      </c>
      <c r="O9" s="140" t="s">
        <v>13</v>
      </c>
      <c r="P9" s="5"/>
    </row>
    <row r="10" spans="2:15" s="15" customFormat="1" ht="26.25" customHeight="1">
      <c r="B10" s="88" t="s">
        <v>51</v>
      </c>
      <c r="C10" s="89"/>
      <c r="D10" s="125">
        <v>7287</v>
      </c>
      <c r="E10" s="124">
        <v>3746</v>
      </c>
      <c r="F10" s="124">
        <v>3541</v>
      </c>
      <c r="G10" s="124">
        <v>7731</v>
      </c>
      <c r="H10" s="124">
        <v>4039</v>
      </c>
      <c r="I10" s="124">
        <v>3692</v>
      </c>
      <c r="J10" s="124">
        <v>27262</v>
      </c>
      <c r="K10" s="124">
        <v>13205</v>
      </c>
      <c r="L10" s="124">
        <v>14057</v>
      </c>
      <c r="M10" s="124">
        <v>28529</v>
      </c>
      <c r="N10" s="124">
        <v>13885</v>
      </c>
      <c r="O10" s="124">
        <v>14644</v>
      </c>
    </row>
    <row r="11" spans="2:15" s="15" customFormat="1" ht="26.25" customHeight="1">
      <c r="B11" s="89" t="s">
        <v>189</v>
      </c>
      <c r="C11" s="89"/>
      <c r="D11" s="125">
        <v>7266</v>
      </c>
      <c r="E11" s="124">
        <v>3746</v>
      </c>
      <c r="F11" s="124">
        <v>3520</v>
      </c>
      <c r="G11" s="124">
        <v>7862</v>
      </c>
      <c r="H11" s="124">
        <v>4082</v>
      </c>
      <c r="I11" s="124">
        <v>3780</v>
      </c>
      <c r="J11" s="124">
        <v>25074</v>
      </c>
      <c r="K11" s="124">
        <v>12911</v>
      </c>
      <c r="L11" s="124">
        <v>12163</v>
      </c>
      <c r="M11" s="124">
        <v>27095</v>
      </c>
      <c r="N11" s="124">
        <v>13601</v>
      </c>
      <c r="O11" s="124">
        <v>13494</v>
      </c>
    </row>
    <row r="12" spans="2:15" s="1" customFormat="1" ht="26.25" customHeight="1">
      <c r="B12" s="93" t="s">
        <v>190</v>
      </c>
      <c r="C12" s="93"/>
      <c r="D12" s="127">
        <f>+D24+D35</f>
        <v>7265</v>
      </c>
      <c r="E12" s="128">
        <f>+E24+E35</f>
        <v>3733</v>
      </c>
      <c r="F12" s="128">
        <f aca="true" t="shared" si="0" ref="F12:O12">+F24+F35</f>
        <v>3532</v>
      </c>
      <c r="G12" s="128">
        <f t="shared" si="0"/>
        <v>7765</v>
      </c>
      <c r="H12" s="128">
        <f t="shared" si="0"/>
        <v>4014</v>
      </c>
      <c r="I12" s="128">
        <f t="shared" si="0"/>
        <v>3751</v>
      </c>
      <c r="J12" s="128">
        <f t="shared" si="0"/>
        <v>24029</v>
      </c>
      <c r="K12" s="128">
        <f t="shared" si="0"/>
        <v>12335</v>
      </c>
      <c r="L12" s="128">
        <f t="shared" si="0"/>
        <v>11694</v>
      </c>
      <c r="M12" s="128">
        <f t="shared" si="0"/>
        <v>26306</v>
      </c>
      <c r="N12" s="128">
        <f t="shared" si="0"/>
        <v>13467</v>
      </c>
      <c r="O12" s="128">
        <f t="shared" si="0"/>
        <v>12839</v>
      </c>
    </row>
    <row r="13" spans="2:15" s="1" customFormat="1" ht="26.25" customHeight="1">
      <c r="B13" s="93"/>
      <c r="C13" s="93"/>
      <c r="D13" s="127"/>
      <c r="E13" s="128"/>
      <c r="F13" s="128"/>
      <c r="G13" s="128"/>
      <c r="H13" s="128"/>
      <c r="I13" s="128"/>
      <c r="J13" s="128"/>
      <c r="K13" s="128"/>
      <c r="L13" s="128"/>
      <c r="M13" s="128"/>
      <c r="N13" s="128"/>
      <c r="O13" s="128"/>
    </row>
    <row r="14" spans="2:15" ht="26.25" customHeight="1">
      <c r="B14" s="88" t="s">
        <v>191</v>
      </c>
      <c r="C14" s="88"/>
      <c r="D14" s="131">
        <f>+E14+F14</f>
        <v>2616</v>
      </c>
      <c r="E14" s="130">
        <v>1387</v>
      </c>
      <c r="F14" s="130">
        <v>1229</v>
      </c>
      <c r="G14" s="130">
        <f>+H14+I14</f>
        <v>2341</v>
      </c>
      <c r="H14" s="130">
        <v>1200</v>
      </c>
      <c r="I14" s="130">
        <v>1141</v>
      </c>
      <c r="J14" s="130">
        <f>+K14+L14</f>
        <v>8108</v>
      </c>
      <c r="K14" s="130">
        <v>4218</v>
      </c>
      <c r="L14" s="130">
        <v>3890</v>
      </c>
      <c r="M14" s="130">
        <f>+N14+O14</f>
        <v>8831</v>
      </c>
      <c r="N14" s="130">
        <v>4670</v>
      </c>
      <c r="O14" s="130">
        <v>4161</v>
      </c>
    </row>
    <row r="15" spans="2:15" ht="26.25" customHeight="1">
      <c r="B15" s="88" t="s">
        <v>192</v>
      </c>
      <c r="C15" s="88"/>
      <c r="D15" s="131">
        <f aca="true" t="shared" si="1" ref="D15:D22">+E15+F15</f>
        <v>667</v>
      </c>
      <c r="E15" s="130">
        <v>350</v>
      </c>
      <c r="F15" s="130">
        <v>317</v>
      </c>
      <c r="G15" s="130">
        <f aca="true" t="shared" si="2" ref="G15:G22">+H15+I15</f>
        <v>594</v>
      </c>
      <c r="H15" s="130">
        <v>317</v>
      </c>
      <c r="I15" s="130">
        <v>277</v>
      </c>
      <c r="J15" s="130">
        <f aca="true" t="shared" si="3" ref="J15:J22">+K15+L15</f>
        <v>2231</v>
      </c>
      <c r="K15" s="130">
        <v>1237</v>
      </c>
      <c r="L15" s="130">
        <v>994</v>
      </c>
      <c r="M15" s="130">
        <f aca="true" t="shared" si="4" ref="M15:M22">+N15+O15</f>
        <v>2379</v>
      </c>
      <c r="N15" s="130">
        <v>1271</v>
      </c>
      <c r="O15" s="130">
        <v>1108</v>
      </c>
    </row>
    <row r="16" spans="2:15" ht="26.25" customHeight="1">
      <c r="B16" s="88" t="s">
        <v>193</v>
      </c>
      <c r="C16" s="88"/>
      <c r="D16" s="131">
        <f t="shared" si="1"/>
        <v>246</v>
      </c>
      <c r="E16" s="130">
        <v>128</v>
      </c>
      <c r="F16" s="130">
        <v>118</v>
      </c>
      <c r="G16" s="130">
        <f t="shared" si="2"/>
        <v>372</v>
      </c>
      <c r="H16" s="130">
        <v>190</v>
      </c>
      <c r="I16" s="130">
        <v>182</v>
      </c>
      <c r="J16" s="130">
        <f t="shared" si="3"/>
        <v>973</v>
      </c>
      <c r="K16" s="130">
        <v>516</v>
      </c>
      <c r="L16" s="130">
        <v>457</v>
      </c>
      <c r="M16" s="130">
        <f t="shared" si="4"/>
        <v>1095</v>
      </c>
      <c r="N16" s="130">
        <v>575</v>
      </c>
      <c r="O16" s="130">
        <v>520</v>
      </c>
    </row>
    <row r="17" spans="2:15" ht="26.25" customHeight="1">
      <c r="B17" s="88" t="s">
        <v>194</v>
      </c>
      <c r="C17" s="88"/>
      <c r="D17" s="131">
        <f t="shared" si="1"/>
        <v>278</v>
      </c>
      <c r="E17" s="130">
        <v>139</v>
      </c>
      <c r="F17" s="130">
        <v>139</v>
      </c>
      <c r="G17" s="130">
        <f t="shared" si="2"/>
        <v>426</v>
      </c>
      <c r="H17" s="130">
        <v>233</v>
      </c>
      <c r="I17" s="130">
        <v>193</v>
      </c>
      <c r="J17" s="130">
        <f t="shared" si="3"/>
        <v>753</v>
      </c>
      <c r="K17" s="130">
        <v>371</v>
      </c>
      <c r="L17" s="130">
        <v>382</v>
      </c>
      <c r="M17" s="130">
        <f t="shared" si="4"/>
        <v>1130</v>
      </c>
      <c r="N17" s="130">
        <v>530</v>
      </c>
      <c r="O17" s="130">
        <v>600</v>
      </c>
    </row>
    <row r="18" spans="2:15" ht="26.25" customHeight="1">
      <c r="B18" s="88" t="s">
        <v>195</v>
      </c>
      <c r="C18" s="88"/>
      <c r="D18" s="131">
        <f t="shared" si="1"/>
        <v>177</v>
      </c>
      <c r="E18" s="130">
        <v>99</v>
      </c>
      <c r="F18" s="130">
        <v>78</v>
      </c>
      <c r="G18" s="130">
        <f t="shared" si="2"/>
        <v>304</v>
      </c>
      <c r="H18" s="130">
        <v>166</v>
      </c>
      <c r="I18" s="130">
        <v>138</v>
      </c>
      <c r="J18" s="130">
        <f t="shared" si="3"/>
        <v>528</v>
      </c>
      <c r="K18" s="130">
        <v>248</v>
      </c>
      <c r="L18" s="130">
        <v>280</v>
      </c>
      <c r="M18" s="130">
        <f t="shared" si="4"/>
        <v>734</v>
      </c>
      <c r="N18" s="130">
        <v>330</v>
      </c>
      <c r="O18" s="130">
        <v>404</v>
      </c>
    </row>
    <row r="19" spans="2:15" ht="26.25" customHeight="1">
      <c r="B19" s="88" t="s">
        <v>511</v>
      </c>
      <c r="C19" s="88"/>
      <c r="D19" s="131">
        <f t="shared" si="1"/>
        <v>668</v>
      </c>
      <c r="E19" s="130">
        <v>344</v>
      </c>
      <c r="F19" s="130">
        <v>324</v>
      </c>
      <c r="G19" s="130">
        <f t="shared" si="2"/>
        <v>558</v>
      </c>
      <c r="H19" s="130">
        <v>295</v>
      </c>
      <c r="I19" s="130">
        <v>263</v>
      </c>
      <c r="J19" s="130">
        <f t="shared" si="3"/>
        <v>2080</v>
      </c>
      <c r="K19" s="130">
        <v>1054</v>
      </c>
      <c r="L19" s="130">
        <v>1026</v>
      </c>
      <c r="M19" s="130">
        <f t="shared" si="4"/>
        <v>1945</v>
      </c>
      <c r="N19" s="130">
        <v>1035</v>
      </c>
      <c r="O19" s="130">
        <v>910</v>
      </c>
    </row>
    <row r="20" spans="2:15" ht="26.25" customHeight="1">
      <c r="B20" s="88" t="s">
        <v>196</v>
      </c>
      <c r="C20" s="88"/>
      <c r="D20" s="131">
        <f t="shared" si="1"/>
        <v>219</v>
      </c>
      <c r="E20" s="130">
        <v>102</v>
      </c>
      <c r="F20" s="130">
        <v>117</v>
      </c>
      <c r="G20" s="130">
        <f t="shared" si="2"/>
        <v>296</v>
      </c>
      <c r="H20" s="130">
        <v>157</v>
      </c>
      <c r="I20" s="130">
        <v>139</v>
      </c>
      <c r="J20" s="130">
        <f t="shared" si="3"/>
        <v>898</v>
      </c>
      <c r="K20" s="130">
        <v>421</v>
      </c>
      <c r="L20" s="130">
        <v>477</v>
      </c>
      <c r="M20" s="130">
        <f t="shared" si="4"/>
        <v>837</v>
      </c>
      <c r="N20" s="130">
        <v>390</v>
      </c>
      <c r="O20" s="130">
        <v>447</v>
      </c>
    </row>
    <row r="21" spans="2:15" ht="26.25" customHeight="1">
      <c r="B21" s="88" t="s">
        <v>197</v>
      </c>
      <c r="C21" s="88"/>
      <c r="D21" s="131">
        <f t="shared" si="1"/>
        <v>750</v>
      </c>
      <c r="E21" s="130">
        <v>355</v>
      </c>
      <c r="F21" s="130">
        <v>395</v>
      </c>
      <c r="G21" s="130">
        <f t="shared" si="2"/>
        <v>787</v>
      </c>
      <c r="H21" s="130">
        <v>394</v>
      </c>
      <c r="I21" s="130">
        <v>393</v>
      </c>
      <c r="J21" s="130">
        <f t="shared" si="3"/>
        <v>2801</v>
      </c>
      <c r="K21" s="130">
        <v>1476</v>
      </c>
      <c r="L21" s="130">
        <v>1325</v>
      </c>
      <c r="M21" s="130">
        <f t="shared" si="4"/>
        <v>3014</v>
      </c>
      <c r="N21" s="130">
        <v>1569</v>
      </c>
      <c r="O21" s="130">
        <v>1445</v>
      </c>
    </row>
    <row r="22" spans="2:15" ht="26.25" customHeight="1">
      <c r="B22" s="88" t="s">
        <v>198</v>
      </c>
      <c r="C22" s="88"/>
      <c r="D22" s="131">
        <f t="shared" si="1"/>
        <v>821</v>
      </c>
      <c r="E22" s="130">
        <v>426</v>
      </c>
      <c r="F22" s="130">
        <v>395</v>
      </c>
      <c r="G22" s="130">
        <f t="shared" si="2"/>
        <v>819</v>
      </c>
      <c r="H22" s="130">
        <v>420</v>
      </c>
      <c r="I22" s="130">
        <v>399</v>
      </c>
      <c r="J22" s="130">
        <f t="shared" si="3"/>
        <v>2756</v>
      </c>
      <c r="K22" s="130">
        <v>1360</v>
      </c>
      <c r="L22" s="130">
        <v>1396</v>
      </c>
      <c r="M22" s="130">
        <f t="shared" si="4"/>
        <v>2792</v>
      </c>
      <c r="N22" s="130">
        <v>1351</v>
      </c>
      <c r="O22" s="130">
        <v>1441</v>
      </c>
    </row>
    <row r="23" spans="2:15" s="1" customFormat="1" ht="26.25" customHeight="1">
      <c r="B23" s="105"/>
      <c r="C23" s="105"/>
      <c r="D23" s="127"/>
      <c r="E23" s="128"/>
      <c r="F23" s="128"/>
      <c r="G23" s="128"/>
      <c r="H23" s="128"/>
      <c r="I23" s="128"/>
      <c r="J23" s="128"/>
      <c r="K23" s="128"/>
      <c r="L23" s="128"/>
      <c r="M23" s="128"/>
      <c r="N23" s="128"/>
      <c r="O23" s="128"/>
    </row>
    <row r="24" spans="2:15" ht="26.25" customHeight="1">
      <c r="B24" s="105" t="s">
        <v>199</v>
      </c>
      <c r="C24" s="88"/>
      <c r="D24" s="127">
        <f>SUM(D14:D23)</f>
        <v>6442</v>
      </c>
      <c r="E24" s="128">
        <f>SUM(E14:E23)</f>
        <v>3330</v>
      </c>
      <c r="F24" s="128">
        <f aca="true" t="shared" si="5" ref="F24:O24">SUM(F14:F23)</f>
        <v>3112</v>
      </c>
      <c r="G24" s="128">
        <f>SUM(G14:G23)</f>
        <v>6497</v>
      </c>
      <c r="H24" s="128">
        <f t="shared" si="5"/>
        <v>3372</v>
      </c>
      <c r="I24" s="128">
        <f t="shared" si="5"/>
        <v>3125</v>
      </c>
      <c r="J24" s="128">
        <f>SUM(J14:J23)</f>
        <v>21128</v>
      </c>
      <c r="K24" s="128">
        <f t="shared" si="5"/>
        <v>10901</v>
      </c>
      <c r="L24" s="128">
        <f t="shared" si="5"/>
        <v>10227</v>
      </c>
      <c r="M24" s="128">
        <f>SUM(M14:M23)</f>
        <v>22757</v>
      </c>
      <c r="N24" s="128">
        <f t="shared" si="5"/>
        <v>11721</v>
      </c>
      <c r="O24" s="128">
        <f t="shared" si="5"/>
        <v>11036</v>
      </c>
    </row>
    <row r="25" spans="2:15" ht="26.25" customHeight="1">
      <c r="B25" s="88"/>
      <c r="C25" s="88"/>
      <c r="D25" s="131"/>
      <c r="E25" s="130"/>
      <c r="F25" s="130"/>
      <c r="G25" s="130"/>
      <c r="H25" s="130"/>
      <c r="I25" s="130"/>
      <c r="J25" s="130"/>
      <c r="K25" s="130"/>
      <c r="L25" s="130"/>
      <c r="M25" s="130"/>
      <c r="N25" s="130"/>
      <c r="O25" s="130"/>
    </row>
    <row r="26" spans="2:15" ht="26.25" customHeight="1">
      <c r="B26" s="88" t="s">
        <v>200</v>
      </c>
      <c r="C26" s="88"/>
      <c r="D26" s="131">
        <f aca="true" t="shared" si="6" ref="D26:D33">+E26+F26</f>
        <v>153</v>
      </c>
      <c r="E26" s="130">
        <v>69</v>
      </c>
      <c r="F26" s="130">
        <v>84</v>
      </c>
      <c r="G26" s="130">
        <f aca="true" t="shared" si="7" ref="G26:G33">+H26+I26</f>
        <v>196</v>
      </c>
      <c r="H26" s="130">
        <v>101</v>
      </c>
      <c r="I26" s="130">
        <v>95</v>
      </c>
      <c r="J26" s="130">
        <f aca="true" t="shared" si="8" ref="J26:J33">+K26+L26</f>
        <v>593</v>
      </c>
      <c r="K26" s="130">
        <v>285</v>
      </c>
      <c r="L26" s="130">
        <v>308</v>
      </c>
      <c r="M26" s="130">
        <f aca="true" t="shared" si="9" ref="M26:M33">+N26+O26</f>
        <v>643</v>
      </c>
      <c r="N26" s="130">
        <v>323</v>
      </c>
      <c r="O26" s="130">
        <v>320</v>
      </c>
    </row>
    <row r="27" spans="2:15" ht="26.25" customHeight="1">
      <c r="B27" s="88" t="s">
        <v>201</v>
      </c>
      <c r="C27" s="88"/>
      <c r="D27" s="131">
        <f t="shared" si="6"/>
        <v>16</v>
      </c>
      <c r="E27" s="130">
        <v>11</v>
      </c>
      <c r="F27" s="130">
        <v>5</v>
      </c>
      <c r="G27" s="130">
        <f t="shared" si="7"/>
        <v>41</v>
      </c>
      <c r="H27" s="130">
        <v>26</v>
      </c>
      <c r="I27" s="130">
        <v>15</v>
      </c>
      <c r="J27" s="130">
        <f t="shared" si="8"/>
        <v>59</v>
      </c>
      <c r="K27" s="130">
        <v>32</v>
      </c>
      <c r="L27" s="130">
        <v>27</v>
      </c>
      <c r="M27" s="130">
        <f t="shared" si="9"/>
        <v>93</v>
      </c>
      <c r="N27" s="130">
        <v>42</v>
      </c>
      <c r="O27" s="130">
        <v>51</v>
      </c>
    </row>
    <row r="28" spans="2:15" ht="26.25" customHeight="1">
      <c r="B28" s="88" t="s">
        <v>202</v>
      </c>
      <c r="C28" s="88"/>
      <c r="D28" s="131">
        <f t="shared" si="6"/>
        <v>83</v>
      </c>
      <c r="E28" s="130">
        <v>50</v>
      </c>
      <c r="F28" s="130">
        <v>33</v>
      </c>
      <c r="G28" s="130">
        <f t="shared" si="7"/>
        <v>175</v>
      </c>
      <c r="H28" s="130">
        <v>88</v>
      </c>
      <c r="I28" s="130">
        <v>87</v>
      </c>
      <c r="J28" s="130">
        <f t="shared" si="8"/>
        <v>220</v>
      </c>
      <c r="K28" s="130">
        <v>95</v>
      </c>
      <c r="L28" s="130">
        <v>125</v>
      </c>
      <c r="M28" s="130">
        <f t="shared" si="9"/>
        <v>342</v>
      </c>
      <c r="N28" s="130">
        <v>172</v>
      </c>
      <c r="O28" s="130">
        <v>170</v>
      </c>
    </row>
    <row r="29" spans="2:15" ht="26.25" customHeight="1">
      <c r="B29" s="88" t="s">
        <v>203</v>
      </c>
      <c r="C29" s="88"/>
      <c r="D29" s="131">
        <f t="shared" si="6"/>
        <v>190</v>
      </c>
      <c r="E29" s="130">
        <v>90</v>
      </c>
      <c r="F29" s="130">
        <v>100</v>
      </c>
      <c r="G29" s="130">
        <f t="shared" si="7"/>
        <v>272</v>
      </c>
      <c r="H29" s="130">
        <v>128</v>
      </c>
      <c r="I29" s="130">
        <v>144</v>
      </c>
      <c r="J29" s="130">
        <f t="shared" si="8"/>
        <v>508</v>
      </c>
      <c r="K29" s="130">
        <v>225</v>
      </c>
      <c r="L29" s="130">
        <v>283</v>
      </c>
      <c r="M29" s="130">
        <f t="shared" si="9"/>
        <v>677</v>
      </c>
      <c r="N29" s="130">
        <v>305</v>
      </c>
      <c r="O29" s="130">
        <v>372</v>
      </c>
    </row>
    <row r="30" spans="2:15" ht="26.25" customHeight="1">
      <c r="B30" s="88" t="s">
        <v>204</v>
      </c>
      <c r="C30" s="88"/>
      <c r="D30" s="131">
        <f t="shared" si="6"/>
        <v>81</v>
      </c>
      <c r="E30" s="130">
        <v>40</v>
      </c>
      <c r="F30" s="130">
        <v>41</v>
      </c>
      <c r="G30" s="130">
        <f t="shared" si="7"/>
        <v>136</v>
      </c>
      <c r="H30" s="130">
        <v>72</v>
      </c>
      <c r="I30" s="130">
        <v>64</v>
      </c>
      <c r="J30" s="130">
        <f t="shared" si="8"/>
        <v>440</v>
      </c>
      <c r="K30" s="130">
        <v>238</v>
      </c>
      <c r="L30" s="130">
        <v>202</v>
      </c>
      <c r="M30" s="130">
        <f t="shared" si="9"/>
        <v>425</v>
      </c>
      <c r="N30" s="130">
        <v>202</v>
      </c>
      <c r="O30" s="130">
        <v>223</v>
      </c>
    </row>
    <row r="31" spans="2:15" ht="26.25" customHeight="1">
      <c r="B31" s="88" t="s">
        <v>205</v>
      </c>
      <c r="C31" s="88"/>
      <c r="D31" s="131">
        <f t="shared" si="6"/>
        <v>94</v>
      </c>
      <c r="E31" s="130">
        <v>38</v>
      </c>
      <c r="F31" s="130">
        <v>56</v>
      </c>
      <c r="G31" s="130">
        <f t="shared" si="7"/>
        <v>127</v>
      </c>
      <c r="H31" s="130">
        <v>62</v>
      </c>
      <c r="I31" s="130">
        <v>65</v>
      </c>
      <c r="J31" s="130">
        <f t="shared" si="8"/>
        <v>396</v>
      </c>
      <c r="K31" s="130">
        <v>200</v>
      </c>
      <c r="L31" s="130">
        <v>196</v>
      </c>
      <c r="M31" s="130">
        <f t="shared" si="9"/>
        <v>539</v>
      </c>
      <c r="N31" s="130">
        <v>276</v>
      </c>
      <c r="O31" s="130">
        <v>263</v>
      </c>
    </row>
    <row r="32" spans="2:15" ht="26.25" customHeight="1">
      <c r="B32" s="88" t="s">
        <v>206</v>
      </c>
      <c r="C32" s="88"/>
      <c r="D32" s="131">
        <f t="shared" si="6"/>
        <v>78</v>
      </c>
      <c r="E32" s="130">
        <v>43</v>
      </c>
      <c r="F32" s="130">
        <v>35</v>
      </c>
      <c r="G32" s="130">
        <f t="shared" si="7"/>
        <v>110</v>
      </c>
      <c r="H32" s="130">
        <v>57</v>
      </c>
      <c r="I32" s="130">
        <v>53</v>
      </c>
      <c r="J32" s="130">
        <f t="shared" si="8"/>
        <v>330</v>
      </c>
      <c r="K32" s="130">
        <v>175</v>
      </c>
      <c r="L32" s="130">
        <v>155</v>
      </c>
      <c r="M32" s="130">
        <f t="shared" si="9"/>
        <v>339</v>
      </c>
      <c r="N32" s="130">
        <v>178</v>
      </c>
      <c r="O32" s="130">
        <v>161</v>
      </c>
    </row>
    <row r="33" spans="2:15" ht="26.25" customHeight="1">
      <c r="B33" s="88" t="s">
        <v>207</v>
      </c>
      <c r="C33" s="88"/>
      <c r="D33" s="131">
        <f t="shared" si="6"/>
        <v>128</v>
      </c>
      <c r="E33" s="130">
        <v>62</v>
      </c>
      <c r="F33" s="130">
        <v>66</v>
      </c>
      <c r="G33" s="130">
        <f t="shared" si="7"/>
        <v>211</v>
      </c>
      <c r="H33" s="130">
        <v>108</v>
      </c>
      <c r="I33" s="130">
        <v>103</v>
      </c>
      <c r="J33" s="130">
        <f t="shared" si="8"/>
        <v>355</v>
      </c>
      <c r="K33" s="130">
        <v>184</v>
      </c>
      <c r="L33" s="130">
        <v>171</v>
      </c>
      <c r="M33" s="130">
        <f t="shared" si="9"/>
        <v>491</v>
      </c>
      <c r="N33" s="130">
        <v>248</v>
      </c>
      <c r="O33" s="130">
        <v>243</v>
      </c>
    </row>
    <row r="34" spans="2:15" ht="26.25" customHeight="1">
      <c r="B34" s="88"/>
      <c r="C34" s="88"/>
      <c r="D34" s="131"/>
      <c r="E34" s="130"/>
      <c r="F34" s="130"/>
      <c r="G34" s="130"/>
      <c r="H34" s="130"/>
      <c r="I34" s="130"/>
      <c r="J34" s="130"/>
      <c r="K34" s="130"/>
      <c r="L34" s="130"/>
      <c r="M34" s="130"/>
      <c r="N34" s="130"/>
      <c r="O34" s="130"/>
    </row>
    <row r="35" spans="2:15" ht="26.25" customHeight="1">
      <c r="B35" s="105" t="s">
        <v>208</v>
      </c>
      <c r="C35" s="88"/>
      <c r="D35" s="133">
        <f aca="true" t="shared" si="10" ref="D35:O35">SUM(D25:D34)</f>
        <v>823</v>
      </c>
      <c r="E35" s="141">
        <f t="shared" si="10"/>
        <v>403</v>
      </c>
      <c r="F35" s="141">
        <f t="shared" si="10"/>
        <v>420</v>
      </c>
      <c r="G35" s="141">
        <f t="shared" si="10"/>
        <v>1268</v>
      </c>
      <c r="H35" s="141">
        <f t="shared" si="10"/>
        <v>642</v>
      </c>
      <c r="I35" s="141">
        <f t="shared" si="10"/>
        <v>626</v>
      </c>
      <c r="J35" s="141">
        <f t="shared" si="10"/>
        <v>2901</v>
      </c>
      <c r="K35" s="141">
        <f t="shared" si="10"/>
        <v>1434</v>
      </c>
      <c r="L35" s="141">
        <f t="shared" si="10"/>
        <v>1467</v>
      </c>
      <c r="M35" s="141">
        <f t="shared" si="10"/>
        <v>3549</v>
      </c>
      <c r="N35" s="141">
        <f t="shared" si="10"/>
        <v>1746</v>
      </c>
      <c r="O35" s="141">
        <f t="shared" si="10"/>
        <v>1803</v>
      </c>
    </row>
    <row r="36" spans="2:15" s="15" customFormat="1" ht="18.75" customHeight="1">
      <c r="B36" s="422" t="s">
        <v>209</v>
      </c>
      <c r="C36" s="422"/>
      <c r="D36" s="422"/>
      <c r="E36" s="422"/>
      <c r="F36" s="422"/>
      <c r="G36" s="110"/>
      <c r="H36" s="110"/>
      <c r="I36" s="110"/>
      <c r="J36" s="110"/>
      <c r="K36" s="110"/>
      <c r="L36" s="110"/>
      <c r="M36" s="110"/>
      <c r="N36" s="110"/>
      <c r="O36" s="110"/>
    </row>
    <row r="37" spans="2:15" ht="10.5" customHeight="1">
      <c r="B37" s="9"/>
      <c r="C37" s="9"/>
      <c r="D37" s="15"/>
      <c r="E37" s="15"/>
      <c r="F37" s="15"/>
      <c r="G37" s="15"/>
      <c r="H37" s="15"/>
      <c r="I37" s="15"/>
      <c r="J37" s="15"/>
      <c r="K37" s="15"/>
      <c r="L37" s="15"/>
      <c r="M37" s="15"/>
      <c r="N37" s="15"/>
      <c r="O37" s="15"/>
    </row>
    <row r="38" spans="2:15" ht="13.5">
      <c r="B38" s="9"/>
      <c r="C38" s="9"/>
      <c r="D38" s="15"/>
      <c r="E38" s="15"/>
      <c r="F38" s="15"/>
      <c r="G38" s="15"/>
      <c r="H38" s="15"/>
      <c r="I38" s="15"/>
      <c r="J38" s="15"/>
      <c r="K38" s="15"/>
      <c r="L38" s="15"/>
      <c r="M38" s="15"/>
      <c r="N38" s="15"/>
      <c r="O38" s="15"/>
    </row>
    <row r="39" spans="2:15" ht="13.5">
      <c r="B39" s="9"/>
      <c r="C39" s="9"/>
      <c r="D39" s="15"/>
      <c r="E39" s="15"/>
      <c r="F39" s="15"/>
      <c r="G39" s="15"/>
      <c r="H39" s="15"/>
      <c r="I39" s="15"/>
      <c r="J39" s="15"/>
      <c r="K39" s="15"/>
      <c r="L39" s="15"/>
      <c r="M39" s="15"/>
      <c r="N39" s="15"/>
      <c r="O39" s="15"/>
    </row>
    <row r="40" spans="2:15" ht="13.5">
      <c r="B40" s="9"/>
      <c r="C40" s="9"/>
      <c r="D40" s="15"/>
      <c r="E40" s="15"/>
      <c r="F40" s="15"/>
      <c r="G40" s="15"/>
      <c r="H40" s="15"/>
      <c r="I40" s="15"/>
      <c r="J40" s="15"/>
      <c r="K40" s="15"/>
      <c r="L40" s="15"/>
      <c r="M40" s="15"/>
      <c r="N40" s="15"/>
      <c r="O40" s="15"/>
    </row>
    <row r="41" spans="2:15" ht="13.5">
      <c r="B41" s="15"/>
      <c r="C41" s="15"/>
      <c r="D41" s="15"/>
      <c r="E41" s="15"/>
      <c r="F41" s="15"/>
      <c r="G41" s="15"/>
      <c r="H41" s="15"/>
      <c r="I41" s="15"/>
      <c r="J41" s="15"/>
      <c r="K41" s="15"/>
      <c r="L41" s="15"/>
      <c r="M41" s="15"/>
      <c r="N41" s="15"/>
      <c r="O41" s="15"/>
    </row>
    <row r="42" spans="2:15" ht="13.5">
      <c r="B42" s="15"/>
      <c r="C42" s="15"/>
      <c r="D42" s="15"/>
      <c r="E42" s="15"/>
      <c r="F42" s="15"/>
      <c r="G42" s="15"/>
      <c r="H42" s="15"/>
      <c r="I42" s="15"/>
      <c r="J42" s="15"/>
      <c r="K42" s="15"/>
      <c r="L42" s="15"/>
      <c r="M42" s="15"/>
      <c r="N42" s="15"/>
      <c r="O42" s="15"/>
    </row>
    <row r="43" spans="2:15" ht="13.5">
      <c r="B43" s="15"/>
      <c r="C43" s="15"/>
      <c r="D43" s="15"/>
      <c r="E43" s="15"/>
      <c r="F43" s="15"/>
      <c r="G43" s="15"/>
      <c r="H43" s="15"/>
      <c r="I43" s="15"/>
      <c r="J43" s="15"/>
      <c r="K43" s="15"/>
      <c r="L43" s="15"/>
      <c r="M43" s="15"/>
      <c r="N43" s="15"/>
      <c r="O43" s="15"/>
    </row>
  </sheetData>
  <sheetProtection/>
  <mergeCells count="13">
    <mergeCell ref="B36:F36"/>
    <mergeCell ref="A2:B2"/>
    <mergeCell ref="A3:O3"/>
    <mergeCell ref="D5:M5"/>
    <mergeCell ref="N5:O5"/>
    <mergeCell ref="B7:B9"/>
    <mergeCell ref="D7:I7"/>
    <mergeCell ref="J7:O7"/>
    <mergeCell ref="D8:F8"/>
    <mergeCell ref="A1:C1"/>
    <mergeCell ref="G8:I8"/>
    <mergeCell ref="J8:L8"/>
    <mergeCell ref="M8:O8"/>
  </mergeCells>
  <hyperlinks>
    <hyperlink ref="A1" location="'3人口目次'!A1" display="3　人口 目次へ＜＜"/>
  </hyperlinks>
  <printOptions/>
  <pageMargins left="0.5905511811023623" right="0.3937007874015748" top="0.7874015748031497" bottom="0.7874015748031497" header="0.5118110236220472" footer="0.5118110236220472"/>
  <pageSetup fitToHeight="1" fitToWidth="1" horizontalDpi="300" verticalDpi="300" orientation="portrait"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U74"/>
  <sheetViews>
    <sheetView showGridLines="0" zoomScale="85" zoomScaleNormal="85" zoomScaleSheetLayoutView="85" zoomScalePageLayoutView="0" workbookViewId="0" topLeftCell="A1">
      <pane ySplit="6" topLeftCell="A7" activePane="bottomLeft" state="frozen"/>
      <selection pane="topLeft" activeCell="A1" sqref="A1"/>
      <selection pane="bottomLeft" activeCell="N27" sqref="N27"/>
    </sheetView>
  </sheetViews>
  <sheetFormatPr defaultColWidth="9.00390625" defaultRowHeight="13.5"/>
  <cols>
    <col min="1" max="1" width="15.50390625" style="142" customWidth="1"/>
    <col min="2" max="10" width="5.50390625" style="144" customWidth="1"/>
    <col min="11" max="11" width="7.50390625" style="145" customWidth="1"/>
    <col min="12" max="19" width="5.625" style="144" customWidth="1"/>
    <col min="20" max="21" width="5.625" style="145" customWidth="1"/>
    <col min="22" max="16384" width="9.00390625" style="142" customWidth="1"/>
  </cols>
  <sheetData>
    <row r="1" spans="1:3" ht="13.5">
      <c r="A1" s="382" t="s">
        <v>508</v>
      </c>
      <c r="B1" s="382"/>
      <c r="C1" s="382"/>
    </row>
    <row r="2" ht="13.5">
      <c r="A2" s="143" t="s">
        <v>210</v>
      </c>
    </row>
    <row r="3" spans="1:21" ht="17.25">
      <c r="A3" s="443" t="s">
        <v>211</v>
      </c>
      <c r="B3" s="443"/>
      <c r="C3" s="443"/>
      <c r="D3" s="443"/>
      <c r="E3" s="443"/>
      <c r="F3" s="443"/>
      <c r="G3" s="443"/>
      <c r="H3" s="443"/>
      <c r="I3" s="443"/>
      <c r="J3" s="443"/>
      <c r="K3" s="443"/>
      <c r="L3" s="443"/>
      <c r="M3" s="443"/>
      <c r="N3" s="443"/>
      <c r="O3" s="443"/>
      <c r="P3" s="443"/>
      <c r="Q3" s="443"/>
      <c r="R3" s="443"/>
      <c r="S3" s="443"/>
      <c r="T3" s="443"/>
      <c r="U3" s="443"/>
    </row>
    <row r="4" spans="1:21" ht="17.25">
      <c r="A4" s="146"/>
      <c r="B4" s="146"/>
      <c r="C4" s="146"/>
      <c r="D4" s="146"/>
      <c r="E4" s="146"/>
      <c r="F4" s="146"/>
      <c r="G4" s="146"/>
      <c r="H4" s="444" t="s">
        <v>212</v>
      </c>
      <c r="I4" s="445"/>
      <c r="J4" s="445"/>
      <c r="K4" s="445"/>
      <c r="L4" s="445"/>
      <c r="M4" s="146"/>
      <c r="N4" s="146"/>
      <c r="O4" s="146"/>
      <c r="P4" s="146"/>
      <c r="Q4" s="146"/>
      <c r="R4" s="146"/>
      <c r="S4" s="146"/>
      <c r="T4" s="147"/>
      <c r="U4" s="148" t="s">
        <v>213</v>
      </c>
    </row>
    <row r="5" spans="13:14" ht="5.25" customHeight="1" thickBot="1">
      <c r="M5" s="142"/>
      <c r="N5" s="142"/>
    </row>
    <row r="6" spans="1:21" ht="66" customHeight="1" thickTop="1">
      <c r="A6" s="150"/>
      <c r="B6" s="151" t="s">
        <v>96</v>
      </c>
      <c r="C6" s="152" t="s">
        <v>97</v>
      </c>
      <c r="D6" s="152" t="s">
        <v>98</v>
      </c>
      <c r="E6" s="152" t="s">
        <v>214</v>
      </c>
      <c r="F6" s="152" t="s">
        <v>100</v>
      </c>
      <c r="G6" s="152" t="s">
        <v>510</v>
      </c>
      <c r="H6" s="152" t="s">
        <v>101</v>
      </c>
      <c r="I6" s="152" t="s">
        <v>102</v>
      </c>
      <c r="J6" s="152" t="s">
        <v>149</v>
      </c>
      <c r="K6" s="153" t="s">
        <v>103</v>
      </c>
      <c r="L6" s="152" t="s">
        <v>108</v>
      </c>
      <c r="M6" s="152" t="s">
        <v>118</v>
      </c>
      <c r="N6" s="152" t="s">
        <v>177</v>
      </c>
      <c r="O6" s="152" t="s">
        <v>122</v>
      </c>
      <c r="P6" s="152" t="s">
        <v>126</v>
      </c>
      <c r="Q6" s="152" t="s">
        <v>130</v>
      </c>
      <c r="R6" s="152" t="s">
        <v>150</v>
      </c>
      <c r="S6" s="152" t="s">
        <v>215</v>
      </c>
      <c r="T6" s="153" t="s">
        <v>151</v>
      </c>
      <c r="U6" s="153" t="s">
        <v>216</v>
      </c>
    </row>
    <row r="7" spans="1:21" ht="15" customHeight="1">
      <c r="A7" s="154" t="s">
        <v>217</v>
      </c>
      <c r="B7" s="155">
        <v>8</v>
      </c>
      <c r="C7" s="155" t="s">
        <v>219</v>
      </c>
      <c r="D7" s="155" t="s">
        <v>219</v>
      </c>
      <c r="E7" s="155" t="s">
        <v>219</v>
      </c>
      <c r="F7" s="155" t="s">
        <v>219</v>
      </c>
      <c r="G7" s="155" t="s">
        <v>219</v>
      </c>
      <c r="H7" s="155" t="s">
        <v>219</v>
      </c>
      <c r="I7" s="155" t="s">
        <v>219</v>
      </c>
      <c r="J7" s="155" t="s">
        <v>219</v>
      </c>
      <c r="K7" s="156">
        <v>8</v>
      </c>
      <c r="L7" s="155" t="s">
        <v>219</v>
      </c>
      <c r="M7" s="155" t="s">
        <v>219</v>
      </c>
      <c r="N7" s="155" t="s">
        <v>219</v>
      </c>
      <c r="O7" s="155" t="s">
        <v>219</v>
      </c>
      <c r="P7" s="155" t="s">
        <v>219</v>
      </c>
      <c r="Q7" s="155" t="s">
        <v>219</v>
      </c>
      <c r="R7" s="155" t="s">
        <v>219</v>
      </c>
      <c r="S7" s="155" t="s">
        <v>219</v>
      </c>
      <c r="T7" s="156" t="s">
        <v>219</v>
      </c>
      <c r="U7" s="156">
        <v>8</v>
      </c>
    </row>
    <row r="8" spans="1:21" ht="15" customHeight="1">
      <c r="A8" s="157" t="s">
        <v>220</v>
      </c>
      <c r="B8" s="155">
        <v>2</v>
      </c>
      <c r="C8" s="155" t="s">
        <v>219</v>
      </c>
      <c r="D8" s="155" t="s">
        <v>219</v>
      </c>
      <c r="E8" s="155" t="s">
        <v>219</v>
      </c>
      <c r="F8" s="155" t="s">
        <v>219</v>
      </c>
      <c r="G8" s="155" t="s">
        <v>218</v>
      </c>
      <c r="H8" s="155" t="s">
        <v>218</v>
      </c>
      <c r="I8" s="155" t="s">
        <v>218</v>
      </c>
      <c r="J8" s="155" t="s">
        <v>218</v>
      </c>
      <c r="K8" s="156">
        <v>2</v>
      </c>
      <c r="L8" s="155" t="s">
        <v>218</v>
      </c>
      <c r="M8" s="155" t="s">
        <v>218</v>
      </c>
      <c r="N8" s="155" t="s">
        <v>218</v>
      </c>
      <c r="O8" s="155" t="s">
        <v>218</v>
      </c>
      <c r="P8" s="155" t="s">
        <v>218</v>
      </c>
      <c r="Q8" s="155" t="s">
        <v>218</v>
      </c>
      <c r="R8" s="155" t="s">
        <v>218</v>
      </c>
      <c r="S8" s="155" t="s">
        <v>218</v>
      </c>
      <c r="T8" s="156" t="s">
        <v>218</v>
      </c>
      <c r="U8" s="156">
        <v>2</v>
      </c>
    </row>
    <row r="9" spans="1:21" ht="15" customHeight="1">
      <c r="A9" s="157" t="s">
        <v>221</v>
      </c>
      <c r="B9" s="155">
        <v>6</v>
      </c>
      <c r="C9" s="155" t="s">
        <v>218</v>
      </c>
      <c r="D9" s="155" t="s">
        <v>218</v>
      </c>
      <c r="E9" s="155" t="s">
        <v>218</v>
      </c>
      <c r="F9" s="155" t="s">
        <v>218</v>
      </c>
      <c r="G9" s="155" t="s">
        <v>218</v>
      </c>
      <c r="H9" s="155" t="s">
        <v>218</v>
      </c>
      <c r="I9" s="155" t="s">
        <v>218</v>
      </c>
      <c r="J9" s="155" t="s">
        <v>218</v>
      </c>
      <c r="K9" s="156">
        <v>6</v>
      </c>
      <c r="L9" s="155" t="s">
        <v>218</v>
      </c>
      <c r="M9" s="155" t="s">
        <v>218</v>
      </c>
      <c r="N9" s="155" t="s">
        <v>218</v>
      </c>
      <c r="O9" s="155" t="s">
        <v>218</v>
      </c>
      <c r="P9" s="155" t="s">
        <v>218</v>
      </c>
      <c r="Q9" s="155" t="s">
        <v>218</v>
      </c>
      <c r="R9" s="155" t="s">
        <v>218</v>
      </c>
      <c r="S9" s="155" t="s">
        <v>218</v>
      </c>
      <c r="T9" s="156" t="s">
        <v>218</v>
      </c>
      <c r="U9" s="156">
        <v>6</v>
      </c>
    </row>
    <row r="10" spans="1:21" ht="15" customHeight="1">
      <c r="A10" s="157" t="s">
        <v>222</v>
      </c>
      <c r="B10" s="155">
        <v>14</v>
      </c>
      <c r="C10" s="155">
        <v>2</v>
      </c>
      <c r="D10" s="155" t="s">
        <v>218</v>
      </c>
      <c r="E10" s="155">
        <v>1</v>
      </c>
      <c r="F10" s="155" t="s">
        <v>218</v>
      </c>
      <c r="G10" s="155">
        <v>1</v>
      </c>
      <c r="H10" s="155" t="s">
        <v>218</v>
      </c>
      <c r="I10" s="155">
        <v>3</v>
      </c>
      <c r="J10" s="155" t="s">
        <v>218</v>
      </c>
      <c r="K10" s="156">
        <v>21</v>
      </c>
      <c r="L10" s="155" t="s">
        <v>218</v>
      </c>
      <c r="M10" s="155" t="s">
        <v>218</v>
      </c>
      <c r="N10" s="155" t="s">
        <v>218</v>
      </c>
      <c r="O10" s="155">
        <v>2</v>
      </c>
      <c r="P10" s="155" t="s">
        <v>218</v>
      </c>
      <c r="Q10" s="155" t="s">
        <v>218</v>
      </c>
      <c r="R10" s="155" t="s">
        <v>218</v>
      </c>
      <c r="S10" s="155" t="s">
        <v>218</v>
      </c>
      <c r="T10" s="156">
        <v>2</v>
      </c>
      <c r="U10" s="156">
        <v>23</v>
      </c>
    </row>
    <row r="11" spans="1:21" ht="15" customHeight="1">
      <c r="A11" s="157" t="s">
        <v>223</v>
      </c>
      <c r="B11" s="155">
        <v>21</v>
      </c>
      <c r="C11" s="155" t="s">
        <v>218</v>
      </c>
      <c r="D11" s="155" t="s">
        <v>218</v>
      </c>
      <c r="E11" s="155" t="s">
        <v>218</v>
      </c>
      <c r="F11" s="155" t="s">
        <v>218</v>
      </c>
      <c r="G11" s="155">
        <v>2</v>
      </c>
      <c r="H11" s="155" t="s">
        <v>218</v>
      </c>
      <c r="I11" s="155" t="s">
        <v>218</v>
      </c>
      <c r="J11" s="155" t="s">
        <v>218</v>
      </c>
      <c r="K11" s="156">
        <v>23</v>
      </c>
      <c r="L11" s="155">
        <v>5</v>
      </c>
      <c r="M11" s="155" t="s">
        <v>218</v>
      </c>
      <c r="N11" s="155" t="s">
        <v>218</v>
      </c>
      <c r="O11" s="155" t="s">
        <v>218</v>
      </c>
      <c r="P11" s="155" t="s">
        <v>218</v>
      </c>
      <c r="Q11" s="155" t="s">
        <v>218</v>
      </c>
      <c r="R11" s="155" t="s">
        <v>218</v>
      </c>
      <c r="S11" s="155" t="s">
        <v>218</v>
      </c>
      <c r="T11" s="156">
        <v>5</v>
      </c>
      <c r="U11" s="156">
        <v>28</v>
      </c>
    </row>
    <row r="12" spans="1:21" ht="15" customHeight="1">
      <c r="A12" s="158" t="s">
        <v>224</v>
      </c>
      <c r="B12" s="155">
        <v>1</v>
      </c>
      <c r="C12" s="155" t="s">
        <v>218</v>
      </c>
      <c r="D12" s="155" t="s">
        <v>218</v>
      </c>
      <c r="E12" s="155" t="s">
        <v>218</v>
      </c>
      <c r="F12" s="155" t="s">
        <v>218</v>
      </c>
      <c r="G12" s="155" t="s">
        <v>218</v>
      </c>
      <c r="H12" s="155" t="s">
        <v>218</v>
      </c>
      <c r="I12" s="155" t="s">
        <v>218</v>
      </c>
      <c r="J12" s="155" t="s">
        <v>218</v>
      </c>
      <c r="K12" s="156">
        <v>1</v>
      </c>
      <c r="L12" s="155" t="s">
        <v>218</v>
      </c>
      <c r="M12" s="155" t="s">
        <v>218</v>
      </c>
      <c r="N12" s="155" t="s">
        <v>218</v>
      </c>
      <c r="O12" s="155" t="s">
        <v>218</v>
      </c>
      <c r="P12" s="155" t="s">
        <v>218</v>
      </c>
      <c r="Q12" s="155" t="s">
        <v>218</v>
      </c>
      <c r="R12" s="155" t="s">
        <v>218</v>
      </c>
      <c r="S12" s="155" t="s">
        <v>218</v>
      </c>
      <c r="T12" s="156" t="s">
        <v>218</v>
      </c>
      <c r="U12" s="156">
        <v>1</v>
      </c>
    </row>
    <row r="13" spans="1:21" ht="15" customHeight="1">
      <c r="A13" s="158" t="s">
        <v>225</v>
      </c>
      <c r="B13" s="155">
        <v>374</v>
      </c>
      <c r="C13" s="155">
        <v>40</v>
      </c>
      <c r="D13" s="155">
        <v>11</v>
      </c>
      <c r="E13" s="155">
        <v>178</v>
      </c>
      <c r="F13" s="155">
        <v>3</v>
      </c>
      <c r="G13" s="155">
        <v>48</v>
      </c>
      <c r="H13" s="155">
        <v>51</v>
      </c>
      <c r="I13" s="155">
        <v>2123</v>
      </c>
      <c r="J13" s="155">
        <v>74</v>
      </c>
      <c r="K13" s="156">
        <v>2902</v>
      </c>
      <c r="L13" s="155">
        <v>18</v>
      </c>
      <c r="M13" s="155" t="s">
        <v>218</v>
      </c>
      <c r="N13" s="155">
        <v>19</v>
      </c>
      <c r="O13" s="155">
        <v>19</v>
      </c>
      <c r="P13" s="155" t="s">
        <v>218</v>
      </c>
      <c r="Q13" s="155">
        <v>12</v>
      </c>
      <c r="R13" s="155">
        <v>1</v>
      </c>
      <c r="S13" s="155">
        <v>4</v>
      </c>
      <c r="T13" s="156">
        <v>73</v>
      </c>
      <c r="U13" s="156">
        <v>2975</v>
      </c>
    </row>
    <row r="14" spans="1:21" ht="15" customHeight="1">
      <c r="A14" s="158" t="s">
        <v>226</v>
      </c>
      <c r="B14" s="155">
        <v>1</v>
      </c>
      <c r="C14" s="155" t="s">
        <v>218</v>
      </c>
      <c r="D14" s="155" t="s">
        <v>218</v>
      </c>
      <c r="E14" s="155" t="s">
        <v>218</v>
      </c>
      <c r="F14" s="155" t="s">
        <v>218</v>
      </c>
      <c r="G14" s="155" t="s">
        <v>218</v>
      </c>
      <c r="H14" s="155" t="s">
        <v>218</v>
      </c>
      <c r="I14" s="155" t="s">
        <v>218</v>
      </c>
      <c r="J14" s="155" t="s">
        <v>218</v>
      </c>
      <c r="K14" s="156">
        <v>1</v>
      </c>
      <c r="L14" s="155" t="s">
        <v>218</v>
      </c>
      <c r="M14" s="155" t="s">
        <v>218</v>
      </c>
      <c r="N14" s="155" t="s">
        <v>218</v>
      </c>
      <c r="O14" s="155" t="s">
        <v>218</v>
      </c>
      <c r="P14" s="155" t="s">
        <v>218</v>
      </c>
      <c r="Q14" s="155" t="s">
        <v>218</v>
      </c>
      <c r="R14" s="155" t="s">
        <v>218</v>
      </c>
      <c r="S14" s="155" t="s">
        <v>218</v>
      </c>
      <c r="T14" s="156" t="s">
        <v>218</v>
      </c>
      <c r="U14" s="156">
        <v>1</v>
      </c>
    </row>
    <row r="15" spans="1:21" ht="15" customHeight="1">
      <c r="A15" s="158" t="s">
        <v>227</v>
      </c>
      <c r="B15" s="155">
        <v>1</v>
      </c>
      <c r="C15" s="155" t="s">
        <v>218</v>
      </c>
      <c r="D15" s="155" t="s">
        <v>218</v>
      </c>
      <c r="E15" s="155" t="s">
        <v>218</v>
      </c>
      <c r="F15" s="155" t="s">
        <v>218</v>
      </c>
      <c r="G15" s="155">
        <v>1</v>
      </c>
      <c r="H15" s="155" t="s">
        <v>218</v>
      </c>
      <c r="I15" s="155" t="s">
        <v>218</v>
      </c>
      <c r="J15" s="155" t="s">
        <v>218</v>
      </c>
      <c r="K15" s="156">
        <v>2</v>
      </c>
      <c r="L15" s="155" t="s">
        <v>218</v>
      </c>
      <c r="M15" s="155" t="s">
        <v>218</v>
      </c>
      <c r="N15" s="155" t="s">
        <v>218</v>
      </c>
      <c r="O15" s="155" t="s">
        <v>218</v>
      </c>
      <c r="P15" s="155" t="s">
        <v>218</v>
      </c>
      <c r="Q15" s="155" t="s">
        <v>218</v>
      </c>
      <c r="R15" s="155" t="s">
        <v>218</v>
      </c>
      <c r="S15" s="155" t="s">
        <v>218</v>
      </c>
      <c r="T15" s="156" t="s">
        <v>218</v>
      </c>
      <c r="U15" s="156">
        <v>2</v>
      </c>
    </row>
    <row r="16" spans="1:21" ht="15" customHeight="1">
      <c r="A16" s="158" t="s">
        <v>228</v>
      </c>
      <c r="B16" s="155">
        <v>22</v>
      </c>
      <c r="C16" s="155">
        <v>1</v>
      </c>
      <c r="D16" s="155">
        <v>1</v>
      </c>
      <c r="E16" s="155">
        <v>1</v>
      </c>
      <c r="F16" s="155">
        <v>2</v>
      </c>
      <c r="G16" s="155">
        <v>2</v>
      </c>
      <c r="H16" s="155" t="s">
        <v>218</v>
      </c>
      <c r="I16" s="155">
        <v>3</v>
      </c>
      <c r="J16" s="155">
        <v>2</v>
      </c>
      <c r="K16" s="156">
        <v>34</v>
      </c>
      <c r="L16" s="155">
        <v>2</v>
      </c>
      <c r="M16" s="155" t="s">
        <v>218</v>
      </c>
      <c r="N16" s="155" t="s">
        <v>218</v>
      </c>
      <c r="O16" s="155" t="s">
        <v>218</v>
      </c>
      <c r="P16" s="155" t="s">
        <v>218</v>
      </c>
      <c r="Q16" s="155" t="s">
        <v>218</v>
      </c>
      <c r="R16" s="155" t="s">
        <v>218</v>
      </c>
      <c r="S16" s="155" t="s">
        <v>218</v>
      </c>
      <c r="T16" s="156">
        <v>2</v>
      </c>
      <c r="U16" s="156">
        <v>36</v>
      </c>
    </row>
    <row r="17" spans="1:21" ht="15" customHeight="1">
      <c r="A17" s="158" t="s">
        <v>229</v>
      </c>
      <c r="B17" s="155">
        <v>1</v>
      </c>
      <c r="C17" s="155">
        <v>6</v>
      </c>
      <c r="D17" s="155" t="s">
        <v>218</v>
      </c>
      <c r="E17" s="155" t="s">
        <v>218</v>
      </c>
      <c r="F17" s="155" t="s">
        <v>218</v>
      </c>
      <c r="G17" s="155" t="s">
        <v>218</v>
      </c>
      <c r="H17" s="155" t="s">
        <v>218</v>
      </c>
      <c r="I17" s="155" t="s">
        <v>218</v>
      </c>
      <c r="J17" s="155" t="s">
        <v>218</v>
      </c>
      <c r="K17" s="156">
        <v>7</v>
      </c>
      <c r="L17" s="155" t="s">
        <v>218</v>
      </c>
      <c r="M17" s="155" t="s">
        <v>218</v>
      </c>
      <c r="N17" s="155" t="s">
        <v>218</v>
      </c>
      <c r="O17" s="155" t="s">
        <v>218</v>
      </c>
      <c r="P17" s="155" t="s">
        <v>218</v>
      </c>
      <c r="Q17" s="155" t="s">
        <v>218</v>
      </c>
      <c r="R17" s="155" t="s">
        <v>218</v>
      </c>
      <c r="S17" s="155" t="s">
        <v>218</v>
      </c>
      <c r="T17" s="156" t="s">
        <v>218</v>
      </c>
      <c r="U17" s="156">
        <v>7</v>
      </c>
    </row>
    <row r="18" spans="1:21" ht="15" customHeight="1">
      <c r="A18" s="158" t="s">
        <v>230</v>
      </c>
      <c r="B18" s="155">
        <v>1724</v>
      </c>
      <c r="C18" s="155">
        <v>110</v>
      </c>
      <c r="D18" s="155">
        <v>129</v>
      </c>
      <c r="E18" s="155">
        <v>231</v>
      </c>
      <c r="F18" s="155">
        <v>238</v>
      </c>
      <c r="G18" s="155">
        <v>553</v>
      </c>
      <c r="H18" s="155">
        <v>176</v>
      </c>
      <c r="I18" s="155">
        <v>809</v>
      </c>
      <c r="J18" s="155">
        <v>812</v>
      </c>
      <c r="K18" s="156">
        <v>4782</v>
      </c>
      <c r="L18" s="155">
        <v>161</v>
      </c>
      <c r="M18" s="155">
        <v>12</v>
      </c>
      <c r="N18" s="155">
        <v>33</v>
      </c>
      <c r="O18" s="155">
        <v>94</v>
      </c>
      <c r="P18" s="155">
        <v>10</v>
      </c>
      <c r="Q18" s="155">
        <v>11</v>
      </c>
      <c r="R18" s="155">
        <v>30</v>
      </c>
      <c r="S18" s="155">
        <v>18</v>
      </c>
      <c r="T18" s="156">
        <v>369</v>
      </c>
      <c r="U18" s="156">
        <v>5151</v>
      </c>
    </row>
    <row r="19" spans="1:21" ht="15" customHeight="1">
      <c r="A19" s="158" t="s">
        <v>231</v>
      </c>
      <c r="B19" s="155">
        <v>3</v>
      </c>
      <c r="C19" s="155" t="s">
        <v>218</v>
      </c>
      <c r="D19" s="155" t="s">
        <v>218</v>
      </c>
      <c r="E19" s="155" t="s">
        <v>218</v>
      </c>
      <c r="F19" s="155" t="s">
        <v>218</v>
      </c>
      <c r="G19" s="155" t="s">
        <v>218</v>
      </c>
      <c r="H19" s="155" t="s">
        <v>218</v>
      </c>
      <c r="I19" s="155" t="s">
        <v>218</v>
      </c>
      <c r="J19" s="155" t="s">
        <v>218</v>
      </c>
      <c r="K19" s="156">
        <v>3</v>
      </c>
      <c r="L19" s="155" t="s">
        <v>218</v>
      </c>
      <c r="M19" s="155" t="s">
        <v>218</v>
      </c>
      <c r="N19" s="155" t="s">
        <v>218</v>
      </c>
      <c r="O19" s="155" t="s">
        <v>218</v>
      </c>
      <c r="P19" s="155" t="s">
        <v>218</v>
      </c>
      <c r="Q19" s="155" t="s">
        <v>218</v>
      </c>
      <c r="R19" s="155" t="s">
        <v>218</v>
      </c>
      <c r="S19" s="155" t="s">
        <v>218</v>
      </c>
      <c r="T19" s="155" t="s">
        <v>218</v>
      </c>
      <c r="U19" s="156">
        <v>3</v>
      </c>
    </row>
    <row r="20" spans="1:21" ht="15" customHeight="1">
      <c r="A20" s="158" t="s">
        <v>232</v>
      </c>
      <c r="B20" s="155">
        <v>1</v>
      </c>
      <c r="C20" s="155" t="s">
        <v>218</v>
      </c>
      <c r="D20" s="155" t="s">
        <v>218</v>
      </c>
      <c r="E20" s="155" t="s">
        <v>218</v>
      </c>
      <c r="F20" s="155" t="s">
        <v>218</v>
      </c>
      <c r="G20" s="155" t="s">
        <v>218</v>
      </c>
      <c r="H20" s="155" t="s">
        <v>218</v>
      </c>
      <c r="I20" s="155" t="s">
        <v>218</v>
      </c>
      <c r="J20" s="155" t="s">
        <v>218</v>
      </c>
      <c r="K20" s="156">
        <v>1</v>
      </c>
      <c r="L20" s="155" t="s">
        <v>218</v>
      </c>
      <c r="M20" s="155" t="s">
        <v>218</v>
      </c>
      <c r="N20" s="155" t="s">
        <v>218</v>
      </c>
      <c r="O20" s="155" t="s">
        <v>218</v>
      </c>
      <c r="P20" s="155" t="s">
        <v>218</v>
      </c>
      <c r="Q20" s="155" t="s">
        <v>218</v>
      </c>
      <c r="R20" s="155" t="s">
        <v>218</v>
      </c>
      <c r="S20" s="155" t="s">
        <v>218</v>
      </c>
      <c r="T20" s="155" t="s">
        <v>218</v>
      </c>
      <c r="U20" s="156">
        <v>1</v>
      </c>
    </row>
    <row r="21" spans="1:21" ht="15" customHeight="1">
      <c r="A21" s="158" t="s">
        <v>233</v>
      </c>
      <c r="B21" s="155"/>
      <c r="C21" s="155" t="s">
        <v>218</v>
      </c>
      <c r="D21" s="155" t="s">
        <v>218</v>
      </c>
      <c r="E21" s="155" t="s">
        <v>218</v>
      </c>
      <c r="F21" s="155" t="s">
        <v>218</v>
      </c>
      <c r="G21" s="155" t="s">
        <v>218</v>
      </c>
      <c r="H21" s="155" t="s">
        <v>218</v>
      </c>
      <c r="I21" s="155" t="s">
        <v>218</v>
      </c>
      <c r="J21" s="155" t="s">
        <v>218</v>
      </c>
      <c r="K21" s="155" t="s">
        <v>218</v>
      </c>
      <c r="L21" s="155">
        <v>1</v>
      </c>
      <c r="M21" s="155" t="s">
        <v>218</v>
      </c>
      <c r="N21" s="155" t="s">
        <v>218</v>
      </c>
      <c r="O21" s="155" t="s">
        <v>218</v>
      </c>
      <c r="P21" s="155" t="s">
        <v>218</v>
      </c>
      <c r="Q21" s="155" t="s">
        <v>218</v>
      </c>
      <c r="R21" s="155" t="s">
        <v>218</v>
      </c>
      <c r="S21" s="155" t="s">
        <v>218</v>
      </c>
      <c r="T21" s="156">
        <v>1</v>
      </c>
      <c r="U21" s="156">
        <v>1</v>
      </c>
    </row>
    <row r="22" spans="1:21" ht="15" customHeight="1">
      <c r="A22" s="158" t="s">
        <v>234</v>
      </c>
      <c r="B22" s="155">
        <v>2</v>
      </c>
      <c r="C22" s="155" t="s">
        <v>218</v>
      </c>
      <c r="D22" s="155" t="s">
        <v>218</v>
      </c>
      <c r="E22" s="155" t="s">
        <v>218</v>
      </c>
      <c r="F22" s="155" t="s">
        <v>218</v>
      </c>
      <c r="G22" s="155" t="s">
        <v>218</v>
      </c>
      <c r="H22" s="155" t="s">
        <v>218</v>
      </c>
      <c r="I22" s="155" t="s">
        <v>218</v>
      </c>
      <c r="J22" s="155">
        <v>1</v>
      </c>
      <c r="K22" s="156">
        <v>3</v>
      </c>
      <c r="L22" s="155" t="s">
        <v>218</v>
      </c>
      <c r="M22" s="155" t="s">
        <v>218</v>
      </c>
      <c r="N22" s="155" t="s">
        <v>218</v>
      </c>
      <c r="O22" s="155" t="s">
        <v>218</v>
      </c>
      <c r="P22" s="155" t="s">
        <v>218</v>
      </c>
      <c r="Q22" s="155" t="s">
        <v>218</v>
      </c>
      <c r="R22" s="155" t="s">
        <v>218</v>
      </c>
      <c r="S22" s="155" t="s">
        <v>218</v>
      </c>
      <c r="T22" s="155" t="s">
        <v>218</v>
      </c>
      <c r="U22" s="156">
        <v>3</v>
      </c>
    </row>
    <row r="23" spans="1:21" ht="15" customHeight="1">
      <c r="A23" s="157" t="s">
        <v>235</v>
      </c>
      <c r="B23" s="155">
        <v>4</v>
      </c>
      <c r="C23" s="155">
        <v>6</v>
      </c>
      <c r="D23" s="155" t="s">
        <v>218</v>
      </c>
      <c r="E23" s="155" t="s">
        <v>218</v>
      </c>
      <c r="F23" s="155" t="s">
        <v>218</v>
      </c>
      <c r="G23" s="155" t="s">
        <v>218</v>
      </c>
      <c r="H23" s="155" t="s">
        <v>218</v>
      </c>
      <c r="I23" s="155">
        <v>1</v>
      </c>
      <c r="J23" s="155" t="s">
        <v>218</v>
      </c>
      <c r="K23" s="156">
        <v>11</v>
      </c>
      <c r="L23" s="155">
        <v>1</v>
      </c>
      <c r="M23" s="155" t="s">
        <v>218</v>
      </c>
      <c r="N23" s="155" t="s">
        <v>218</v>
      </c>
      <c r="O23" s="155" t="s">
        <v>218</v>
      </c>
      <c r="P23" s="155" t="s">
        <v>218</v>
      </c>
      <c r="Q23" s="155" t="s">
        <v>218</v>
      </c>
      <c r="R23" s="155" t="s">
        <v>218</v>
      </c>
      <c r="S23" s="155" t="s">
        <v>218</v>
      </c>
      <c r="T23" s="156">
        <v>1</v>
      </c>
      <c r="U23" s="156">
        <v>12</v>
      </c>
    </row>
    <row r="24" spans="1:21" ht="15" customHeight="1">
      <c r="A24" s="158" t="s">
        <v>236</v>
      </c>
      <c r="B24" s="155">
        <v>8</v>
      </c>
      <c r="C24" s="155" t="s">
        <v>218</v>
      </c>
      <c r="D24" s="155">
        <v>6</v>
      </c>
      <c r="E24" s="155">
        <v>1</v>
      </c>
      <c r="F24" s="155" t="s">
        <v>218</v>
      </c>
      <c r="G24" s="155" t="s">
        <v>218</v>
      </c>
      <c r="H24" s="155" t="s">
        <v>218</v>
      </c>
      <c r="I24" s="155">
        <v>1</v>
      </c>
      <c r="J24" s="155">
        <v>2</v>
      </c>
      <c r="K24" s="156">
        <v>18</v>
      </c>
      <c r="L24" s="155" t="s">
        <v>218</v>
      </c>
      <c r="M24" s="155" t="s">
        <v>218</v>
      </c>
      <c r="N24" s="155" t="s">
        <v>218</v>
      </c>
      <c r="O24" s="155" t="s">
        <v>218</v>
      </c>
      <c r="P24" s="155" t="s">
        <v>218</v>
      </c>
      <c r="Q24" s="155" t="s">
        <v>218</v>
      </c>
      <c r="R24" s="155" t="s">
        <v>218</v>
      </c>
      <c r="S24" s="155" t="s">
        <v>218</v>
      </c>
      <c r="T24" s="155" t="s">
        <v>218</v>
      </c>
      <c r="U24" s="156">
        <v>18</v>
      </c>
    </row>
    <row r="25" spans="1:21" ht="15" customHeight="1">
      <c r="A25" s="158" t="s">
        <v>237</v>
      </c>
      <c r="B25" s="155">
        <v>3</v>
      </c>
      <c r="C25" s="155" t="s">
        <v>218</v>
      </c>
      <c r="D25" s="155" t="s">
        <v>218</v>
      </c>
      <c r="E25" s="155" t="s">
        <v>218</v>
      </c>
      <c r="F25" s="155" t="s">
        <v>218</v>
      </c>
      <c r="G25" s="155" t="s">
        <v>218</v>
      </c>
      <c r="H25" s="155" t="s">
        <v>218</v>
      </c>
      <c r="I25" s="155" t="s">
        <v>218</v>
      </c>
      <c r="J25" s="155" t="s">
        <v>218</v>
      </c>
      <c r="K25" s="156">
        <v>3</v>
      </c>
      <c r="L25" s="155" t="s">
        <v>218</v>
      </c>
      <c r="M25" s="155" t="s">
        <v>218</v>
      </c>
      <c r="N25" s="155" t="s">
        <v>218</v>
      </c>
      <c r="O25" s="155" t="s">
        <v>218</v>
      </c>
      <c r="P25" s="155" t="s">
        <v>218</v>
      </c>
      <c r="Q25" s="155" t="s">
        <v>218</v>
      </c>
      <c r="R25" s="155" t="s">
        <v>218</v>
      </c>
      <c r="S25" s="155" t="s">
        <v>218</v>
      </c>
      <c r="T25" s="155" t="s">
        <v>218</v>
      </c>
      <c r="U25" s="156">
        <v>3</v>
      </c>
    </row>
    <row r="26" spans="1:21" ht="15" customHeight="1">
      <c r="A26" s="158" t="s">
        <v>238</v>
      </c>
      <c r="B26" s="155">
        <v>2</v>
      </c>
      <c r="C26" s="155" t="s">
        <v>218</v>
      </c>
      <c r="D26" s="155" t="s">
        <v>218</v>
      </c>
      <c r="E26" s="155" t="s">
        <v>218</v>
      </c>
      <c r="F26" s="155" t="s">
        <v>218</v>
      </c>
      <c r="G26" s="155">
        <v>1</v>
      </c>
      <c r="H26" s="155" t="s">
        <v>218</v>
      </c>
      <c r="I26" s="155" t="s">
        <v>218</v>
      </c>
      <c r="J26" s="155" t="s">
        <v>218</v>
      </c>
      <c r="K26" s="156">
        <v>3</v>
      </c>
      <c r="L26" s="155">
        <v>4</v>
      </c>
      <c r="M26" s="155" t="s">
        <v>218</v>
      </c>
      <c r="N26" s="155" t="s">
        <v>218</v>
      </c>
      <c r="O26" s="155" t="s">
        <v>218</v>
      </c>
      <c r="P26" s="155" t="s">
        <v>218</v>
      </c>
      <c r="Q26" s="155" t="s">
        <v>218</v>
      </c>
      <c r="R26" s="155" t="s">
        <v>218</v>
      </c>
      <c r="S26" s="155" t="s">
        <v>218</v>
      </c>
      <c r="T26" s="156">
        <v>4</v>
      </c>
      <c r="U26" s="156">
        <v>7</v>
      </c>
    </row>
    <row r="27" spans="1:21" ht="15" customHeight="1">
      <c r="A27" s="157" t="s">
        <v>239</v>
      </c>
      <c r="B27" s="155">
        <v>64</v>
      </c>
      <c r="C27" s="155">
        <v>2</v>
      </c>
      <c r="D27" s="155">
        <v>3</v>
      </c>
      <c r="E27" s="155">
        <v>3</v>
      </c>
      <c r="F27" s="155">
        <v>4</v>
      </c>
      <c r="G27" s="155">
        <v>9</v>
      </c>
      <c r="H27" s="155">
        <v>12</v>
      </c>
      <c r="I27" s="155">
        <v>1</v>
      </c>
      <c r="J27" s="155">
        <v>12</v>
      </c>
      <c r="K27" s="156">
        <v>110</v>
      </c>
      <c r="L27" s="155" t="s">
        <v>218</v>
      </c>
      <c r="M27" s="155" t="s">
        <v>218</v>
      </c>
      <c r="N27" s="155" t="s">
        <v>218</v>
      </c>
      <c r="O27" s="155">
        <v>1</v>
      </c>
      <c r="P27" s="155">
        <v>1</v>
      </c>
      <c r="Q27" s="155" t="s">
        <v>218</v>
      </c>
      <c r="R27" s="155" t="s">
        <v>218</v>
      </c>
      <c r="S27" s="155">
        <v>1</v>
      </c>
      <c r="T27" s="156">
        <v>3</v>
      </c>
      <c r="U27" s="156">
        <v>113</v>
      </c>
    </row>
    <row r="28" spans="1:21" ht="15" customHeight="1">
      <c r="A28" s="158" t="s">
        <v>240</v>
      </c>
      <c r="B28" s="155">
        <v>3</v>
      </c>
      <c r="C28" s="155">
        <v>1</v>
      </c>
      <c r="D28" s="155" t="s">
        <v>218</v>
      </c>
      <c r="E28" s="155" t="s">
        <v>218</v>
      </c>
      <c r="F28" s="155" t="s">
        <v>218</v>
      </c>
      <c r="G28" s="155" t="s">
        <v>218</v>
      </c>
      <c r="H28" s="155" t="s">
        <v>218</v>
      </c>
      <c r="I28" s="155">
        <v>4</v>
      </c>
      <c r="J28" s="155" t="s">
        <v>218</v>
      </c>
      <c r="K28" s="156">
        <v>8</v>
      </c>
      <c r="L28" s="155">
        <v>1</v>
      </c>
      <c r="M28" s="155" t="s">
        <v>218</v>
      </c>
      <c r="N28" s="155" t="s">
        <v>218</v>
      </c>
      <c r="O28" s="155" t="s">
        <v>218</v>
      </c>
      <c r="P28" s="155" t="s">
        <v>218</v>
      </c>
      <c r="Q28" s="155" t="s">
        <v>218</v>
      </c>
      <c r="R28" s="155" t="s">
        <v>218</v>
      </c>
      <c r="S28" s="155" t="s">
        <v>218</v>
      </c>
      <c r="T28" s="156">
        <v>1</v>
      </c>
      <c r="U28" s="156">
        <v>9</v>
      </c>
    </row>
    <row r="29" spans="1:21" ht="15" customHeight="1">
      <c r="A29" s="157" t="s">
        <v>241</v>
      </c>
      <c r="B29" s="155" t="s">
        <v>218</v>
      </c>
      <c r="C29" s="155" t="s">
        <v>218</v>
      </c>
      <c r="D29" s="155" t="s">
        <v>218</v>
      </c>
      <c r="E29" s="155" t="s">
        <v>218</v>
      </c>
      <c r="F29" s="155" t="s">
        <v>218</v>
      </c>
      <c r="G29" s="155" t="s">
        <v>218</v>
      </c>
      <c r="H29" s="155" t="s">
        <v>218</v>
      </c>
      <c r="I29" s="155" t="s">
        <v>218</v>
      </c>
      <c r="J29" s="155" t="s">
        <v>218</v>
      </c>
      <c r="K29" s="155" t="s">
        <v>218</v>
      </c>
      <c r="L29" s="155" t="s">
        <v>218</v>
      </c>
      <c r="M29" s="155" t="s">
        <v>218</v>
      </c>
      <c r="N29" s="155" t="s">
        <v>218</v>
      </c>
      <c r="O29" s="155">
        <v>1</v>
      </c>
      <c r="P29" s="155" t="s">
        <v>218</v>
      </c>
      <c r="Q29" s="155" t="s">
        <v>218</v>
      </c>
      <c r="R29" s="155" t="s">
        <v>218</v>
      </c>
      <c r="S29" s="155" t="s">
        <v>218</v>
      </c>
      <c r="T29" s="156">
        <v>1</v>
      </c>
      <c r="U29" s="156">
        <v>1</v>
      </c>
    </row>
    <row r="30" spans="1:21" ht="15" customHeight="1">
      <c r="A30" s="158" t="s">
        <v>242</v>
      </c>
      <c r="B30" s="155">
        <v>2</v>
      </c>
      <c r="C30" s="155" t="s">
        <v>218</v>
      </c>
      <c r="D30" s="155">
        <v>1</v>
      </c>
      <c r="E30" s="155" t="s">
        <v>218</v>
      </c>
      <c r="F30" s="155" t="s">
        <v>218</v>
      </c>
      <c r="G30" s="155" t="s">
        <v>218</v>
      </c>
      <c r="H30" s="155" t="s">
        <v>218</v>
      </c>
      <c r="I30" s="155" t="s">
        <v>218</v>
      </c>
      <c r="J30" s="155" t="s">
        <v>218</v>
      </c>
      <c r="K30" s="156">
        <v>3</v>
      </c>
      <c r="L30" s="155" t="s">
        <v>218</v>
      </c>
      <c r="M30" s="155" t="s">
        <v>218</v>
      </c>
      <c r="N30" s="155" t="s">
        <v>218</v>
      </c>
      <c r="O30" s="155" t="s">
        <v>218</v>
      </c>
      <c r="P30" s="155" t="s">
        <v>218</v>
      </c>
      <c r="Q30" s="155" t="s">
        <v>218</v>
      </c>
      <c r="R30" s="155" t="s">
        <v>218</v>
      </c>
      <c r="S30" s="155" t="s">
        <v>218</v>
      </c>
      <c r="T30" s="155" t="s">
        <v>218</v>
      </c>
      <c r="U30" s="156">
        <v>3</v>
      </c>
    </row>
    <row r="31" spans="1:21" ht="15" customHeight="1">
      <c r="A31" s="157" t="s">
        <v>243</v>
      </c>
      <c r="B31" s="155">
        <v>2</v>
      </c>
      <c r="C31" s="155" t="s">
        <v>218</v>
      </c>
      <c r="D31" s="155">
        <v>1</v>
      </c>
      <c r="E31" s="155" t="s">
        <v>218</v>
      </c>
      <c r="F31" s="155" t="s">
        <v>218</v>
      </c>
      <c r="G31" s="155">
        <v>1</v>
      </c>
      <c r="H31" s="155" t="s">
        <v>218</v>
      </c>
      <c r="I31" s="155" t="s">
        <v>218</v>
      </c>
      <c r="J31" s="155" t="s">
        <v>218</v>
      </c>
      <c r="K31" s="156">
        <v>4</v>
      </c>
      <c r="L31" s="155" t="s">
        <v>218</v>
      </c>
      <c r="M31" s="155" t="s">
        <v>218</v>
      </c>
      <c r="N31" s="155" t="s">
        <v>218</v>
      </c>
      <c r="O31" s="155" t="s">
        <v>218</v>
      </c>
      <c r="P31" s="155" t="s">
        <v>218</v>
      </c>
      <c r="Q31" s="155" t="s">
        <v>218</v>
      </c>
      <c r="R31" s="155" t="s">
        <v>218</v>
      </c>
      <c r="S31" s="155" t="s">
        <v>218</v>
      </c>
      <c r="T31" s="155" t="s">
        <v>218</v>
      </c>
      <c r="U31" s="156">
        <v>4</v>
      </c>
    </row>
    <row r="32" spans="1:21" ht="15" customHeight="1">
      <c r="A32" s="158" t="s">
        <v>244</v>
      </c>
      <c r="B32" s="155">
        <v>1</v>
      </c>
      <c r="C32" s="155" t="s">
        <v>218</v>
      </c>
      <c r="D32" s="155" t="s">
        <v>218</v>
      </c>
      <c r="E32" s="155" t="s">
        <v>218</v>
      </c>
      <c r="F32" s="155" t="s">
        <v>218</v>
      </c>
      <c r="G32" s="155" t="s">
        <v>218</v>
      </c>
      <c r="H32" s="155" t="s">
        <v>218</v>
      </c>
      <c r="I32" s="155" t="s">
        <v>218</v>
      </c>
      <c r="J32" s="155" t="s">
        <v>218</v>
      </c>
      <c r="K32" s="156">
        <v>1</v>
      </c>
      <c r="L32" s="155" t="s">
        <v>218</v>
      </c>
      <c r="M32" s="155" t="s">
        <v>218</v>
      </c>
      <c r="N32" s="155" t="s">
        <v>218</v>
      </c>
      <c r="O32" s="155" t="s">
        <v>218</v>
      </c>
      <c r="P32" s="155" t="s">
        <v>218</v>
      </c>
      <c r="Q32" s="155" t="s">
        <v>218</v>
      </c>
      <c r="R32" s="155" t="s">
        <v>218</v>
      </c>
      <c r="S32" s="155" t="s">
        <v>218</v>
      </c>
      <c r="T32" s="155" t="s">
        <v>218</v>
      </c>
      <c r="U32" s="156">
        <v>1</v>
      </c>
    </row>
    <row r="33" spans="1:21" ht="15" customHeight="1">
      <c r="A33" s="158" t="s">
        <v>245</v>
      </c>
      <c r="B33" s="155">
        <v>1197</v>
      </c>
      <c r="C33" s="155">
        <v>661</v>
      </c>
      <c r="D33" s="155">
        <v>102</v>
      </c>
      <c r="E33" s="155">
        <v>159</v>
      </c>
      <c r="F33" s="155">
        <v>64</v>
      </c>
      <c r="G33" s="155">
        <v>297</v>
      </c>
      <c r="H33" s="155">
        <v>81</v>
      </c>
      <c r="I33" s="155">
        <v>137</v>
      </c>
      <c r="J33" s="155">
        <v>497</v>
      </c>
      <c r="K33" s="156">
        <v>3195</v>
      </c>
      <c r="L33" s="155">
        <v>93</v>
      </c>
      <c r="M33" s="155">
        <v>3</v>
      </c>
      <c r="N33" s="155">
        <v>4</v>
      </c>
      <c r="O33" s="155">
        <v>18</v>
      </c>
      <c r="P33" s="155">
        <v>19</v>
      </c>
      <c r="Q33" s="155">
        <v>57</v>
      </c>
      <c r="R33" s="155">
        <v>21</v>
      </c>
      <c r="S33" s="155">
        <v>17</v>
      </c>
      <c r="T33" s="156">
        <v>232</v>
      </c>
      <c r="U33" s="156">
        <v>3427</v>
      </c>
    </row>
    <row r="34" spans="1:21" ht="15" customHeight="1">
      <c r="A34" s="158" t="s">
        <v>246</v>
      </c>
      <c r="B34" s="155" t="s">
        <v>218</v>
      </c>
      <c r="C34" s="155" t="s">
        <v>218</v>
      </c>
      <c r="D34" s="155" t="s">
        <v>218</v>
      </c>
      <c r="E34" s="155" t="s">
        <v>218</v>
      </c>
      <c r="F34" s="155" t="s">
        <v>218</v>
      </c>
      <c r="G34" s="155" t="s">
        <v>218</v>
      </c>
      <c r="H34" s="155" t="s">
        <v>218</v>
      </c>
      <c r="I34" s="155" t="s">
        <v>218</v>
      </c>
      <c r="J34" s="155" t="s">
        <v>218</v>
      </c>
      <c r="K34" s="155" t="s">
        <v>218</v>
      </c>
      <c r="L34" s="155">
        <v>1</v>
      </c>
      <c r="M34" s="155" t="s">
        <v>218</v>
      </c>
      <c r="N34" s="155" t="s">
        <v>218</v>
      </c>
      <c r="O34" s="155" t="s">
        <v>218</v>
      </c>
      <c r="P34" s="155" t="s">
        <v>218</v>
      </c>
      <c r="Q34" s="155" t="s">
        <v>218</v>
      </c>
      <c r="R34" s="155" t="s">
        <v>218</v>
      </c>
      <c r="S34" s="155" t="s">
        <v>218</v>
      </c>
      <c r="T34" s="156">
        <v>1</v>
      </c>
      <c r="U34" s="156">
        <v>1</v>
      </c>
    </row>
    <row r="35" spans="1:21" ht="15" customHeight="1">
      <c r="A35" s="158" t="s">
        <v>247</v>
      </c>
      <c r="B35" s="155">
        <v>1</v>
      </c>
      <c r="C35" s="155" t="s">
        <v>218</v>
      </c>
      <c r="D35" s="155" t="s">
        <v>218</v>
      </c>
      <c r="E35" s="155" t="s">
        <v>218</v>
      </c>
      <c r="F35" s="155" t="s">
        <v>218</v>
      </c>
      <c r="G35" s="155">
        <v>1</v>
      </c>
      <c r="H35" s="155" t="s">
        <v>218</v>
      </c>
      <c r="I35" s="155" t="s">
        <v>218</v>
      </c>
      <c r="J35" s="155" t="s">
        <v>218</v>
      </c>
      <c r="K35" s="156">
        <v>2</v>
      </c>
      <c r="L35" s="155" t="s">
        <v>218</v>
      </c>
      <c r="M35" s="155" t="s">
        <v>218</v>
      </c>
      <c r="N35" s="155" t="s">
        <v>218</v>
      </c>
      <c r="O35" s="155" t="s">
        <v>218</v>
      </c>
      <c r="P35" s="155" t="s">
        <v>218</v>
      </c>
      <c r="Q35" s="155" t="s">
        <v>218</v>
      </c>
      <c r="R35" s="155" t="s">
        <v>218</v>
      </c>
      <c r="S35" s="155" t="s">
        <v>218</v>
      </c>
      <c r="T35" s="155" t="s">
        <v>218</v>
      </c>
      <c r="U35" s="156">
        <v>2</v>
      </c>
    </row>
    <row r="36" spans="1:21" ht="15" customHeight="1">
      <c r="A36" s="157" t="s">
        <v>248</v>
      </c>
      <c r="B36" s="155">
        <v>54</v>
      </c>
      <c r="C36" s="155">
        <v>5</v>
      </c>
      <c r="D36" s="155" t="s">
        <v>218</v>
      </c>
      <c r="E36" s="155" t="s">
        <v>218</v>
      </c>
      <c r="F36" s="155" t="s">
        <v>218</v>
      </c>
      <c r="G36" s="155">
        <v>5</v>
      </c>
      <c r="H36" s="155" t="s">
        <v>218</v>
      </c>
      <c r="I36" s="155">
        <v>2</v>
      </c>
      <c r="J36" s="155">
        <v>2</v>
      </c>
      <c r="K36" s="156">
        <v>68</v>
      </c>
      <c r="L36" s="155" t="s">
        <v>218</v>
      </c>
      <c r="M36" s="155" t="s">
        <v>218</v>
      </c>
      <c r="N36" s="155" t="s">
        <v>218</v>
      </c>
      <c r="O36" s="155" t="s">
        <v>218</v>
      </c>
      <c r="P36" s="155">
        <v>1</v>
      </c>
      <c r="Q36" s="155" t="s">
        <v>218</v>
      </c>
      <c r="R36" s="155" t="s">
        <v>218</v>
      </c>
      <c r="S36" s="155" t="s">
        <v>218</v>
      </c>
      <c r="T36" s="156">
        <v>1</v>
      </c>
      <c r="U36" s="156">
        <v>69</v>
      </c>
    </row>
    <row r="37" spans="1:21" s="159" customFormat="1" ht="15" customHeight="1">
      <c r="A37" s="158" t="s">
        <v>249</v>
      </c>
      <c r="B37" s="155" t="s">
        <v>218</v>
      </c>
      <c r="C37" s="155" t="s">
        <v>218</v>
      </c>
      <c r="D37" s="155" t="s">
        <v>218</v>
      </c>
      <c r="E37" s="155" t="s">
        <v>218</v>
      </c>
      <c r="F37" s="155" t="s">
        <v>218</v>
      </c>
      <c r="G37" s="155" t="s">
        <v>218</v>
      </c>
      <c r="H37" s="155" t="s">
        <v>218</v>
      </c>
      <c r="I37" s="155">
        <v>1</v>
      </c>
      <c r="J37" s="155" t="s">
        <v>218</v>
      </c>
      <c r="K37" s="156">
        <v>1</v>
      </c>
      <c r="L37" s="155" t="s">
        <v>218</v>
      </c>
      <c r="M37" s="155" t="s">
        <v>218</v>
      </c>
      <c r="N37" s="155" t="s">
        <v>218</v>
      </c>
      <c r="O37" s="155" t="s">
        <v>218</v>
      </c>
      <c r="P37" s="155" t="s">
        <v>218</v>
      </c>
      <c r="Q37" s="155" t="s">
        <v>218</v>
      </c>
      <c r="R37" s="155" t="s">
        <v>218</v>
      </c>
      <c r="S37" s="155" t="s">
        <v>218</v>
      </c>
      <c r="T37" s="155" t="s">
        <v>218</v>
      </c>
      <c r="U37" s="156">
        <v>1</v>
      </c>
    </row>
    <row r="38" spans="1:21" ht="15" customHeight="1">
      <c r="A38" s="158" t="s">
        <v>250</v>
      </c>
      <c r="B38" s="155" t="s">
        <v>218</v>
      </c>
      <c r="C38" s="155" t="s">
        <v>218</v>
      </c>
      <c r="D38" s="155" t="s">
        <v>218</v>
      </c>
      <c r="E38" s="155" t="s">
        <v>218</v>
      </c>
      <c r="F38" s="155" t="s">
        <v>218</v>
      </c>
      <c r="G38" s="155" t="s">
        <v>218</v>
      </c>
      <c r="H38" s="155" t="s">
        <v>218</v>
      </c>
      <c r="I38" s="155" t="s">
        <v>218</v>
      </c>
      <c r="J38" s="155">
        <v>1</v>
      </c>
      <c r="K38" s="156">
        <v>1</v>
      </c>
      <c r="L38" s="155" t="s">
        <v>218</v>
      </c>
      <c r="M38" s="155" t="s">
        <v>218</v>
      </c>
      <c r="N38" s="155" t="s">
        <v>218</v>
      </c>
      <c r="O38" s="155" t="s">
        <v>218</v>
      </c>
      <c r="P38" s="155" t="s">
        <v>218</v>
      </c>
      <c r="Q38" s="155" t="s">
        <v>218</v>
      </c>
      <c r="R38" s="155" t="s">
        <v>218</v>
      </c>
      <c r="S38" s="155" t="s">
        <v>218</v>
      </c>
      <c r="T38" s="155" t="s">
        <v>218</v>
      </c>
      <c r="U38" s="156">
        <v>1</v>
      </c>
    </row>
    <row r="39" spans="1:21" ht="15" customHeight="1">
      <c r="A39" s="158" t="s">
        <v>251</v>
      </c>
      <c r="B39" s="155">
        <v>8</v>
      </c>
      <c r="C39" s="155">
        <v>3</v>
      </c>
      <c r="D39" s="155" t="s">
        <v>218</v>
      </c>
      <c r="E39" s="155" t="s">
        <v>218</v>
      </c>
      <c r="F39" s="155" t="s">
        <v>218</v>
      </c>
      <c r="G39" s="155">
        <v>6</v>
      </c>
      <c r="H39" s="155" t="s">
        <v>218</v>
      </c>
      <c r="I39" s="155" t="s">
        <v>218</v>
      </c>
      <c r="J39" s="155" t="s">
        <v>218</v>
      </c>
      <c r="K39" s="156">
        <v>17</v>
      </c>
      <c r="L39" s="155" t="s">
        <v>218</v>
      </c>
      <c r="M39" s="155" t="s">
        <v>218</v>
      </c>
      <c r="N39" s="155" t="s">
        <v>218</v>
      </c>
      <c r="O39" s="155" t="s">
        <v>218</v>
      </c>
      <c r="P39" s="155" t="s">
        <v>218</v>
      </c>
      <c r="Q39" s="155" t="s">
        <v>218</v>
      </c>
      <c r="R39" s="155" t="s">
        <v>218</v>
      </c>
      <c r="S39" s="155" t="s">
        <v>218</v>
      </c>
      <c r="T39" s="155" t="s">
        <v>218</v>
      </c>
      <c r="U39" s="156">
        <v>17</v>
      </c>
    </row>
    <row r="40" spans="1:21" ht="15" customHeight="1">
      <c r="A40" s="158" t="s">
        <v>252</v>
      </c>
      <c r="B40" s="155">
        <v>6</v>
      </c>
      <c r="C40" s="155" t="s">
        <v>218</v>
      </c>
      <c r="D40" s="155" t="s">
        <v>218</v>
      </c>
      <c r="E40" s="155" t="s">
        <v>218</v>
      </c>
      <c r="F40" s="155" t="s">
        <v>218</v>
      </c>
      <c r="G40" s="155" t="s">
        <v>218</v>
      </c>
      <c r="H40" s="155">
        <v>1</v>
      </c>
      <c r="I40" s="155" t="s">
        <v>218</v>
      </c>
      <c r="J40" s="155" t="s">
        <v>218</v>
      </c>
      <c r="K40" s="156">
        <v>7</v>
      </c>
      <c r="L40" s="155" t="s">
        <v>218</v>
      </c>
      <c r="M40" s="155" t="s">
        <v>218</v>
      </c>
      <c r="N40" s="155" t="s">
        <v>218</v>
      </c>
      <c r="O40" s="155" t="s">
        <v>218</v>
      </c>
      <c r="P40" s="155" t="s">
        <v>218</v>
      </c>
      <c r="Q40" s="155" t="s">
        <v>218</v>
      </c>
      <c r="R40" s="155" t="s">
        <v>218</v>
      </c>
      <c r="S40" s="155" t="s">
        <v>218</v>
      </c>
      <c r="T40" s="155" t="s">
        <v>218</v>
      </c>
      <c r="U40" s="156">
        <v>7</v>
      </c>
    </row>
    <row r="41" spans="1:21" ht="15" customHeight="1">
      <c r="A41" s="160" t="s">
        <v>253</v>
      </c>
      <c r="B41" s="155">
        <v>5</v>
      </c>
      <c r="C41" s="155" t="s">
        <v>218</v>
      </c>
      <c r="D41" s="155">
        <v>1</v>
      </c>
      <c r="E41" s="155">
        <v>1</v>
      </c>
      <c r="F41" s="155" t="s">
        <v>218</v>
      </c>
      <c r="G41" s="155" t="s">
        <v>218</v>
      </c>
      <c r="H41" s="155" t="s">
        <v>218</v>
      </c>
      <c r="I41" s="155">
        <v>1</v>
      </c>
      <c r="J41" s="155" t="s">
        <v>218</v>
      </c>
      <c r="K41" s="156">
        <v>8</v>
      </c>
      <c r="L41" s="155" t="s">
        <v>218</v>
      </c>
      <c r="M41" s="155" t="s">
        <v>218</v>
      </c>
      <c r="N41" s="155" t="s">
        <v>218</v>
      </c>
      <c r="O41" s="155" t="s">
        <v>218</v>
      </c>
      <c r="P41" s="155" t="s">
        <v>218</v>
      </c>
      <c r="Q41" s="155" t="s">
        <v>218</v>
      </c>
      <c r="R41" s="155">
        <v>1</v>
      </c>
      <c r="S41" s="155" t="s">
        <v>218</v>
      </c>
      <c r="T41" s="156">
        <v>1</v>
      </c>
      <c r="U41" s="156">
        <v>9</v>
      </c>
    </row>
    <row r="42" spans="1:21" ht="15" customHeight="1">
      <c r="A42" s="158" t="s">
        <v>254</v>
      </c>
      <c r="B42" s="155">
        <v>2</v>
      </c>
      <c r="C42" s="155" t="s">
        <v>218</v>
      </c>
      <c r="D42" s="155" t="s">
        <v>218</v>
      </c>
      <c r="E42" s="155" t="s">
        <v>218</v>
      </c>
      <c r="F42" s="155">
        <v>1</v>
      </c>
      <c r="G42" s="155" t="s">
        <v>218</v>
      </c>
      <c r="H42" s="155">
        <v>2</v>
      </c>
      <c r="I42" s="155" t="s">
        <v>218</v>
      </c>
      <c r="J42" s="155" t="s">
        <v>218</v>
      </c>
      <c r="K42" s="156">
        <v>5</v>
      </c>
      <c r="L42" s="155" t="s">
        <v>218</v>
      </c>
      <c r="M42" s="155" t="s">
        <v>218</v>
      </c>
      <c r="N42" s="155" t="s">
        <v>218</v>
      </c>
      <c r="O42" s="155" t="s">
        <v>218</v>
      </c>
      <c r="P42" s="155" t="s">
        <v>218</v>
      </c>
      <c r="Q42" s="155" t="s">
        <v>218</v>
      </c>
      <c r="R42" s="155" t="s">
        <v>218</v>
      </c>
      <c r="S42" s="155" t="s">
        <v>218</v>
      </c>
      <c r="T42" s="155" t="s">
        <v>218</v>
      </c>
      <c r="U42" s="156">
        <v>5</v>
      </c>
    </row>
    <row r="43" spans="1:21" ht="15" customHeight="1">
      <c r="A43" s="158" t="s">
        <v>255</v>
      </c>
      <c r="B43" s="155">
        <v>3</v>
      </c>
      <c r="C43" s="155" t="s">
        <v>218</v>
      </c>
      <c r="D43" s="155">
        <v>1</v>
      </c>
      <c r="E43" s="155" t="s">
        <v>218</v>
      </c>
      <c r="F43" s="155" t="s">
        <v>218</v>
      </c>
      <c r="G43" s="155" t="s">
        <v>218</v>
      </c>
      <c r="H43" s="155" t="s">
        <v>218</v>
      </c>
      <c r="I43" s="155" t="s">
        <v>218</v>
      </c>
      <c r="J43" s="155" t="s">
        <v>218</v>
      </c>
      <c r="K43" s="156">
        <v>4</v>
      </c>
      <c r="L43" s="155" t="s">
        <v>218</v>
      </c>
      <c r="M43" s="155" t="s">
        <v>218</v>
      </c>
      <c r="N43" s="155" t="s">
        <v>218</v>
      </c>
      <c r="O43" s="155" t="s">
        <v>218</v>
      </c>
      <c r="P43" s="155" t="s">
        <v>218</v>
      </c>
      <c r="Q43" s="155" t="s">
        <v>218</v>
      </c>
      <c r="R43" s="155" t="s">
        <v>218</v>
      </c>
      <c r="S43" s="155" t="s">
        <v>218</v>
      </c>
      <c r="T43" s="155" t="s">
        <v>218</v>
      </c>
      <c r="U43" s="156">
        <v>4</v>
      </c>
    </row>
    <row r="44" spans="1:21" ht="15" customHeight="1">
      <c r="A44" s="158" t="s">
        <v>256</v>
      </c>
      <c r="B44" s="155">
        <v>1</v>
      </c>
      <c r="C44" s="155" t="s">
        <v>218</v>
      </c>
      <c r="D44" s="155" t="s">
        <v>218</v>
      </c>
      <c r="E44" s="155" t="s">
        <v>218</v>
      </c>
      <c r="F44" s="155" t="s">
        <v>218</v>
      </c>
      <c r="G44" s="155" t="s">
        <v>218</v>
      </c>
      <c r="H44" s="155" t="s">
        <v>218</v>
      </c>
      <c r="I44" s="155" t="s">
        <v>218</v>
      </c>
      <c r="J44" s="155" t="s">
        <v>218</v>
      </c>
      <c r="K44" s="156">
        <v>1</v>
      </c>
      <c r="L44" s="155" t="s">
        <v>218</v>
      </c>
      <c r="M44" s="155" t="s">
        <v>218</v>
      </c>
      <c r="N44" s="155" t="s">
        <v>218</v>
      </c>
      <c r="O44" s="155" t="s">
        <v>218</v>
      </c>
      <c r="P44" s="155" t="s">
        <v>218</v>
      </c>
      <c r="Q44" s="155" t="s">
        <v>218</v>
      </c>
      <c r="R44" s="155" t="s">
        <v>218</v>
      </c>
      <c r="S44" s="155" t="s">
        <v>218</v>
      </c>
      <c r="T44" s="155" t="s">
        <v>218</v>
      </c>
      <c r="U44" s="156">
        <v>1</v>
      </c>
    </row>
    <row r="45" spans="1:21" ht="15" customHeight="1">
      <c r="A45" s="161" t="s">
        <v>257</v>
      </c>
      <c r="B45" s="155" t="s">
        <v>218</v>
      </c>
      <c r="C45" s="155">
        <v>1</v>
      </c>
      <c r="D45" s="155" t="s">
        <v>218</v>
      </c>
      <c r="E45" s="155" t="s">
        <v>218</v>
      </c>
      <c r="F45" s="155" t="s">
        <v>218</v>
      </c>
      <c r="G45" s="155" t="s">
        <v>218</v>
      </c>
      <c r="H45" s="155" t="s">
        <v>218</v>
      </c>
      <c r="I45" s="155" t="s">
        <v>218</v>
      </c>
      <c r="J45" s="155" t="s">
        <v>218</v>
      </c>
      <c r="K45" s="156">
        <v>1</v>
      </c>
      <c r="L45" s="155" t="s">
        <v>218</v>
      </c>
      <c r="M45" s="155" t="s">
        <v>218</v>
      </c>
      <c r="N45" s="155" t="s">
        <v>218</v>
      </c>
      <c r="O45" s="155" t="s">
        <v>218</v>
      </c>
      <c r="P45" s="155" t="s">
        <v>218</v>
      </c>
      <c r="Q45" s="155" t="s">
        <v>218</v>
      </c>
      <c r="R45" s="155" t="s">
        <v>218</v>
      </c>
      <c r="S45" s="155" t="s">
        <v>218</v>
      </c>
      <c r="T45" s="155" t="s">
        <v>218</v>
      </c>
      <c r="U45" s="156">
        <v>1</v>
      </c>
    </row>
    <row r="46" spans="1:21" ht="15" customHeight="1">
      <c r="A46" s="161" t="s">
        <v>258</v>
      </c>
      <c r="B46" s="155">
        <v>1</v>
      </c>
      <c r="C46" s="155" t="s">
        <v>218</v>
      </c>
      <c r="D46" s="155" t="s">
        <v>218</v>
      </c>
      <c r="E46" s="155" t="s">
        <v>218</v>
      </c>
      <c r="F46" s="155" t="s">
        <v>218</v>
      </c>
      <c r="G46" s="155" t="s">
        <v>218</v>
      </c>
      <c r="H46" s="155" t="s">
        <v>218</v>
      </c>
      <c r="I46" s="155" t="s">
        <v>218</v>
      </c>
      <c r="J46" s="155">
        <v>1</v>
      </c>
      <c r="K46" s="156">
        <v>2</v>
      </c>
      <c r="L46" s="155" t="s">
        <v>218</v>
      </c>
      <c r="M46" s="155" t="s">
        <v>218</v>
      </c>
      <c r="N46" s="155" t="s">
        <v>218</v>
      </c>
      <c r="O46" s="155" t="s">
        <v>218</v>
      </c>
      <c r="P46" s="155" t="s">
        <v>218</v>
      </c>
      <c r="Q46" s="155" t="s">
        <v>218</v>
      </c>
      <c r="R46" s="155" t="s">
        <v>218</v>
      </c>
      <c r="S46" s="155" t="s">
        <v>218</v>
      </c>
      <c r="T46" s="155" t="s">
        <v>218</v>
      </c>
      <c r="U46" s="156">
        <v>2</v>
      </c>
    </row>
    <row r="47" spans="1:21" ht="15" customHeight="1">
      <c r="A47" s="158" t="s">
        <v>259</v>
      </c>
      <c r="B47" s="155">
        <v>55</v>
      </c>
      <c r="C47" s="155" t="s">
        <v>218</v>
      </c>
      <c r="D47" s="155" t="s">
        <v>218</v>
      </c>
      <c r="E47" s="155">
        <v>1</v>
      </c>
      <c r="F47" s="155" t="s">
        <v>218</v>
      </c>
      <c r="G47" s="155" t="s">
        <v>218</v>
      </c>
      <c r="H47" s="155">
        <v>3</v>
      </c>
      <c r="I47" s="155">
        <v>6</v>
      </c>
      <c r="J47" s="155">
        <v>1</v>
      </c>
      <c r="K47" s="156">
        <v>66</v>
      </c>
      <c r="L47" s="155" t="s">
        <v>218</v>
      </c>
      <c r="M47" s="155" t="s">
        <v>218</v>
      </c>
      <c r="N47" s="155">
        <v>16</v>
      </c>
      <c r="O47" s="155" t="s">
        <v>218</v>
      </c>
      <c r="P47" s="155" t="s">
        <v>218</v>
      </c>
      <c r="Q47" s="155">
        <v>14</v>
      </c>
      <c r="R47" s="155" t="s">
        <v>218</v>
      </c>
      <c r="S47" s="155" t="s">
        <v>218</v>
      </c>
      <c r="T47" s="156">
        <v>30</v>
      </c>
      <c r="U47" s="156">
        <v>96</v>
      </c>
    </row>
    <row r="48" spans="1:21" ht="15" customHeight="1">
      <c r="A48" s="158" t="s">
        <v>260</v>
      </c>
      <c r="B48" s="155">
        <v>331</v>
      </c>
      <c r="C48" s="155">
        <v>84</v>
      </c>
      <c r="D48" s="155">
        <v>190</v>
      </c>
      <c r="E48" s="155">
        <v>57</v>
      </c>
      <c r="F48" s="155">
        <v>19</v>
      </c>
      <c r="G48" s="155">
        <v>57</v>
      </c>
      <c r="H48" s="155">
        <v>24</v>
      </c>
      <c r="I48" s="155">
        <v>233</v>
      </c>
      <c r="J48" s="155">
        <v>53</v>
      </c>
      <c r="K48" s="156">
        <v>1048</v>
      </c>
      <c r="L48" s="155">
        <v>9</v>
      </c>
      <c r="M48" s="155">
        <v>1</v>
      </c>
      <c r="N48" s="155">
        <v>10</v>
      </c>
      <c r="O48" s="155">
        <v>8</v>
      </c>
      <c r="P48" s="155">
        <v>21</v>
      </c>
      <c r="Q48" s="155">
        <v>133</v>
      </c>
      <c r="R48" s="155">
        <v>52</v>
      </c>
      <c r="S48" s="155">
        <v>28</v>
      </c>
      <c r="T48" s="156">
        <v>262</v>
      </c>
      <c r="U48" s="156">
        <v>1310</v>
      </c>
    </row>
    <row r="49" spans="1:21" ht="15" customHeight="1">
      <c r="A49" s="158" t="s">
        <v>261</v>
      </c>
      <c r="B49" s="155">
        <v>2</v>
      </c>
      <c r="C49" s="155" t="s">
        <v>218</v>
      </c>
      <c r="D49" s="155">
        <v>1</v>
      </c>
      <c r="E49" s="155" t="s">
        <v>218</v>
      </c>
      <c r="F49" s="155" t="s">
        <v>218</v>
      </c>
      <c r="G49" s="155" t="s">
        <v>218</v>
      </c>
      <c r="H49" s="155" t="s">
        <v>218</v>
      </c>
      <c r="I49" s="155" t="s">
        <v>218</v>
      </c>
      <c r="J49" s="155" t="s">
        <v>218</v>
      </c>
      <c r="K49" s="156">
        <v>3</v>
      </c>
      <c r="L49" s="155" t="s">
        <v>218</v>
      </c>
      <c r="M49" s="155" t="s">
        <v>218</v>
      </c>
      <c r="N49" s="155" t="s">
        <v>218</v>
      </c>
      <c r="O49" s="155" t="s">
        <v>218</v>
      </c>
      <c r="P49" s="155" t="s">
        <v>218</v>
      </c>
      <c r="Q49" s="155" t="s">
        <v>218</v>
      </c>
      <c r="R49" s="155" t="s">
        <v>218</v>
      </c>
      <c r="S49" s="155" t="s">
        <v>218</v>
      </c>
      <c r="T49" s="155" t="s">
        <v>218</v>
      </c>
      <c r="U49" s="156">
        <v>3</v>
      </c>
    </row>
    <row r="50" spans="1:21" ht="15" customHeight="1">
      <c r="A50" s="158" t="s">
        <v>262</v>
      </c>
      <c r="B50" s="155">
        <v>1</v>
      </c>
      <c r="C50" s="155" t="s">
        <v>218</v>
      </c>
      <c r="D50" s="155" t="s">
        <v>218</v>
      </c>
      <c r="E50" s="155" t="s">
        <v>218</v>
      </c>
      <c r="F50" s="155" t="s">
        <v>218</v>
      </c>
      <c r="G50" s="155" t="s">
        <v>218</v>
      </c>
      <c r="H50" s="155" t="s">
        <v>218</v>
      </c>
      <c r="I50" s="155" t="s">
        <v>218</v>
      </c>
      <c r="J50" s="155" t="s">
        <v>218</v>
      </c>
      <c r="K50" s="156">
        <v>1</v>
      </c>
      <c r="L50" s="155" t="s">
        <v>218</v>
      </c>
      <c r="M50" s="155" t="s">
        <v>218</v>
      </c>
      <c r="N50" s="155" t="s">
        <v>218</v>
      </c>
      <c r="O50" s="155" t="s">
        <v>218</v>
      </c>
      <c r="P50" s="155" t="s">
        <v>218</v>
      </c>
      <c r="Q50" s="155" t="s">
        <v>218</v>
      </c>
      <c r="R50" s="155" t="s">
        <v>218</v>
      </c>
      <c r="S50" s="155" t="s">
        <v>218</v>
      </c>
      <c r="T50" s="155" t="s">
        <v>218</v>
      </c>
      <c r="U50" s="156">
        <v>1</v>
      </c>
    </row>
    <row r="51" spans="1:21" s="159" customFormat="1" ht="15" customHeight="1">
      <c r="A51" s="158" t="s">
        <v>263</v>
      </c>
      <c r="B51" s="155" t="s">
        <v>218</v>
      </c>
      <c r="C51" s="155">
        <v>3</v>
      </c>
      <c r="D51" s="155">
        <v>1</v>
      </c>
      <c r="E51" s="155">
        <v>1</v>
      </c>
      <c r="F51" s="155" t="s">
        <v>218</v>
      </c>
      <c r="G51" s="155" t="s">
        <v>218</v>
      </c>
      <c r="H51" s="155" t="s">
        <v>218</v>
      </c>
      <c r="I51" s="155">
        <v>1</v>
      </c>
      <c r="J51" s="155" t="s">
        <v>218</v>
      </c>
      <c r="K51" s="156">
        <v>6</v>
      </c>
      <c r="L51" s="155" t="s">
        <v>218</v>
      </c>
      <c r="M51" s="155" t="s">
        <v>218</v>
      </c>
      <c r="N51" s="155" t="s">
        <v>218</v>
      </c>
      <c r="O51" s="155" t="s">
        <v>218</v>
      </c>
      <c r="P51" s="155" t="s">
        <v>218</v>
      </c>
      <c r="Q51" s="155" t="s">
        <v>218</v>
      </c>
      <c r="R51" s="155" t="s">
        <v>218</v>
      </c>
      <c r="S51" s="155" t="s">
        <v>218</v>
      </c>
      <c r="T51" s="155" t="s">
        <v>218</v>
      </c>
      <c r="U51" s="156">
        <v>6</v>
      </c>
    </row>
    <row r="52" spans="1:21" ht="15" customHeight="1">
      <c r="A52" s="158" t="s">
        <v>264</v>
      </c>
      <c r="B52" s="155">
        <v>29</v>
      </c>
      <c r="C52" s="155">
        <v>8</v>
      </c>
      <c r="D52" s="155" t="s">
        <v>218</v>
      </c>
      <c r="E52" s="155">
        <v>1</v>
      </c>
      <c r="F52" s="155">
        <v>1</v>
      </c>
      <c r="G52" s="155">
        <v>1</v>
      </c>
      <c r="H52" s="155">
        <v>62</v>
      </c>
      <c r="I52" s="155">
        <v>5</v>
      </c>
      <c r="J52" s="155">
        <v>17</v>
      </c>
      <c r="K52" s="156">
        <v>124</v>
      </c>
      <c r="L52" s="155">
        <v>5</v>
      </c>
      <c r="M52" s="155" t="s">
        <v>218</v>
      </c>
      <c r="N52" s="155" t="s">
        <v>218</v>
      </c>
      <c r="O52" s="155">
        <v>9</v>
      </c>
      <c r="P52" s="155" t="s">
        <v>218</v>
      </c>
      <c r="Q52" s="155" t="s">
        <v>218</v>
      </c>
      <c r="R52" s="155" t="s">
        <v>218</v>
      </c>
      <c r="S52" s="155" t="s">
        <v>218</v>
      </c>
      <c r="T52" s="156">
        <v>14</v>
      </c>
      <c r="U52" s="156">
        <v>138</v>
      </c>
    </row>
    <row r="53" spans="1:21" ht="15" customHeight="1">
      <c r="A53" s="158" t="s">
        <v>265</v>
      </c>
      <c r="B53" s="155" t="s">
        <v>218</v>
      </c>
      <c r="C53" s="155">
        <v>1</v>
      </c>
      <c r="D53" s="155" t="s">
        <v>218</v>
      </c>
      <c r="E53" s="155" t="s">
        <v>218</v>
      </c>
      <c r="F53" s="155" t="s">
        <v>218</v>
      </c>
      <c r="G53" s="155" t="s">
        <v>218</v>
      </c>
      <c r="H53" s="155" t="s">
        <v>218</v>
      </c>
      <c r="I53" s="155">
        <v>1</v>
      </c>
      <c r="J53" s="155" t="s">
        <v>218</v>
      </c>
      <c r="K53" s="156">
        <v>2</v>
      </c>
      <c r="L53" s="155" t="s">
        <v>218</v>
      </c>
      <c r="M53" s="155" t="s">
        <v>218</v>
      </c>
      <c r="N53" s="155" t="s">
        <v>218</v>
      </c>
      <c r="O53" s="155" t="s">
        <v>218</v>
      </c>
      <c r="P53" s="155" t="s">
        <v>218</v>
      </c>
      <c r="Q53" s="155" t="s">
        <v>218</v>
      </c>
      <c r="R53" s="155" t="s">
        <v>218</v>
      </c>
      <c r="S53" s="155" t="s">
        <v>218</v>
      </c>
      <c r="T53" s="155" t="s">
        <v>218</v>
      </c>
      <c r="U53" s="156">
        <v>2</v>
      </c>
    </row>
    <row r="54" spans="1:21" ht="15" customHeight="1">
      <c r="A54" s="158" t="s">
        <v>266</v>
      </c>
      <c r="B54" s="155" t="s">
        <v>218</v>
      </c>
      <c r="C54" s="155" t="s">
        <v>218</v>
      </c>
      <c r="D54" s="155" t="s">
        <v>218</v>
      </c>
      <c r="E54" s="155" t="s">
        <v>218</v>
      </c>
      <c r="F54" s="155" t="s">
        <v>218</v>
      </c>
      <c r="G54" s="155" t="s">
        <v>218</v>
      </c>
      <c r="H54" s="155" t="s">
        <v>218</v>
      </c>
      <c r="I54" s="155" t="s">
        <v>218</v>
      </c>
      <c r="J54" s="155">
        <v>1</v>
      </c>
      <c r="K54" s="156">
        <v>1</v>
      </c>
      <c r="L54" s="155" t="s">
        <v>218</v>
      </c>
      <c r="M54" s="155" t="s">
        <v>218</v>
      </c>
      <c r="N54" s="155" t="s">
        <v>218</v>
      </c>
      <c r="O54" s="155" t="s">
        <v>218</v>
      </c>
      <c r="P54" s="155" t="s">
        <v>218</v>
      </c>
      <c r="Q54" s="155" t="s">
        <v>218</v>
      </c>
      <c r="R54" s="155" t="s">
        <v>218</v>
      </c>
      <c r="S54" s="155" t="s">
        <v>218</v>
      </c>
      <c r="T54" s="155" t="s">
        <v>218</v>
      </c>
      <c r="U54" s="156">
        <v>1</v>
      </c>
    </row>
    <row r="55" spans="1:21" ht="13.5">
      <c r="A55" s="162" t="s">
        <v>267</v>
      </c>
      <c r="B55" s="155">
        <v>1</v>
      </c>
      <c r="C55" s="155" t="s">
        <v>218</v>
      </c>
      <c r="D55" s="155" t="s">
        <v>218</v>
      </c>
      <c r="E55" s="155" t="s">
        <v>218</v>
      </c>
      <c r="F55" s="155" t="s">
        <v>218</v>
      </c>
      <c r="G55" s="155" t="s">
        <v>218</v>
      </c>
      <c r="H55" s="155">
        <v>2</v>
      </c>
      <c r="I55" s="155">
        <v>1</v>
      </c>
      <c r="J55" s="155" t="s">
        <v>218</v>
      </c>
      <c r="K55" s="156">
        <v>4</v>
      </c>
      <c r="L55" s="155" t="s">
        <v>218</v>
      </c>
      <c r="M55" s="155" t="s">
        <v>218</v>
      </c>
      <c r="N55" s="155" t="s">
        <v>218</v>
      </c>
      <c r="O55" s="155" t="s">
        <v>218</v>
      </c>
      <c r="P55" s="155" t="s">
        <v>218</v>
      </c>
      <c r="Q55" s="155" t="s">
        <v>218</v>
      </c>
      <c r="R55" s="155" t="s">
        <v>218</v>
      </c>
      <c r="S55" s="155" t="s">
        <v>218</v>
      </c>
      <c r="T55" s="155" t="s">
        <v>218</v>
      </c>
      <c r="U55" s="156">
        <v>4</v>
      </c>
    </row>
    <row r="56" spans="1:21" ht="15" customHeight="1">
      <c r="A56" s="157" t="s">
        <v>268</v>
      </c>
      <c r="B56" s="155">
        <v>1</v>
      </c>
      <c r="C56" s="155" t="s">
        <v>218</v>
      </c>
      <c r="D56" s="155" t="s">
        <v>218</v>
      </c>
      <c r="E56" s="155" t="s">
        <v>218</v>
      </c>
      <c r="F56" s="155" t="s">
        <v>218</v>
      </c>
      <c r="G56" s="155" t="s">
        <v>218</v>
      </c>
      <c r="H56" s="155" t="s">
        <v>218</v>
      </c>
      <c r="I56" s="155">
        <v>6</v>
      </c>
      <c r="J56" s="155" t="s">
        <v>218</v>
      </c>
      <c r="K56" s="156">
        <v>7</v>
      </c>
      <c r="L56" s="155" t="s">
        <v>218</v>
      </c>
      <c r="M56" s="155" t="s">
        <v>218</v>
      </c>
      <c r="N56" s="155" t="s">
        <v>218</v>
      </c>
      <c r="O56" s="155" t="s">
        <v>218</v>
      </c>
      <c r="P56" s="155" t="s">
        <v>218</v>
      </c>
      <c r="Q56" s="155" t="s">
        <v>218</v>
      </c>
      <c r="R56" s="155" t="s">
        <v>218</v>
      </c>
      <c r="S56" s="155" t="s">
        <v>218</v>
      </c>
      <c r="T56" s="155" t="s">
        <v>218</v>
      </c>
      <c r="U56" s="156">
        <v>7</v>
      </c>
    </row>
    <row r="57" spans="1:21" ht="15" customHeight="1">
      <c r="A57" s="158" t="s">
        <v>269</v>
      </c>
      <c r="B57" s="155" t="s">
        <v>218</v>
      </c>
      <c r="C57" s="155" t="s">
        <v>218</v>
      </c>
      <c r="D57" s="155">
        <v>2</v>
      </c>
      <c r="E57" s="155" t="s">
        <v>218</v>
      </c>
      <c r="F57" s="155" t="s">
        <v>218</v>
      </c>
      <c r="G57" s="155" t="s">
        <v>218</v>
      </c>
      <c r="H57" s="155" t="s">
        <v>218</v>
      </c>
      <c r="I57" s="155" t="s">
        <v>218</v>
      </c>
      <c r="J57" s="155" t="s">
        <v>218</v>
      </c>
      <c r="K57" s="156">
        <v>2</v>
      </c>
      <c r="L57" s="155" t="s">
        <v>218</v>
      </c>
      <c r="M57" s="155" t="s">
        <v>218</v>
      </c>
      <c r="N57" s="155" t="s">
        <v>218</v>
      </c>
      <c r="O57" s="155" t="s">
        <v>218</v>
      </c>
      <c r="P57" s="155" t="s">
        <v>218</v>
      </c>
      <c r="Q57" s="155" t="s">
        <v>218</v>
      </c>
      <c r="R57" s="155" t="s">
        <v>218</v>
      </c>
      <c r="S57" s="155" t="s">
        <v>218</v>
      </c>
      <c r="T57" s="155" t="s">
        <v>218</v>
      </c>
      <c r="U57" s="156">
        <v>2</v>
      </c>
    </row>
    <row r="58" spans="1:21" ht="15" customHeight="1">
      <c r="A58" s="161" t="s">
        <v>270</v>
      </c>
      <c r="B58" s="155">
        <v>2</v>
      </c>
      <c r="C58" s="155" t="s">
        <v>218</v>
      </c>
      <c r="D58" s="155">
        <v>1</v>
      </c>
      <c r="E58" s="155" t="s">
        <v>218</v>
      </c>
      <c r="F58" s="155" t="s">
        <v>218</v>
      </c>
      <c r="G58" s="155" t="s">
        <v>218</v>
      </c>
      <c r="H58" s="155" t="s">
        <v>218</v>
      </c>
      <c r="I58" s="155" t="s">
        <v>218</v>
      </c>
      <c r="J58" s="155" t="s">
        <v>218</v>
      </c>
      <c r="K58" s="156">
        <v>3</v>
      </c>
      <c r="L58" s="155" t="s">
        <v>218</v>
      </c>
      <c r="M58" s="155" t="s">
        <v>218</v>
      </c>
      <c r="N58" s="155" t="s">
        <v>218</v>
      </c>
      <c r="O58" s="155" t="s">
        <v>218</v>
      </c>
      <c r="P58" s="155" t="s">
        <v>218</v>
      </c>
      <c r="Q58" s="155" t="s">
        <v>218</v>
      </c>
      <c r="R58" s="155" t="s">
        <v>218</v>
      </c>
      <c r="S58" s="155" t="s">
        <v>218</v>
      </c>
      <c r="T58" s="155" t="s">
        <v>218</v>
      </c>
      <c r="U58" s="156">
        <v>3</v>
      </c>
    </row>
    <row r="59" spans="1:21" ht="15" customHeight="1">
      <c r="A59" s="158" t="s">
        <v>271</v>
      </c>
      <c r="B59" s="155">
        <v>1</v>
      </c>
      <c r="C59" s="155" t="s">
        <v>218</v>
      </c>
      <c r="D59" s="155" t="s">
        <v>218</v>
      </c>
      <c r="E59" s="155" t="s">
        <v>218</v>
      </c>
      <c r="F59" s="155" t="s">
        <v>218</v>
      </c>
      <c r="G59" s="155" t="s">
        <v>218</v>
      </c>
      <c r="H59" s="155" t="s">
        <v>218</v>
      </c>
      <c r="I59" s="155" t="s">
        <v>218</v>
      </c>
      <c r="J59" s="155" t="s">
        <v>218</v>
      </c>
      <c r="K59" s="156">
        <v>1</v>
      </c>
      <c r="L59" s="155" t="s">
        <v>218</v>
      </c>
      <c r="M59" s="155" t="s">
        <v>218</v>
      </c>
      <c r="N59" s="155" t="s">
        <v>218</v>
      </c>
      <c r="O59" s="155" t="s">
        <v>218</v>
      </c>
      <c r="P59" s="155" t="s">
        <v>218</v>
      </c>
      <c r="Q59" s="155" t="s">
        <v>218</v>
      </c>
      <c r="R59" s="155" t="s">
        <v>218</v>
      </c>
      <c r="S59" s="155" t="s">
        <v>218</v>
      </c>
      <c r="T59" s="155" t="s">
        <v>218</v>
      </c>
      <c r="U59" s="156">
        <v>1</v>
      </c>
    </row>
    <row r="60" spans="1:21" ht="15" customHeight="1">
      <c r="A60" s="157" t="s">
        <v>272</v>
      </c>
      <c r="B60" s="155">
        <v>103</v>
      </c>
      <c r="C60" s="155">
        <v>5</v>
      </c>
      <c r="D60" s="155">
        <v>3</v>
      </c>
      <c r="E60" s="155">
        <v>1</v>
      </c>
      <c r="F60" s="155">
        <v>3</v>
      </c>
      <c r="G60" s="155">
        <v>7</v>
      </c>
      <c r="H60" s="155">
        <v>3</v>
      </c>
      <c r="I60" s="155">
        <v>57</v>
      </c>
      <c r="J60" s="155">
        <v>21</v>
      </c>
      <c r="K60" s="156">
        <v>203</v>
      </c>
      <c r="L60" s="155">
        <v>2</v>
      </c>
      <c r="M60" s="155" t="s">
        <v>218</v>
      </c>
      <c r="N60" s="155">
        <v>1</v>
      </c>
      <c r="O60" s="155">
        <v>3</v>
      </c>
      <c r="P60" s="155" t="s">
        <v>218</v>
      </c>
      <c r="Q60" s="155" t="s">
        <v>218</v>
      </c>
      <c r="R60" s="155">
        <v>2</v>
      </c>
      <c r="S60" s="155">
        <v>1</v>
      </c>
      <c r="T60" s="156">
        <v>9</v>
      </c>
      <c r="U60" s="156">
        <v>212</v>
      </c>
    </row>
    <row r="61" spans="1:21" ht="15" customHeight="1">
      <c r="A61" s="163" t="s">
        <v>273</v>
      </c>
      <c r="B61" s="155">
        <v>1</v>
      </c>
      <c r="C61" s="155" t="s">
        <v>218</v>
      </c>
      <c r="D61" s="155" t="s">
        <v>218</v>
      </c>
      <c r="E61" s="155" t="s">
        <v>218</v>
      </c>
      <c r="F61" s="155" t="s">
        <v>218</v>
      </c>
      <c r="G61" s="155" t="s">
        <v>218</v>
      </c>
      <c r="H61" s="155" t="s">
        <v>218</v>
      </c>
      <c r="I61" s="155" t="s">
        <v>218</v>
      </c>
      <c r="J61" s="155" t="s">
        <v>218</v>
      </c>
      <c r="K61" s="156">
        <v>1</v>
      </c>
      <c r="L61" s="155" t="s">
        <v>218</v>
      </c>
      <c r="M61" s="155" t="s">
        <v>218</v>
      </c>
      <c r="N61" s="155" t="s">
        <v>218</v>
      </c>
      <c r="O61" s="155" t="s">
        <v>218</v>
      </c>
      <c r="P61" s="155" t="s">
        <v>218</v>
      </c>
      <c r="Q61" s="155" t="s">
        <v>218</v>
      </c>
      <c r="R61" s="155" t="s">
        <v>218</v>
      </c>
      <c r="S61" s="155" t="s">
        <v>218</v>
      </c>
      <c r="T61" s="155" t="s">
        <v>218</v>
      </c>
      <c r="U61" s="156">
        <v>1</v>
      </c>
    </row>
    <row r="62" spans="1:21" ht="15" customHeight="1">
      <c r="A62" s="158" t="s">
        <v>274</v>
      </c>
      <c r="B62" s="155" t="s">
        <v>218</v>
      </c>
      <c r="C62" s="155" t="s">
        <v>218</v>
      </c>
      <c r="D62" s="155" t="s">
        <v>218</v>
      </c>
      <c r="E62" s="155" t="s">
        <v>218</v>
      </c>
      <c r="F62" s="155" t="s">
        <v>218</v>
      </c>
      <c r="G62" s="155" t="s">
        <v>218</v>
      </c>
      <c r="H62" s="155" t="s">
        <v>218</v>
      </c>
      <c r="I62" s="155" t="s">
        <v>218</v>
      </c>
      <c r="J62" s="155" t="s">
        <v>218</v>
      </c>
      <c r="K62" s="155" t="s">
        <v>218</v>
      </c>
      <c r="L62" s="155" t="s">
        <v>218</v>
      </c>
      <c r="M62" s="155" t="s">
        <v>218</v>
      </c>
      <c r="N62" s="155" t="s">
        <v>218</v>
      </c>
      <c r="O62" s="155" t="s">
        <v>218</v>
      </c>
      <c r="P62" s="155" t="s">
        <v>218</v>
      </c>
      <c r="Q62" s="155" t="s">
        <v>218</v>
      </c>
      <c r="R62" s="155" t="s">
        <v>218</v>
      </c>
      <c r="S62" s="155">
        <v>1</v>
      </c>
      <c r="T62" s="156">
        <v>1</v>
      </c>
      <c r="U62" s="156">
        <v>1</v>
      </c>
    </row>
    <row r="63" spans="1:21" ht="15" customHeight="1">
      <c r="A63" s="158" t="s">
        <v>275</v>
      </c>
      <c r="B63" s="155" t="s">
        <v>218</v>
      </c>
      <c r="C63" s="155" t="s">
        <v>218</v>
      </c>
      <c r="D63" s="155" t="s">
        <v>218</v>
      </c>
      <c r="E63" s="155" t="s">
        <v>218</v>
      </c>
      <c r="F63" s="155" t="s">
        <v>218</v>
      </c>
      <c r="G63" s="155" t="s">
        <v>218</v>
      </c>
      <c r="H63" s="155" t="s">
        <v>218</v>
      </c>
      <c r="I63" s="155" t="s">
        <v>218</v>
      </c>
      <c r="J63" s="155" t="s">
        <v>218</v>
      </c>
      <c r="K63" s="155" t="s">
        <v>218</v>
      </c>
      <c r="L63" s="155">
        <v>2</v>
      </c>
      <c r="M63" s="155" t="s">
        <v>218</v>
      </c>
      <c r="N63" s="155" t="s">
        <v>218</v>
      </c>
      <c r="O63" s="155" t="s">
        <v>218</v>
      </c>
      <c r="P63" s="155" t="s">
        <v>218</v>
      </c>
      <c r="Q63" s="155" t="s">
        <v>218</v>
      </c>
      <c r="R63" s="155" t="s">
        <v>218</v>
      </c>
      <c r="S63" s="155" t="s">
        <v>218</v>
      </c>
      <c r="T63" s="156">
        <v>2</v>
      </c>
      <c r="U63" s="156">
        <v>2</v>
      </c>
    </row>
    <row r="64" spans="1:21" ht="15" customHeight="1">
      <c r="A64" s="158" t="s">
        <v>276</v>
      </c>
      <c r="B64" s="155">
        <v>4</v>
      </c>
      <c r="C64" s="155" t="s">
        <v>218</v>
      </c>
      <c r="D64" s="155" t="s">
        <v>218</v>
      </c>
      <c r="E64" s="155" t="s">
        <v>218</v>
      </c>
      <c r="F64" s="155" t="s">
        <v>218</v>
      </c>
      <c r="G64" s="155" t="s">
        <v>218</v>
      </c>
      <c r="H64" s="155" t="s">
        <v>218</v>
      </c>
      <c r="I64" s="155" t="s">
        <v>218</v>
      </c>
      <c r="J64" s="155" t="s">
        <v>218</v>
      </c>
      <c r="K64" s="156">
        <v>4</v>
      </c>
      <c r="L64" s="155" t="s">
        <v>218</v>
      </c>
      <c r="M64" s="155" t="s">
        <v>218</v>
      </c>
      <c r="N64" s="155" t="s">
        <v>218</v>
      </c>
      <c r="O64" s="155" t="s">
        <v>218</v>
      </c>
      <c r="P64" s="155" t="s">
        <v>218</v>
      </c>
      <c r="Q64" s="155" t="s">
        <v>218</v>
      </c>
      <c r="R64" s="155" t="s">
        <v>218</v>
      </c>
      <c r="S64" s="155" t="s">
        <v>218</v>
      </c>
      <c r="T64" s="155" t="s">
        <v>218</v>
      </c>
      <c r="U64" s="156">
        <v>4</v>
      </c>
    </row>
    <row r="65" spans="1:21" ht="15" customHeight="1">
      <c r="A65" s="158" t="s">
        <v>277</v>
      </c>
      <c r="B65" s="155">
        <v>16</v>
      </c>
      <c r="C65" s="155">
        <v>4</v>
      </c>
      <c r="D65" s="155">
        <v>3</v>
      </c>
      <c r="E65" s="155">
        <v>2</v>
      </c>
      <c r="F65" s="155" t="s">
        <v>218</v>
      </c>
      <c r="G65" s="155">
        <v>3</v>
      </c>
      <c r="H65" s="155" t="s">
        <v>218</v>
      </c>
      <c r="I65" s="155">
        <v>2</v>
      </c>
      <c r="J65" s="155">
        <v>5</v>
      </c>
      <c r="K65" s="156">
        <v>35</v>
      </c>
      <c r="L65" s="155">
        <v>1</v>
      </c>
      <c r="M65" s="155" t="s">
        <v>218</v>
      </c>
      <c r="N65" s="155" t="s">
        <v>218</v>
      </c>
      <c r="O65" s="155" t="s">
        <v>218</v>
      </c>
      <c r="P65" s="155" t="s">
        <v>218</v>
      </c>
      <c r="Q65" s="155" t="s">
        <v>218</v>
      </c>
      <c r="R65" s="155">
        <v>1</v>
      </c>
      <c r="S65" s="155" t="s">
        <v>218</v>
      </c>
      <c r="T65" s="156">
        <v>2</v>
      </c>
      <c r="U65" s="156">
        <v>37</v>
      </c>
    </row>
    <row r="66" spans="1:21" ht="15" customHeight="1">
      <c r="A66" s="158" t="s">
        <v>278</v>
      </c>
      <c r="B66" s="155">
        <v>71</v>
      </c>
      <c r="C66" s="155">
        <v>10</v>
      </c>
      <c r="D66" s="155">
        <v>8</v>
      </c>
      <c r="E66" s="155">
        <v>4</v>
      </c>
      <c r="F66" s="155">
        <v>3</v>
      </c>
      <c r="G66" s="155">
        <v>12</v>
      </c>
      <c r="H66" s="155">
        <v>1</v>
      </c>
      <c r="I66" s="155">
        <v>16</v>
      </c>
      <c r="J66" s="155">
        <v>11</v>
      </c>
      <c r="K66" s="156">
        <v>136</v>
      </c>
      <c r="L66" s="155">
        <v>2</v>
      </c>
      <c r="M66" s="155" t="s">
        <v>218</v>
      </c>
      <c r="N66" s="155" t="s">
        <v>218</v>
      </c>
      <c r="O66" s="155">
        <v>5</v>
      </c>
      <c r="P66" s="155">
        <v>4</v>
      </c>
      <c r="Q66" s="155">
        <v>1</v>
      </c>
      <c r="R66" s="155" t="s">
        <v>218</v>
      </c>
      <c r="S66" s="155">
        <v>3</v>
      </c>
      <c r="T66" s="156">
        <v>15</v>
      </c>
      <c r="U66" s="156">
        <v>151</v>
      </c>
    </row>
    <row r="67" spans="1:21" ht="15" customHeight="1">
      <c r="A67" s="158" t="s">
        <v>279</v>
      </c>
      <c r="B67" s="155">
        <v>1</v>
      </c>
      <c r="C67" s="155" t="s">
        <v>218</v>
      </c>
      <c r="D67" s="155" t="s">
        <v>218</v>
      </c>
      <c r="E67" s="155">
        <v>1</v>
      </c>
      <c r="F67" s="155" t="s">
        <v>218</v>
      </c>
      <c r="G67" s="155" t="s">
        <v>218</v>
      </c>
      <c r="H67" s="155">
        <v>3</v>
      </c>
      <c r="I67" s="155" t="s">
        <v>218</v>
      </c>
      <c r="J67" s="155" t="s">
        <v>218</v>
      </c>
      <c r="K67" s="156">
        <v>5</v>
      </c>
      <c r="L67" s="155" t="s">
        <v>218</v>
      </c>
      <c r="M67" s="155" t="s">
        <v>218</v>
      </c>
      <c r="N67" s="155" t="s">
        <v>218</v>
      </c>
      <c r="O67" s="155" t="s">
        <v>218</v>
      </c>
      <c r="P67" s="155" t="s">
        <v>218</v>
      </c>
      <c r="Q67" s="155" t="s">
        <v>218</v>
      </c>
      <c r="R67" s="155" t="s">
        <v>218</v>
      </c>
      <c r="S67" s="155" t="s">
        <v>218</v>
      </c>
      <c r="T67" s="155" t="s">
        <v>218</v>
      </c>
      <c r="U67" s="156">
        <v>5</v>
      </c>
    </row>
    <row r="68" spans="1:21" ht="15" customHeight="1">
      <c r="A68" s="158" t="s">
        <v>280</v>
      </c>
      <c r="B68" s="155" t="s">
        <v>218</v>
      </c>
      <c r="C68" s="155" t="s">
        <v>218</v>
      </c>
      <c r="D68" s="155">
        <v>5</v>
      </c>
      <c r="E68" s="155" t="s">
        <v>218</v>
      </c>
      <c r="F68" s="155" t="s">
        <v>218</v>
      </c>
      <c r="G68" s="155" t="s">
        <v>218</v>
      </c>
      <c r="H68" s="155" t="s">
        <v>218</v>
      </c>
      <c r="I68" s="155" t="s">
        <v>218</v>
      </c>
      <c r="J68" s="155" t="s">
        <v>218</v>
      </c>
      <c r="K68" s="156">
        <v>5</v>
      </c>
      <c r="L68" s="155" t="s">
        <v>218</v>
      </c>
      <c r="M68" s="155" t="s">
        <v>218</v>
      </c>
      <c r="N68" s="155" t="s">
        <v>218</v>
      </c>
      <c r="O68" s="155" t="s">
        <v>218</v>
      </c>
      <c r="P68" s="155" t="s">
        <v>218</v>
      </c>
      <c r="Q68" s="155" t="s">
        <v>218</v>
      </c>
      <c r="R68" s="155" t="s">
        <v>218</v>
      </c>
      <c r="S68" s="155">
        <v>1</v>
      </c>
      <c r="T68" s="156">
        <v>1</v>
      </c>
      <c r="U68" s="156">
        <v>6</v>
      </c>
    </row>
    <row r="69" spans="1:21" ht="15" customHeight="1">
      <c r="A69" s="158" t="s">
        <v>281</v>
      </c>
      <c r="B69" s="155">
        <v>81</v>
      </c>
      <c r="C69" s="155" t="s">
        <v>218</v>
      </c>
      <c r="D69" s="155">
        <v>1</v>
      </c>
      <c r="E69" s="155" t="s">
        <v>218</v>
      </c>
      <c r="F69" s="155" t="s">
        <v>218</v>
      </c>
      <c r="G69" s="155">
        <v>11</v>
      </c>
      <c r="H69" s="155" t="s">
        <v>218</v>
      </c>
      <c r="I69" s="155">
        <v>4</v>
      </c>
      <c r="J69" s="155">
        <v>7</v>
      </c>
      <c r="K69" s="156">
        <v>104</v>
      </c>
      <c r="L69" s="155">
        <v>3</v>
      </c>
      <c r="M69" s="155" t="s">
        <v>218</v>
      </c>
      <c r="N69" s="155">
        <v>2</v>
      </c>
      <c r="O69" s="155">
        <v>28</v>
      </c>
      <c r="P69" s="155" t="s">
        <v>218</v>
      </c>
      <c r="Q69" s="155">
        <v>4</v>
      </c>
      <c r="R69" s="155" t="s">
        <v>218</v>
      </c>
      <c r="S69" s="155" t="s">
        <v>218</v>
      </c>
      <c r="T69" s="156">
        <v>37</v>
      </c>
      <c r="U69" s="156">
        <v>141</v>
      </c>
    </row>
    <row r="70" spans="1:21" s="159" customFormat="1" ht="15" customHeight="1">
      <c r="A70" s="157" t="s">
        <v>282</v>
      </c>
      <c r="B70" s="155">
        <v>1</v>
      </c>
      <c r="C70" s="155" t="s">
        <v>218</v>
      </c>
      <c r="D70" s="155" t="s">
        <v>218</v>
      </c>
      <c r="E70" s="155" t="s">
        <v>218</v>
      </c>
      <c r="F70" s="155" t="s">
        <v>218</v>
      </c>
      <c r="G70" s="155" t="s">
        <v>218</v>
      </c>
      <c r="H70" s="155" t="s">
        <v>218</v>
      </c>
      <c r="I70" s="155" t="s">
        <v>218</v>
      </c>
      <c r="J70" s="155" t="s">
        <v>218</v>
      </c>
      <c r="K70" s="156">
        <v>1</v>
      </c>
      <c r="L70" s="155" t="s">
        <v>218</v>
      </c>
      <c r="M70" s="155" t="s">
        <v>218</v>
      </c>
      <c r="N70" s="155" t="s">
        <v>218</v>
      </c>
      <c r="O70" s="155" t="s">
        <v>218</v>
      </c>
      <c r="P70" s="155" t="s">
        <v>218</v>
      </c>
      <c r="Q70" s="155" t="s">
        <v>218</v>
      </c>
      <c r="R70" s="155" t="s">
        <v>218</v>
      </c>
      <c r="S70" s="155" t="s">
        <v>218</v>
      </c>
      <c r="T70" s="155" t="s">
        <v>218</v>
      </c>
      <c r="U70" s="156">
        <v>1</v>
      </c>
    </row>
    <row r="71" spans="1:21" ht="15" customHeight="1">
      <c r="A71" s="158" t="s">
        <v>283</v>
      </c>
      <c r="B71" s="155" t="s">
        <v>218</v>
      </c>
      <c r="C71" s="155">
        <v>1</v>
      </c>
      <c r="D71" s="155">
        <v>1</v>
      </c>
      <c r="E71" s="155" t="s">
        <v>218</v>
      </c>
      <c r="F71" s="155" t="s">
        <v>218</v>
      </c>
      <c r="G71" s="155" t="s">
        <v>218</v>
      </c>
      <c r="H71" s="155" t="s">
        <v>218</v>
      </c>
      <c r="I71" s="155" t="s">
        <v>218</v>
      </c>
      <c r="J71" s="155" t="s">
        <v>218</v>
      </c>
      <c r="K71" s="156">
        <v>3</v>
      </c>
      <c r="L71" s="155" t="s">
        <v>218</v>
      </c>
      <c r="M71" s="155" t="s">
        <v>218</v>
      </c>
      <c r="N71" s="155" t="s">
        <v>218</v>
      </c>
      <c r="O71" s="155" t="s">
        <v>218</v>
      </c>
      <c r="P71" s="155" t="s">
        <v>218</v>
      </c>
      <c r="Q71" s="155" t="s">
        <v>218</v>
      </c>
      <c r="R71" s="155" t="s">
        <v>218</v>
      </c>
      <c r="S71" s="155" t="s">
        <v>218</v>
      </c>
      <c r="T71" s="155" t="s">
        <v>218</v>
      </c>
      <c r="U71" s="156">
        <v>3</v>
      </c>
    </row>
    <row r="72" spans="1:21" ht="15" customHeight="1">
      <c r="A72" s="164" t="s">
        <v>284</v>
      </c>
      <c r="B72" s="165">
        <v>4249</v>
      </c>
      <c r="C72" s="166">
        <v>954</v>
      </c>
      <c r="D72" s="166">
        <v>472</v>
      </c>
      <c r="E72" s="167">
        <v>643</v>
      </c>
      <c r="F72" s="167">
        <v>338</v>
      </c>
      <c r="G72" s="167">
        <v>1018</v>
      </c>
      <c r="H72" s="167">
        <v>421</v>
      </c>
      <c r="I72" s="167">
        <v>3419</v>
      </c>
      <c r="J72" s="167">
        <v>1520</v>
      </c>
      <c r="K72" s="168">
        <v>13034</v>
      </c>
      <c r="L72" s="167">
        <v>311</v>
      </c>
      <c r="M72" s="167">
        <v>16</v>
      </c>
      <c r="N72" s="167">
        <v>85</v>
      </c>
      <c r="O72" s="167">
        <v>188</v>
      </c>
      <c r="P72" s="167">
        <v>56</v>
      </c>
      <c r="Q72" s="167">
        <v>232</v>
      </c>
      <c r="R72" s="167">
        <v>108</v>
      </c>
      <c r="S72" s="167">
        <v>74</v>
      </c>
      <c r="T72" s="168">
        <v>1070</v>
      </c>
      <c r="U72" s="168">
        <v>14104</v>
      </c>
    </row>
    <row r="73" spans="1:11" ht="16.5" customHeight="1">
      <c r="A73" s="142" t="s">
        <v>285</v>
      </c>
      <c r="K73" s="144"/>
    </row>
    <row r="74" spans="2:19" ht="13.5">
      <c r="B74" s="145"/>
      <c r="C74" s="145"/>
      <c r="D74" s="145"/>
      <c r="E74" s="145"/>
      <c r="F74" s="145"/>
      <c r="G74" s="145"/>
      <c r="H74" s="145"/>
      <c r="I74" s="145"/>
      <c r="J74" s="145"/>
      <c r="L74" s="145"/>
      <c r="M74" s="145"/>
      <c r="N74" s="145"/>
      <c r="O74" s="145"/>
      <c r="P74" s="145"/>
      <c r="Q74" s="145"/>
      <c r="R74" s="145"/>
      <c r="S74" s="145"/>
    </row>
  </sheetData>
  <sheetProtection/>
  <mergeCells count="3">
    <mergeCell ref="A3:U3"/>
    <mergeCell ref="H4:L4"/>
    <mergeCell ref="A1:C1"/>
  </mergeCells>
  <hyperlinks>
    <hyperlink ref="A1" location="'3人口目次'!A1" display="3　人口 目次へ＜＜"/>
  </hyperlinks>
  <printOptions/>
  <pageMargins left="0.5905511811023623" right="0.3937007874015748" top="0.3937007874015748" bottom="0.3937007874015748" header="0.5118110236220472" footer="0.5118110236220472"/>
  <pageSetup fitToHeight="1" fitToWidth="1" horizontalDpi="600" verticalDpi="600" orientation="portrait" paperSize="9" scale="73" r:id="rId1"/>
</worksheet>
</file>

<file path=xl/worksheets/sheet9.xml><?xml version="1.0" encoding="utf-8"?>
<worksheet xmlns="http://schemas.openxmlformats.org/spreadsheetml/2006/main" xmlns:r="http://schemas.openxmlformats.org/officeDocument/2006/relationships">
  <dimension ref="A1:I14"/>
  <sheetViews>
    <sheetView showGridLines="0" zoomScaleSheetLayoutView="85" zoomScalePageLayoutView="0" workbookViewId="0" topLeftCell="A1">
      <selection activeCell="C10" sqref="C10"/>
    </sheetView>
  </sheetViews>
  <sheetFormatPr defaultColWidth="9.00390625" defaultRowHeight="13.5"/>
  <cols>
    <col min="1" max="8" width="13.75390625" style="142" customWidth="1"/>
    <col min="9" max="9" width="1.625" style="142" customWidth="1"/>
    <col min="10" max="16384" width="9.00390625" style="142" customWidth="1"/>
  </cols>
  <sheetData>
    <row r="1" spans="1:3" ht="13.5">
      <c r="A1" s="382" t="s">
        <v>508</v>
      </c>
      <c r="B1" s="382"/>
      <c r="C1" s="382"/>
    </row>
    <row r="2" ht="13.5">
      <c r="A2" s="143" t="s">
        <v>210</v>
      </c>
    </row>
    <row r="3" spans="1:8" ht="17.25">
      <c r="A3" s="443" t="s">
        <v>286</v>
      </c>
      <c r="B3" s="443"/>
      <c r="C3" s="443"/>
      <c r="D3" s="443"/>
      <c r="E3" s="443"/>
      <c r="F3" s="443"/>
      <c r="G3" s="443"/>
      <c r="H3" s="443"/>
    </row>
    <row r="4" spans="1:8" ht="17.25">
      <c r="A4" s="146"/>
      <c r="B4" s="146"/>
      <c r="C4" s="146"/>
      <c r="D4" s="146"/>
      <c r="E4" s="146"/>
      <c r="F4" s="146"/>
      <c r="G4" s="146"/>
      <c r="H4" s="169" t="s">
        <v>287</v>
      </c>
    </row>
    <row r="5" spans="1:8" ht="9" customHeight="1" thickBot="1">
      <c r="A5" s="170"/>
      <c r="B5" s="170"/>
      <c r="C5" s="170"/>
      <c r="D5" s="170"/>
      <c r="E5" s="170"/>
      <c r="F5" s="170"/>
      <c r="G5" s="170"/>
      <c r="H5" s="170"/>
    </row>
    <row r="6" spans="1:9" ht="20.25" customHeight="1" thickTop="1">
      <c r="A6" s="446" t="s">
        <v>288</v>
      </c>
      <c r="B6" s="448" t="s">
        <v>11</v>
      </c>
      <c r="C6" s="450" t="s">
        <v>289</v>
      </c>
      <c r="D6" s="450"/>
      <c r="E6" s="450"/>
      <c r="F6" s="450"/>
      <c r="G6" s="450"/>
      <c r="H6" s="451"/>
      <c r="I6" s="149"/>
    </row>
    <row r="7" spans="1:9" ht="20.25" customHeight="1">
      <c r="A7" s="447"/>
      <c r="B7" s="449"/>
      <c r="C7" s="171" t="s">
        <v>290</v>
      </c>
      <c r="D7" s="171" t="s">
        <v>291</v>
      </c>
      <c r="E7" s="171" t="s">
        <v>292</v>
      </c>
      <c r="F7" s="171" t="s">
        <v>293</v>
      </c>
      <c r="G7" s="171" t="s">
        <v>294</v>
      </c>
      <c r="H7" s="172" t="s">
        <v>295</v>
      </c>
      <c r="I7" s="149"/>
    </row>
    <row r="8" spans="1:8" ht="20.25" customHeight="1">
      <c r="A8" s="173" t="s">
        <v>296</v>
      </c>
      <c r="B8" s="174">
        <v>22348</v>
      </c>
      <c r="C8" s="175">
        <v>4163</v>
      </c>
      <c r="D8" s="175">
        <v>6045</v>
      </c>
      <c r="E8" s="175">
        <v>3208</v>
      </c>
      <c r="F8" s="175">
        <v>2805</v>
      </c>
      <c r="G8" s="175">
        <v>3329</v>
      </c>
      <c r="H8" s="175">
        <v>2798</v>
      </c>
    </row>
    <row r="9" spans="1:8" ht="20.25" customHeight="1">
      <c r="A9" s="173" t="s">
        <v>297</v>
      </c>
      <c r="B9" s="174">
        <v>15027</v>
      </c>
      <c r="C9" s="175">
        <v>3066</v>
      </c>
      <c r="D9" s="175">
        <v>4531</v>
      </c>
      <c r="E9" s="175">
        <v>2214</v>
      </c>
      <c r="F9" s="175">
        <v>1718</v>
      </c>
      <c r="G9" s="175">
        <v>1864</v>
      </c>
      <c r="H9" s="175">
        <v>1634</v>
      </c>
    </row>
    <row r="10" spans="1:8" ht="20.25" customHeight="1">
      <c r="A10" s="173" t="s">
        <v>298</v>
      </c>
      <c r="B10" s="174">
        <v>20054</v>
      </c>
      <c r="C10" s="176">
        <v>3882</v>
      </c>
      <c r="D10" s="176">
        <v>5686</v>
      </c>
      <c r="E10" s="176">
        <v>2926</v>
      </c>
      <c r="F10" s="176">
        <v>2400</v>
      </c>
      <c r="G10" s="176">
        <v>2638</v>
      </c>
      <c r="H10" s="176">
        <v>2522</v>
      </c>
    </row>
    <row r="11" spans="1:8" ht="20.25" customHeight="1">
      <c r="A11" s="173" t="s">
        <v>299</v>
      </c>
      <c r="B11" s="177">
        <v>20509</v>
      </c>
      <c r="C11" s="176">
        <v>3884</v>
      </c>
      <c r="D11" s="176">
        <v>5659</v>
      </c>
      <c r="E11" s="176">
        <v>2934</v>
      </c>
      <c r="F11" s="176">
        <v>2531</v>
      </c>
      <c r="G11" s="176">
        <v>2887</v>
      </c>
      <c r="H11" s="176">
        <v>2614</v>
      </c>
    </row>
    <row r="12" spans="1:8" ht="20.25" customHeight="1">
      <c r="A12" s="173" t="s">
        <v>300</v>
      </c>
      <c r="B12" s="178">
        <v>22974</v>
      </c>
      <c r="C12" s="179">
        <v>4028</v>
      </c>
      <c r="D12" s="179">
        <v>5442</v>
      </c>
      <c r="E12" s="179">
        <v>3514</v>
      </c>
      <c r="F12" s="179">
        <v>2922</v>
      </c>
      <c r="G12" s="179">
        <v>3803</v>
      </c>
      <c r="H12" s="179">
        <v>3265</v>
      </c>
    </row>
    <row r="13" spans="1:8" s="143" customFormat="1" ht="20.25" customHeight="1">
      <c r="A13" s="180" t="s">
        <v>302</v>
      </c>
      <c r="B13" s="181">
        <v>22655</v>
      </c>
      <c r="C13" s="182">
        <v>3623</v>
      </c>
      <c r="D13" s="182">
        <v>5001</v>
      </c>
      <c r="E13" s="182">
        <v>3601</v>
      </c>
      <c r="F13" s="182">
        <v>2987</v>
      </c>
      <c r="G13" s="182">
        <v>3836</v>
      </c>
      <c r="H13" s="182">
        <v>3607</v>
      </c>
    </row>
    <row r="14" spans="1:8" s="143" customFormat="1" ht="20.25" customHeight="1">
      <c r="A14" s="142" t="s">
        <v>285</v>
      </c>
      <c r="B14" s="183"/>
      <c r="C14" s="183"/>
      <c r="D14" s="183"/>
      <c r="E14" s="183"/>
      <c r="F14" s="183"/>
      <c r="G14" s="183"/>
      <c r="H14" s="183" t="s">
        <v>303</v>
      </c>
    </row>
    <row r="15" ht="8.25" customHeight="1"/>
  </sheetData>
  <sheetProtection/>
  <mergeCells count="5">
    <mergeCell ref="A3:H3"/>
    <mergeCell ref="A6:A7"/>
    <mergeCell ref="B6:B7"/>
    <mergeCell ref="C6:H6"/>
    <mergeCell ref="A1:C1"/>
  </mergeCells>
  <hyperlinks>
    <hyperlink ref="A1" location="'3人口目次'!A1" display="3　人口 目次へ＜＜"/>
  </hyperlinks>
  <printOptions/>
  <pageMargins left="0.5905511811023623" right="0.5118110236220472" top="0.3937007874015748" bottom="0.984251968503937" header="0.5118110236220472" footer="0.5118110236220472"/>
  <pageSetup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福井県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FUKUI</dc:creator>
  <cp:keywords/>
  <dc:description/>
  <cp:lastModifiedBy>福井県</cp:lastModifiedBy>
  <cp:lastPrinted>2010-05-19T01:20:48Z</cp:lastPrinted>
  <dcterms:created xsi:type="dcterms:W3CDTF">2005-09-05T10:05:35Z</dcterms:created>
  <dcterms:modified xsi:type="dcterms:W3CDTF">2011-03-24T10:59:11Z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