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00" windowHeight="8475" tabRatio="748" activeTab="0"/>
  </bookViews>
  <sheets>
    <sheet name="15労働目次" sheetId="1" r:id="rId1"/>
    <sheet name="15-1" sheetId="2" r:id="rId2"/>
    <sheet name="15-2" sheetId="3" r:id="rId3"/>
    <sheet name="15-3" sheetId="4" r:id="rId4"/>
    <sheet name="15-4" sheetId="5" r:id="rId5"/>
    <sheet name="15-5" sheetId="6" r:id="rId6"/>
    <sheet name="15-6(1)" sheetId="7" r:id="rId7"/>
    <sheet name="15-6(2)" sheetId="8" r:id="rId8"/>
    <sheet name="15-7(1)" sheetId="9" r:id="rId9"/>
    <sheet name="15-7(2)" sheetId="10" r:id="rId10"/>
    <sheet name="15-7(3)" sheetId="11" r:id="rId11"/>
    <sheet name="15-7(4)" sheetId="12" r:id="rId12"/>
    <sheet name="15-8" sheetId="13" r:id="rId13"/>
    <sheet name="15-9" sheetId="14" r:id="rId14"/>
    <sheet name="15-10" sheetId="15" r:id="rId15"/>
    <sheet name="15-11" sheetId="16" r:id="rId16"/>
  </sheets>
  <externalReferences>
    <externalReference r:id="rId19"/>
  </externalReferences>
  <definedNames>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1">'15-1'!$A$2:$R$58</definedName>
    <definedName name="_xlnm.Print_Area" localSheetId="14">'15-10'!$A$2:$R$16</definedName>
    <definedName name="_xlnm.Print_Area" localSheetId="15">'15-11'!$A$2:$N$32</definedName>
    <definedName name="_xlnm.Print_Area" localSheetId="2">'15-2'!$A$2:$R$59</definedName>
    <definedName name="_xlnm.Print_Area" localSheetId="3">'15-3'!$A$2:$P$24</definedName>
    <definedName name="_xlnm.Print_Area" localSheetId="4">'15-4'!$A$2:$N$12</definedName>
    <definedName name="_xlnm.Print_Area" localSheetId="5">'15-5'!$A$2:$AQ$69</definedName>
    <definedName name="_xlnm.Print_Area" localSheetId="6">'15-6(1)'!$A$2:$U$33</definedName>
    <definedName name="_xlnm.Print_Area" localSheetId="7">'15-6(2)'!$A$2:$AD$22</definedName>
    <definedName name="_xlnm.Print_Area" localSheetId="8">'15-7(1)'!$A$2:$L$34</definedName>
    <definedName name="_xlnm.Print_Area" localSheetId="9">'15-7(2)'!$A$2:$S$26</definedName>
    <definedName name="_xlnm.Print_Area" localSheetId="10">'15-7(3)'!$A$2:$H$25</definedName>
    <definedName name="_xlnm.Print_Area" localSheetId="11">'15-7(4)'!$A$2:$K$26</definedName>
    <definedName name="_xlnm.Print_Area" localSheetId="12">'15-8'!$A$2:$I$37</definedName>
    <definedName name="_xlnm.Print_Area" localSheetId="13">'15-9'!$A$2:$AD$19</definedName>
    <definedName name="_xlnm.Print_Titles" localSheetId="1">'15-1'!$A:$D</definedName>
    <definedName name="_xlnm.Print_Titles" localSheetId="2">'15-2'!$A:$D</definedName>
    <definedName name="_xlnm.Print_Titles" localSheetId="13">'15-9'!$A:$C</definedName>
    <definedName name="Rangai0">#REF!</definedName>
    <definedName name="Title">#REF!</definedName>
    <definedName name="TitleEnglish">#REF!</definedName>
  </definedNames>
  <calcPr fullCalcOnLoad="1"/>
</workbook>
</file>

<file path=xl/sharedStrings.xml><?xml version="1.0" encoding="utf-8"?>
<sst xmlns="http://schemas.openxmlformats.org/spreadsheetml/2006/main" count="878" uniqueCount="355">
  <si>
    <t>１　月 別 平 均 現 金 給 与</t>
  </si>
  <si>
    <t>（単位：円）</t>
  </si>
  <si>
    <t>調査産業計</t>
  </si>
  <si>
    <t>建設業</t>
  </si>
  <si>
    <t>製造業</t>
  </si>
  <si>
    <t>電気・ガス・</t>
  </si>
  <si>
    <t>サービス業</t>
  </si>
  <si>
    <t>現金給与総額</t>
  </si>
  <si>
    <t>平成</t>
  </si>
  <si>
    <t>月</t>
  </si>
  <si>
    <t>きまって支給する給与</t>
  </si>
  <si>
    <t>特別に支払われた給与</t>
  </si>
  <si>
    <t>金融・保険業</t>
  </si>
  <si>
    <t>情報通信業</t>
  </si>
  <si>
    <t>運輸業</t>
  </si>
  <si>
    <t>卸売・小売業</t>
  </si>
  <si>
    <t>15　労　働</t>
  </si>
  <si>
    <t>飲食店、宿泊業</t>
  </si>
  <si>
    <t>医療、福祉</t>
  </si>
  <si>
    <t>教育、学習支援業</t>
  </si>
  <si>
    <t>年平均</t>
  </si>
  <si>
    <t>資　料：福井県政策統計課「毎月勤労統計調査」</t>
  </si>
  <si>
    <t>複合サービス事業</t>
  </si>
  <si>
    <t>20年</t>
  </si>
  <si>
    <t xml:space="preserve">… </t>
  </si>
  <si>
    <t>　　　　　　での時間であり、所定外労働時間とは、早出、残業、休日出勤等の労働時間である。</t>
  </si>
  <si>
    <t>　　　　　　外労働時間の合計である。所定内労働時間とは、就業規則等によって定められた正規の始業時間から終業時間ま</t>
  </si>
  <si>
    <t>　　　　2.　総実働時間とは、休憩時間及び本来の職務外として行われる当宿直の時間を除いたもので所定内労働時間と所定</t>
  </si>
  <si>
    <t>（注）　1.　1表に同じ</t>
  </si>
  <si>
    <t>所定外労働時間</t>
  </si>
  <si>
    <t>所定内労働時間</t>
  </si>
  <si>
    <t>総労働時間</t>
  </si>
  <si>
    <t>（単位：時間）</t>
  </si>
  <si>
    <t>２　月 別 平 均 労 働 時 間</t>
  </si>
  <si>
    <t>（注）　1表に同じ</t>
  </si>
  <si>
    <t>医療、
福祉</t>
  </si>
  <si>
    <t>飲食店、
宿泊業</t>
  </si>
  <si>
    <t>金融・
保険業</t>
  </si>
  <si>
    <t>卸売・
小売業</t>
  </si>
  <si>
    <t>情報
通信業</t>
  </si>
  <si>
    <t>（平成17年＝100）</t>
  </si>
  <si>
    <t>３　雇　　用　　指　　数</t>
  </si>
  <si>
    <t>資　料：福井労働局労働基準部</t>
  </si>
  <si>
    <t>年</t>
  </si>
  <si>
    <t>労働者数</t>
  </si>
  <si>
    <t>件数</t>
  </si>
  <si>
    <t>金額</t>
  </si>
  <si>
    <t>対象</t>
  </si>
  <si>
    <t>件　数</t>
  </si>
  <si>
    <t>支払</t>
  </si>
  <si>
    <t>繰越</t>
  </si>
  <si>
    <t>新規</t>
  </si>
  <si>
    <t>総件数</t>
  </si>
  <si>
    <t>未　　解　　決</t>
  </si>
  <si>
    <t>解 決 不 能</t>
  </si>
  <si>
    <t>解　決　済</t>
  </si>
  <si>
    <t>不　払　事　件　処　理　数</t>
  </si>
  <si>
    <t>（単位：千円）</t>
  </si>
  <si>
    <t>４　賃　金　不　払　状　況</t>
  </si>
  <si>
    <t>資　料：総務省統計局「国勢調査報告」</t>
  </si>
  <si>
    <t>　　集計できない産業がある。</t>
  </si>
  <si>
    <t>　※平成14年の産業分類改訂が改訂されたことに伴い、平成17年は新産業分類で集計しているが、平成12年以前は新産業分類では</t>
  </si>
  <si>
    <t>町 村 計</t>
  </si>
  <si>
    <t>若 狭 町</t>
  </si>
  <si>
    <t>-</t>
  </si>
  <si>
    <t>三方上中郡</t>
  </si>
  <si>
    <t>大 飯 町</t>
  </si>
  <si>
    <t>高 浜 町</t>
  </si>
  <si>
    <t>大 飯 郡</t>
  </si>
  <si>
    <t>名田庄村</t>
  </si>
  <si>
    <t>遠敷郡</t>
  </si>
  <si>
    <t>美 浜 町</t>
  </si>
  <si>
    <t>三 方 郡</t>
  </si>
  <si>
    <t>清 水 町</t>
  </si>
  <si>
    <t>越 廼 村</t>
  </si>
  <si>
    <t>越 前 町</t>
  </si>
  <si>
    <t>丹 生 郡</t>
  </si>
  <si>
    <t>南越前町</t>
  </si>
  <si>
    <t>南 条 郡</t>
  </si>
  <si>
    <t>池 田 町</t>
  </si>
  <si>
    <t>今 立 郡</t>
  </si>
  <si>
    <t>坂 井 町</t>
  </si>
  <si>
    <t>春 江 町</t>
  </si>
  <si>
    <t>丸 岡 町</t>
  </si>
  <si>
    <t>三 国 町</t>
  </si>
  <si>
    <t>坂 井 郡</t>
  </si>
  <si>
    <t>和 泉 村</t>
  </si>
  <si>
    <t>大 野 郡</t>
  </si>
  <si>
    <t>上志比村</t>
  </si>
  <si>
    <t>永平寺町</t>
  </si>
  <si>
    <t>松 岡 町</t>
  </si>
  <si>
    <t>吉 田 郡</t>
  </si>
  <si>
    <t>美 山 町</t>
  </si>
  <si>
    <t>足 羽 郡</t>
  </si>
  <si>
    <t>市     計</t>
  </si>
  <si>
    <t>越 前 市</t>
  </si>
  <si>
    <t>あわら市</t>
  </si>
  <si>
    <t>勝 山 市</t>
  </si>
  <si>
    <t>大 野 市</t>
  </si>
  <si>
    <t>小 浜 市</t>
  </si>
  <si>
    <t>敦 賀 市</t>
  </si>
  <si>
    <t>福 井 市</t>
  </si>
  <si>
    <t>平成7年</t>
  </si>
  <si>
    <t>女</t>
  </si>
  <si>
    <t>男</t>
  </si>
  <si>
    <t>計</t>
  </si>
  <si>
    <t>されないもの）</t>
  </si>
  <si>
    <t>熱供給・水道業</t>
  </si>
  <si>
    <t>分類不能の産業</t>
  </si>
  <si>
    <t>公務（他に分類</t>
  </si>
  <si>
    <t>サービス業（他に
分類されないもの）</t>
  </si>
  <si>
    <t>複合サービス事業</t>
  </si>
  <si>
    <t>不動産業</t>
  </si>
  <si>
    <t>鉱業</t>
  </si>
  <si>
    <t>漁業</t>
  </si>
  <si>
    <t>林業</t>
  </si>
  <si>
    <t>農業</t>
  </si>
  <si>
    <t>総計</t>
  </si>
  <si>
    <t>（単位：人）</t>
  </si>
  <si>
    <t>平成17年10月1日現在</t>
  </si>
  <si>
    <t>５　市町村別、産業（大分類）別、男女別15歳以上就業者数</t>
  </si>
  <si>
    <t>資　料：総務省統計局「就業構造基本調査」</t>
  </si>
  <si>
    <t>（注）０は100人未満</t>
  </si>
  <si>
    <t>-</t>
  </si>
  <si>
    <t>不　動　産　業</t>
  </si>
  <si>
    <t>運　 　輸　　 業</t>
  </si>
  <si>
    <t>製 　　造　 　業</t>
  </si>
  <si>
    <t>建　　 設 　　業</t>
  </si>
  <si>
    <t>鉱　　　　　　　業</t>
  </si>
  <si>
    <t>漁　　　　　　　業</t>
  </si>
  <si>
    <t>林　　　　　　　業</t>
  </si>
  <si>
    <t>農　　　　　　　業</t>
  </si>
  <si>
    <t>総　　　　 　 　　数</t>
  </si>
  <si>
    <t>の派遣社員</t>
  </si>
  <si>
    <t>従業員</t>
  </si>
  <si>
    <t>うち
契約社員</t>
  </si>
  <si>
    <t>うち労働者派遣事業所</t>
  </si>
  <si>
    <t>うちアルバイト</t>
  </si>
  <si>
    <t>うちパート</t>
  </si>
  <si>
    <t>うち正規の職員・</t>
  </si>
  <si>
    <t>うち会社などの役員</t>
  </si>
  <si>
    <t>総数</t>
  </si>
  <si>
    <t>用者</t>
  </si>
  <si>
    <t>雇</t>
  </si>
  <si>
    <t>家族従業者</t>
  </si>
  <si>
    <t>自営業主</t>
  </si>
  <si>
    <t>総　数</t>
  </si>
  <si>
    <t>産業の別</t>
  </si>
  <si>
    <t>（単位：人）</t>
  </si>
  <si>
    <t>（１）産業（大分類）別</t>
  </si>
  <si>
    <t>平成19年10月1日現在</t>
  </si>
  <si>
    <t>６　就業状態、従業上の地位、男女別有業者数</t>
  </si>
  <si>
    <t>分類不能の職業</t>
  </si>
  <si>
    <t>生産工程・労務作業者</t>
  </si>
  <si>
    <t>運輸・通信従事者</t>
  </si>
  <si>
    <t>農林漁業作業者</t>
  </si>
  <si>
    <t>保安職業従事者</t>
  </si>
  <si>
    <t>サービス職業従事者</t>
  </si>
  <si>
    <t>販売従事者</t>
  </si>
  <si>
    <t>事務従事者</t>
  </si>
  <si>
    <t>管理的職業従事者</t>
  </si>
  <si>
    <t>専門的・技術的職業従事者</t>
  </si>
  <si>
    <t>75 歳 以 上</t>
  </si>
  <si>
    <t>70 ～ 74 歳</t>
  </si>
  <si>
    <t>65 ～ 69 歳</t>
  </si>
  <si>
    <t>60 ～ 64 歳</t>
  </si>
  <si>
    <t>55 ～ 59 歳</t>
  </si>
  <si>
    <t>50 ～ 54 歳</t>
  </si>
  <si>
    <t>45 ～ 49 歳</t>
  </si>
  <si>
    <t>40 ～ 44 歳</t>
  </si>
  <si>
    <t>35 ～ 39 歳</t>
  </si>
  <si>
    <t>30 ～ 34 歳</t>
  </si>
  <si>
    <t>25 ～ 29 歳</t>
  </si>
  <si>
    <t>20 ～ 24 歳</t>
  </si>
  <si>
    <t>15 ～ 19 歳</t>
  </si>
  <si>
    <t>（２）職業（大分類）別</t>
  </si>
  <si>
    <t>資　料：福井労働局職業安定部</t>
  </si>
  <si>
    <t>（注）　関係欄での男＋女と計は一致しない。</t>
  </si>
  <si>
    <t>小浜</t>
  </si>
  <si>
    <t>敦賀</t>
  </si>
  <si>
    <t>三国</t>
  </si>
  <si>
    <t>大野</t>
  </si>
  <si>
    <t>武生</t>
  </si>
  <si>
    <t>福井</t>
  </si>
  <si>
    <t>月</t>
  </si>
  <si>
    <t>21年</t>
  </si>
  <si>
    <t>月間有効求人数</t>
  </si>
  <si>
    <t>新規求人数</t>
  </si>
  <si>
    <t>新規求職申込件数</t>
  </si>
  <si>
    <t>求人</t>
  </si>
  <si>
    <t>求職</t>
  </si>
  <si>
    <t>（１）一般職業紹介状況（新規学卒、パートタイム関係を除く）</t>
  </si>
  <si>
    <t>就労延数</t>
  </si>
  <si>
    <t>就労実人員数</t>
  </si>
  <si>
    <t>月間有効求職者数</t>
  </si>
  <si>
    <t>就労</t>
  </si>
  <si>
    <t>（２）日雇職業紹介状況</t>
  </si>
  <si>
    <t>その他の労務の職業</t>
  </si>
  <si>
    <t>運搬労務の職業</t>
  </si>
  <si>
    <t>土木の職業</t>
  </si>
  <si>
    <t>建設の職業</t>
  </si>
  <si>
    <t>電気作業者</t>
  </si>
  <si>
    <t>その他の製造制作</t>
  </si>
  <si>
    <t>ゴム・プラスチック製品製造</t>
  </si>
  <si>
    <t>衣服・繊維製品製造</t>
  </si>
  <si>
    <t>紡績の職業</t>
  </si>
  <si>
    <t>食料品製造の職業</t>
  </si>
  <si>
    <t>計器・光学機械組立修理</t>
  </si>
  <si>
    <t>輸送用機械組立修理</t>
  </si>
  <si>
    <t>電気機械器具組立修理</t>
  </si>
  <si>
    <t>一般機械器具組立修理</t>
  </si>
  <si>
    <t>金属溶接・溶断の職業</t>
  </si>
  <si>
    <t>金属加工の職業</t>
  </si>
  <si>
    <t>窯業製品製造の職業</t>
  </si>
  <si>
    <t>化学製品製造の職業</t>
  </si>
  <si>
    <t>生産工程・労務の職業の内訳（中分類）</t>
  </si>
  <si>
    <t>生産工程・労務の職業</t>
  </si>
  <si>
    <t>運輸・通信の職業</t>
  </si>
  <si>
    <t>農林漁業の職業</t>
  </si>
  <si>
    <t>保安の職業</t>
  </si>
  <si>
    <t>サービスの職業</t>
  </si>
  <si>
    <t>販売の職業</t>
  </si>
  <si>
    <t>事務的職業</t>
  </si>
  <si>
    <t>管理的職業</t>
  </si>
  <si>
    <t>専門的・技術的職業</t>
  </si>
  <si>
    <t>職業計</t>
  </si>
  <si>
    <t>大分類</t>
  </si>
  <si>
    <t>倍　　率</t>
  </si>
  <si>
    <t>職業分類</t>
  </si>
  <si>
    <t>充 足 率</t>
  </si>
  <si>
    <t>就 職 率</t>
  </si>
  <si>
    <t>新規求人</t>
  </si>
  <si>
    <t>充 足 数</t>
  </si>
  <si>
    <t>就職件数</t>
  </si>
  <si>
    <t>新規求職</t>
  </si>
  <si>
    <t>項目</t>
  </si>
  <si>
    <t xml:space="preserve"> （平成20年10月分）</t>
  </si>
  <si>
    <t>８　職業別常用職業紹介状況</t>
  </si>
  <si>
    <t>監 督 署 別</t>
  </si>
  <si>
    <t>4日以上</t>
  </si>
  <si>
    <t>その他の事業</t>
  </si>
  <si>
    <t>水産業</t>
  </si>
  <si>
    <t>貨物取扱業</t>
  </si>
  <si>
    <t>運輸事業</t>
  </si>
  <si>
    <t>（土石採取業）</t>
  </si>
  <si>
    <t>建設事業</t>
  </si>
  <si>
    <t>製造工業</t>
  </si>
  <si>
    <t>９　労働者死傷災害発生状況</t>
  </si>
  <si>
    <t xml:space="preserve"> （単位：人）</t>
  </si>
  <si>
    <t>資　料：福井県労働政策課</t>
  </si>
  <si>
    <t>公務</t>
  </si>
  <si>
    <t>複合サービス業</t>
  </si>
  <si>
    <t>電気・ガス・水道業</t>
  </si>
  <si>
    <t xml:space="preserve">平 成 18 年   </t>
  </si>
  <si>
    <t>総参加
人員</t>
  </si>
  <si>
    <t>行為参加
人員</t>
  </si>
  <si>
    <t>労働損失
日数</t>
  </si>
  <si>
    <t>罷業・怠業</t>
  </si>
  <si>
    <t>作業所閉鎖</t>
  </si>
  <si>
    <t>同盟罷業</t>
  </si>
  <si>
    <t>合　　　　　計</t>
  </si>
  <si>
    <t>総 参 加 人 員</t>
  </si>
  <si>
    <t>半日未満の</t>
  </si>
  <si>
    <t>発生件数および</t>
  </si>
  <si>
    <t>資　料：福井県労働政策課</t>
  </si>
  <si>
    <t>パートタイム労働者</t>
  </si>
  <si>
    <t>正規従業員</t>
  </si>
  <si>
    <t>１０　労働争議件数および参加人員</t>
  </si>
  <si>
    <t>平成20年福井県統計年鑑</t>
  </si>
  <si>
    <t>１５　労働</t>
  </si>
  <si>
    <t>15-2</t>
  </si>
  <si>
    <t>15-3</t>
  </si>
  <si>
    <t>15-4</t>
  </si>
  <si>
    <t>15-5</t>
  </si>
  <si>
    <t>15-8</t>
  </si>
  <si>
    <t>15-9</t>
  </si>
  <si>
    <t>15-10</t>
  </si>
  <si>
    <t>15-11</t>
  </si>
  <si>
    <t>15-6(1)</t>
  </si>
  <si>
    <t>15-6(2)</t>
  </si>
  <si>
    <t>15-7(1)</t>
  </si>
  <si>
    <t>15-7(2)</t>
  </si>
  <si>
    <t>月別平均現金給与</t>
  </si>
  <si>
    <t>月別平均労働時間</t>
  </si>
  <si>
    <t>雇用指数</t>
  </si>
  <si>
    <t>賃金不払状況</t>
  </si>
  <si>
    <t>市町村別、産業(大分類)別、男女別１５歳以上就業者数</t>
  </si>
  <si>
    <t>職業別常用職業紹介状況</t>
  </si>
  <si>
    <t>労働者死傷災害発生状況</t>
  </si>
  <si>
    <t>労働争議件数および参加人員</t>
  </si>
  <si>
    <t>就業状態、従業上の地位、男女別有業者数(1)産業（大分類）別</t>
  </si>
  <si>
    <t>就業状態、従業上の地位、男女別有業者数(2)職業（大分類）別</t>
  </si>
  <si>
    <t>15-1</t>
  </si>
  <si>
    <t xml:space="preserve">平成 18 年  </t>
  </si>
  <si>
    <t>平成20年6月30日現在</t>
  </si>
  <si>
    <t>平成</t>
  </si>
  <si>
    <t>休業</t>
  </si>
  <si>
    <t>死亡</t>
  </si>
  <si>
    <t>平成18年度</t>
  </si>
  <si>
    <t>月間有効求職者数</t>
  </si>
  <si>
    <t>月間有効
求人数</t>
  </si>
  <si>
    <t>（失対除く）</t>
  </si>
  <si>
    <t>７　月別公共職業安定所職業紹介状況</t>
  </si>
  <si>
    <t>（３）パートタイム職業紹介状況</t>
  </si>
  <si>
    <t>月別公共職業安定所別職業紹介状況(1)一般職業紹介状況（新規学卒、パートタイム関係除く）</t>
  </si>
  <si>
    <t>月別公共職業安定所別職業紹介状況(2)日雇職業紹介状況</t>
  </si>
  <si>
    <t>月別公共職業安定所別職業紹介状況(3)パートタイム職業紹介状況</t>
  </si>
  <si>
    <t>月別公共職業安定所別職業紹介状況(4)中高年齢者職業紹介状況</t>
  </si>
  <si>
    <t>15-7(3)</t>
  </si>
  <si>
    <t>15-7(4)</t>
  </si>
  <si>
    <t>名目賃金指数
調査産業計
平成17年＝100</t>
  </si>
  <si>
    <t>電気・ガス・
熱供給・
水道業</t>
  </si>
  <si>
    <t xml:space="preserve">        した一定の事業所について行われた。</t>
  </si>
  <si>
    <t>サービス業
（他に分類さ
れないもの）</t>
  </si>
  <si>
    <t>調査
産業計</t>
  </si>
  <si>
    <r>
      <t xml:space="preserve">サービス業
</t>
    </r>
    <r>
      <rPr>
        <sz val="5"/>
        <rFont val="ＭＳ 明朝"/>
        <family val="1"/>
      </rPr>
      <t>（他に分類さ
れないもの）</t>
    </r>
  </si>
  <si>
    <t>複合
サービス事業</t>
  </si>
  <si>
    <t>教育、
学習
支援業</t>
  </si>
  <si>
    <t>電気・ガス・熱供給・水道業</t>
  </si>
  <si>
    <t>（単位：件、人）</t>
  </si>
  <si>
    <t>（注）中高年齢者とは45歳以上の者。</t>
  </si>
  <si>
    <t>（４）中高年齢者職業紹介状況（新規学卒を除きパートを含む）</t>
  </si>
  <si>
    <t>うち常用</t>
  </si>
  <si>
    <t>紹介件数</t>
  </si>
  <si>
    <t>新規
求人数</t>
  </si>
  <si>
    <r>
      <t xml:space="preserve">サービス業
</t>
    </r>
    <r>
      <rPr>
        <sz val="7"/>
        <rFont val="ＭＳ 明朝"/>
        <family val="1"/>
      </rPr>
      <t>（他に分類さ
れないもの）</t>
    </r>
  </si>
  <si>
    <t>うち失対事業
就労者</t>
  </si>
  <si>
    <t>争議行為を伴わ</t>
  </si>
  <si>
    <t>ない争議形態</t>
  </si>
  <si>
    <t>うちパートタイム
労働者がいる組合</t>
  </si>
  <si>
    <t xml:space="preserve">        12</t>
  </si>
  <si>
    <t xml:space="preserve">        12</t>
  </si>
  <si>
    <t xml:space="preserve">        17</t>
  </si>
  <si>
    <t xml:space="preserve">        17</t>
  </si>
  <si>
    <t>医 療 、福 祉</t>
  </si>
  <si>
    <t>　サービス業(他に分類されないもの)　</t>
  </si>
  <si>
    <t>　公務(他に分類されないもの)　</t>
  </si>
  <si>
    <t>　電気・ガス・熱供給・水道業　</t>
  </si>
  <si>
    <t>１１　産業（大分類）別労働組合組織状況</t>
  </si>
  <si>
    <t>15　労働　目次へ＜＜</t>
  </si>
  <si>
    <t>資　料：福井労働局職業安定部「職業安定行政　業務統計」</t>
  </si>
  <si>
    <t>産業（大分類）別労働組合組織状況</t>
  </si>
  <si>
    <t>労働時間指数
調査産業計
平成17年＝100</t>
  </si>
  <si>
    <t>（注）　この表は、毎月勤労統計地方調査（基幹統計）による。この調査は、常時5人以上の常用労働者を雇用する事業所の中から抽出</t>
  </si>
  <si>
    <t>　　　　指数については調査事業所の抽出替え（平成21年1月）時にギャップ修正を行い、過去に遡って修正したものである。</t>
  </si>
  <si>
    <t>鯖 江 市</t>
  </si>
  <si>
    <t>　　　％</t>
  </si>
  <si>
    <t>争議行為を伴う争議形態</t>
  </si>
  <si>
    <t>半日以上の作業停止争議</t>
  </si>
  <si>
    <t>不動産・物品賃貸業</t>
  </si>
  <si>
    <t>宿泊、飲食サービス業</t>
  </si>
  <si>
    <t>組合数</t>
  </si>
  <si>
    <t>組　　合　　員　　数</t>
  </si>
  <si>
    <t>（単位：件、人）</t>
  </si>
  <si>
    <t>（つづき）</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</si>
</sst>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0_ "/>
    <numFmt numFmtId="179" formatCode="#,##0.0_ "/>
    <numFmt numFmtId="180" formatCode="#,##0.00_);[Red]\(#,##0.00\)"/>
    <numFmt numFmtId="181" formatCode="0.00_);[Red]\(0.00\)"/>
    <numFmt numFmtId="182" formatCode="0.000_);[Red]\(0.000\)"/>
    <numFmt numFmtId="183" formatCode="#,##0.000_);[Red]\(#,##0.000\)"/>
    <numFmt numFmtId="184" formatCode="0.0_);[Red]\(0.0\)"/>
    <numFmt numFmtId="185" formatCode="#,##0_);[Red]\(#,##0\)"/>
    <numFmt numFmtId="186" formatCode="0_);[Red]\(0\)"/>
    <numFmt numFmtId="187" formatCode="#,##0;&quot;△ &quot;#,##0"/>
    <numFmt numFmtId="188" formatCode="#,##0_);\(#,##0\)"/>
    <numFmt numFmtId="189" formatCode="#,##0.0_);\(#,##0.0\)"/>
    <numFmt numFmtId="190" formatCode="##,###,##0;&quot;-&quot;#,###,##0"/>
    <numFmt numFmtId="191" formatCode="#,##0.0;&quot;△ &quot;#,##0.0"/>
    <numFmt numFmtId="192" formatCode="0.0;&quot;△ &quot;0.0"/>
    <numFmt numFmtId="193" formatCode="#,##0.0_);[Red]\(#,##0.0\)"/>
    <numFmt numFmtId="194" formatCode="#,##0;[Red]\-#,##0;\-"/>
    <numFmt numFmtId="195" formatCode="#,##0.0"/>
    <numFmt numFmtId="196" formatCode="#,##0;;\-"/>
    <numFmt numFmtId="197" formatCode="#,##0\ ;;\-\ "/>
  </numFmts>
  <fonts count="62">
    <font>
      <sz val="11"/>
      <name val="ＭＳ Ｐゴシック"/>
      <family val="3"/>
    </font>
    <font>
      <sz val="6"/>
      <name val="ＭＳ Ｐゴシック"/>
      <family val="3"/>
    </font>
    <font>
      <sz val="11"/>
      <name val="ＭＳ ゴシック"/>
      <family val="3"/>
    </font>
    <font>
      <sz val="14"/>
      <name val="ＭＳ 明朝"/>
      <family val="1"/>
    </font>
    <font>
      <sz val="11"/>
      <name val="ＭＳ 明朝"/>
      <family val="1"/>
    </font>
    <font>
      <sz val="12"/>
      <name val="ＭＳ 明朝"/>
      <family val="1"/>
    </font>
    <font>
      <sz val="10"/>
      <name val="ＭＳ 明朝"/>
      <family val="1"/>
    </font>
    <font>
      <sz val="9"/>
      <name val="ＭＳ 明朝"/>
      <family val="1"/>
    </font>
    <font>
      <sz val="12"/>
      <name val="ＭＳ Ｐゴシック"/>
      <family val="3"/>
    </font>
    <font>
      <sz val="14"/>
      <name val="ＭＳ ゴシック"/>
      <family val="3"/>
    </font>
    <font>
      <sz val="7"/>
      <name val="ＭＳ 明朝"/>
      <family val="1"/>
    </font>
    <font>
      <b/>
      <sz val="16"/>
      <name val="ＭＳ Ｐゴシック"/>
      <family val="3"/>
    </font>
    <font>
      <sz val="10"/>
      <name val="ＭＳ ゴシック"/>
      <family val="3"/>
    </font>
    <font>
      <sz val="10"/>
      <name val="ＭＳ Ｐゴシック"/>
      <family val="3"/>
    </font>
    <font>
      <sz val="8"/>
      <name val="ＭＳ 明朝"/>
      <family val="1"/>
    </font>
    <font>
      <sz val="8"/>
      <name val="ＭＳ Ｐゴシック"/>
      <family val="3"/>
    </font>
    <font>
      <sz val="8"/>
      <name val="ＭＳ ゴシック"/>
      <family val="3"/>
    </font>
    <font>
      <sz val="6"/>
      <name val="ＭＳ 明朝"/>
      <family val="1"/>
    </font>
    <font>
      <sz val="9"/>
      <name val="ＭＳ Ｐゴシック"/>
      <family val="3"/>
    </font>
    <font>
      <sz val="5"/>
      <name val="ＭＳ 明朝"/>
      <family val="1"/>
    </font>
    <font>
      <sz val="7.5"/>
      <name val="ＭＳ 明朝"/>
      <family val="1"/>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35"/>
      <color indexed="20"/>
      <name val="ＭＳ Ｐゴシック"/>
      <family val="3"/>
    </font>
    <font>
      <sz val="11"/>
      <color indexed="17"/>
      <name val="ＭＳ Ｐゴシック"/>
      <family val="3"/>
    </font>
    <font>
      <sz val="10"/>
      <color indexed="12"/>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9.35"/>
      <color theme="11"/>
      <name val="ＭＳ Ｐゴシック"/>
      <family val="3"/>
    </font>
    <font>
      <sz val="11"/>
      <color rgb="FF006100"/>
      <name val="Calibri"/>
      <family val="3"/>
    </font>
    <font>
      <sz val="10"/>
      <color rgb="FF0000FF"/>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style="double"/>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style="double"/>
      <bottom style="thin"/>
    </border>
    <border>
      <left style="thin"/>
      <right style="thin"/>
      <top style="double"/>
      <bottom style="thin"/>
    </border>
    <border>
      <left>
        <color indexed="63"/>
      </left>
      <right style="thin"/>
      <top style="double"/>
      <bottom style="thin"/>
    </border>
    <border>
      <left style="thin"/>
      <right>
        <color indexed="63"/>
      </right>
      <top style="double"/>
      <bottom style="thin"/>
    </border>
    <border>
      <left>
        <color indexed="63"/>
      </left>
      <right>
        <color indexed="63"/>
      </right>
      <top style="double"/>
      <bottom>
        <color indexed="63"/>
      </bottom>
    </border>
    <border>
      <left style="thin"/>
      <right>
        <color indexed="63"/>
      </right>
      <top style="double"/>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58" fillId="31" borderId="4" applyNumberFormat="0" applyAlignment="0" applyProtection="0"/>
    <xf numFmtId="0" fontId="7" fillId="0" borderId="0">
      <alignment/>
      <protection/>
    </xf>
    <xf numFmtId="0" fontId="59" fillId="0" borderId="0" applyNumberFormat="0" applyFill="0" applyBorder="0" applyAlignment="0" applyProtection="0"/>
    <xf numFmtId="0" fontId="60" fillId="32" borderId="0" applyNumberFormat="0" applyBorder="0" applyAlignment="0" applyProtection="0"/>
  </cellStyleXfs>
  <cellXfs count="577">
    <xf numFmtId="0" fontId="0" fillId="0" borderId="0" xfId="0" applyAlignment="1">
      <alignment/>
    </xf>
    <xf numFmtId="41" fontId="4" fillId="0" borderId="0" xfId="0" applyNumberFormat="1" applyFont="1" applyFill="1" applyBorder="1" applyAlignment="1">
      <alignment horizontal="right" vertical="center"/>
    </xf>
    <xf numFmtId="0" fontId="0" fillId="0" borderId="0" xfId="0" applyFill="1" applyAlignment="1">
      <alignment/>
    </xf>
    <xf numFmtId="0" fontId="4" fillId="0" borderId="0" xfId="0" applyFont="1" applyFill="1" applyAlignment="1">
      <alignment/>
    </xf>
    <xf numFmtId="185" fontId="4" fillId="0" borderId="0" xfId="0" applyNumberFormat="1" applyFont="1" applyFill="1" applyAlignment="1">
      <alignment/>
    </xf>
    <xf numFmtId="185" fontId="4" fillId="0" borderId="0" xfId="0" applyNumberFormat="1" applyFont="1" applyFill="1" applyAlignment="1">
      <alignment horizontal="right"/>
    </xf>
    <xf numFmtId="0" fontId="4" fillId="0" borderId="0" xfId="0" applyFont="1" applyFill="1" applyAlignment="1">
      <alignment horizontal="left"/>
    </xf>
    <xf numFmtId="49" fontId="4" fillId="0" borderId="10" xfId="0" applyNumberFormat="1" applyFont="1" applyFill="1" applyBorder="1" applyAlignment="1">
      <alignment horizontal="center"/>
    </xf>
    <xf numFmtId="49" fontId="4" fillId="0" borderId="0" xfId="0" applyNumberFormat="1" applyFont="1" applyFill="1" applyBorder="1" applyAlignment="1">
      <alignment horizontal="center"/>
    </xf>
    <xf numFmtId="0" fontId="3" fillId="0" borderId="0" xfId="0" applyFont="1" applyFill="1" applyBorder="1" applyAlignment="1">
      <alignment horizontal="center"/>
    </xf>
    <xf numFmtId="41" fontId="4" fillId="0" borderId="11" xfId="0" applyNumberFormat="1" applyFont="1" applyFill="1" applyBorder="1" applyAlignment="1">
      <alignment horizontal="right" vertical="center"/>
    </xf>
    <xf numFmtId="0" fontId="4" fillId="0" borderId="10" xfId="0" applyFont="1" applyFill="1" applyBorder="1" applyAlignment="1">
      <alignment horizontal="center"/>
    </xf>
    <xf numFmtId="0" fontId="2" fillId="0" borderId="0" xfId="0" applyFont="1" applyFill="1" applyAlignment="1">
      <alignment horizontal="left"/>
    </xf>
    <xf numFmtId="41" fontId="4" fillId="0" borderId="12" xfId="0" applyNumberFormat="1" applyFont="1" applyFill="1" applyBorder="1" applyAlignment="1">
      <alignment horizontal="right" vertical="center"/>
    </xf>
    <xf numFmtId="0" fontId="5" fillId="0" borderId="10" xfId="0" applyFont="1" applyFill="1" applyBorder="1" applyAlignment="1">
      <alignment/>
    </xf>
    <xf numFmtId="0" fontId="5" fillId="0" borderId="0" xfId="0" applyFont="1" applyFill="1" applyBorder="1" applyAlignment="1">
      <alignment horizontal="left"/>
    </xf>
    <xf numFmtId="0" fontId="8" fillId="0" borderId="0" xfId="0" applyFont="1" applyFill="1" applyAlignment="1">
      <alignment/>
    </xf>
    <xf numFmtId="0" fontId="6" fillId="0" borderId="1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xf>
    <xf numFmtId="0" fontId="6" fillId="0" borderId="0" xfId="0" applyFont="1" applyFill="1" applyAlignment="1">
      <alignment/>
    </xf>
    <xf numFmtId="0" fontId="6" fillId="0" borderId="13" xfId="0" applyFont="1" applyFill="1" applyBorder="1" applyAlignment="1">
      <alignment horizontal="center" vertical="center"/>
    </xf>
    <xf numFmtId="49" fontId="6" fillId="0" borderId="0" xfId="0" applyNumberFormat="1" applyFont="1" applyFill="1" applyBorder="1" applyAlignment="1">
      <alignment horizontal="center" vertical="distributed" textRotation="255"/>
    </xf>
    <xf numFmtId="49" fontId="6" fillId="0" borderId="0" xfId="0" applyNumberFormat="1" applyFont="1" applyFill="1" applyBorder="1" applyAlignment="1">
      <alignment horizontal="distributed" vertical="center"/>
    </xf>
    <xf numFmtId="41" fontId="6" fillId="0" borderId="11" xfId="0" applyNumberFormat="1" applyFont="1" applyFill="1" applyBorder="1" applyAlignment="1">
      <alignment horizontal="right" vertical="center"/>
    </xf>
    <xf numFmtId="41" fontId="6" fillId="0" borderId="0" xfId="0" applyNumberFormat="1" applyFont="1" applyFill="1" applyBorder="1" applyAlignment="1">
      <alignment horizontal="right" vertical="center"/>
    </xf>
    <xf numFmtId="0" fontId="12" fillId="0" borderId="0" xfId="0" applyFont="1" applyFill="1" applyAlignment="1">
      <alignment/>
    </xf>
    <xf numFmtId="0" fontId="6" fillId="0" borderId="0" xfId="0" applyFont="1" applyFill="1" applyAlignment="1">
      <alignment horizontal="left"/>
    </xf>
    <xf numFmtId="0" fontId="5" fillId="0" borderId="0" xfId="0" applyFont="1" applyFill="1" applyBorder="1" applyAlignment="1">
      <alignment/>
    </xf>
    <xf numFmtId="0" fontId="0" fillId="0" borderId="0" xfId="0" applyFont="1" applyFill="1" applyAlignment="1">
      <alignment/>
    </xf>
    <xf numFmtId="41" fontId="6" fillId="0" borderId="11" xfId="0" applyNumberFormat="1" applyFont="1" applyFill="1" applyBorder="1" applyAlignment="1">
      <alignment vertical="center"/>
    </xf>
    <xf numFmtId="41" fontId="6" fillId="0" borderId="0" xfId="0" applyNumberFormat="1" applyFont="1" applyFill="1" applyBorder="1" applyAlignment="1">
      <alignment vertical="center"/>
    </xf>
    <xf numFmtId="0" fontId="6" fillId="0" borderId="12" xfId="0" applyFont="1" applyFill="1" applyBorder="1" applyAlignment="1">
      <alignment/>
    </xf>
    <xf numFmtId="0" fontId="6" fillId="0" borderId="0"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3" xfId="0" applyFont="1" applyFill="1" applyBorder="1" applyAlignment="1">
      <alignment vertical="center"/>
    </xf>
    <xf numFmtId="0" fontId="12" fillId="0" borderId="0" xfId="0" applyFont="1" applyFill="1" applyBorder="1" applyAlignment="1">
      <alignment horizontal="center" vertical="center"/>
    </xf>
    <xf numFmtId="49" fontId="6" fillId="0" borderId="0" xfId="0" applyNumberFormat="1" applyFont="1" applyFill="1" applyBorder="1" applyAlignment="1">
      <alignment vertical="center"/>
    </xf>
    <xf numFmtId="0" fontId="6" fillId="0" borderId="0" xfId="0" applyFont="1" applyFill="1" applyBorder="1" applyAlignment="1">
      <alignment horizontal="distributed" vertical="center"/>
    </xf>
    <xf numFmtId="0" fontId="6" fillId="0" borderId="14" xfId="0" applyFont="1" applyFill="1" applyBorder="1" applyAlignment="1">
      <alignment horizontal="distributed" vertical="center"/>
    </xf>
    <xf numFmtId="49" fontId="6" fillId="0" borderId="15" xfId="0" applyNumberFormat="1" applyFont="1" applyFill="1" applyBorder="1" applyAlignment="1">
      <alignment vertical="center"/>
    </xf>
    <xf numFmtId="0" fontId="6" fillId="0" borderId="15" xfId="0" applyFont="1" applyFill="1" applyBorder="1" applyAlignment="1">
      <alignment horizontal="distributed" vertical="center"/>
    </xf>
    <xf numFmtId="41" fontId="6" fillId="0" borderId="13" xfId="0" applyNumberFormat="1" applyFont="1" applyFill="1" applyBorder="1" applyAlignment="1">
      <alignment vertical="center"/>
    </xf>
    <xf numFmtId="41" fontId="6" fillId="0" borderId="15" xfId="0" applyNumberFormat="1" applyFont="1" applyFill="1" applyBorder="1" applyAlignment="1">
      <alignment vertical="center"/>
    </xf>
    <xf numFmtId="41" fontId="12" fillId="0" borderId="11" xfId="0" applyNumberFormat="1" applyFont="1" applyFill="1" applyBorder="1" applyAlignment="1">
      <alignment vertical="center"/>
    </xf>
    <xf numFmtId="41" fontId="12" fillId="0" borderId="0" xfId="0" applyNumberFormat="1" applyFont="1" applyFill="1" applyBorder="1" applyAlignment="1">
      <alignment vertical="center"/>
    </xf>
    <xf numFmtId="41" fontId="0" fillId="0" borderId="0" xfId="0" applyNumberFormat="1" applyFont="1" applyFill="1" applyAlignment="1">
      <alignment/>
    </xf>
    <xf numFmtId="0" fontId="6" fillId="0" borderId="12" xfId="0" applyFont="1" applyFill="1" applyBorder="1" applyAlignment="1">
      <alignment vertical="center"/>
    </xf>
    <xf numFmtId="0" fontId="7" fillId="0" borderId="0" xfId="0" applyFont="1" applyFill="1" applyAlignment="1">
      <alignment vertical="center"/>
    </xf>
    <xf numFmtId="0" fontId="12" fillId="0" borderId="14" xfId="0" applyFont="1" applyFill="1" applyBorder="1" applyAlignment="1">
      <alignment horizontal="center" vertical="center"/>
    </xf>
    <xf numFmtId="0" fontId="6" fillId="0" borderId="16" xfId="0" applyFont="1" applyFill="1" applyBorder="1" applyAlignment="1">
      <alignment horizontal="distributed" vertical="center"/>
    </xf>
    <xf numFmtId="49" fontId="4" fillId="0" borderId="0" xfId="0" applyNumberFormat="1" applyFont="1" applyFill="1" applyBorder="1" applyAlignment="1">
      <alignment horizontal="right"/>
    </xf>
    <xf numFmtId="0" fontId="6" fillId="0" borderId="17" xfId="0" applyFont="1" applyFill="1" applyBorder="1" applyAlignment="1">
      <alignment horizontal="distributed" vertical="center"/>
    </xf>
    <xf numFmtId="0" fontId="6" fillId="0" borderId="0" xfId="0" applyFont="1" applyFill="1" applyBorder="1" applyAlignment="1">
      <alignment horizontal="distributed" vertical="center" shrinkToFit="1"/>
    </xf>
    <xf numFmtId="0" fontId="6" fillId="0" borderId="13" xfId="0" applyFont="1" applyFill="1" applyBorder="1" applyAlignment="1">
      <alignment horizontal="center" vertical="center" shrinkToFit="1"/>
    </xf>
    <xf numFmtId="0" fontId="6" fillId="0" borderId="18" xfId="0" applyFont="1" applyFill="1" applyBorder="1" applyAlignment="1">
      <alignment horizontal="distributed" vertical="center"/>
    </xf>
    <xf numFmtId="0" fontId="6" fillId="0" borderId="15" xfId="0" applyFont="1" applyFill="1" applyBorder="1" applyAlignment="1">
      <alignment horizontal="distributed" vertical="center" shrinkToFit="1"/>
    </xf>
    <xf numFmtId="0" fontId="6" fillId="0" borderId="18" xfId="0" applyFont="1" applyFill="1" applyBorder="1" applyAlignment="1">
      <alignment horizontal="center" vertical="center" shrinkToFit="1"/>
    </xf>
    <xf numFmtId="0" fontId="6" fillId="0" borderId="15" xfId="0" applyFont="1" applyFill="1" applyBorder="1" applyAlignment="1">
      <alignment horizontal="center" vertical="center" shrinkToFit="1"/>
    </xf>
    <xf numFmtId="49" fontId="6" fillId="0" borderId="12" xfId="0" applyNumberFormat="1" applyFont="1" applyFill="1" applyBorder="1" applyAlignment="1">
      <alignment horizontal="center" vertical="center"/>
    </xf>
    <xf numFmtId="0" fontId="6" fillId="0" borderId="0" xfId="0" applyNumberFormat="1" applyFont="1" applyFill="1" applyBorder="1" applyAlignment="1">
      <alignment horizontal="distributed" vertical="center"/>
    </xf>
    <xf numFmtId="186" fontId="6" fillId="0" borderId="11" xfId="0" applyNumberFormat="1" applyFont="1" applyFill="1" applyBorder="1" applyAlignment="1">
      <alignment vertical="center"/>
    </xf>
    <xf numFmtId="186" fontId="6" fillId="0" borderId="0" xfId="0" applyNumberFormat="1" applyFont="1" applyFill="1" applyBorder="1" applyAlignment="1">
      <alignment vertical="center"/>
    </xf>
    <xf numFmtId="194" fontId="6" fillId="0" borderId="0" xfId="0" applyNumberFormat="1" applyFont="1" applyFill="1" applyBorder="1" applyAlignment="1">
      <alignment vertical="center"/>
    </xf>
    <xf numFmtId="49" fontId="6" fillId="0" borderId="0" xfId="0" applyNumberFormat="1" applyFont="1" applyFill="1" applyBorder="1" applyAlignment="1">
      <alignment horizontal="center" vertical="center"/>
    </xf>
    <xf numFmtId="49" fontId="12" fillId="0" borderId="15" xfId="0" applyNumberFormat="1" applyFont="1" applyFill="1" applyBorder="1" applyAlignment="1">
      <alignment horizontal="center" vertical="center"/>
    </xf>
    <xf numFmtId="0" fontId="12" fillId="0" borderId="15" xfId="0" applyNumberFormat="1" applyFont="1" applyFill="1" applyBorder="1" applyAlignment="1">
      <alignment horizontal="distributed" vertical="center"/>
    </xf>
    <xf numFmtId="49" fontId="12" fillId="0" borderId="16" xfId="0" applyNumberFormat="1" applyFont="1" applyFill="1" applyBorder="1" applyAlignment="1">
      <alignment horizontal="distributed" vertical="center"/>
    </xf>
    <xf numFmtId="186" fontId="12" fillId="0" borderId="15" xfId="0" applyNumberFormat="1" applyFont="1" applyFill="1" applyBorder="1" applyAlignment="1">
      <alignment vertical="center"/>
    </xf>
    <xf numFmtId="194" fontId="12" fillId="0" borderId="15" xfId="0" applyNumberFormat="1" applyFont="1" applyFill="1" applyBorder="1" applyAlignment="1">
      <alignment vertical="center"/>
    </xf>
    <xf numFmtId="0" fontId="12" fillId="0" borderId="0" xfId="0" applyFont="1" applyFill="1" applyBorder="1" applyAlignment="1">
      <alignment/>
    </xf>
    <xf numFmtId="0" fontId="13" fillId="0" borderId="0" xfId="0" applyFont="1" applyFill="1" applyBorder="1" applyAlignment="1">
      <alignment/>
    </xf>
    <xf numFmtId="0" fontId="13" fillId="0" borderId="0" xfId="0" applyFont="1" applyFill="1" applyAlignment="1">
      <alignment/>
    </xf>
    <xf numFmtId="41" fontId="12" fillId="0" borderId="0" xfId="0" applyNumberFormat="1" applyFont="1" applyFill="1" applyBorder="1" applyAlignment="1">
      <alignment horizontal="right" vertical="center"/>
    </xf>
    <xf numFmtId="49" fontId="4" fillId="0" borderId="10" xfId="0" applyNumberFormat="1" applyFont="1" applyFill="1" applyBorder="1" applyAlignment="1">
      <alignment horizontal="right"/>
    </xf>
    <xf numFmtId="49" fontId="6" fillId="0" borderId="12" xfId="0" applyNumberFormat="1" applyFont="1" applyFill="1" applyBorder="1" applyAlignment="1">
      <alignment vertical="center"/>
    </xf>
    <xf numFmtId="49" fontId="6" fillId="0" borderId="14" xfId="0" applyNumberFormat="1" applyFont="1" applyFill="1" applyBorder="1" applyAlignment="1">
      <alignment horizontal="distributed" vertical="center"/>
    </xf>
    <xf numFmtId="49" fontId="12" fillId="0" borderId="0" xfId="0" applyNumberFormat="1" applyFont="1" applyFill="1" applyBorder="1" applyAlignment="1">
      <alignment horizontal="center" vertical="distributed" textRotation="255"/>
    </xf>
    <xf numFmtId="0" fontId="12" fillId="0" borderId="0" xfId="0" applyNumberFormat="1" applyFont="1" applyFill="1" applyBorder="1" applyAlignment="1">
      <alignment horizontal="distributed" vertical="center"/>
    </xf>
    <xf numFmtId="49" fontId="12" fillId="0" borderId="14" xfId="0" applyNumberFormat="1" applyFont="1" applyFill="1" applyBorder="1" applyAlignment="1">
      <alignment horizontal="distributed" vertical="center"/>
    </xf>
    <xf numFmtId="49" fontId="12" fillId="0" borderId="0" xfId="0" applyNumberFormat="1" applyFont="1" applyFill="1" applyBorder="1" applyAlignment="1">
      <alignment horizontal="distributed" vertical="center"/>
    </xf>
    <xf numFmtId="49" fontId="6" fillId="0" borderId="0" xfId="0" applyNumberFormat="1" applyFont="1" applyFill="1" applyBorder="1" applyAlignment="1">
      <alignment horizontal="left" vertical="center" indent="1"/>
    </xf>
    <xf numFmtId="49" fontId="6" fillId="0" borderId="14" xfId="0" applyNumberFormat="1" applyFont="1" applyFill="1" applyBorder="1" applyAlignment="1">
      <alignment vertical="center"/>
    </xf>
    <xf numFmtId="49" fontId="6" fillId="0" borderId="15" xfId="0" applyNumberFormat="1" applyFont="1" applyFill="1" applyBorder="1" applyAlignment="1">
      <alignment horizontal="left" vertical="center" indent="1"/>
    </xf>
    <xf numFmtId="49" fontId="6" fillId="0" borderId="16" xfId="0" applyNumberFormat="1" applyFont="1" applyFill="1" applyBorder="1" applyAlignment="1">
      <alignment vertical="center"/>
    </xf>
    <xf numFmtId="41" fontId="6" fillId="0" borderId="15" xfId="0" applyNumberFormat="1" applyFont="1" applyFill="1" applyBorder="1" applyAlignment="1">
      <alignment horizontal="right" vertical="center"/>
    </xf>
    <xf numFmtId="0" fontId="0" fillId="0" borderId="0" xfId="0" applyFont="1" applyFill="1" applyBorder="1" applyAlignment="1">
      <alignment/>
    </xf>
    <xf numFmtId="0" fontId="0" fillId="0" borderId="10" xfId="0" applyFont="1" applyFill="1" applyBorder="1" applyAlignment="1">
      <alignment/>
    </xf>
    <xf numFmtId="0" fontId="2" fillId="0" borderId="0" xfId="0" applyFont="1" applyFill="1" applyAlignment="1">
      <alignment/>
    </xf>
    <xf numFmtId="49" fontId="4" fillId="0" borderId="0" xfId="0" applyNumberFormat="1" applyFont="1" applyFill="1" applyBorder="1" applyAlignment="1">
      <alignment horizontal="distributed" vertical="center"/>
    </xf>
    <xf numFmtId="49" fontId="6" fillId="0" borderId="0" xfId="0" applyNumberFormat="1" applyFont="1" applyFill="1" applyBorder="1" applyAlignment="1">
      <alignment horizontal="center"/>
    </xf>
    <xf numFmtId="49" fontId="6" fillId="0" borderId="0" xfId="0" applyNumberFormat="1" applyFont="1" applyFill="1" applyBorder="1" applyAlignment="1">
      <alignment horizontal="right"/>
    </xf>
    <xf numFmtId="0" fontId="13" fillId="0" borderId="10" xfId="0" applyFont="1" applyFill="1" applyBorder="1" applyAlignment="1">
      <alignment/>
    </xf>
    <xf numFmtId="49" fontId="6" fillId="0" borderId="10" xfId="0" applyNumberFormat="1" applyFont="1" applyFill="1" applyBorder="1" applyAlignment="1">
      <alignment horizontal="center"/>
    </xf>
    <xf numFmtId="49" fontId="6" fillId="0" borderId="10" xfId="0" applyNumberFormat="1" applyFont="1" applyFill="1" applyBorder="1" applyAlignment="1">
      <alignment horizontal="right"/>
    </xf>
    <xf numFmtId="49" fontId="6" fillId="0" borderId="0" xfId="0" applyNumberFormat="1" applyFont="1" applyFill="1" applyAlignment="1">
      <alignment horizontal="right"/>
    </xf>
    <xf numFmtId="0" fontId="14" fillId="0" borderId="12" xfId="0" applyFont="1" applyFill="1" applyBorder="1" applyAlignment="1">
      <alignment vertical="center"/>
    </xf>
    <xf numFmtId="0" fontId="14" fillId="0" borderId="0" xfId="0" applyFont="1" applyFill="1" applyBorder="1" applyAlignment="1">
      <alignment horizontal="left"/>
    </xf>
    <xf numFmtId="0" fontId="14" fillId="0" borderId="0" xfId="0" applyFont="1" applyFill="1" applyAlignment="1">
      <alignment/>
    </xf>
    <xf numFmtId="49" fontId="14" fillId="0" borderId="0" xfId="0" applyNumberFormat="1" applyFont="1" applyFill="1" applyAlignment="1">
      <alignment vertical="center"/>
    </xf>
    <xf numFmtId="49" fontId="14" fillId="0" borderId="0" xfId="0" applyNumberFormat="1" applyFont="1" applyFill="1" applyAlignment="1">
      <alignment horizontal="right"/>
    </xf>
    <xf numFmtId="0" fontId="15" fillId="0" borderId="0" xfId="0" applyFont="1" applyFill="1" applyAlignment="1">
      <alignment/>
    </xf>
    <xf numFmtId="0" fontId="14" fillId="0" borderId="18" xfId="0" applyFont="1" applyFill="1" applyBorder="1" applyAlignment="1">
      <alignment horizontal="distributed" vertical="center"/>
    </xf>
    <xf numFmtId="0" fontId="14" fillId="0" borderId="19" xfId="0" applyFont="1" applyFill="1" applyBorder="1" applyAlignment="1">
      <alignment horizontal="distributed" vertical="center"/>
    </xf>
    <xf numFmtId="0" fontId="14" fillId="0" borderId="20" xfId="0" applyFont="1" applyFill="1" applyBorder="1" applyAlignment="1">
      <alignment horizontal="distributed" vertical="center"/>
    </xf>
    <xf numFmtId="0" fontId="14" fillId="0" borderId="21" xfId="0" applyFont="1" applyFill="1" applyBorder="1" applyAlignment="1">
      <alignment horizontal="distributed" vertical="center"/>
    </xf>
    <xf numFmtId="0" fontId="15" fillId="0" borderId="0" xfId="0" applyFont="1" applyFill="1" applyBorder="1" applyAlignment="1">
      <alignment/>
    </xf>
    <xf numFmtId="49" fontId="14" fillId="0" borderId="0" xfId="0" applyNumberFormat="1" applyFont="1" applyFill="1" applyBorder="1" applyAlignment="1">
      <alignment horizontal="distributed" vertical="center"/>
    </xf>
    <xf numFmtId="49" fontId="14" fillId="0" borderId="0" xfId="0" applyNumberFormat="1" applyFont="1" applyFill="1" applyBorder="1" applyAlignment="1">
      <alignment horizontal="left" vertical="center"/>
    </xf>
    <xf numFmtId="49" fontId="16" fillId="0" borderId="0" xfId="0" applyNumberFormat="1" applyFont="1" applyFill="1" applyBorder="1" applyAlignment="1">
      <alignment horizontal="left" vertical="center"/>
    </xf>
    <xf numFmtId="0" fontId="16" fillId="0" borderId="0" xfId="0" applyFont="1" applyFill="1" applyAlignment="1">
      <alignment/>
    </xf>
    <xf numFmtId="49" fontId="16" fillId="0" borderId="0" xfId="0" applyNumberFormat="1" applyFont="1" applyFill="1" applyBorder="1" applyAlignment="1">
      <alignment horizontal="left"/>
    </xf>
    <xf numFmtId="49" fontId="14" fillId="0" borderId="0" xfId="0" applyNumberFormat="1" applyFont="1" applyFill="1" applyBorder="1" applyAlignment="1">
      <alignment horizontal="distributed" vertical="center"/>
    </xf>
    <xf numFmtId="49" fontId="16" fillId="0" borderId="0" xfId="0" applyNumberFormat="1" applyFont="1" applyFill="1" applyBorder="1" applyAlignment="1">
      <alignment horizontal="distributed" vertical="center"/>
    </xf>
    <xf numFmtId="49" fontId="16" fillId="0" borderId="0" xfId="0" applyNumberFormat="1" applyFont="1" applyFill="1" applyBorder="1" applyAlignment="1">
      <alignment horizontal="distributed" vertical="center"/>
    </xf>
    <xf numFmtId="0" fontId="4" fillId="0" borderId="0" xfId="0" applyFont="1" applyFill="1" applyBorder="1" applyAlignment="1">
      <alignment/>
    </xf>
    <xf numFmtId="0" fontId="4" fillId="0" borderId="13" xfId="0" applyFont="1" applyFill="1" applyBorder="1" applyAlignment="1">
      <alignment horizontal="center" vertical="center"/>
    </xf>
    <xf numFmtId="0" fontId="4" fillId="0" borderId="13" xfId="0" applyFont="1" applyFill="1" applyBorder="1" applyAlignment="1">
      <alignment horizontal="distributed" vertical="center" wrapText="1"/>
    </xf>
    <xf numFmtId="0" fontId="4" fillId="0" borderId="13"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49" fontId="4" fillId="0" borderId="12" xfId="0" applyNumberFormat="1" applyFont="1" applyFill="1" applyBorder="1" applyAlignment="1">
      <alignment horizontal="center" vertical="distributed"/>
    </xf>
    <xf numFmtId="0" fontId="4" fillId="0" borderId="12" xfId="0" applyNumberFormat="1" applyFont="1" applyFill="1" applyBorder="1" applyAlignment="1">
      <alignment horizontal="center" vertical="center"/>
    </xf>
    <xf numFmtId="49" fontId="4" fillId="0" borderId="12" xfId="0" applyNumberFormat="1" applyFont="1" applyFill="1" applyBorder="1" applyAlignment="1">
      <alignment horizontal="distributed" vertical="center"/>
    </xf>
    <xf numFmtId="41" fontId="4" fillId="0" borderId="22" xfId="0" applyNumberFormat="1" applyFont="1" applyFill="1" applyBorder="1" applyAlignment="1">
      <alignment horizontal="right" vertical="center"/>
    </xf>
    <xf numFmtId="49" fontId="4" fillId="0" borderId="0" xfId="0" applyNumberFormat="1" applyFont="1" applyFill="1" applyBorder="1" applyAlignment="1">
      <alignment horizontal="center" vertical="distributed" textRotation="255"/>
    </xf>
    <xf numFmtId="0" fontId="4" fillId="0" borderId="0" xfId="0" applyNumberFormat="1" applyFont="1" applyFill="1" applyBorder="1" applyAlignment="1" quotePrefix="1">
      <alignment horizontal="center" vertical="center"/>
    </xf>
    <xf numFmtId="49" fontId="2" fillId="0" borderId="15" xfId="0" applyNumberFormat="1" applyFont="1" applyFill="1" applyBorder="1" applyAlignment="1">
      <alignment horizontal="center" vertical="distributed" textRotation="255"/>
    </xf>
    <xf numFmtId="0" fontId="2" fillId="0" borderId="15" xfId="0" applyNumberFormat="1" applyFont="1" applyFill="1" applyBorder="1" applyAlignment="1" quotePrefix="1">
      <alignment horizontal="center" vertical="center"/>
    </xf>
    <xf numFmtId="49" fontId="2" fillId="0" borderId="15" xfId="0" applyNumberFormat="1" applyFont="1" applyFill="1" applyBorder="1" applyAlignment="1">
      <alignment horizontal="distributed" vertical="center"/>
    </xf>
    <xf numFmtId="41" fontId="2" fillId="0" borderId="13" xfId="0" applyNumberFormat="1" applyFont="1" applyFill="1" applyBorder="1" applyAlignment="1">
      <alignment horizontal="right" vertical="center"/>
    </xf>
    <xf numFmtId="41" fontId="2" fillId="0" borderId="15" xfId="0" applyNumberFormat="1" applyFont="1" applyFill="1" applyBorder="1" applyAlignment="1">
      <alignment horizontal="right" vertical="center"/>
    </xf>
    <xf numFmtId="0" fontId="4" fillId="0" borderId="0" xfId="0" applyFont="1" applyFill="1" applyBorder="1" applyAlignment="1">
      <alignment vertical="center"/>
    </xf>
    <xf numFmtId="0" fontId="4" fillId="0" borderId="0" xfId="0" applyFont="1" applyFill="1" applyBorder="1" applyAlignment="1">
      <alignment/>
    </xf>
    <xf numFmtId="0" fontId="6" fillId="0" borderId="19" xfId="0" applyFont="1" applyFill="1" applyBorder="1" applyAlignment="1">
      <alignment horizontal="center" vertical="center"/>
    </xf>
    <xf numFmtId="185" fontId="12" fillId="0" borderId="11" xfId="0" applyNumberFormat="1" applyFont="1" applyFill="1" applyBorder="1" applyAlignment="1">
      <alignment vertical="center"/>
    </xf>
    <xf numFmtId="185" fontId="12" fillId="0" borderId="0" xfId="0" applyNumberFormat="1" applyFont="1" applyFill="1" applyBorder="1" applyAlignment="1">
      <alignment vertical="center"/>
    </xf>
    <xf numFmtId="185" fontId="6" fillId="0" borderId="11" xfId="0" applyNumberFormat="1" applyFont="1" applyFill="1" applyBorder="1" applyAlignment="1">
      <alignment vertical="center"/>
    </xf>
    <xf numFmtId="185" fontId="6" fillId="0" borderId="0" xfId="0" applyNumberFormat="1" applyFont="1" applyFill="1" applyBorder="1" applyAlignment="1">
      <alignment vertical="center"/>
    </xf>
    <xf numFmtId="188" fontId="16" fillId="0" borderId="11" xfId="0" applyNumberFormat="1" applyFont="1" applyFill="1" applyBorder="1" applyAlignment="1">
      <alignment vertical="center"/>
    </xf>
    <xf numFmtId="188" fontId="16" fillId="0" borderId="0" xfId="0" applyNumberFormat="1" applyFont="1" applyFill="1" applyBorder="1" applyAlignment="1">
      <alignment vertical="center"/>
    </xf>
    <xf numFmtId="184" fontId="16" fillId="0" borderId="0" xfId="0" applyNumberFormat="1" applyFont="1" applyFill="1" applyBorder="1" applyAlignment="1">
      <alignment vertical="center"/>
    </xf>
    <xf numFmtId="188" fontId="14" fillId="0" borderId="22" xfId="0" applyNumberFormat="1" applyFont="1" applyFill="1" applyBorder="1" applyAlignment="1">
      <alignment vertical="center"/>
    </xf>
    <xf numFmtId="188" fontId="14" fillId="0" borderId="12" xfId="0" applyNumberFormat="1" applyFont="1" applyFill="1" applyBorder="1" applyAlignment="1">
      <alignment vertical="center"/>
    </xf>
    <xf numFmtId="188" fontId="14" fillId="0" borderId="12" xfId="0" applyNumberFormat="1" applyFont="1" applyFill="1" applyBorder="1" applyAlignment="1">
      <alignment horizontal="right" vertical="center"/>
    </xf>
    <xf numFmtId="188" fontId="14" fillId="0" borderId="11" xfId="0" applyNumberFormat="1" applyFont="1" applyFill="1" applyBorder="1" applyAlignment="1">
      <alignment vertical="center"/>
    </xf>
    <xf numFmtId="188" fontId="14" fillId="0" borderId="0" xfId="0" applyNumberFormat="1" applyFont="1" applyFill="1" applyBorder="1" applyAlignment="1">
      <alignment vertical="center"/>
    </xf>
    <xf numFmtId="184" fontId="14" fillId="0" borderId="0" xfId="0" applyNumberFormat="1" applyFont="1" applyFill="1" applyBorder="1" applyAlignment="1">
      <alignment vertical="center"/>
    </xf>
    <xf numFmtId="184" fontId="16" fillId="0" borderId="11" xfId="0" applyNumberFormat="1" applyFont="1" applyFill="1" applyBorder="1" applyAlignment="1">
      <alignment vertical="center"/>
    </xf>
    <xf numFmtId="184" fontId="14" fillId="0" borderId="0" xfId="0" applyNumberFormat="1" applyFont="1" applyFill="1" applyBorder="1" applyAlignment="1">
      <alignment horizontal="right" vertical="center"/>
    </xf>
    <xf numFmtId="195" fontId="16" fillId="0" borderId="11" xfId="0" applyNumberFormat="1" applyFont="1" applyFill="1" applyBorder="1" applyAlignment="1">
      <alignment vertical="center"/>
    </xf>
    <xf numFmtId="195" fontId="16" fillId="0" borderId="0" xfId="0" applyNumberFormat="1" applyFont="1" applyFill="1" applyBorder="1" applyAlignment="1">
      <alignment vertical="center"/>
    </xf>
    <xf numFmtId="185" fontId="61" fillId="0" borderId="0" xfId="0" applyNumberFormat="1" applyFont="1" applyFill="1" applyAlignment="1">
      <alignment vertical="center"/>
    </xf>
    <xf numFmtId="0" fontId="14" fillId="0" borderId="17" xfId="0" applyFont="1" applyFill="1" applyBorder="1" applyAlignment="1">
      <alignment horizontal="distributed" vertical="center"/>
    </xf>
    <xf numFmtId="0" fontId="14" fillId="0" borderId="22" xfId="0" applyFont="1" applyFill="1" applyBorder="1" applyAlignment="1">
      <alignment horizontal="distributed" vertical="center"/>
    </xf>
    <xf numFmtId="185" fontId="7" fillId="0" borderId="11" xfId="0" applyNumberFormat="1" applyFont="1" applyFill="1" applyBorder="1" applyAlignment="1">
      <alignment vertical="center"/>
    </xf>
    <xf numFmtId="185" fontId="7" fillId="0" borderId="0" xfId="0" applyNumberFormat="1" applyFont="1" applyFill="1" applyBorder="1" applyAlignment="1">
      <alignment vertical="center"/>
    </xf>
    <xf numFmtId="185" fontId="21" fillId="0" borderId="11" xfId="0" applyNumberFormat="1" applyFont="1" applyFill="1" applyBorder="1" applyAlignment="1">
      <alignment vertical="center"/>
    </xf>
    <xf numFmtId="185" fontId="21" fillId="0" borderId="0" xfId="0" applyNumberFormat="1" applyFont="1" applyFill="1" applyBorder="1" applyAlignment="1">
      <alignment vertical="center"/>
    </xf>
    <xf numFmtId="185" fontId="21" fillId="0" borderId="0" xfId="0" applyNumberFormat="1" applyFont="1" applyFill="1" applyBorder="1" applyAlignment="1">
      <alignment horizontal="right" vertical="center"/>
    </xf>
    <xf numFmtId="0" fontId="7" fillId="0" borderId="12" xfId="0" applyFont="1" applyFill="1" applyBorder="1" applyAlignment="1">
      <alignment horizontal="left"/>
    </xf>
    <xf numFmtId="41" fontId="7" fillId="0" borderId="11" xfId="0" applyNumberFormat="1" applyFont="1" applyFill="1" applyBorder="1" applyAlignment="1">
      <alignment vertical="center"/>
    </xf>
    <xf numFmtId="41" fontId="7" fillId="0" borderId="0" xfId="0" applyNumberFormat="1" applyFont="1" applyFill="1" applyBorder="1" applyAlignment="1">
      <alignment horizontal="right" vertical="center"/>
    </xf>
    <xf numFmtId="0" fontId="7" fillId="0" borderId="0" xfId="0" applyFont="1" applyFill="1" applyAlignment="1">
      <alignment horizontal="left"/>
    </xf>
    <xf numFmtId="0" fontId="2" fillId="0" borderId="0" xfId="0" applyFont="1" applyFill="1" applyBorder="1" applyAlignment="1">
      <alignment/>
    </xf>
    <xf numFmtId="0" fontId="6" fillId="0" borderId="0" xfId="0" applyFont="1" applyFill="1" applyBorder="1" applyAlignment="1">
      <alignment horizontal="center" vertical="center" shrinkToFit="1"/>
    </xf>
    <xf numFmtId="197" fontId="14" fillId="0" borderId="11" xfId="49" applyNumberFormat="1" applyFont="1" applyFill="1" applyBorder="1" applyAlignment="1">
      <alignment vertical="center"/>
    </xf>
    <xf numFmtId="197" fontId="14" fillId="0" borderId="0" xfId="49" applyNumberFormat="1" applyFont="1" applyFill="1" applyBorder="1" applyAlignment="1">
      <alignment vertical="center"/>
    </xf>
    <xf numFmtId="197" fontId="14" fillId="0" borderId="0" xfId="0" applyNumberFormat="1" applyFont="1" applyFill="1" applyBorder="1" applyAlignment="1">
      <alignment vertical="center"/>
    </xf>
    <xf numFmtId="197" fontId="14" fillId="0" borderId="0" xfId="0" applyNumberFormat="1" applyFont="1" applyFill="1" applyBorder="1" applyAlignment="1">
      <alignment horizontal="right" vertical="center"/>
    </xf>
    <xf numFmtId="197" fontId="14" fillId="0" borderId="23" xfId="0" applyNumberFormat="1" applyFont="1" applyFill="1" applyBorder="1" applyAlignment="1">
      <alignment horizontal="distributed" vertical="center"/>
    </xf>
    <xf numFmtId="197" fontId="14" fillId="0" borderId="14" xfId="0" applyNumberFormat="1" applyFont="1" applyFill="1" applyBorder="1" applyAlignment="1">
      <alignment horizontal="left" vertical="center"/>
    </xf>
    <xf numFmtId="197" fontId="16" fillId="0" borderId="11" xfId="49" applyNumberFormat="1" applyFont="1" applyFill="1" applyBorder="1" applyAlignment="1">
      <alignment vertical="center"/>
    </xf>
    <xf numFmtId="197" fontId="16" fillId="0" borderId="0" xfId="49" applyNumberFormat="1" applyFont="1" applyFill="1" applyBorder="1" applyAlignment="1">
      <alignment vertical="center"/>
    </xf>
    <xf numFmtId="197" fontId="16" fillId="0" borderId="0" xfId="0" applyNumberFormat="1" applyFont="1" applyFill="1" applyBorder="1" applyAlignment="1">
      <alignment vertical="center"/>
    </xf>
    <xf numFmtId="197" fontId="16" fillId="0" borderId="14" xfId="0" applyNumberFormat="1" applyFont="1" applyFill="1" applyBorder="1" applyAlignment="1">
      <alignment horizontal="left" vertical="center"/>
    </xf>
    <xf numFmtId="197" fontId="16" fillId="0" borderId="14" xfId="0" applyNumberFormat="1" applyFont="1" applyFill="1" applyBorder="1" applyAlignment="1">
      <alignment horizontal="left"/>
    </xf>
    <xf numFmtId="197" fontId="14" fillId="0" borderId="14" xfId="0" applyNumberFormat="1" applyFont="1" applyFill="1" applyBorder="1" applyAlignment="1">
      <alignment horizontal="distributed" vertical="center"/>
    </xf>
    <xf numFmtId="197" fontId="14" fillId="0" borderId="11" xfId="49" applyNumberFormat="1" applyFont="1" applyFill="1" applyBorder="1" applyAlignment="1">
      <alignment horizontal="right" vertical="center"/>
    </xf>
    <xf numFmtId="197" fontId="14" fillId="0" borderId="0" xfId="49" applyNumberFormat="1" applyFont="1" applyFill="1" applyBorder="1" applyAlignment="1">
      <alignment horizontal="right" vertical="center"/>
    </xf>
    <xf numFmtId="197" fontId="14" fillId="0" borderId="14" xfId="0" applyNumberFormat="1" applyFont="1" applyFill="1" applyBorder="1" applyAlignment="1">
      <alignment horizontal="distributed" vertical="center"/>
    </xf>
    <xf numFmtId="197" fontId="16" fillId="0" borderId="14" xfId="0" applyNumberFormat="1" applyFont="1" applyFill="1" applyBorder="1" applyAlignment="1">
      <alignment horizontal="distributed" vertical="center"/>
    </xf>
    <xf numFmtId="197" fontId="16" fillId="0" borderId="11" xfId="49" applyNumberFormat="1" applyFont="1" applyFill="1" applyBorder="1" applyAlignment="1">
      <alignment horizontal="right" vertical="center"/>
    </xf>
    <xf numFmtId="197" fontId="16" fillId="0" borderId="0" xfId="49" applyNumberFormat="1" applyFont="1" applyFill="1" applyBorder="1" applyAlignment="1">
      <alignment horizontal="right" vertical="center"/>
    </xf>
    <xf numFmtId="197" fontId="16" fillId="0" borderId="0" xfId="0" applyNumberFormat="1" applyFont="1" applyFill="1" applyBorder="1" applyAlignment="1">
      <alignment horizontal="right" vertical="center"/>
    </xf>
    <xf numFmtId="197" fontId="16" fillId="0" borderId="14" xfId="0" applyNumberFormat="1" applyFont="1" applyFill="1" applyBorder="1" applyAlignment="1">
      <alignment horizontal="distributed" vertical="center"/>
    </xf>
    <xf numFmtId="197" fontId="16" fillId="0" borderId="16" xfId="0" applyNumberFormat="1" applyFont="1" applyFill="1" applyBorder="1" applyAlignment="1">
      <alignment horizontal="distributed" vertical="center"/>
    </xf>
    <xf numFmtId="49" fontId="14" fillId="0" borderId="24" xfId="0" applyNumberFormat="1" applyFont="1" applyFill="1" applyBorder="1" applyAlignment="1">
      <alignment vertical="center"/>
    </xf>
    <xf numFmtId="49" fontId="14" fillId="0" borderId="14" xfId="0" applyNumberFormat="1" applyFont="1" applyFill="1" applyBorder="1" applyAlignment="1">
      <alignment vertical="center"/>
    </xf>
    <xf numFmtId="49" fontId="14" fillId="0" borderId="16" xfId="0" applyNumberFormat="1" applyFont="1" applyFill="1" applyBorder="1" applyAlignment="1">
      <alignment vertical="center"/>
    </xf>
    <xf numFmtId="185" fontId="7" fillId="0" borderId="0" xfId="0" applyNumberFormat="1" applyFont="1" applyFill="1" applyBorder="1" applyAlignment="1">
      <alignment horizontal="right" vertical="center"/>
    </xf>
    <xf numFmtId="42" fontId="7" fillId="0" borderId="0" xfId="0" applyNumberFormat="1" applyFont="1" applyFill="1" applyBorder="1" applyAlignment="1">
      <alignment horizontal="right" vertical="center"/>
    </xf>
    <xf numFmtId="185" fontId="7" fillId="0" borderId="13" xfId="0" applyNumberFormat="1" applyFont="1" applyFill="1" applyBorder="1" applyAlignment="1">
      <alignment vertical="center"/>
    </xf>
    <xf numFmtId="185" fontId="7" fillId="0" borderId="15" xfId="0" applyNumberFormat="1" applyFont="1" applyFill="1" applyBorder="1" applyAlignment="1">
      <alignment horizontal="right" vertical="center"/>
    </xf>
    <xf numFmtId="185" fontId="7" fillId="0" borderId="15" xfId="0" applyNumberFormat="1" applyFont="1" applyFill="1" applyBorder="1" applyAlignment="1">
      <alignment vertical="center"/>
    </xf>
    <xf numFmtId="42" fontId="7" fillId="0" borderId="15" xfId="0" applyNumberFormat="1" applyFont="1" applyFill="1" applyBorder="1" applyAlignment="1">
      <alignment horizontal="right" vertical="center"/>
    </xf>
    <xf numFmtId="185" fontId="21" fillId="0" borderId="22" xfId="0" applyNumberFormat="1" applyFont="1" applyFill="1" applyBorder="1" applyAlignment="1">
      <alignment vertical="center"/>
    </xf>
    <xf numFmtId="185" fontId="21" fillId="0" borderId="12" xfId="0" applyNumberFormat="1" applyFont="1" applyFill="1" applyBorder="1" applyAlignment="1">
      <alignment horizontal="right" vertical="center"/>
    </xf>
    <xf numFmtId="185" fontId="21" fillId="0" borderId="12" xfId="0" applyNumberFormat="1" applyFont="1" applyFill="1" applyBorder="1" applyAlignment="1">
      <alignment vertical="center"/>
    </xf>
    <xf numFmtId="3" fontId="7" fillId="0" borderId="11" xfId="0" applyNumberFormat="1" applyFont="1" applyFill="1" applyBorder="1" applyAlignment="1">
      <alignment vertical="center"/>
    </xf>
    <xf numFmtId="3" fontId="7" fillId="0" borderId="0" xfId="0" applyNumberFormat="1" applyFont="1" applyFill="1" applyBorder="1" applyAlignment="1">
      <alignment vertical="center"/>
    </xf>
    <xf numFmtId="3" fontId="7" fillId="0" borderId="0" xfId="0" applyNumberFormat="1" applyFont="1" applyFill="1" applyBorder="1" applyAlignment="1">
      <alignment horizontal="right" vertical="center"/>
    </xf>
    <xf numFmtId="3" fontId="7" fillId="0" borderId="13" xfId="0" applyNumberFormat="1" applyFont="1" applyFill="1" applyBorder="1" applyAlignment="1">
      <alignment vertical="center"/>
    </xf>
    <xf numFmtId="3" fontId="7" fillId="0" borderId="15" xfId="0" applyNumberFormat="1" applyFont="1" applyFill="1" applyBorder="1" applyAlignment="1">
      <alignment vertical="center"/>
    </xf>
    <xf numFmtId="3" fontId="7" fillId="0" borderId="15" xfId="0" applyNumberFormat="1" applyFont="1" applyFill="1" applyBorder="1" applyAlignment="1">
      <alignment horizontal="right" vertical="center"/>
    </xf>
    <xf numFmtId="3" fontId="21" fillId="0" borderId="22" xfId="0" applyNumberFormat="1" applyFont="1" applyFill="1" applyBorder="1" applyAlignment="1">
      <alignment vertical="center"/>
    </xf>
    <xf numFmtId="3" fontId="21" fillId="0" borderId="12" xfId="0" applyNumberFormat="1" applyFont="1" applyFill="1" applyBorder="1" applyAlignment="1">
      <alignment vertical="center"/>
    </xf>
    <xf numFmtId="3" fontId="21" fillId="0" borderId="12" xfId="0" applyNumberFormat="1" applyFont="1" applyFill="1" applyBorder="1" applyAlignment="1">
      <alignment horizontal="right" vertical="center"/>
    </xf>
    <xf numFmtId="0" fontId="4" fillId="0" borderId="0" xfId="0" applyFont="1" applyFill="1" applyBorder="1" applyAlignment="1">
      <alignment horizontal="center"/>
    </xf>
    <xf numFmtId="0" fontId="6" fillId="0" borderId="20" xfId="0" applyFont="1" applyFill="1" applyBorder="1" applyAlignment="1">
      <alignment horizontal="distributed" vertical="center"/>
    </xf>
    <xf numFmtId="0" fontId="6" fillId="0" borderId="19" xfId="0" applyFont="1" applyFill="1" applyBorder="1" applyAlignment="1">
      <alignment horizontal="distributed" vertical="center"/>
    </xf>
    <xf numFmtId="0" fontId="11" fillId="0" borderId="0" xfId="0" applyFont="1" applyFill="1" applyAlignment="1">
      <alignment/>
    </xf>
    <xf numFmtId="0" fontId="47" fillId="0" borderId="0" xfId="43" applyFill="1" applyAlignment="1" applyProtection="1" quotePrefix="1">
      <alignment/>
      <protection/>
    </xf>
    <xf numFmtId="0" fontId="47" fillId="0" borderId="0" xfId="43" applyFill="1" applyAlignment="1" applyProtection="1">
      <alignment/>
      <protection/>
    </xf>
    <xf numFmtId="49" fontId="6" fillId="0" borderId="25" xfId="0" applyNumberFormat="1" applyFont="1" applyFill="1" applyBorder="1" applyAlignment="1">
      <alignment horizontal="distributed" vertical="center"/>
    </xf>
    <xf numFmtId="49" fontId="6" fillId="0" borderId="17" xfId="0" applyNumberFormat="1" applyFont="1" applyFill="1" applyBorder="1" applyAlignment="1">
      <alignment horizontal="distributed" vertical="center"/>
    </xf>
    <xf numFmtId="49" fontId="6" fillId="0" borderId="18" xfId="0" applyNumberFormat="1" applyFont="1" applyFill="1" applyBorder="1" applyAlignment="1">
      <alignment horizontal="distributed" vertical="center"/>
    </xf>
    <xf numFmtId="41" fontId="6" fillId="0" borderId="13" xfId="0" applyNumberFormat="1" applyFont="1" applyFill="1" applyBorder="1" applyAlignment="1">
      <alignment horizontal="right" vertical="center"/>
    </xf>
    <xf numFmtId="41" fontId="6" fillId="0" borderId="22" xfId="0" applyNumberFormat="1" applyFont="1" applyFill="1" applyBorder="1" applyAlignment="1">
      <alignment vertical="center"/>
    </xf>
    <xf numFmtId="41" fontId="6" fillId="0" borderId="12" xfId="0" applyNumberFormat="1" applyFont="1" applyFill="1" applyBorder="1" applyAlignment="1">
      <alignment vertical="center"/>
    </xf>
    <xf numFmtId="0" fontId="6" fillId="0" borderId="0" xfId="0" applyFont="1" applyFill="1" applyBorder="1" applyAlignment="1">
      <alignment horizontal="center"/>
    </xf>
    <xf numFmtId="49" fontId="5" fillId="0" borderId="0" xfId="0" applyNumberFormat="1" applyFont="1" applyFill="1" applyBorder="1" applyAlignment="1">
      <alignment/>
    </xf>
    <xf numFmtId="0" fontId="8" fillId="0" borderId="0" xfId="0" applyFont="1" applyFill="1" applyBorder="1" applyAlignment="1">
      <alignment/>
    </xf>
    <xf numFmtId="0" fontId="8" fillId="0" borderId="0" xfId="0" applyFont="1" applyFill="1" applyAlignment="1">
      <alignment/>
    </xf>
    <xf numFmtId="49" fontId="5" fillId="0" borderId="10" xfId="0" applyNumberFormat="1" applyFont="1" applyFill="1" applyBorder="1" applyAlignment="1">
      <alignment horizontal="center"/>
    </xf>
    <xf numFmtId="0" fontId="0" fillId="0" borderId="10" xfId="0" applyFill="1" applyBorder="1" applyAlignment="1">
      <alignment horizontal="center"/>
    </xf>
    <xf numFmtId="0" fontId="6" fillId="0" borderId="0" xfId="0" applyFont="1" applyFill="1" applyAlignment="1">
      <alignment vertical="center"/>
    </xf>
    <xf numFmtId="49" fontId="12" fillId="0" borderId="0" xfId="0" applyNumberFormat="1" applyFont="1" applyFill="1" applyBorder="1" applyAlignment="1">
      <alignment horizontal="center" vertical="center"/>
    </xf>
    <xf numFmtId="49" fontId="6" fillId="0" borderId="15" xfId="0" applyNumberFormat="1" applyFont="1" applyFill="1" applyBorder="1" applyAlignment="1">
      <alignment horizontal="center" vertical="center"/>
    </xf>
    <xf numFmtId="0" fontId="6" fillId="0" borderId="15" xfId="0" applyNumberFormat="1" applyFont="1" applyFill="1" applyBorder="1" applyAlignment="1">
      <alignment horizontal="distributed" vertical="center"/>
    </xf>
    <xf numFmtId="49" fontId="6" fillId="0" borderId="15" xfId="0" applyNumberFormat="1" applyFont="1" applyFill="1" applyBorder="1" applyAlignment="1">
      <alignment horizontal="distributed" vertical="center"/>
    </xf>
    <xf numFmtId="185" fontId="6" fillId="0" borderId="13" xfId="0" applyNumberFormat="1" applyFont="1" applyFill="1" applyBorder="1" applyAlignment="1">
      <alignment vertical="center"/>
    </xf>
    <xf numFmtId="185" fontId="6" fillId="0" borderId="15" xfId="0" applyNumberFormat="1" applyFont="1" applyFill="1" applyBorder="1" applyAlignment="1">
      <alignment vertical="center"/>
    </xf>
    <xf numFmtId="0" fontId="6" fillId="0" borderId="0" xfId="0" applyFont="1" applyFill="1" applyBorder="1" applyAlignment="1">
      <alignment/>
    </xf>
    <xf numFmtId="0" fontId="0" fillId="0" borderId="0" xfId="0" applyFill="1" applyAlignment="1">
      <alignment/>
    </xf>
    <xf numFmtId="0" fontId="0" fillId="0" borderId="0" xfId="0" applyFill="1" applyBorder="1" applyAlignment="1">
      <alignment/>
    </xf>
    <xf numFmtId="49" fontId="5" fillId="0" borderId="10" xfId="0" applyNumberFormat="1" applyFont="1" applyFill="1" applyBorder="1" applyAlignment="1">
      <alignment horizontal="left"/>
    </xf>
    <xf numFmtId="0" fontId="7" fillId="0" borderId="0" xfId="0" applyFont="1" applyFill="1" applyBorder="1" applyAlignment="1">
      <alignment/>
    </xf>
    <xf numFmtId="0" fontId="7" fillId="0" borderId="0" xfId="0" applyFont="1" applyFill="1" applyAlignment="1">
      <alignment/>
    </xf>
    <xf numFmtId="49" fontId="7" fillId="0" borderId="0" xfId="0" applyNumberFormat="1" applyFont="1" applyFill="1" applyBorder="1" applyAlignment="1">
      <alignment horizontal="center" vertical="center"/>
    </xf>
    <xf numFmtId="0" fontId="7" fillId="0" borderId="20" xfId="0" applyFont="1" applyFill="1" applyBorder="1" applyAlignment="1">
      <alignment horizontal="distributed" vertical="center"/>
    </xf>
    <xf numFmtId="49" fontId="7" fillId="0" borderId="15" xfId="0" applyNumberFormat="1" applyFont="1" applyFill="1" applyBorder="1" applyAlignment="1">
      <alignment horizontal="center" vertical="center"/>
    </xf>
    <xf numFmtId="0" fontId="7" fillId="0" borderId="20" xfId="0" applyFont="1" applyFill="1" applyBorder="1" applyAlignment="1">
      <alignment horizontal="distributed" vertical="center" shrinkToFit="1"/>
    </xf>
    <xf numFmtId="0" fontId="7" fillId="0" borderId="19" xfId="0" applyFont="1" applyFill="1" applyBorder="1" applyAlignment="1">
      <alignment horizontal="distributed" vertical="center"/>
    </xf>
    <xf numFmtId="0" fontId="17" fillId="0" borderId="26" xfId="0" applyFont="1" applyFill="1" applyBorder="1" applyAlignment="1">
      <alignment horizontal="distributed" vertical="center" wrapText="1"/>
    </xf>
    <xf numFmtId="49" fontId="21" fillId="0" borderId="0" xfId="0" applyNumberFormat="1" applyFont="1" applyFill="1" applyBorder="1" applyAlignment="1">
      <alignment horizontal="center" vertical="center"/>
    </xf>
    <xf numFmtId="0" fontId="21" fillId="0" borderId="0" xfId="0" applyFont="1" applyFill="1" applyBorder="1" applyAlignment="1">
      <alignment/>
    </xf>
    <xf numFmtId="0" fontId="21" fillId="0" borderId="0" xfId="0" applyFont="1" applyFill="1" applyAlignment="1">
      <alignment/>
    </xf>
    <xf numFmtId="0" fontId="7" fillId="0" borderId="0" xfId="0" applyNumberFormat="1" applyFont="1" applyFill="1" applyBorder="1" applyAlignment="1">
      <alignment horizontal="distributed" vertical="center"/>
    </xf>
    <xf numFmtId="49" fontId="7" fillId="0" borderId="0" xfId="0" applyNumberFormat="1" applyFont="1" applyFill="1" applyBorder="1" applyAlignment="1">
      <alignment horizontal="distributed" vertical="center"/>
    </xf>
    <xf numFmtId="41" fontId="7" fillId="0" borderId="11" xfId="0" applyNumberFormat="1" applyFont="1" applyFill="1" applyBorder="1" applyAlignment="1">
      <alignment horizontal="right" vertical="center"/>
    </xf>
    <xf numFmtId="0" fontId="7" fillId="0" borderId="15" xfId="0" applyNumberFormat="1" applyFont="1" applyFill="1" applyBorder="1" applyAlignment="1">
      <alignment horizontal="distributed" vertical="center"/>
    </xf>
    <xf numFmtId="49" fontId="7" fillId="0" borderId="15" xfId="0" applyNumberFormat="1" applyFont="1" applyFill="1" applyBorder="1" applyAlignment="1">
      <alignment horizontal="distributed" vertical="center"/>
    </xf>
    <xf numFmtId="41" fontId="7" fillId="0" borderId="13" xfId="0" applyNumberFormat="1" applyFont="1" applyFill="1" applyBorder="1" applyAlignment="1">
      <alignment horizontal="right" vertical="center"/>
    </xf>
    <xf numFmtId="41" fontId="7" fillId="0" borderId="15" xfId="0" applyNumberFormat="1" applyFont="1" applyFill="1" applyBorder="1" applyAlignment="1">
      <alignment horizontal="right" vertical="center"/>
    </xf>
    <xf numFmtId="0" fontId="4" fillId="0" borderId="0" xfId="0" applyFont="1" applyFill="1" applyAlignment="1">
      <alignment/>
    </xf>
    <xf numFmtId="49" fontId="4" fillId="0" borderId="0" xfId="0" applyNumberFormat="1" applyFont="1" applyFill="1" applyAlignment="1">
      <alignment horizontal="right"/>
    </xf>
    <xf numFmtId="0" fontId="7" fillId="0" borderId="19" xfId="0" applyFont="1" applyFill="1" applyBorder="1" applyAlignment="1">
      <alignment horizontal="distributed" vertical="center"/>
    </xf>
    <xf numFmtId="0" fontId="7" fillId="0" borderId="19" xfId="0" applyFont="1" applyFill="1" applyBorder="1" applyAlignment="1">
      <alignment horizontal="distributed" vertical="center" shrinkToFit="1"/>
    </xf>
    <xf numFmtId="0" fontId="7" fillId="0" borderId="21" xfId="0" applyFont="1" applyFill="1" applyBorder="1" applyAlignment="1">
      <alignment horizontal="distributed" vertical="center"/>
    </xf>
    <xf numFmtId="0" fontId="7" fillId="0" borderId="12" xfId="0" applyFont="1" applyFill="1" applyBorder="1" applyAlignment="1">
      <alignment/>
    </xf>
    <xf numFmtId="0" fontId="7" fillId="0" borderId="0" xfId="0" applyFont="1" applyFill="1" applyAlignment="1">
      <alignment/>
    </xf>
    <xf numFmtId="0" fontId="0" fillId="0" borderId="10" xfId="0" applyFill="1" applyBorder="1" applyAlignment="1">
      <alignment/>
    </xf>
    <xf numFmtId="49" fontId="7" fillId="0" borderId="0" xfId="0" applyNumberFormat="1" applyFont="1" applyFill="1" applyBorder="1" applyAlignment="1">
      <alignment horizontal="distributed" vertical="center"/>
    </xf>
    <xf numFmtId="0" fontId="7" fillId="0" borderId="18" xfId="0" applyFont="1" applyFill="1" applyBorder="1" applyAlignment="1">
      <alignment horizontal="distributed" vertical="center"/>
    </xf>
    <xf numFmtId="0" fontId="7" fillId="0" borderId="15" xfId="0" applyFont="1" applyFill="1" applyBorder="1" applyAlignment="1">
      <alignment horizontal="center" vertical="center" shrinkToFit="1"/>
    </xf>
    <xf numFmtId="0" fontId="7" fillId="0" borderId="19" xfId="0" applyFont="1" applyFill="1" applyBorder="1" applyAlignment="1">
      <alignment horizontal="center" vertical="center" shrinkToFit="1"/>
    </xf>
    <xf numFmtId="0" fontId="7" fillId="0" borderId="20" xfId="0" applyFont="1" applyFill="1" applyBorder="1" applyAlignment="1">
      <alignment horizontal="center" vertical="center" shrinkToFit="1"/>
    </xf>
    <xf numFmtId="0" fontId="7" fillId="0" borderId="21" xfId="0" applyFont="1" applyFill="1" applyBorder="1" applyAlignment="1">
      <alignment horizontal="distributed" vertical="center"/>
    </xf>
    <xf numFmtId="0" fontId="7" fillId="0" borderId="15" xfId="0" applyFont="1" applyFill="1" applyBorder="1" applyAlignment="1">
      <alignment/>
    </xf>
    <xf numFmtId="0" fontId="18" fillId="0" borderId="0" xfId="0" applyFont="1" applyFill="1" applyBorder="1" applyAlignment="1">
      <alignment/>
    </xf>
    <xf numFmtId="0" fontId="18" fillId="0" borderId="0" xfId="0" applyFont="1" applyFill="1" applyAlignment="1">
      <alignment/>
    </xf>
    <xf numFmtId="0" fontId="18" fillId="0" borderId="0" xfId="0" applyFont="1" applyFill="1" applyBorder="1" applyAlignment="1">
      <alignment horizontal="right"/>
    </xf>
    <xf numFmtId="0" fontId="5" fillId="0" borderId="10" xfId="0" applyFont="1" applyFill="1" applyBorder="1" applyAlignment="1">
      <alignment horizontal="left"/>
    </xf>
    <xf numFmtId="0" fontId="7" fillId="0" borderId="27" xfId="0" applyFont="1" applyFill="1" applyBorder="1" applyAlignment="1">
      <alignment vertical="center"/>
    </xf>
    <xf numFmtId="0" fontId="7" fillId="0" borderId="27" xfId="0" applyFont="1" applyFill="1" applyBorder="1" applyAlignment="1">
      <alignment/>
    </xf>
    <xf numFmtId="49" fontId="21" fillId="0" borderId="12" xfId="0" applyNumberFormat="1" applyFont="1" applyFill="1" applyBorder="1" applyAlignment="1">
      <alignment horizontal="distributed" vertical="center"/>
    </xf>
    <xf numFmtId="49" fontId="7" fillId="0" borderId="0" xfId="0" applyNumberFormat="1" applyFont="1" applyFill="1" applyBorder="1" applyAlignment="1">
      <alignment horizontal="distributed" vertical="center" indent="1"/>
    </xf>
    <xf numFmtId="49" fontId="7" fillId="0" borderId="0" xfId="0" applyNumberFormat="1" applyFont="1" applyFill="1" applyBorder="1" applyAlignment="1">
      <alignment horizontal="center" vertical="center" shrinkToFit="1"/>
    </xf>
    <xf numFmtId="49" fontId="7" fillId="0" borderId="15" xfId="0" applyNumberFormat="1" applyFont="1" applyFill="1" applyBorder="1" applyAlignment="1">
      <alignment horizontal="distributed" vertical="center" indent="1"/>
    </xf>
    <xf numFmtId="0" fontId="7" fillId="0" borderId="12" xfId="0" applyFont="1" applyFill="1" applyBorder="1" applyAlignment="1">
      <alignment vertical="center"/>
    </xf>
    <xf numFmtId="0" fontId="7" fillId="0" borderId="0" xfId="0" applyFont="1" applyFill="1" applyAlignment="1">
      <alignment horizontal="left" vertical="center"/>
    </xf>
    <xf numFmtId="0" fontId="18" fillId="0" borderId="0" xfId="0" applyFont="1" applyFill="1" applyAlignment="1">
      <alignment vertical="center"/>
    </xf>
    <xf numFmtId="0" fontId="18" fillId="0" borderId="0" xfId="0" applyFont="1" applyFill="1" applyBorder="1" applyAlignment="1">
      <alignment horizontal="right" vertical="center"/>
    </xf>
    <xf numFmtId="49" fontId="4" fillId="0" borderId="10" xfId="0" applyNumberFormat="1" applyFont="1" applyFill="1" applyBorder="1" applyAlignment="1">
      <alignment/>
    </xf>
    <xf numFmtId="0" fontId="14" fillId="0" borderId="27" xfId="0" applyFont="1" applyFill="1" applyBorder="1" applyAlignment="1">
      <alignment/>
    </xf>
    <xf numFmtId="0" fontId="14" fillId="0" borderId="28" xfId="0" applyFont="1" applyFill="1" applyBorder="1" applyAlignment="1">
      <alignment horizontal="distributed" vertical="center" wrapText="1"/>
    </xf>
    <xf numFmtId="0" fontId="14" fillId="0" borderId="28" xfId="0" applyFont="1" applyFill="1" applyBorder="1" applyAlignment="1">
      <alignment horizontal="distributed" vertical="center"/>
    </xf>
    <xf numFmtId="0" fontId="14" fillId="0" borderId="27" xfId="0" applyFont="1" applyFill="1" applyBorder="1" applyAlignment="1">
      <alignment horizontal="distributed" vertical="center"/>
    </xf>
    <xf numFmtId="0" fontId="10" fillId="0" borderId="28" xfId="0" applyFont="1" applyFill="1" applyBorder="1" applyAlignment="1">
      <alignment horizontal="center" vertical="center" wrapText="1"/>
    </xf>
    <xf numFmtId="0" fontId="14" fillId="0" borderId="29" xfId="0" applyFont="1" applyFill="1" applyBorder="1" applyAlignment="1">
      <alignment horizontal="distributed" vertical="center" wrapText="1"/>
    </xf>
    <xf numFmtId="0" fontId="20" fillId="0" borderId="28" xfId="0" applyFont="1" applyFill="1" applyBorder="1" applyAlignment="1">
      <alignment horizontal="center" vertical="center" wrapText="1"/>
    </xf>
    <xf numFmtId="0" fontId="17" fillId="0" borderId="30" xfId="0" applyFont="1" applyFill="1" applyBorder="1" applyAlignment="1">
      <alignment horizontal="center" vertical="center" wrapText="1"/>
    </xf>
    <xf numFmtId="49" fontId="14" fillId="0" borderId="12" xfId="0" applyNumberFormat="1" applyFont="1" applyFill="1" applyBorder="1" applyAlignment="1">
      <alignment horizontal="center" vertical="center"/>
    </xf>
    <xf numFmtId="0" fontId="14" fillId="0" borderId="0" xfId="0" applyNumberFormat="1" applyFont="1" applyFill="1" applyBorder="1" applyAlignment="1">
      <alignment horizontal="distributed" vertical="center"/>
    </xf>
    <xf numFmtId="49" fontId="14" fillId="0" borderId="12" xfId="0" applyNumberFormat="1" applyFont="1" applyFill="1" applyBorder="1" applyAlignment="1">
      <alignment vertical="center"/>
    </xf>
    <xf numFmtId="49" fontId="14" fillId="0" borderId="0" xfId="0" applyNumberFormat="1" applyFont="1" applyFill="1" applyBorder="1" applyAlignment="1">
      <alignment horizontal="center" vertical="center"/>
    </xf>
    <xf numFmtId="49" fontId="16" fillId="0" borderId="0" xfId="0" applyNumberFormat="1" applyFont="1" applyFill="1" applyBorder="1" applyAlignment="1">
      <alignment horizontal="center" vertical="center"/>
    </xf>
    <xf numFmtId="0" fontId="16" fillId="0" borderId="0" xfId="0" applyNumberFormat="1" applyFont="1" applyFill="1" applyBorder="1" applyAlignment="1">
      <alignment horizontal="distributed" vertical="center"/>
    </xf>
    <xf numFmtId="195" fontId="16" fillId="0" borderId="0" xfId="0" applyNumberFormat="1" applyFont="1" applyFill="1" applyBorder="1" applyAlignment="1">
      <alignment horizontal="right" vertical="center"/>
    </xf>
    <xf numFmtId="49" fontId="14" fillId="0" borderId="0" xfId="0" applyNumberFormat="1" applyFont="1" applyFill="1" applyBorder="1" applyAlignment="1">
      <alignment vertical="center"/>
    </xf>
    <xf numFmtId="195" fontId="14" fillId="0" borderId="11" xfId="0" applyNumberFormat="1" applyFont="1" applyFill="1" applyBorder="1" applyAlignment="1">
      <alignment vertical="center"/>
    </xf>
    <xf numFmtId="195" fontId="14" fillId="0" borderId="0" xfId="0" applyNumberFormat="1" applyFont="1" applyFill="1" applyBorder="1" applyAlignment="1">
      <alignment vertical="center"/>
    </xf>
    <xf numFmtId="195" fontId="14" fillId="0" borderId="0" xfId="0" applyNumberFormat="1" applyFont="1" applyFill="1" applyBorder="1" applyAlignment="1">
      <alignment horizontal="right" vertical="center"/>
    </xf>
    <xf numFmtId="49" fontId="14" fillId="0" borderId="15" xfId="0" applyNumberFormat="1" applyFont="1" applyFill="1" applyBorder="1" applyAlignment="1">
      <alignment horizontal="center" vertical="center"/>
    </xf>
    <xf numFmtId="0" fontId="14" fillId="0" borderId="15" xfId="0" applyNumberFormat="1" applyFont="1" applyFill="1" applyBorder="1" applyAlignment="1">
      <alignment horizontal="distributed" vertical="center"/>
    </xf>
    <xf numFmtId="49" fontId="14" fillId="0" borderId="15" xfId="0" applyNumberFormat="1" applyFont="1" applyFill="1" applyBorder="1" applyAlignment="1">
      <alignment horizontal="distributed" vertical="center"/>
    </xf>
    <xf numFmtId="195" fontId="14" fillId="0" borderId="13" xfId="0" applyNumberFormat="1" applyFont="1" applyFill="1" applyBorder="1" applyAlignment="1">
      <alignment vertical="center"/>
    </xf>
    <xf numFmtId="195" fontId="14" fillId="0" borderId="15" xfId="0" applyNumberFormat="1" applyFont="1" applyFill="1" applyBorder="1" applyAlignment="1">
      <alignment vertical="center"/>
    </xf>
    <xf numFmtId="195" fontId="14" fillId="0" borderId="15" xfId="0" applyNumberFormat="1" applyFont="1" applyFill="1" applyBorder="1" applyAlignment="1">
      <alignment horizontal="right" vertical="center"/>
    </xf>
    <xf numFmtId="0" fontId="14" fillId="0" borderId="12" xfId="0" applyFont="1" applyFill="1" applyBorder="1" applyAlignment="1">
      <alignment/>
    </xf>
    <xf numFmtId="0" fontId="14" fillId="0" borderId="0" xfId="0" applyFont="1" applyFill="1" applyAlignment="1">
      <alignment/>
    </xf>
    <xf numFmtId="0" fontId="14" fillId="0" borderId="30" xfId="0" applyFont="1" applyFill="1" applyBorder="1" applyAlignment="1">
      <alignment horizontal="center" vertical="center" shrinkToFit="1"/>
    </xf>
    <xf numFmtId="0" fontId="14" fillId="0" borderId="29" xfId="0" applyFont="1" applyFill="1" applyBorder="1" applyAlignment="1">
      <alignment horizontal="distributed" vertical="center"/>
    </xf>
    <xf numFmtId="0" fontId="14" fillId="0" borderId="28" xfId="0" applyFont="1" applyFill="1" applyBorder="1" applyAlignment="1">
      <alignment horizontal="center" vertical="center" shrinkToFit="1"/>
    </xf>
    <xf numFmtId="0" fontId="14" fillId="0" borderId="28" xfId="0" applyFont="1" applyFill="1" applyBorder="1" applyAlignment="1">
      <alignment horizontal="center" vertical="center" wrapText="1"/>
    </xf>
    <xf numFmtId="184" fontId="14" fillId="0" borderId="3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xf>
    <xf numFmtId="49" fontId="14" fillId="0" borderId="23" xfId="0" applyNumberFormat="1" applyFont="1" applyFill="1" applyBorder="1" applyAlignment="1">
      <alignment horizontal="left" vertical="center"/>
    </xf>
    <xf numFmtId="184" fontId="14" fillId="0" borderId="11" xfId="0" applyNumberFormat="1" applyFont="1" applyFill="1" applyBorder="1" applyAlignment="1">
      <alignment vertical="center"/>
    </xf>
    <xf numFmtId="184" fontId="14" fillId="0" borderId="12" xfId="0" applyNumberFormat="1" applyFont="1" applyFill="1" applyBorder="1" applyAlignment="1">
      <alignment horizontal="right" vertical="center"/>
    </xf>
    <xf numFmtId="0" fontId="14" fillId="0" borderId="0" xfId="0" applyFont="1" applyFill="1" applyBorder="1" applyAlignment="1">
      <alignment/>
    </xf>
    <xf numFmtId="49" fontId="14" fillId="0" borderId="14" xfId="0" applyNumberFormat="1" applyFont="1" applyFill="1" applyBorder="1" applyAlignment="1">
      <alignment horizontal="distributed" vertical="center"/>
    </xf>
    <xf numFmtId="49" fontId="16" fillId="0" borderId="11" xfId="0" applyNumberFormat="1" applyFont="1" applyFill="1" applyBorder="1" applyAlignment="1">
      <alignment horizontal="center" vertical="center"/>
    </xf>
    <xf numFmtId="49" fontId="16" fillId="0" borderId="14" xfId="0" applyNumberFormat="1" applyFont="1" applyFill="1" applyBorder="1" applyAlignment="1">
      <alignment horizontal="distributed" vertical="center"/>
    </xf>
    <xf numFmtId="0" fontId="16" fillId="0" borderId="0" xfId="0" applyFont="1" applyFill="1" applyBorder="1" applyAlignment="1">
      <alignment/>
    </xf>
    <xf numFmtId="49" fontId="14" fillId="0" borderId="13" xfId="0" applyNumberFormat="1" applyFont="1" applyFill="1" applyBorder="1" applyAlignment="1">
      <alignment horizontal="center" vertical="center"/>
    </xf>
    <xf numFmtId="49" fontId="14" fillId="0" borderId="16" xfId="0" applyNumberFormat="1" applyFont="1" applyFill="1" applyBorder="1" applyAlignment="1">
      <alignment horizontal="distributed" vertical="center"/>
    </xf>
    <xf numFmtId="184" fontId="14" fillId="0" borderId="13" xfId="0" applyNumberFormat="1" applyFont="1" applyFill="1" applyBorder="1" applyAlignment="1">
      <alignment vertical="center"/>
    </xf>
    <xf numFmtId="184" fontId="14" fillId="0" borderId="15" xfId="0" applyNumberFormat="1" applyFont="1" applyFill="1" applyBorder="1" applyAlignment="1">
      <alignment vertical="center"/>
    </xf>
    <xf numFmtId="184" fontId="14" fillId="0" borderId="15" xfId="0" applyNumberFormat="1" applyFont="1" applyFill="1" applyBorder="1" applyAlignment="1">
      <alignment horizontal="right" vertical="center"/>
    </xf>
    <xf numFmtId="0" fontId="14" fillId="0" borderId="12" xfId="0" applyFont="1" applyFill="1" applyBorder="1" applyAlignment="1">
      <alignment horizontal="left"/>
    </xf>
    <xf numFmtId="0" fontId="14" fillId="0" borderId="0" xfId="0" applyFont="1" applyFill="1" applyAlignment="1">
      <alignment horizontal="left"/>
    </xf>
    <xf numFmtId="184" fontId="0" fillId="0" borderId="0" xfId="0" applyNumberFormat="1" applyFill="1" applyAlignment="1">
      <alignment/>
    </xf>
    <xf numFmtId="188" fontId="14" fillId="0" borderId="0" xfId="0" applyNumberFormat="1" applyFont="1" applyFill="1" applyBorder="1" applyAlignment="1">
      <alignment horizontal="right" vertical="center"/>
    </xf>
    <xf numFmtId="188" fontId="14" fillId="0" borderId="13" xfId="0" applyNumberFormat="1" applyFont="1" applyFill="1" applyBorder="1" applyAlignment="1">
      <alignment vertical="center"/>
    </xf>
    <xf numFmtId="188" fontId="14" fillId="0" borderId="15" xfId="0" applyNumberFormat="1" applyFont="1" applyFill="1" applyBorder="1" applyAlignment="1">
      <alignment vertical="center"/>
    </xf>
    <xf numFmtId="184" fontId="16" fillId="0" borderId="0" xfId="0" applyNumberFormat="1" applyFont="1" applyFill="1" applyBorder="1" applyAlignment="1">
      <alignment horizontal="right" vertical="center"/>
    </xf>
    <xf numFmtId="41" fontId="14" fillId="0" borderId="11" xfId="0" applyNumberFormat="1" applyFont="1" applyFill="1" applyBorder="1" applyAlignment="1">
      <alignment vertical="center"/>
    </xf>
    <xf numFmtId="41" fontId="14" fillId="0" borderId="0" xfId="0" applyNumberFormat="1" applyFont="1" applyFill="1" applyBorder="1" applyAlignment="1">
      <alignment vertical="center"/>
    </xf>
    <xf numFmtId="41" fontId="14" fillId="0" borderId="0" xfId="0" applyNumberFormat="1" applyFont="1" applyFill="1" applyBorder="1" applyAlignment="1">
      <alignment horizontal="right" vertical="center"/>
    </xf>
    <xf numFmtId="0" fontId="14" fillId="0" borderId="16" xfId="0" applyFont="1" applyFill="1" applyBorder="1" applyAlignment="1">
      <alignment vertical="distributed" textRotation="255"/>
    </xf>
    <xf numFmtId="41" fontId="14" fillId="0" borderId="13" xfId="0" applyNumberFormat="1" applyFont="1" applyFill="1" applyBorder="1" applyAlignment="1">
      <alignment vertical="center"/>
    </xf>
    <xf numFmtId="41" fontId="14" fillId="0" borderId="15" xfId="0" applyNumberFormat="1" applyFont="1" applyFill="1" applyBorder="1" applyAlignment="1">
      <alignment vertical="center"/>
    </xf>
    <xf numFmtId="41" fontId="14" fillId="0" borderId="15" xfId="0" applyNumberFormat="1" applyFont="1" applyFill="1" applyBorder="1" applyAlignment="1">
      <alignment horizontal="right" vertical="center"/>
    </xf>
    <xf numFmtId="184" fontId="14" fillId="0" borderId="0" xfId="0" applyNumberFormat="1" applyFont="1" applyFill="1" applyAlignment="1">
      <alignment/>
    </xf>
    <xf numFmtId="184" fontId="18" fillId="0" borderId="0" xfId="0" applyNumberFormat="1" applyFont="1" applyFill="1" applyAlignment="1">
      <alignment/>
    </xf>
    <xf numFmtId="184" fontId="4" fillId="0" borderId="0" xfId="0" applyNumberFormat="1" applyFont="1" applyFill="1" applyAlignment="1">
      <alignment/>
    </xf>
    <xf numFmtId="186" fontId="12" fillId="0" borderId="13" xfId="0" applyNumberFormat="1" applyFont="1" applyFill="1" applyBorder="1" applyAlignment="1">
      <alignment vertical="center"/>
    </xf>
    <xf numFmtId="197" fontId="16" fillId="0" borderId="15" xfId="49" applyNumberFormat="1" applyFont="1" applyFill="1" applyBorder="1" applyAlignment="1">
      <alignment horizontal="right" vertical="center"/>
    </xf>
    <xf numFmtId="197" fontId="16" fillId="0" borderId="15" xfId="0" applyNumberFormat="1" applyFont="1" applyFill="1" applyBorder="1" applyAlignment="1">
      <alignment horizontal="right" vertical="center"/>
    </xf>
    <xf numFmtId="41" fontId="21" fillId="0" borderId="11" xfId="0" applyNumberFormat="1" applyFont="1" applyFill="1" applyBorder="1" applyAlignment="1">
      <alignment vertical="center"/>
    </xf>
    <xf numFmtId="41" fontId="21" fillId="0" borderId="0" xfId="0" applyNumberFormat="1" applyFont="1" applyFill="1" applyBorder="1" applyAlignment="1">
      <alignment horizontal="right" vertical="center"/>
    </xf>
    <xf numFmtId="180" fontId="6" fillId="0" borderId="12" xfId="0" applyNumberFormat="1" applyFont="1" applyFill="1" applyBorder="1" applyAlignment="1">
      <alignment vertical="center"/>
    </xf>
    <xf numFmtId="193" fontId="6" fillId="0" borderId="12" xfId="0" applyNumberFormat="1" applyFont="1" applyFill="1" applyBorder="1" applyAlignment="1">
      <alignment vertical="center"/>
    </xf>
    <xf numFmtId="180" fontId="6" fillId="0" borderId="0" xfId="0" applyNumberFormat="1" applyFont="1" applyFill="1" applyBorder="1" applyAlignment="1">
      <alignment vertical="center"/>
    </xf>
    <xf numFmtId="193" fontId="6" fillId="0" borderId="0" xfId="0" applyNumberFormat="1" applyFont="1" applyFill="1" applyBorder="1" applyAlignment="1">
      <alignment vertical="center"/>
    </xf>
    <xf numFmtId="180" fontId="6" fillId="0" borderId="15" xfId="0" applyNumberFormat="1" applyFont="1" applyFill="1" applyBorder="1" applyAlignment="1">
      <alignment vertical="center"/>
    </xf>
    <xf numFmtId="193" fontId="6" fillId="0" borderId="15" xfId="0" applyNumberFormat="1" applyFont="1" applyFill="1" applyBorder="1" applyAlignment="1">
      <alignment vertical="center"/>
    </xf>
    <xf numFmtId="0" fontId="9" fillId="0" borderId="0" xfId="0" applyFont="1" applyFill="1" applyBorder="1" applyAlignment="1">
      <alignment horizontal="center"/>
    </xf>
    <xf numFmtId="49" fontId="4" fillId="0" borderId="0" xfId="0" applyNumberFormat="1" applyFont="1" applyFill="1" applyBorder="1" applyAlignment="1">
      <alignment/>
    </xf>
    <xf numFmtId="0" fontId="9" fillId="0" borderId="0" xfId="0" applyFont="1" applyFill="1" applyAlignment="1">
      <alignment/>
    </xf>
    <xf numFmtId="0" fontId="2" fillId="0" borderId="0" xfId="0" applyFont="1" applyFill="1" applyAlignment="1">
      <alignment/>
    </xf>
    <xf numFmtId="184" fontId="6" fillId="0" borderId="0" xfId="0" applyNumberFormat="1" applyFont="1" applyFill="1" applyBorder="1" applyAlignment="1">
      <alignment horizontal="right"/>
    </xf>
    <xf numFmtId="0" fontId="14" fillId="0" borderId="25" xfId="0" applyFont="1" applyFill="1" applyBorder="1" applyAlignment="1">
      <alignment horizontal="distributed" vertical="center"/>
    </xf>
    <xf numFmtId="0" fontId="9" fillId="0" borderId="0" xfId="0" applyFont="1" applyFill="1" applyBorder="1" applyAlignment="1">
      <alignment/>
    </xf>
    <xf numFmtId="49" fontId="6" fillId="0" borderId="0" xfId="0" applyNumberFormat="1" applyFont="1" applyFill="1" applyBorder="1" applyAlignment="1">
      <alignment/>
    </xf>
    <xf numFmtId="0" fontId="47" fillId="0" borderId="0" xfId="43" applyFill="1" applyAlignment="1" applyProtection="1">
      <alignment/>
      <protection/>
    </xf>
    <xf numFmtId="0" fontId="2" fillId="0" borderId="0" xfId="0" applyFont="1" applyFill="1" applyAlignment="1">
      <alignment horizontal="left"/>
    </xf>
    <xf numFmtId="49" fontId="14" fillId="0" borderId="27" xfId="0" applyNumberFormat="1" applyFont="1" applyFill="1" applyBorder="1" applyAlignment="1">
      <alignment horizontal="distributed" vertical="center"/>
    </xf>
    <xf numFmtId="49" fontId="14" fillId="0" borderId="29" xfId="0" applyNumberFormat="1" applyFont="1" applyFill="1" applyBorder="1" applyAlignment="1">
      <alignment horizontal="distributed" vertical="center"/>
    </xf>
    <xf numFmtId="0" fontId="14" fillId="0" borderId="14" xfId="0" applyFont="1" applyFill="1" applyBorder="1" applyAlignment="1">
      <alignment horizontal="center" vertical="distributed" textRotation="255"/>
    </xf>
    <xf numFmtId="0" fontId="14" fillId="0" borderId="16" xfId="0" applyFont="1" applyFill="1" applyBorder="1" applyAlignment="1">
      <alignment horizontal="center" vertical="distributed" textRotation="255"/>
    </xf>
    <xf numFmtId="0" fontId="14" fillId="0" borderId="23" xfId="0" applyFont="1" applyFill="1" applyBorder="1" applyAlignment="1">
      <alignment horizontal="center" vertical="distributed" textRotation="255"/>
    </xf>
    <xf numFmtId="49" fontId="4" fillId="0" borderId="10" xfId="0" applyNumberFormat="1" applyFont="1" applyFill="1" applyBorder="1" applyAlignment="1">
      <alignment horizontal="center"/>
    </xf>
    <xf numFmtId="0" fontId="9" fillId="0" borderId="0" xfId="0" applyFont="1" applyFill="1" applyBorder="1" applyAlignment="1">
      <alignment horizontal="center"/>
    </xf>
    <xf numFmtId="49" fontId="14" fillId="0" borderId="27" xfId="0" applyNumberFormat="1" applyFont="1" applyFill="1" applyBorder="1" applyAlignment="1">
      <alignment horizontal="center" vertical="center"/>
    </xf>
    <xf numFmtId="49" fontId="14" fillId="0" borderId="29" xfId="0" applyNumberFormat="1" applyFont="1" applyFill="1" applyBorder="1" applyAlignment="1">
      <alignment horizontal="center" vertical="center"/>
    </xf>
    <xf numFmtId="49" fontId="6" fillId="0" borderId="0" xfId="0" applyNumberFormat="1" applyFont="1" applyFill="1" applyBorder="1" applyAlignment="1">
      <alignment horizontal="distributed" vertical="center"/>
    </xf>
    <xf numFmtId="0" fontId="6" fillId="0" borderId="17" xfId="0" applyFont="1" applyFill="1" applyBorder="1" applyAlignment="1">
      <alignment horizontal="distributed" vertical="center"/>
    </xf>
    <xf numFmtId="0" fontId="6" fillId="0" borderId="18" xfId="0" applyFont="1" applyFill="1" applyBorder="1" applyAlignment="1">
      <alignment horizontal="distributed" vertical="center"/>
    </xf>
    <xf numFmtId="0" fontId="6" fillId="0" borderId="11" xfId="0" applyFont="1" applyFill="1" applyBorder="1" applyAlignment="1">
      <alignment horizontal="distributed" vertical="center"/>
    </xf>
    <xf numFmtId="0" fontId="6" fillId="0" borderId="13" xfId="0" applyFont="1" applyFill="1" applyBorder="1" applyAlignment="1">
      <alignment horizontal="distributed" vertical="center"/>
    </xf>
    <xf numFmtId="0" fontId="6" fillId="0" borderId="30" xfId="0" applyFont="1" applyFill="1" applyBorder="1" applyAlignment="1">
      <alignment horizontal="center" vertical="center"/>
    </xf>
    <xf numFmtId="0" fontId="6" fillId="0" borderId="27" xfId="0" applyFont="1" applyFill="1" applyBorder="1" applyAlignment="1">
      <alignment horizontal="center" vertical="center"/>
    </xf>
    <xf numFmtId="0" fontId="2" fillId="0" borderId="0" xfId="0" applyFont="1" applyFill="1" applyAlignment="1">
      <alignment/>
    </xf>
    <xf numFmtId="0" fontId="6" fillId="0" borderId="29" xfId="0" applyFont="1" applyFill="1" applyBorder="1" applyAlignment="1">
      <alignment horizontal="center" vertical="center"/>
    </xf>
    <xf numFmtId="0" fontId="6" fillId="0" borderId="11"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6" fillId="0" borderId="0" xfId="0" applyFont="1" applyFill="1" applyAlignment="1">
      <alignment horizontal="left"/>
    </xf>
    <xf numFmtId="0" fontId="6" fillId="0" borderId="25"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6" fillId="0" borderId="25"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49" fontId="6" fillId="0" borderId="15" xfId="0" applyNumberFormat="1" applyFont="1" applyFill="1" applyBorder="1" applyAlignment="1">
      <alignment horizontal="distributed" vertical="center"/>
    </xf>
    <xf numFmtId="0" fontId="14" fillId="0" borderId="31" xfId="0" applyFont="1" applyFill="1" applyBorder="1" applyAlignment="1">
      <alignment horizontal="center" vertical="center"/>
    </xf>
    <xf numFmtId="0" fontId="14" fillId="0" borderId="24"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16" xfId="0" applyFont="1" applyFill="1" applyBorder="1" applyAlignment="1">
      <alignment horizontal="center" vertical="center"/>
    </xf>
    <xf numFmtId="49" fontId="6" fillId="0" borderId="0" xfId="0" applyNumberFormat="1" applyFont="1" applyFill="1" applyBorder="1" applyAlignment="1">
      <alignment horizontal="center"/>
    </xf>
    <xf numFmtId="49" fontId="14" fillId="0" borderId="24" xfId="0" applyNumberFormat="1" applyFont="1" applyFill="1" applyBorder="1" applyAlignment="1">
      <alignment horizontal="center" vertical="center"/>
    </xf>
    <xf numFmtId="49" fontId="14" fillId="0" borderId="14" xfId="0" applyNumberFormat="1" applyFont="1" applyFill="1" applyBorder="1" applyAlignment="1">
      <alignment horizontal="center" vertical="center"/>
    </xf>
    <xf numFmtId="49" fontId="14" fillId="0" borderId="16" xfId="0" applyNumberFormat="1" applyFont="1" applyFill="1" applyBorder="1" applyAlignment="1">
      <alignment horizontal="center" vertical="center"/>
    </xf>
    <xf numFmtId="0" fontId="14" fillId="0" borderId="32" xfId="0" applyFont="1" applyFill="1" applyBorder="1" applyAlignment="1">
      <alignment horizontal="distributed" vertical="center"/>
    </xf>
    <xf numFmtId="0" fontId="14" fillId="0" borderId="31" xfId="0" applyFont="1" applyFill="1" applyBorder="1" applyAlignment="1">
      <alignment horizontal="distributed" vertical="center"/>
    </xf>
    <xf numFmtId="0" fontId="14" fillId="0" borderId="24" xfId="0" applyFont="1" applyFill="1" applyBorder="1" applyAlignment="1">
      <alignment horizontal="distributed" vertical="center"/>
    </xf>
    <xf numFmtId="0" fontId="14" fillId="0" borderId="13" xfId="0" applyFont="1" applyFill="1" applyBorder="1" applyAlignment="1">
      <alignment horizontal="distributed" vertical="center"/>
    </xf>
    <xf numFmtId="0" fontId="14" fillId="0" borderId="15" xfId="0" applyFont="1" applyFill="1" applyBorder="1" applyAlignment="1">
      <alignment horizontal="distributed" vertical="center"/>
    </xf>
    <xf numFmtId="0" fontId="14" fillId="0" borderId="16" xfId="0" applyFont="1" applyFill="1" applyBorder="1" applyAlignment="1">
      <alignment horizontal="distributed" vertical="center"/>
    </xf>
    <xf numFmtId="0" fontId="14" fillId="0" borderId="18" xfId="0" applyFont="1" applyFill="1" applyBorder="1" applyAlignment="1">
      <alignment horizontal="distributed" vertical="center"/>
    </xf>
    <xf numFmtId="0" fontId="14" fillId="0" borderId="19" xfId="0" applyFont="1" applyFill="1" applyBorder="1" applyAlignment="1">
      <alignment horizontal="distributed" vertical="center"/>
    </xf>
    <xf numFmtId="0" fontId="14" fillId="0" borderId="20" xfId="0" applyFont="1" applyFill="1" applyBorder="1" applyAlignment="1">
      <alignment horizontal="distributed" vertical="center"/>
    </xf>
    <xf numFmtId="0" fontId="14" fillId="0" borderId="21" xfId="0" applyFont="1" applyFill="1" applyBorder="1" applyAlignment="1">
      <alignment horizontal="distributed" vertical="center"/>
    </xf>
    <xf numFmtId="0" fontId="14" fillId="0" borderId="0" xfId="0" applyFont="1" applyFill="1" applyBorder="1" applyAlignment="1">
      <alignment horizontal="left"/>
    </xf>
    <xf numFmtId="0" fontId="14" fillId="0" borderId="31" xfId="0" applyFont="1" applyFill="1" applyBorder="1" applyAlignment="1">
      <alignment horizontal="center" vertical="center" shrinkToFit="1"/>
    </xf>
    <xf numFmtId="0" fontId="14" fillId="0" borderId="24" xfId="0" applyFont="1" applyFill="1" applyBorder="1" applyAlignment="1">
      <alignment horizontal="center" vertical="center" shrinkToFit="1"/>
    </xf>
    <xf numFmtId="0" fontId="14" fillId="0" borderId="15" xfId="0" applyFont="1" applyFill="1" applyBorder="1" applyAlignment="1">
      <alignment horizontal="center" vertical="center" shrinkToFit="1"/>
    </xf>
    <xf numFmtId="0" fontId="14" fillId="0" borderId="16" xfId="0" applyFont="1" applyFill="1" applyBorder="1" applyAlignment="1">
      <alignment horizontal="center" vertical="center" shrinkToFit="1"/>
    </xf>
    <xf numFmtId="0" fontId="14" fillId="0" borderId="32"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32"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19" xfId="0" applyFont="1" applyFill="1" applyBorder="1" applyAlignment="1">
      <alignment horizontal="center" vertical="center"/>
    </xf>
    <xf numFmtId="49" fontId="7" fillId="0" borderId="31" xfId="0" applyNumberFormat="1" applyFont="1" applyFill="1" applyBorder="1" applyAlignment="1">
      <alignment horizontal="distributed" vertical="center"/>
    </xf>
    <xf numFmtId="49" fontId="7" fillId="0" borderId="0" xfId="0" applyNumberFormat="1" applyFont="1" applyFill="1" applyBorder="1" applyAlignment="1">
      <alignment horizontal="distributed" vertical="center"/>
    </xf>
    <xf numFmtId="49" fontId="7" fillId="0" borderId="15" xfId="0" applyNumberFormat="1" applyFont="1" applyFill="1" applyBorder="1" applyAlignment="1">
      <alignment horizontal="distributed" vertical="center"/>
    </xf>
    <xf numFmtId="0" fontId="7" fillId="0" borderId="11" xfId="0" applyFont="1" applyFill="1" applyBorder="1" applyAlignment="1">
      <alignment horizontal="distributed" vertical="center"/>
    </xf>
    <xf numFmtId="0" fontId="7" fillId="0" borderId="14" xfId="0" applyFont="1" applyFill="1" applyBorder="1" applyAlignment="1">
      <alignment horizontal="distributed" vertical="center"/>
    </xf>
    <xf numFmtId="0" fontId="7" fillId="0" borderId="27" xfId="0" applyFont="1" applyFill="1" applyBorder="1" applyAlignment="1">
      <alignment horizontal="distributed" vertical="center"/>
    </xf>
    <xf numFmtId="0" fontId="7" fillId="0" borderId="19" xfId="0" applyFont="1" applyFill="1" applyBorder="1" applyAlignment="1">
      <alignment horizontal="distributed" vertical="center"/>
    </xf>
    <xf numFmtId="0" fontId="7" fillId="0" borderId="19"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0" xfId="0" applyFont="1" applyFill="1" applyBorder="1" applyAlignment="1">
      <alignment horizontal="center" vertical="center"/>
    </xf>
    <xf numFmtId="0" fontId="14" fillId="0" borderId="22" xfId="0" applyFont="1" applyFill="1" applyBorder="1" applyAlignment="1">
      <alignment horizontal="distributed" vertical="center"/>
    </xf>
    <xf numFmtId="0" fontId="15" fillId="0" borderId="12" xfId="0" applyFont="1" applyFill="1" applyBorder="1" applyAlignment="1">
      <alignment vertical="center"/>
    </xf>
    <xf numFmtId="49" fontId="4" fillId="0" borderId="0" xfId="0" applyNumberFormat="1" applyFont="1" applyFill="1" applyBorder="1" applyAlignment="1">
      <alignment horizontal="right"/>
    </xf>
    <xf numFmtId="0" fontId="7" fillId="0" borderId="30"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13" xfId="0" applyFont="1" applyFill="1" applyBorder="1" applyAlignment="1">
      <alignment horizontal="distributed" vertical="center"/>
    </xf>
    <xf numFmtId="0" fontId="7" fillId="0" borderId="16" xfId="0" applyFont="1" applyFill="1" applyBorder="1" applyAlignment="1">
      <alignment horizontal="distributed" vertical="center"/>
    </xf>
    <xf numFmtId="0" fontId="14" fillId="0" borderId="13" xfId="0" applyFont="1" applyFill="1" applyBorder="1" applyAlignment="1">
      <alignment horizontal="distributed" vertical="center"/>
    </xf>
    <xf numFmtId="0" fontId="14" fillId="0" borderId="15" xfId="0" applyFont="1" applyFill="1" applyBorder="1" applyAlignment="1">
      <alignment horizontal="distributed" vertical="center"/>
    </xf>
    <xf numFmtId="0" fontId="7" fillId="0" borderId="22" xfId="0" applyFont="1" applyFill="1" applyBorder="1" applyAlignment="1">
      <alignment horizontal="center" vertical="center" wrapText="1"/>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32" xfId="0" applyFont="1" applyFill="1" applyBorder="1" applyAlignment="1">
      <alignment horizontal="distributed" vertical="center"/>
    </xf>
    <xf numFmtId="0" fontId="7" fillId="0" borderId="24" xfId="0" applyFont="1" applyFill="1" applyBorder="1" applyAlignment="1">
      <alignment horizontal="distributed" vertical="center"/>
    </xf>
    <xf numFmtId="0" fontId="7" fillId="0" borderId="31"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1" xfId="0" applyFont="1" applyFill="1" applyBorder="1" applyAlignment="1">
      <alignment horizontal="center" vertical="center"/>
    </xf>
    <xf numFmtId="49" fontId="21" fillId="0" borderId="12" xfId="0" applyNumberFormat="1" applyFont="1" applyFill="1" applyBorder="1" applyAlignment="1">
      <alignment horizontal="distributed" vertical="center"/>
    </xf>
    <xf numFmtId="49" fontId="21" fillId="0" borderId="23" xfId="0" applyNumberFormat="1" applyFont="1" applyFill="1" applyBorder="1" applyAlignment="1">
      <alignment horizontal="distributed" vertical="center"/>
    </xf>
    <xf numFmtId="0" fontId="7" fillId="0" borderId="0" xfId="0" applyFont="1" applyFill="1" applyAlignment="1">
      <alignment horizontal="left"/>
    </xf>
    <xf numFmtId="0" fontId="7" fillId="0" borderId="29" xfId="0" applyFont="1" applyFill="1" applyBorder="1" applyAlignment="1">
      <alignment horizontal="center" vertical="center"/>
    </xf>
    <xf numFmtId="49" fontId="7" fillId="0" borderId="24" xfId="0" applyNumberFormat="1" applyFont="1" applyFill="1" applyBorder="1" applyAlignment="1">
      <alignment horizontal="distributed" vertical="center"/>
    </xf>
    <xf numFmtId="49" fontId="7" fillId="0" borderId="12" xfId="0" applyNumberFormat="1" applyFont="1" applyFill="1" applyBorder="1" applyAlignment="1">
      <alignment horizontal="distributed" vertical="center"/>
    </xf>
    <xf numFmtId="49" fontId="7" fillId="0" borderId="23" xfId="0" applyNumberFormat="1" applyFont="1" applyFill="1" applyBorder="1" applyAlignment="1">
      <alignment horizontal="distributed" vertical="center"/>
    </xf>
    <xf numFmtId="0" fontId="7" fillId="0" borderId="0"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49" fontId="7" fillId="0" borderId="0" xfId="0" applyNumberFormat="1" applyFont="1" applyFill="1" applyBorder="1" applyAlignment="1">
      <alignment horizontal="distributed" vertical="center"/>
    </xf>
    <xf numFmtId="49" fontId="7" fillId="0" borderId="14" xfId="0" applyNumberFormat="1" applyFont="1" applyFill="1" applyBorder="1" applyAlignment="1">
      <alignment horizontal="distributed" vertical="center"/>
    </xf>
    <xf numFmtId="0" fontId="7" fillId="0" borderId="30" xfId="0" applyFont="1" applyFill="1" applyBorder="1" applyAlignment="1">
      <alignment horizontal="distributed" vertical="center"/>
    </xf>
    <xf numFmtId="0" fontId="7" fillId="0" borderId="29" xfId="0" applyFont="1" applyFill="1" applyBorder="1" applyAlignment="1">
      <alignment horizontal="distributed" vertical="center"/>
    </xf>
    <xf numFmtId="0" fontId="7" fillId="0" borderId="28" xfId="0" applyFont="1" applyFill="1" applyBorder="1" applyAlignment="1">
      <alignment horizontal="distributed" vertical="center"/>
    </xf>
    <xf numFmtId="0" fontId="7" fillId="0" borderId="19" xfId="0" applyFont="1" applyFill="1" applyBorder="1" applyAlignment="1">
      <alignment horizontal="distributed" vertical="center" wrapText="1"/>
    </xf>
    <xf numFmtId="0" fontId="21" fillId="0" borderId="0" xfId="0" applyNumberFormat="1" applyFont="1" applyFill="1" applyBorder="1" applyAlignment="1">
      <alignment horizontal="center" vertical="center"/>
    </xf>
    <xf numFmtId="49" fontId="21" fillId="0" borderId="0" xfId="0" applyNumberFormat="1" applyFont="1" applyFill="1" applyBorder="1" applyAlignment="1">
      <alignment horizontal="center" vertical="center"/>
    </xf>
    <xf numFmtId="0" fontId="7" fillId="0" borderId="31"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5" xfId="0" applyFont="1" applyFill="1" applyBorder="1" applyAlignment="1">
      <alignment horizontal="center" vertical="center" wrapText="1"/>
    </xf>
    <xf numFmtId="49" fontId="7" fillId="0" borderId="31" xfId="0" applyNumberFormat="1" applyFont="1" applyFill="1" applyBorder="1" applyAlignment="1">
      <alignment horizontal="center" vertical="center"/>
    </xf>
    <xf numFmtId="49" fontId="7" fillId="0" borderId="24" xfId="0" applyNumberFormat="1" applyFont="1" applyFill="1" applyBorder="1" applyAlignment="1">
      <alignment horizontal="center" vertical="center"/>
    </xf>
    <xf numFmtId="49" fontId="7" fillId="0" borderId="14" xfId="0" applyNumberFormat="1" applyFont="1" applyFill="1" applyBorder="1" applyAlignment="1">
      <alignment horizontal="center" vertical="center"/>
    </xf>
    <xf numFmtId="49" fontId="7" fillId="0" borderId="15" xfId="0" applyNumberFormat="1" applyFont="1" applyFill="1" applyBorder="1" applyAlignment="1">
      <alignment horizontal="center" vertical="center"/>
    </xf>
    <xf numFmtId="49" fontId="7" fillId="0" borderId="16" xfId="0" applyNumberFormat="1" applyFont="1" applyFill="1" applyBorder="1" applyAlignment="1">
      <alignment horizontal="center" vertical="center"/>
    </xf>
    <xf numFmtId="0" fontId="7" fillId="0" borderId="18" xfId="0" applyFont="1" applyFill="1" applyBorder="1" applyAlignment="1">
      <alignment horizontal="distributed" vertical="center"/>
    </xf>
    <xf numFmtId="0" fontId="7" fillId="0" borderId="15" xfId="0" applyFont="1" applyFill="1" applyBorder="1" applyAlignment="1">
      <alignment horizontal="distributed" vertical="center"/>
    </xf>
    <xf numFmtId="0" fontId="7" fillId="0" borderId="20" xfId="0" applyFont="1" applyFill="1" applyBorder="1" applyAlignment="1">
      <alignment horizontal="distributed" vertical="center"/>
    </xf>
    <xf numFmtId="0" fontId="7" fillId="0" borderId="26" xfId="0" applyFont="1" applyFill="1" applyBorder="1" applyAlignment="1">
      <alignment horizontal="distributed" vertical="center"/>
    </xf>
    <xf numFmtId="0" fontId="7" fillId="0" borderId="31" xfId="0" applyFont="1" applyFill="1" applyBorder="1" applyAlignment="1">
      <alignment horizontal="distributed" vertical="center"/>
    </xf>
    <xf numFmtId="0" fontId="12" fillId="0" borderId="0" xfId="0" applyNumberFormat="1" applyFont="1" applyFill="1" applyBorder="1" applyAlignment="1">
      <alignment horizontal="center" vertical="center"/>
    </xf>
    <xf numFmtId="49" fontId="12" fillId="0" borderId="0" xfId="0" applyNumberFormat="1" applyFont="1" applyFill="1" applyBorder="1" applyAlignment="1">
      <alignment horizontal="center" vertical="center"/>
    </xf>
    <xf numFmtId="0" fontId="6" fillId="0" borderId="30" xfId="0" applyFont="1" applyFill="1" applyBorder="1" applyAlignment="1">
      <alignment horizontal="distributed" vertical="center"/>
    </xf>
    <xf numFmtId="0" fontId="6" fillId="0" borderId="27" xfId="0" applyFont="1" applyFill="1" applyBorder="1" applyAlignment="1">
      <alignment horizontal="distributed" vertical="center"/>
    </xf>
    <xf numFmtId="0" fontId="6" fillId="0" borderId="28" xfId="0" applyFont="1" applyFill="1" applyBorder="1" applyAlignment="1">
      <alignment horizontal="distributed" vertical="center"/>
    </xf>
    <xf numFmtId="0" fontId="6" fillId="0" borderId="32" xfId="0" applyFont="1" applyFill="1" applyBorder="1" applyAlignment="1">
      <alignment horizontal="distributed" vertical="center"/>
    </xf>
    <xf numFmtId="49" fontId="6" fillId="0" borderId="12" xfId="0" applyNumberFormat="1" applyFont="1" applyFill="1" applyBorder="1" applyAlignment="1">
      <alignment horizontal="distributed" vertical="center"/>
    </xf>
    <xf numFmtId="49" fontId="6" fillId="0" borderId="23" xfId="0" applyNumberFormat="1" applyFont="1" applyFill="1" applyBorder="1" applyAlignment="1">
      <alignment horizontal="distributed" vertical="center"/>
    </xf>
    <xf numFmtId="0" fontId="6" fillId="0" borderId="0"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0" fontId="6" fillId="0" borderId="29" xfId="0" applyFont="1" applyFill="1" applyBorder="1" applyAlignment="1">
      <alignment horizontal="distributed" vertical="center"/>
    </xf>
    <xf numFmtId="0" fontId="6" fillId="0" borderId="17" xfId="0" applyFont="1" applyFill="1" applyBorder="1" applyAlignment="1">
      <alignment horizontal="center" vertical="center"/>
    </xf>
    <xf numFmtId="0" fontId="6" fillId="0" borderId="13" xfId="0" applyFont="1" applyFill="1" applyBorder="1" applyAlignment="1">
      <alignment horizontal="center" vertical="center"/>
    </xf>
    <xf numFmtId="49" fontId="6" fillId="0" borderId="15" xfId="0" applyNumberFormat="1" applyFont="1" applyFill="1" applyBorder="1" applyAlignment="1">
      <alignment horizontal="left" vertical="center"/>
    </xf>
    <xf numFmtId="49" fontId="6" fillId="0" borderId="16" xfId="0" applyNumberFormat="1" applyFont="1" applyFill="1" applyBorder="1" applyAlignment="1">
      <alignment horizontal="left" vertical="center"/>
    </xf>
    <xf numFmtId="49" fontId="6" fillId="0" borderId="23" xfId="0" applyNumberFormat="1" applyFont="1" applyFill="1" applyBorder="1" applyAlignment="1">
      <alignment horizontal="center" vertical="distributed" textRotation="255"/>
    </xf>
    <xf numFmtId="49" fontId="6" fillId="0" borderId="14" xfId="0" applyNumberFormat="1" applyFont="1" applyFill="1" applyBorder="1" applyAlignment="1">
      <alignment horizontal="center" vertical="distributed" textRotation="255"/>
    </xf>
    <xf numFmtId="49" fontId="6" fillId="0" borderId="16" xfId="0" applyNumberFormat="1" applyFont="1" applyFill="1" applyBorder="1" applyAlignment="1">
      <alignment horizontal="center" vertical="distributed" textRotation="255"/>
    </xf>
    <xf numFmtId="49" fontId="6" fillId="0" borderId="23" xfId="0" applyNumberFormat="1" applyFont="1" applyFill="1" applyBorder="1" applyAlignment="1">
      <alignment horizontal="center" vertical="center" textRotation="255"/>
    </xf>
    <xf numFmtId="49" fontId="6" fillId="0" borderId="14" xfId="0" applyNumberFormat="1" applyFont="1" applyFill="1" applyBorder="1" applyAlignment="1">
      <alignment horizontal="center" vertical="center" textRotation="255"/>
    </xf>
    <xf numFmtId="49" fontId="6" fillId="0" borderId="16" xfId="0" applyNumberFormat="1" applyFont="1" applyFill="1" applyBorder="1" applyAlignment="1">
      <alignment horizontal="center" vertical="center" textRotation="255"/>
    </xf>
    <xf numFmtId="49" fontId="6" fillId="0" borderId="0" xfId="0" applyNumberFormat="1" applyFont="1" applyFill="1" applyBorder="1" applyAlignment="1">
      <alignment horizontal="right" vertical="center"/>
    </xf>
    <xf numFmtId="49" fontId="6" fillId="0" borderId="14" xfId="0" applyNumberFormat="1" applyFont="1" applyFill="1" applyBorder="1" applyAlignment="1">
      <alignment horizontal="right" vertical="center"/>
    </xf>
    <xf numFmtId="0" fontId="6" fillId="0" borderId="18" xfId="0" applyFont="1" applyFill="1" applyBorder="1" applyAlignment="1">
      <alignment horizontal="center" vertical="center"/>
    </xf>
    <xf numFmtId="49" fontId="6" fillId="0" borderId="0" xfId="0" applyNumberFormat="1" applyFont="1" applyFill="1" applyBorder="1" applyAlignment="1">
      <alignment horizontal="center" vertical="center" textRotation="255"/>
    </xf>
    <xf numFmtId="49" fontId="6" fillId="0" borderId="15" xfId="0" applyNumberFormat="1" applyFont="1" applyFill="1" applyBorder="1" applyAlignment="1">
      <alignment horizontal="center" vertical="center" textRotation="255"/>
    </xf>
    <xf numFmtId="0" fontId="6" fillId="0" borderId="25"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25" xfId="0" applyFont="1" applyFill="1" applyBorder="1" applyAlignment="1">
      <alignment horizontal="distributed" vertical="center"/>
    </xf>
    <xf numFmtId="0" fontId="6" fillId="0" borderId="17" xfId="0" applyFont="1" applyFill="1" applyBorder="1" applyAlignment="1">
      <alignment horizontal="center" vertical="center"/>
    </xf>
    <xf numFmtId="0" fontId="13" fillId="0" borderId="31" xfId="0" applyFont="1" applyFill="1" applyBorder="1" applyAlignment="1">
      <alignment horizontal="center"/>
    </xf>
    <xf numFmtId="0" fontId="13" fillId="0" borderId="24" xfId="0" applyFont="1" applyFill="1" applyBorder="1" applyAlignment="1">
      <alignment horizontal="center"/>
    </xf>
    <xf numFmtId="0" fontId="13" fillId="0" borderId="0" xfId="0" applyFont="1" applyFill="1" applyBorder="1" applyAlignment="1">
      <alignment horizontal="center"/>
    </xf>
    <xf numFmtId="0" fontId="13" fillId="0" borderId="14" xfId="0" applyFont="1" applyFill="1" applyBorder="1" applyAlignment="1">
      <alignment horizontal="center"/>
    </xf>
    <xf numFmtId="0" fontId="13" fillId="0" borderId="15" xfId="0" applyFont="1" applyFill="1" applyBorder="1" applyAlignment="1">
      <alignment horizontal="center"/>
    </xf>
    <xf numFmtId="0" fontId="13" fillId="0" borderId="16" xfId="0" applyFont="1" applyFill="1" applyBorder="1" applyAlignment="1">
      <alignment horizontal="center"/>
    </xf>
    <xf numFmtId="0" fontId="6" fillId="0" borderId="31" xfId="0" applyFont="1" applyFill="1" applyBorder="1" applyAlignment="1">
      <alignment horizontal="distributed" vertical="center"/>
    </xf>
    <xf numFmtId="0" fontId="6" fillId="0" borderId="24" xfId="0" applyFont="1" applyFill="1" applyBorder="1" applyAlignment="1">
      <alignment horizontal="distributed" vertical="center"/>
    </xf>
    <xf numFmtId="0" fontId="13" fillId="0" borderId="13" xfId="0" applyFont="1" applyFill="1" applyBorder="1" applyAlignment="1">
      <alignment horizontal="distributed" vertical="center"/>
    </xf>
    <xf numFmtId="0" fontId="13" fillId="0" borderId="15" xfId="0" applyFont="1" applyFill="1" applyBorder="1" applyAlignment="1">
      <alignment horizontal="distributed" vertical="center"/>
    </xf>
    <xf numFmtId="0" fontId="13" fillId="0" borderId="16" xfId="0" applyFont="1" applyFill="1" applyBorder="1" applyAlignment="1">
      <alignment horizontal="distributed"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5" xfId="0" applyFont="1" applyFill="1" applyBorder="1" applyAlignment="1">
      <alignment horizontal="distributed" vertical="center"/>
    </xf>
    <xf numFmtId="0" fontId="6" fillId="0" borderId="16" xfId="0" applyFont="1" applyFill="1" applyBorder="1" applyAlignment="1">
      <alignment horizontal="distributed" vertical="center"/>
    </xf>
    <xf numFmtId="0" fontId="6" fillId="0" borderId="23" xfId="0" applyFont="1" applyFill="1" applyBorder="1" applyAlignment="1">
      <alignment horizontal="center" vertical="center"/>
    </xf>
    <xf numFmtId="0" fontId="6" fillId="0" borderId="16" xfId="0" applyFont="1" applyFill="1" applyBorder="1" applyAlignment="1">
      <alignment horizontal="center" vertical="center"/>
    </xf>
    <xf numFmtId="0" fontId="4" fillId="0" borderId="19"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0" applyFont="1" applyFill="1" applyAlignment="1">
      <alignment horizontal="distributed" vertical="center"/>
    </xf>
    <xf numFmtId="0" fontId="4" fillId="0" borderId="15" xfId="0" applyFont="1" applyFill="1" applyBorder="1" applyAlignment="1">
      <alignment horizontal="distributed" vertical="center"/>
    </xf>
    <xf numFmtId="0" fontId="4" fillId="0" borderId="16" xfId="0" applyFont="1" applyFill="1" applyBorder="1" applyAlignment="1">
      <alignment horizontal="distributed" vertical="center"/>
    </xf>
    <xf numFmtId="0" fontId="4" fillId="0" borderId="32"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32" xfId="0" applyFont="1" applyFill="1" applyBorder="1" applyAlignment="1">
      <alignment horizontal="distributed" vertical="center" indent="6"/>
    </xf>
    <xf numFmtId="0" fontId="4" fillId="0" borderId="31" xfId="0" applyFont="1" applyFill="1" applyBorder="1" applyAlignment="1">
      <alignment horizontal="distributed" vertical="center" indent="6"/>
    </xf>
    <xf numFmtId="0" fontId="4" fillId="0" borderId="24" xfId="0" applyFont="1" applyFill="1" applyBorder="1" applyAlignment="1">
      <alignment horizontal="distributed" vertical="center" indent="6"/>
    </xf>
    <xf numFmtId="0" fontId="4" fillId="0" borderId="13" xfId="0" applyFont="1" applyFill="1" applyBorder="1" applyAlignment="1">
      <alignment horizontal="distributed" vertical="center" indent="6"/>
    </xf>
    <xf numFmtId="0" fontId="4" fillId="0" borderId="15" xfId="0" applyFont="1" applyFill="1" applyBorder="1" applyAlignment="1">
      <alignment horizontal="distributed" vertical="center" indent="6"/>
    </xf>
    <xf numFmtId="0" fontId="4" fillId="0" borderId="16" xfId="0" applyFont="1" applyFill="1" applyBorder="1" applyAlignment="1">
      <alignment horizontal="distributed" vertical="center" indent="6"/>
    </xf>
    <xf numFmtId="0" fontId="4" fillId="0" borderId="22" xfId="0" applyFont="1" applyFill="1" applyBorder="1" applyAlignment="1">
      <alignment horizontal="distributed" vertical="center" indent="4"/>
    </xf>
    <xf numFmtId="0" fontId="4" fillId="0" borderId="12" xfId="0" applyFont="1" applyFill="1" applyBorder="1" applyAlignment="1">
      <alignment horizontal="distributed" vertical="center" indent="4"/>
    </xf>
    <xf numFmtId="0" fontId="4" fillId="0" borderId="23" xfId="0" applyFont="1" applyFill="1" applyBorder="1" applyAlignment="1">
      <alignment horizontal="distributed" vertical="center" indent="4"/>
    </xf>
    <xf numFmtId="0" fontId="4" fillId="0" borderId="13" xfId="0" applyFont="1" applyFill="1" applyBorder="1" applyAlignment="1">
      <alignment horizontal="distributed" vertical="center" indent="4"/>
    </xf>
    <xf numFmtId="0" fontId="4" fillId="0" borderId="15" xfId="0" applyFont="1" applyFill="1" applyBorder="1" applyAlignment="1">
      <alignment horizontal="distributed" vertical="center" indent="4"/>
    </xf>
    <xf numFmtId="0" fontId="4" fillId="0" borderId="16" xfId="0" applyFont="1" applyFill="1" applyBorder="1" applyAlignment="1">
      <alignment horizontal="distributed" vertical="center" indent="4"/>
    </xf>
    <xf numFmtId="0" fontId="4" fillId="0" borderId="3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1" xfId="0" applyFont="1" applyFill="1" applyBorder="1" applyAlignment="1">
      <alignment horizontal="distributed" vertical="center"/>
    </xf>
    <xf numFmtId="0" fontId="4" fillId="0" borderId="13" xfId="0" applyFont="1" applyFill="1" applyBorder="1" applyAlignment="1">
      <alignment horizontal="distributed" vertical="center"/>
    </xf>
    <xf numFmtId="0" fontId="6" fillId="0" borderId="19" xfId="0" applyFont="1" applyFill="1" applyBorder="1" applyAlignment="1">
      <alignment horizontal="distributed" vertical="center"/>
    </xf>
    <xf numFmtId="0" fontId="6" fillId="0" borderId="31"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20" xfId="0" applyFont="1" applyFill="1" applyBorder="1" applyAlignment="1">
      <alignment horizontal="distributed" vertical="center"/>
    </xf>
    <xf numFmtId="0" fontId="6" fillId="0" borderId="26" xfId="0" applyFont="1" applyFill="1" applyBorder="1" applyAlignment="1">
      <alignment horizontal="distributed" vertical="center"/>
    </xf>
    <xf numFmtId="0" fontId="7" fillId="0" borderId="25"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6" fillId="0" borderId="32" xfId="0" applyFont="1" applyFill="1" applyBorder="1" applyAlignment="1">
      <alignment horizontal="center" vertical="center"/>
    </xf>
    <xf numFmtId="0" fontId="6" fillId="0" borderId="24"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39</xdr:row>
      <xdr:rowOff>0</xdr:rowOff>
    </xdr:from>
    <xdr:to>
      <xdr:col>6</xdr:col>
      <xdr:colOff>0</xdr:colOff>
      <xdr:row>39</xdr:row>
      <xdr:rowOff>0</xdr:rowOff>
    </xdr:to>
    <xdr:sp>
      <xdr:nvSpPr>
        <xdr:cNvPr id="1" name="AutoShape 1"/>
        <xdr:cNvSpPr>
          <a:spLocks/>
        </xdr:cNvSpPr>
      </xdr:nvSpPr>
      <xdr:spPr>
        <a:xfrm>
          <a:off x="2857500" y="69627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53</xdr:row>
      <xdr:rowOff>0</xdr:rowOff>
    </xdr:from>
    <xdr:to>
      <xdr:col>8</xdr:col>
      <xdr:colOff>0</xdr:colOff>
      <xdr:row>53</xdr:row>
      <xdr:rowOff>0</xdr:rowOff>
    </xdr:to>
    <xdr:sp>
      <xdr:nvSpPr>
        <xdr:cNvPr id="2" name="AutoShape 2"/>
        <xdr:cNvSpPr>
          <a:spLocks/>
        </xdr:cNvSpPr>
      </xdr:nvSpPr>
      <xdr:spPr>
        <a:xfrm>
          <a:off x="4514850" y="93630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53</xdr:row>
      <xdr:rowOff>0</xdr:rowOff>
    </xdr:from>
    <xdr:to>
      <xdr:col>10</xdr:col>
      <xdr:colOff>0</xdr:colOff>
      <xdr:row>53</xdr:row>
      <xdr:rowOff>0</xdr:rowOff>
    </xdr:to>
    <xdr:sp>
      <xdr:nvSpPr>
        <xdr:cNvPr id="3" name="AutoShape 3"/>
        <xdr:cNvSpPr>
          <a:spLocks/>
        </xdr:cNvSpPr>
      </xdr:nvSpPr>
      <xdr:spPr>
        <a:xfrm>
          <a:off x="6172200" y="93630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7</xdr:row>
      <xdr:rowOff>0</xdr:rowOff>
    </xdr:from>
    <xdr:to>
      <xdr:col>6</xdr:col>
      <xdr:colOff>0</xdr:colOff>
      <xdr:row>7</xdr:row>
      <xdr:rowOff>0</xdr:rowOff>
    </xdr:to>
    <xdr:sp>
      <xdr:nvSpPr>
        <xdr:cNvPr id="4" name="AutoShape 4"/>
        <xdr:cNvSpPr>
          <a:spLocks/>
        </xdr:cNvSpPr>
      </xdr:nvSpPr>
      <xdr:spPr>
        <a:xfrm>
          <a:off x="2857500" y="14763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21</xdr:row>
      <xdr:rowOff>0</xdr:rowOff>
    </xdr:from>
    <xdr:to>
      <xdr:col>8</xdr:col>
      <xdr:colOff>0</xdr:colOff>
      <xdr:row>21</xdr:row>
      <xdr:rowOff>0</xdr:rowOff>
    </xdr:to>
    <xdr:sp>
      <xdr:nvSpPr>
        <xdr:cNvPr id="5" name="AutoShape 5"/>
        <xdr:cNvSpPr>
          <a:spLocks/>
        </xdr:cNvSpPr>
      </xdr:nvSpPr>
      <xdr:spPr>
        <a:xfrm>
          <a:off x="4514850" y="3876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21</xdr:row>
      <xdr:rowOff>0</xdr:rowOff>
    </xdr:from>
    <xdr:to>
      <xdr:col>10</xdr:col>
      <xdr:colOff>0</xdr:colOff>
      <xdr:row>21</xdr:row>
      <xdr:rowOff>0</xdr:rowOff>
    </xdr:to>
    <xdr:sp>
      <xdr:nvSpPr>
        <xdr:cNvPr id="6" name="AutoShape 6"/>
        <xdr:cNvSpPr>
          <a:spLocks/>
        </xdr:cNvSpPr>
      </xdr:nvSpPr>
      <xdr:spPr>
        <a:xfrm>
          <a:off x="6172200" y="3876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23</xdr:row>
      <xdr:rowOff>0</xdr:rowOff>
    </xdr:from>
    <xdr:to>
      <xdr:col>6</xdr:col>
      <xdr:colOff>0</xdr:colOff>
      <xdr:row>23</xdr:row>
      <xdr:rowOff>0</xdr:rowOff>
    </xdr:to>
    <xdr:sp>
      <xdr:nvSpPr>
        <xdr:cNvPr id="7" name="AutoShape 7"/>
        <xdr:cNvSpPr>
          <a:spLocks/>
        </xdr:cNvSpPr>
      </xdr:nvSpPr>
      <xdr:spPr>
        <a:xfrm>
          <a:off x="2857500" y="42195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8" name="AutoShape 8"/>
        <xdr:cNvSpPr>
          <a:spLocks/>
        </xdr:cNvSpPr>
      </xdr:nvSpPr>
      <xdr:spPr>
        <a:xfrm>
          <a:off x="4514850" y="66198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37</xdr:row>
      <xdr:rowOff>0</xdr:rowOff>
    </xdr:from>
    <xdr:to>
      <xdr:col>10</xdr:col>
      <xdr:colOff>0</xdr:colOff>
      <xdr:row>37</xdr:row>
      <xdr:rowOff>0</xdr:rowOff>
    </xdr:to>
    <xdr:sp>
      <xdr:nvSpPr>
        <xdr:cNvPr id="9" name="AutoShape 9"/>
        <xdr:cNvSpPr>
          <a:spLocks/>
        </xdr:cNvSpPr>
      </xdr:nvSpPr>
      <xdr:spPr>
        <a:xfrm>
          <a:off x="6172200" y="66198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12</xdr:row>
      <xdr:rowOff>0</xdr:rowOff>
    </xdr:from>
    <xdr:to>
      <xdr:col>21</xdr:col>
      <xdr:colOff>0</xdr:colOff>
      <xdr:row>12</xdr:row>
      <xdr:rowOff>0</xdr:rowOff>
    </xdr:to>
    <xdr:sp>
      <xdr:nvSpPr>
        <xdr:cNvPr id="1" name="AutoShape 4"/>
        <xdr:cNvSpPr>
          <a:spLocks/>
        </xdr:cNvSpPr>
      </xdr:nvSpPr>
      <xdr:spPr>
        <a:xfrm>
          <a:off x="12296775" y="202882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12</xdr:row>
      <xdr:rowOff>0</xdr:rowOff>
    </xdr:from>
    <xdr:to>
      <xdr:col>21</xdr:col>
      <xdr:colOff>0</xdr:colOff>
      <xdr:row>12</xdr:row>
      <xdr:rowOff>0</xdr:rowOff>
    </xdr:to>
    <xdr:sp>
      <xdr:nvSpPr>
        <xdr:cNvPr id="2" name="AutoShape 6"/>
        <xdr:cNvSpPr>
          <a:spLocks/>
        </xdr:cNvSpPr>
      </xdr:nvSpPr>
      <xdr:spPr>
        <a:xfrm>
          <a:off x="12296775" y="202882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12</xdr:row>
      <xdr:rowOff>0</xdr:rowOff>
    </xdr:from>
    <xdr:to>
      <xdr:col>21</xdr:col>
      <xdr:colOff>0</xdr:colOff>
      <xdr:row>12</xdr:row>
      <xdr:rowOff>0</xdr:rowOff>
    </xdr:to>
    <xdr:sp>
      <xdr:nvSpPr>
        <xdr:cNvPr id="3" name="AutoShape 8"/>
        <xdr:cNvSpPr>
          <a:spLocks/>
        </xdr:cNvSpPr>
      </xdr:nvSpPr>
      <xdr:spPr>
        <a:xfrm>
          <a:off x="12296775" y="202882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38</xdr:row>
      <xdr:rowOff>0</xdr:rowOff>
    </xdr:from>
    <xdr:to>
      <xdr:col>12</xdr:col>
      <xdr:colOff>0</xdr:colOff>
      <xdr:row>38</xdr:row>
      <xdr:rowOff>0</xdr:rowOff>
    </xdr:to>
    <xdr:sp>
      <xdr:nvSpPr>
        <xdr:cNvPr id="1" name="AutoShape 1"/>
        <xdr:cNvSpPr>
          <a:spLocks/>
        </xdr:cNvSpPr>
      </xdr:nvSpPr>
      <xdr:spPr>
        <a:xfrm>
          <a:off x="7848600" y="68389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52</xdr:row>
      <xdr:rowOff>0</xdr:rowOff>
    </xdr:from>
    <xdr:to>
      <xdr:col>14</xdr:col>
      <xdr:colOff>0</xdr:colOff>
      <xdr:row>52</xdr:row>
      <xdr:rowOff>0</xdr:rowOff>
    </xdr:to>
    <xdr:sp>
      <xdr:nvSpPr>
        <xdr:cNvPr id="2" name="AutoShape 2"/>
        <xdr:cNvSpPr>
          <a:spLocks/>
        </xdr:cNvSpPr>
      </xdr:nvSpPr>
      <xdr:spPr>
        <a:xfrm>
          <a:off x="9505950" y="92392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52</xdr:row>
      <xdr:rowOff>0</xdr:rowOff>
    </xdr:from>
    <xdr:to>
      <xdr:col>16</xdr:col>
      <xdr:colOff>0</xdr:colOff>
      <xdr:row>52</xdr:row>
      <xdr:rowOff>0</xdr:rowOff>
    </xdr:to>
    <xdr:sp>
      <xdr:nvSpPr>
        <xdr:cNvPr id="3" name="AutoShape 3"/>
        <xdr:cNvSpPr>
          <a:spLocks/>
        </xdr:cNvSpPr>
      </xdr:nvSpPr>
      <xdr:spPr>
        <a:xfrm>
          <a:off x="11163300" y="92392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6</xdr:row>
      <xdr:rowOff>0</xdr:rowOff>
    </xdr:from>
    <xdr:to>
      <xdr:col>12</xdr:col>
      <xdr:colOff>0</xdr:colOff>
      <xdr:row>6</xdr:row>
      <xdr:rowOff>0</xdr:rowOff>
    </xdr:to>
    <xdr:sp>
      <xdr:nvSpPr>
        <xdr:cNvPr id="4" name="AutoShape 4"/>
        <xdr:cNvSpPr>
          <a:spLocks/>
        </xdr:cNvSpPr>
      </xdr:nvSpPr>
      <xdr:spPr>
        <a:xfrm>
          <a:off x="7848600" y="13525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20</xdr:row>
      <xdr:rowOff>0</xdr:rowOff>
    </xdr:from>
    <xdr:to>
      <xdr:col>14</xdr:col>
      <xdr:colOff>0</xdr:colOff>
      <xdr:row>20</xdr:row>
      <xdr:rowOff>0</xdr:rowOff>
    </xdr:to>
    <xdr:sp>
      <xdr:nvSpPr>
        <xdr:cNvPr id="5" name="AutoShape 5"/>
        <xdr:cNvSpPr>
          <a:spLocks/>
        </xdr:cNvSpPr>
      </xdr:nvSpPr>
      <xdr:spPr>
        <a:xfrm>
          <a:off x="9505950" y="37528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20</xdr:row>
      <xdr:rowOff>0</xdr:rowOff>
    </xdr:from>
    <xdr:to>
      <xdr:col>16</xdr:col>
      <xdr:colOff>0</xdr:colOff>
      <xdr:row>20</xdr:row>
      <xdr:rowOff>0</xdr:rowOff>
    </xdr:to>
    <xdr:sp>
      <xdr:nvSpPr>
        <xdr:cNvPr id="6" name="AutoShape 6"/>
        <xdr:cNvSpPr>
          <a:spLocks/>
        </xdr:cNvSpPr>
      </xdr:nvSpPr>
      <xdr:spPr>
        <a:xfrm>
          <a:off x="11163300" y="37528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22</xdr:row>
      <xdr:rowOff>0</xdr:rowOff>
    </xdr:from>
    <xdr:to>
      <xdr:col>12</xdr:col>
      <xdr:colOff>0</xdr:colOff>
      <xdr:row>22</xdr:row>
      <xdr:rowOff>0</xdr:rowOff>
    </xdr:to>
    <xdr:sp>
      <xdr:nvSpPr>
        <xdr:cNvPr id="7" name="AutoShape 7"/>
        <xdr:cNvSpPr>
          <a:spLocks/>
        </xdr:cNvSpPr>
      </xdr:nvSpPr>
      <xdr:spPr>
        <a:xfrm>
          <a:off x="7848600" y="40957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36</xdr:row>
      <xdr:rowOff>0</xdr:rowOff>
    </xdr:from>
    <xdr:to>
      <xdr:col>14</xdr:col>
      <xdr:colOff>0</xdr:colOff>
      <xdr:row>36</xdr:row>
      <xdr:rowOff>0</xdr:rowOff>
    </xdr:to>
    <xdr:sp>
      <xdr:nvSpPr>
        <xdr:cNvPr id="8" name="AutoShape 8"/>
        <xdr:cNvSpPr>
          <a:spLocks/>
        </xdr:cNvSpPr>
      </xdr:nvSpPr>
      <xdr:spPr>
        <a:xfrm>
          <a:off x="9505950" y="64960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36</xdr:row>
      <xdr:rowOff>0</xdr:rowOff>
    </xdr:from>
    <xdr:to>
      <xdr:col>16</xdr:col>
      <xdr:colOff>0</xdr:colOff>
      <xdr:row>36</xdr:row>
      <xdr:rowOff>0</xdr:rowOff>
    </xdr:to>
    <xdr:sp>
      <xdr:nvSpPr>
        <xdr:cNvPr id="9" name="AutoShape 9"/>
        <xdr:cNvSpPr>
          <a:spLocks/>
        </xdr:cNvSpPr>
      </xdr:nvSpPr>
      <xdr:spPr>
        <a:xfrm>
          <a:off x="11163300" y="64960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21</xdr:row>
      <xdr:rowOff>0</xdr:rowOff>
    </xdr:from>
    <xdr:to>
      <xdr:col>12</xdr:col>
      <xdr:colOff>0</xdr:colOff>
      <xdr:row>21</xdr:row>
      <xdr:rowOff>0</xdr:rowOff>
    </xdr:to>
    <xdr:sp>
      <xdr:nvSpPr>
        <xdr:cNvPr id="10" name="AutoShape 10"/>
        <xdr:cNvSpPr>
          <a:spLocks/>
        </xdr:cNvSpPr>
      </xdr:nvSpPr>
      <xdr:spPr>
        <a:xfrm>
          <a:off x="7848600" y="39243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37</xdr:row>
      <xdr:rowOff>0</xdr:rowOff>
    </xdr:from>
    <xdr:to>
      <xdr:col>12</xdr:col>
      <xdr:colOff>0</xdr:colOff>
      <xdr:row>37</xdr:row>
      <xdr:rowOff>0</xdr:rowOff>
    </xdr:to>
    <xdr:sp>
      <xdr:nvSpPr>
        <xdr:cNvPr id="11" name="AutoShape 11"/>
        <xdr:cNvSpPr>
          <a:spLocks/>
        </xdr:cNvSpPr>
      </xdr:nvSpPr>
      <xdr:spPr>
        <a:xfrm>
          <a:off x="7848600" y="66675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21</xdr:row>
      <xdr:rowOff>0</xdr:rowOff>
    </xdr:from>
    <xdr:to>
      <xdr:col>6</xdr:col>
      <xdr:colOff>0</xdr:colOff>
      <xdr:row>21</xdr:row>
      <xdr:rowOff>0</xdr:rowOff>
    </xdr:to>
    <xdr:sp>
      <xdr:nvSpPr>
        <xdr:cNvPr id="1" name="AutoShape 1"/>
        <xdr:cNvSpPr>
          <a:spLocks/>
        </xdr:cNvSpPr>
      </xdr:nvSpPr>
      <xdr:spPr>
        <a:xfrm>
          <a:off x="2257425" y="50292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21</xdr:row>
      <xdr:rowOff>0</xdr:rowOff>
    </xdr:from>
    <xdr:to>
      <xdr:col>9</xdr:col>
      <xdr:colOff>0</xdr:colOff>
      <xdr:row>21</xdr:row>
      <xdr:rowOff>0</xdr:rowOff>
    </xdr:to>
    <xdr:sp>
      <xdr:nvSpPr>
        <xdr:cNvPr id="2" name="AutoShape 2"/>
        <xdr:cNvSpPr>
          <a:spLocks/>
        </xdr:cNvSpPr>
      </xdr:nvSpPr>
      <xdr:spPr>
        <a:xfrm>
          <a:off x="3724275" y="50292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21</xdr:row>
      <xdr:rowOff>0</xdr:rowOff>
    </xdr:from>
    <xdr:to>
      <xdr:col>14</xdr:col>
      <xdr:colOff>0</xdr:colOff>
      <xdr:row>21</xdr:row>
      <xdr:rowOff>0</xdr:rowOff>
    </xdr:to>
    <xdr:sp>
      <xdr:nvSpPr>
        <xdr:cNvPr id="3" name="AutoShape 3"/>
        <xdr:cNvSpPr>
          <a:spLocks/>
        </xdr:cNvSpPr>
      </xdr:nvSpPr>
      <xdr:spPr>
        <a:xfrm>
          <a:off x="6048375" y="50292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5</xdr:row>
      <xdr:rowOff>0</xdr:rowOff>
    </xdr:from>
    <xdr:to>
      <xdr:col>6</xdr:col>
      <xdr:colOff>0</xdr:colOff>
      <xdr:row>5</xdr:row>
      <xdr:rowOff>0</xdr:rowOff>
    </xdr:to>
    <xdr:sp>
      <xdr:nvSpPr>
        <xdr:cNvPr id="4" name="AutoShape 4"/>
        <xdr:cNvSpPr>
          <a:spLocks/>
        </xdr:cNvSpPr>
      </xdr:nvSpPr>
      <xdr:spPr>
        <a:xfrm>
          <a:off x="2257425" y="84772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20</xdr:row>
      <xdr:rowOff>0</xdr:rowOff>
    </xdr:from>
    <xdr:to>
      <xdr:col>9</xdr:col>
      <xdr:colOff>0</xdr:colOff>
      <xdr:row>20</xdr:row>
      <xdr:rowOff>0</xdr:rowOff>
    </xdr:to>
    <xdr:sp>
      <xdr:nvSpPr>
        <xdr:cNvPr id="5" name="AutoShape 5"/>
        <xdr:cNvSpPr>
          <a:spLocks/>
        </xdr:cNvSpPr>
      </xdr:nvSpPr>
      <xdr:spPr>
        <a:xfrm>
          <a:off x="3724275" y="47815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20</xdr:row>
      <xdr:rowOff>0</xdr:rowOff>
    </xdr:from>
    <xdr:to>
      <xdr:col>14</xdr:col>
      <xdr:colOff>0</xdr:colOff>
      <xdr:row>20</xdr:row>
      <xdr:rowOff>0</xdr:rowOff>
    </xdr:to>
    <xdr:sp>
      <xdr:nvSpPr>
        <xdr:cNvPr id="6" name="AutoShape 6"/>
        <xdr:cNvSpPr>
          <a:spLocks/>
        </xdr:cNvSpPr>
      </xdr:nvSpPr>
      <xdr:spPr>
        <a:xfrm>
          <a:off x="6048375" y="47815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21</xdr:row>
      <xdr:rowOff>0</xdr:rowOff>
    </xdr:from>
    <xdr:to>
      <xdr:col>6</xdr:col>
      <xdr:colOff>0</xdr:colOff>
      <xdr:row>21</xdr:row>
      <xdr:rowOff>0</xdr:rowOff>
    </xdr:to>
    <xdr:sp>
      <xdr:nvSpPr>
        <xdr:cNvPr id="7" name="AutoShape 7"/>
        <xdr:cNvSpPr>
          <a:spLocks/>
        </xdr:cNvSpPr>
      </xdr:nvSpPr>
      <xdr:spPr>
        <a:xfrm>
          <a:off x="2257425" y="50292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21</xdr:row>
      <xdr:rowOff>0</xdr:rowOff>
    </xdr:from>
    <xdr:to>
      <xdr:col>9</xdr:col>
      <xdr:colOff>0</xdr:colOff>
      <xdr:row>21</xdr:row>
      <xdr:rowOff>0</xdr:rowOff>
    </xdr:to>
    <xdr:sp>
      <xdr:nvSpPr>
        <xdr:cNvPr id="8" name="AutoShape 8"/>
        <xdr:cNvSpPr>
          <a:spLocks/>
        </xdr:cNvSpPr>
      </xdr:nvSpPr>
      <xdr:spPr>
        <a:xfrm>
          <a:off x="3724275" y="50292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21</xdr:row>
      <xdr:rowOff>0</xdr:rowOff>
    </xdr:from>
    <xdr:to>
      <xdr:col>14</xdr:col>
      <xdr:colOff>0</xdr:colOff>
      <xdr:row>21</xdr:row>
      <xdr:rowOff>0</xdr:rowOff>
    </xdr:to>
    <xdr:sp>
      <xdr:nvSpPr>
        <xdr:cNvPr id="9" name="AutoShape 9"/>
        <xdr:cNvSpPr>
          <a:spLocks/>
        </xdr:cNvSpPr>
      </xdr:nvSpPr>
      <xdr:spPr>
        <a:xfrm>
          <a:off x="6048375" y="50292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20</xdr:row>
      <xdr:rowOff>0</xdr:rowOff>
    </xdr:from>
    <xdr:to>
      <xdr:col>9</xdr:col>
      <xdr:colOff>0</xdr:colOff>
      <xdr:row>20</xdr:row>
      <xdr:rowOff>0</xdr:rowOff>
    </xdr:to>
    <xdr:sp>
      <xdr:nvSpPr>
        <xdr:cNvPr id="10" name="AutoShape 10"/>
        <xdr:cNvSpPr>
          <a:spLocks/>
        </xdr:cNvSpPr>
      </xdr:nvSpPr>
      <xdr:spPr>
        <a:xfrm>
          <a:off x="3724275" y="47815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20</xdr:row>
      <xdr:rowOff>0</xdr:rowOff>
    </xdr:from>
    <xdr:to>
      <xdr:col>14</xdr:col>
      <xdr:colOff>0</xdr:colOff>
      <xdr:row>20</xdr:row>
      <xdr:rowOff>0</xdr:rowOff>
    </xdr:to>
    <xdr:sp>
      <xdr:nvSpPr>
        <xdr:cNvPr id="11" name="AutoShape 11"/>
        <xdr:cNvSpPr>
          <a:spLocks/>
        </xdr:cNvSpPr>
      </xdr:nvSpPr>
      <xdr:spPr>
        <a:xfrm>
          <a:off x="6048375" y="47815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9</xdr:row>
      <xdr:rowOff>0</xdr:rowOff>
    </xdr:from>
    <xdr:to>
      <xdr:col>4</xdr:col>
      <xdr:colOff>0</xdr:colOff>
      <xdr:row>9</xdr:row>
      <xdr:rowOff>0</xdr:rowOff>
    </xdr:to>
    <xdr:sp>
      <xdr:nvSpPr>
        <xdr:cNvPr id="1" name="AutoShape 3"/>
        <xdr:cNvSpPr>
          <a:spLocks/>
        </xdr:cNvSpPr>
      </xdr:nvSpPr>
      <xdr:spPr>
        <a:xfrm>
          <a:off x="1400175" y="195262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9</xdr:row>
      <xdr:rowOff>0</xdr:rowOff>
    </xdr:from>
    <xdr:to>
      <xdr:col>4</xdr:col>
      <xdr:colOff>0</xdr:colOff>
      <xdr:row>9</xdr:row>
      <xdr:rowOff>0</xdr:rowOff>
    </xdr:to>
    <xdr:sp>
      <xdr:nvSpPr>
        <xdr:cNvPr id="2" name="AutoShape 114"/>
        <xdr:cNvSpPr>
          <a:spLocks/>
        </xdr:cNvSpPr>
      </xdr:nvSpPr>
      <xdr:spPr>
        <a:xfrm>
          <a:off x="1400175" y="195262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8</xdr:row>
      <xdr:rowOff>0</xdr:rowOff>
    </xdr:from>
    <xdr:to>
      <xdr:col>12</xdr:col>
      <xdr:colOff>0</xdr:colOff>
      <xdr:row>8</xdr:row>
      <xdr:rowOff>0</xdr:rowOff>
    </xdr:to>
    <xdr:sp>
      <xdr:nvSpPr>
        <xdr:cNvPr id="3" name="AutoShape 119"/>
        <xdr:cNvSpPr>
          <a:spLocks/>
        </xdr:cNvSpPr>
      </xdr:nvSpPr>
      <xdr:spPr>
        <a:xfrm>
          <a:off x="5867400" y="15811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12</xdr:row>
      <xdr:rowOff>0</xdr:rowOff>
    </xdr:from>
    <xdr:to>
      <xdr:col>4</xdr:col>
      <xdr:colOff>0</xdr:colOff>
      <xdr:row>12</xdr:row>
      <xdr:rowOff>0</xdr:rowOff>
    </xdr:to>
    <xdr:sp>
      <xdr:nvSpPr>
        <xdr:cNvPr id="1" name="AutoShape 111"/>
        <xdr:cNvSpPr>
          <a:spLocks/>
        </xdr:cNvSpPr>
      </xdr:nvSpPr>
      <xdr:spPr>
        <a:xfrm>
          <a:off x="3676650" y="20764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10</xdr:row>
      <xdr:rowOff>0</xdr:rowOff>
    </xdr:from>
    <xdr:to>
      <xdr:col>5</xdr:col>
      <xdr:colOff>0</xdr:colOff>
      <xdr:row>10</xdr:row>
      <xdr:rowOff>0</xdr:rowOff>
    </xdr:to>
    <xdr:sp>
      <xdr:nvSpPr>
        <xdr:cNvPr id="1" name="AutoShape 111"/>
        <xdr:cNvSpPr>
          <a:spLocks/>
        </xdr:cNvSpPr>
      </xdr:nvSpPr>
      <xdr:spPr>
        <a:xfrm>
          <a:off x="3152775" y="20193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10</xdr:row>
      <xdr:rowOff>0</xdr:rowOff>
    </xdr:from>
    <xdr:to>
      <xdr:col>15</xdr:col>
      <xdr:colOff>0</xdr:colOff>
      <xdr:row>10</xdr:row>
      <xdr:rowOff>0</xdr:rowOff>
    </xdr:to>
    <xdr:sp>
      <xdr:nvSpPr>
        <xdr:cNvPr id="2" name="AutoShape 132"/>
        <xdr:cNvSpPr>
          <a:spLocks/>
        </xdr:cNvSpPr>
      </xdr:nvSpPr>
      <xdr:spPr>
        <a:xfrm>
          <a:off x="7667625" y="20193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24</xdr:row>
      <xdr:rowOff>0</xdr:rowOff>
    </xdr:from>
    <xdr:to>
      <xdr:col>20</xdr:col>
      <xdr:colOff>0</xdr:colOff>
      <xdr:row>24</xdr:row>
      <xdr:rowOff>0</xdr:rowOff>
    </xdr:to>
    <xdr:sp>
      <xdr:nvSpPr>
        <xdr:cNvPr id="1" name="AutoShape 126"/>
        <xdr:cNvSpPr>
          <a:spLocks/>
        </xdr:cNvSpPr>
      </xdr:nvSpPr>
      <xdr:spPr>
        <a:xfrm>
          <a:off x="7686675" y="42100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25</xdr:row>
      <xdr:rowOff>0</xdr:rowOff>
    </xdr:from>
    <xdr:to>
      <xdr:col>6</xdr:col>
      <xdr:colOff>0</xdr:colOff>
      <xdr:row>25</xdr:row>
      <xdr:rowOff>0</xdr:rowOff>
    </xdr:to>
    <xdr:sp>
      <xdr:nvSpPr>
        <xdr:cNvPr id="1" name="AutoShape 111"/>
        <xdr:cNvSpPr>
          <a:spLocks/>
        </xdr:cNvSpPr>
      </xdr:nvSpPr>
      <xdr:spPr>
        <a:xfrm>
          <a:off x="4962525" y="5781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9</xdr:row>
      <xdr:rowOff>0</xdr:rowOff>
    </xdr:from>
    <xdr:to>
      <xdr:col>6</xdr:col>
      <xdr:colOff>0</xdr:colOff>
      <xdr:row>9</xdr:row>
      <xdr:rowOff>0</xdr:rowOff>
    </xdr:to>
    <xdr:sp>
      <xdr:nvSpPr>
        <xdr:cNvPr id="2" name="AutoShape 132"/>
        <xdr:cNvSpPr>
          <a:spLocks/>
        </xdr:cNvSpPr>
      </xdr:nvSpPr>
      <xdr:spPr>
        <a:xfrm>
          <a:off x="4962525" y="18192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9525</xdr:rowOff>
    </xdr:from>
    <xdr:to>
      <xdr:col>2</xdr:col>
      <xdr:colOff>9525</xdr:colOff>
      <xdr:row>6</xdr:row>
      <xdr:rowOff>228600</xdr:rowOff>
    </xdr:to>
    <xdr:sp>
      <xdr:nvSpPr>
        <xdr:cNvPr id="3" name="Line 133"/>
        <xdr:cNvSpPr>
          <a:spLocks/>
        </xdr:cNvSpPr>
      </xdr:nvSpPr>
      <xdr:spPr>
        <a:xfrm>
          <a:off x="9525" y="838200"/>
          <a:ext cx="2257425" cy="466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10</xdr:row>
      <xdr:rowOff>0</xdr:rowOff>
    </xdr:from>
    <xdr:to>
      <xdr:col>6</xdr:col>
      <xdr:colOff>0</xdr:colOff>
      <xdr:row>10</xdr:row>
      <xdr:rowOff>0</xdr:rowOff>
    </xdr:to>
    <xdr:sp>
      <xdr:nvSpPr>
        <xdr:cNvPr id="1" name="AutoShape 132"/>
        <xdr:cNvSpPr>
          <a:spLocks/>
        </xdr:cNvSpPr>
      </xdr:nvSpPr>
      <xdr:spPr>
        <a:xfrm>
          <a:off x="2066925" y="17430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10</xdr:row>
      <xdr:rowOff>0</xdr:rowOff>
    </xdr:from>
    <xdr:to>
      <xdr:col>12</xdr:col>
      <xdr:colOff>0</xdr:colOff>
      <xdr:row>10</xdr:row>
      <xdr:rowOff>0</xdr:rowOff>
    </xdr:to>
    <xdr:sp>
      <xdr:nvSpPr>
        <xdr:cNvPr id="2" name="AutoShape 135"/>
        <xdr:cNvSpPr>
          <a:spLocks/>
        </xdr:cNvSpPr>
      </xdr:nvSpPr>
      <xdr:spPr>
        <a:xfrm>
          <a:off x="4467225" y="17430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14</xdr:row>
      <xdr:rowOff>28575</xdr:rowOff>
    </xdr:from>
    <xdr:to>
      <xdr:col>1</xdr:col>
      <xdr:colOff>133350</xdr:colOff>
      <xdr:row>18</xdr:row>
      <xdr:rowOff>0</xdr:rowOff>
    </xdr:to>
    <xdr:sp>
      <xdr:nvSpPr>
        <xdr:cNvPr id="3" name="AutoShape 140"/>
        <xdr:cNvSpPr>
          <a:spLocks/>
        </xdr:cNvSpPr>
      </xdr:nvSpPr>
      <xdr:spPr>
        <a:xfrm>
          <a:off x="400050" y="3295650"/>
          <a:ext cx="85725" cy="1495425"/>
        </a:xfrm>
        <a:prstGeom prst="leftBrace">
          <a:avLst>
            <a:gd name="adj" fmla="val 67805"/>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FUKUI\Local%20Settings\Temporary%20Internet%20Files\Content.IE5\33XVF5VQ\a005-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ls].xls].xls].xls].xls].xls].xls].xls].xls].xls].xls].xls].xls].xls].xls].xls].xls].xls].xls].xls].xls].xls].xls]a005-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8"/>
  <sheetViews>
    <sheetView showGridLines="0" tabSelected="1" zoomScalePageLayoutView="0" workbookViewId="0" topLeftCell="A1">
      <selection activeCell="A1" sqref="A1"/>
    </sheetView>
  </sheetViews>
  <sheetFormatPr defaultColWidth="9.00390625" defaultRowHeight="13.5"/>
  <cols>
    <col min="1" max="1" width="3.50390625" style="2" customWidth="1"/>
    <col min="2" max="16384" width="9.00390625" style="2" customWidth="1"/>
  </cols>
  <sheetData>
    <row r="1" ht="18.75">
      <c r="A1" s="211" t="s">
        <v>268</v>
      </c>
    </row>
    <row r="2" ht="18.75">
      <c r="B2" s="211" t="s">
        <v>269</v>
      </c>
    </row>
    <row r="4" spans="2:3" ht="13.5">
      <c r="B4" s="212" t="s">
        <v>292</v>
      </c>
      <c r="C4" s="2" t="s">
        <v>282</v>
      </c>
    </row>
    <row r="5" spans="2:3" ht="13.5">
      <c r="B5" s="212" t="s">
        <v>270</v>
      </c>
      <c r="C5" s="2" t="s">
        <v>283</v>
      </c>
    </row>
    <row r="6" spans="2:3" ht="13.5">
      <c r="B6" s="212" t="s">
        <v>271</v>
      </c>
      <c r="C6" s="2" t="s">
        <v>284</v>
      </c>
    </row>
    <row r="7" spans="2:3" ht="13.5">
      <c r="B7" s="212" t="s">
        <v>272</v>
      </c>
      <c r="C7" s="2" t="s">
        <v>285</v>
      </c>
    </row>
    <row r="8" spans="2:3" ht="13.5">
      <c r="B8" s="212" t="s">
        <v>273</v>
      </c>
      <c r="C8" s="2" t="s">
        <v>286</v>
      </c>
    </row>
    <row r="9" spans="2:3" ht="13.5">
      <c r="B9" s="212" t="s">
        <v>278</v>
      </c>
      <c r="C9" s="2" t="s">
        <v>290</v>
      </c>
    </row>
    <row r="10" spans="2:3" ht="13.5">
      <c r="B10" s="212" t="s">
        <v>279</v>
      </c>
      <c r="C10" s="2" t="s">
        <v>291</v>
      </c>
    </row>
    <row r="11" spans="2:3" ht="13.5">
      <c r="B11" s="212" t="s">
        <v>280</v>
      </c>
      <c r="C11" s="2" t="s">
        <v>304</v>
      </c>
    </row>
    <row r="12" spans="2:3" ht="13.5">
      <c r="B12" s="212" t="s">
        <v>281</v>
      </c>
      <c r="C12" s="2" t="s">
        <v>305</v>
      </c>
    </row>
    <row r="13" spans="2:3" ht="13.5">
      <c r="B13" s="212" t="s">
        <v>308</v>
      </c>
      <c r="C13" s="2" t="s">
        <v>306</v>
      </c>
    </row>
    <row r="14" spans="2:3" ht="13.5">
      <c r="B14" s="212" t="s">
        <v>309</v>
      </c>
      <c r="C14" s="2" t="s">
        <v>307</v>
      </c>
    </row>
    <row r="15" spans="2:3" ht="13.5">
      <c r="B15" s="212" t="s">
        <v>274</v>
      </c>
      <c r="C15" s="2" t="s">
        <v>287</v>
      </c>
    </row>
    <row r="16" spans="2:3" ht="13.5">
      <c r="B16" s="212" t="s">
        <v>275</v>
      </c>
      <c r="C16" s="2" t="s">
        <v>288</v>
      </c>
    </row>
    <row r="17" spans="2:3" ht="13.5">
      <c r="B17" s="212" t="s">
        <v>276</v>
      </c>
      <c r="C17" s="2" t="s">
        <v>289</v>
      </c>
    </row>
    <row r="18" spans="2:3" ht="13.5">
      <c r="B18" s="212" t="s">
        <v>277</v>
      </c>
      <c r="C18" s="2" t="s">
        <v>341</v>
      </c>
    </row>
  </sheetData>
  <sheetProtection/>
  <hyperlinks>
    <hyperlink ref="B4" location="'15-1'!A1" display="15-1"/>
    <hyperlink ref="B5" location="'15-2'!A1" display="15-2"/>
    <hyperlink ref="B6" location="'15-3'!A1" display="15-3"/>
    <hyperlink ref="B7" location="'15-4'!A1" display="15-4"/>
    <hyperlink ref="B8" location="'15-5'!A1" display="15-5"/>
    <hyperlink ref="B9" location="'15-6(1)'!A1" display="15-6(1)"/>
    <hyperlink ref="B10" location="'15-6(2)'!A1" display="15-6(2)"/>
    <hyperlink ref="B11" location="'15-7(1)'!A1" display="15-7(1)"/>
    <hyperlink ref="B12" location="'15-7(2)'!A1" display="15-7(2)"/>
    <hyperlink ref="B15" location="'15-8'!A1" display="15-8"/>
    <hyperlink ref="B16" location="'15-9'!A1" display="15-9"/>
    <hyperlink ref="B17" location="'15-10'!A1" display="15-10"/>
    <hyperlink ref="B18" location="'15-11'!A1" display="15-11"/>
    <hyperlink ref="B13" location="'15-7(3)'!A1" display="15-7(3)"/>
    <hyperlink ref="B14" location="'15-7(4)'!A1" display="15-7(4)"/>
  </hyperlinks>
  <printOptions/>
  <pageMargins left="0.7" right="0.7" top="0.75" bottom="0.75" header="0.3" footer="0.3"/>
  <pageSetup horizontalDpi="600" verticalDpi="600" orientation="portrait" paperSize="9" r:id="rId1"/>
  <ignoredErrors>
    <ignoredError sqref="B15:B18 B4:B12" twoDigitTextYear="1"/>
  </ignoredErrors>
</worksheet>
</file>

<file path=xl/worksheets/sheet10.xml><?xml version="1.0" encoding="utf-8"?>
<worksheet xmlns="http://schemas.openxmlformats.org/spreadsheetml/2006/main" xmlns:r="http://schemas.openxmlformats.org/officeDocument/2006/relationships">
  <dimension ref="A1:T32"/>
  <sheetViews>
    <sheetView showGridLines="0" zoomScaleSheetLayoutView="100" zoomScalePageLayoutView="0" workbookViewId="0" topLeftCell="A1">
      <selection activeCell="A1" sqref="A1:B1"/>
    </sheetView>
  </sheetViews>
  <sheetFormatPr defaultColWidth="9.00390625" defaultRowHeight="13.5"/>
  <cols>
    <col min="1" max="1" width="4.875" style="2" customWidth="1"/>
    <col min="2" max="2" width="3.00390625" style="2" customWidth="1"/>
    <col min="3" max="3" width="3.50390625" style="2" customWidth="1"/>
    <col min="4" max="18" width="4.875" style="2" customWidth="1"/>
    <col min="19" max="19" width="7.375" style="2" customWidth="1"/>
    <col min="20" max="16384" width="9.00390625" style="2" customWidth="1"/>
  </cols>
  <sheetData>
    <row r="1" spans="1:5" ht="13.5">
      <c r="A1" s="367" t="s">
        <v>339</v>
      </c>
      <c r="B1" s="367"/>
      <c r="C1" s="367"/>
      <c r="D1" s="367"/>
      <c r="E1" s="367"/>
    </row>
    <row r="2" spans="1:4" ht="13.5">
      <c r="A2" s="368" t="s">
        <v>16</v>
      </c>
      <c r="B2" s="368"/>
      <c r="C2" s="368"/>
      <c r="D2" s="368"/>
    </row>
    <row r="3" spans="1:19" s="88" customFormat="1" ht="17.25">
      <c r="A3" s="375" t="s">
        <v>302</v>
      </c>
      <c r="B3" s="375"/>
      <c r="C3" s="375"/>
      <c r="D3" s="375"/>
      <c r="E3" s="375"/>
      <c r="F3" s="375"/>
      <c r="G3" s="375"/>
      <c r="H3" s="375"/>
      <c r="I3" s="375"/>
      <c r="J3" s="375"/>
      <c r="K3" s="375"/>
      <c r="L3" s="375"/>
      <c r="M3" s="375"/>
      <c r="N3" s="375"/>
      <c r="O3" s="375"/>
      <c r="P3" s="375"/>
      <c r="Q3" s="375"/>
      <c r="R3" s="375"/>
      <c r="S3" s="375"/>
    </row>
    <row r="4" spans="1:19" s="72" customFormat="1" ht="12">
      <c r="A4" s="220"/>
      <c r="B4" s="220"/>
      <c r="C4" s="220"/>
      <c r="D4" s="220"/>
      <c r="E4" s="220"/>
      <c r="F4" s="220"/>
      <c r="G4" s="220"/>
      <c r="H4" s="220"/>
      <c r="I4" s="220"/>
      <c r="J4" s="220"/>
      <c r="K4" s="220"/>
      <c r="L4" s="220"/>
      <c r="M4" s="220"/>
      <c r="N4" s="220"/>
      <c r="O4" s="220"/>
      <c r="P4" s="220"/>
      <c r="Q4" s="220"/>
      <c r="R4" s="220"/>
      <c r="S4" s="220"/>
    </row>
    <row r="5" spans="1:20" ht="14.25">
      <c r="A5" s="221" t="s">
        <v>196</v>
      </c>
      <c r="B5" s="221"/>
      <c r="C5" s="221"/>
      <c r="D5" s="221"/>
      <c r="E5" s="221"/>
      <c r="F5" s="221"/>
      <c r="G5" s="234"/>
      <c r="H5" s="234"/>
      <c r="I5" s="234"/>
      <c r="J5" s="234"/>
      <c r="K5" s="8"/>
      <c r="L5" s="8"/>
      <c r="M5" s="51"/>
      <c r="N5" s="51"/>
      <c r="O5" s="51"/>
      <c r="P5" s="51"/>
      <c r="Q5" s="51"/>
      <c r="R5" s="51"/>
      <c r="S5" s="91" t="s">
        <v>353</v>
      </c>
      <c r="T5" s="235"/>
    </row>
    <row r="6" spans="1:20" ht="6" customHeight="1" thickBot="1">
      <c r="A6" s="236"/>
      <c r="B6" s="236"/>
      <c r="C6" s="236"/>
      <c r="D6" s="236"/>
      <c r="E6" s="236"/>
      <c r="F6" s="236"/>
      <c r="G6" s="7"/>
      <c r="H6" s="7"/>
      <c r="I6" s="7"/>
      <c r="J6" s="7"/>
      <c r="K6" s="7"/>
      <c r="L6" s="7"/>
      <c r="M6" s="74"/>
      <c r="N6" s="74"/>
      <c r="O6" s="74"/>
      <c r="P6" s="74"/>
      <c r="Q6" s="74"/>
      <c r="R6" s="74"/>
      <c r="S6" s="74"/>
      <c r="T6" s="235"/>
    </row>
    <row r="7" spans="1:20" s="238" customFormat="1" ht="15" customHeight="1" thickTop="1">
      <c r="A7" s="478"/>
      <c r="B7" s="478"/>
      <c r="C7" s="479"/>
      <c r="D7" s="483" t="s">
        <v>190</v>
      </c>
      <c r="E7" s="483"/>
      <c r="F7" s="483"/>
      <c r="G7" s="483"/>
      <c r="H7" s="483"/>
      <c r="I7" s="483"/>
      <c r="J7" s="451" t="s">
        <v>187</v>
      </c>
      <c r="K7" s="487"/>
      <c r="L7" s="452"/>
      <c r="M7" s="443" t="s">
        <v>195</v>
      </c>
      <c r="N7" s="484"/>
      <c r="O7" s="484"/>
      <c r="P7" s="484"/>
      <c r="Q7" s="484"/>
      <c r="R7" s="484"/>
      <c r="S7" s="484"/>
      <c r="T7" s="237"/>
    </row>
    <row r="8" spans="1:20" s="238" customFormat="1" ht="15" customHeight="1">
      <c r="A8" s="466"/>
      <c r="B8" s="466"/>
      <c r="C8" s="480"/>
      <c r="D8" s="410" t="s">
        <v>188</v>
      </c>
      <c r="E8" s="410"/>
      <c r="F8" s="410"/>
      <c r="G8" s="410" t="s">
        <v>194</v>
      </c>
      <c r="H8" s="410"/>
      <c r="I8" s="410"/>
      <c r="J8" s="483" t="s">
        <v>301</v>
      </c>
      <c r="K8" s="483"/>
      <c r="L8" s="483"/>
      <c r="M8" s="485" t="s">
        <v>193</v>
      </c>
      <c r="N8" s="486"/>
      <c r="O8" s="486"/>
      <c r="P8" s="485" t="s">
        <v>192</v>
      </c>
      <c r="Q8" s="486"/>
      <c r="R8" s="486"/>
      <c r="S8" s="486"/>
      <c r="T8" s="237"/>
    </row>
    <row r="9" spans="1:20" s="238" customFormat="1" ht="22.5" customHeight="1">
      <c r="A9" s="481"/>
      <c r="B9" s="481"/>
      <c r="C9" s="482"/>
      <c r="D9" s="240" t="s">
        <v>105</v>
      </c>
      <c r="E9" s="242" t="s">
        <v>104</v>
      </c>
      <c r="F9" s="240" t="s">
        <v>103</v>
      </c>
      <c r="G9" s="240" t="s">
        <v>105</v>
      </c>
      <c r="H9" s="240" t="s">
        <v>104</v>
      </c>
      <c r="I9" s="242" t="s">
        <v>103</v>
      </c>
      <c r="J9" s="240" t="s">
        <v>105</v>
      </c>
      <c r="K9" s="240" t="s">
        <v>104</v>
      </c>
      <c r="L9" s="242" t="s">
        <v>103</v>
      </c>
      <c r="M9" s="243" t="s">
        <v>105</v>
      </c>
      <c r="N9" s="243" t="s">
        <v>104</v>
      </c>
      <c r="O9" s="243" t="s">
        <v>103</v>
      </c>
      <c r="P9" s="243" t="s">
        <v>105</v>
      </c>
      <c r="Q9" s="243" t="s">
        <v>104</v>
      </c>
      <c r="R9" s="243" t="s">
        <v>103</v>
      </c>
      <c r="S9" s="244" t="s">
        <v>326</v>
      </c>
      <c r="T9" s="237"/>
    </row>
    <row r="10" spans="1:20" s="238" customFormat="1" ht="13.5" customHeight="1">
      <c r="A10" s="463" t="s">
        <v>298</v>
      </c>
      <c r="B10" s="463"/>
      <c r="C10" s="464"/>
      <c r="D10" s="161">
        <v>9</v>
      </c>
      <c r="E10" s="162">
        <v>9</v>
      </c>
      <c r="F10" s="162">
        <v>0</v>
      </c>
      <c r="G10" s="162">
        <v>23</v>
      </c>
      <c r="H10" s="162">
        <v>23</v>
      </c>
      <c r="I10" s="162">
        <v>0</v>
      </c>
      <c r="J10" s="162">
        <v>0</v>
      </c>
      <c r="K10" s="162">
        <v>0</v>
      </c>
      <c r="L10" s="162">
        <v>0</v>
      </c>
      <c r="M10" s="162">
        <v>0</v>
      </c>
      <c r="N10" s="162">
        <v>0</v>
      </c>
      <c r="O10" s="162">
        <v>0</v>
      </c>
      <c r="P10" s="162">
        <v>0</v>
      </c>
      <c r="Q10" s="162">
        <v>0</v>
      </c>
      <c r="R10" s="162">
        <v>0</v>
      </c>
      <c r="S10" s="162">
        <v>0</v>
      </c>
      <c r="T10" s="237"/>
    </row>
    <row r="11" spans="1:20" s="238" customFormat="1" ht="13.5" customHeight="1">
      <c r="A11" s="465">
        <v>19</v>
      </c>
      <c r="B11" s="466"/>
      <c r="C11" s="466"/>
      <c r="D11" s="161">
        <v>8</v>
      </c>
      <c r="E11" s="162">
        <v>8</v>
      </c>
      <c r="F11" s="162">
        <v>0</v>
      </c>
      <c r="G11" s="162">
        <v>18</v>
      </c>
      <c r="H11" s="162">
        <v>18</v>
      </c>
      <c r="I11" s="162">
        <v>0</v>
      </c>
      <c r="J11" s="162">
        <v>0</v>
      </c>
      <c r="K11" s="162">
        <v>0</v>
      </c>
      <c r="L11" s="162">
        <v>0</v>
      </c>
      <c r="M11" s="162">
        <v>0</v>
      </c>
      <c r="N11" s="162">
        <v>0</v>
      </c>
      <c r="O11" s="162">
        <v>0</v>
      </c>
      <c r="P11" s="162">
        <v>0</v>
      </c>
      <c r="Q11" s="162">
        <v>0</v>
      </c>
      <c r="R11" s="162">
        <v>0</v>
      </c>
      <c r="S11" s="162">
        <v>0</v>
      </c>
      <c r="T11" s="237"/>
    </row>
    <row r="12" spans="1:20" s="247" customFormat="1" ht="13.5" customHeight="1">
      <c r="A12" s="473">
        <v>20</v>
      </c>
      <c r="B12" s="474"/>
      <c r="C12" s="474"/>
      <c r="D12" s="351">
        <f>SUM(D14:D25)</f>
        <v>2</v>
      </c>
      <c r="E12" s="352">
        <f aca="true" t="shared" si="0" ref="E12:S12">SUM(E14:E25)</f>
        <v>2</v>
      </c>
      <c r="F12" s="352">
        <f t="shared" si="0"/>
        <v>0</v>
      </c>
      <c r="G12" s="352">
        <f t="shared" si="0"/>
        <v>0</v>
      </c>
      <c r="H12" s="352">
        <f t="shared" si="0"/>
        <v>0</v>
      </c>
      <c r="I12" s="352">
        <f t="shared" si="0"/>
        <v>0</v>
      </c>
      <c r="J12" s="352">
        <f t="shared" si="0"/>
        <v>0</v>
      </c>
      <c r="K12" s="352">
        <f t="shared" si="0"/>
        <v>0</v>
      </c>
      <c r="L12" s="352">
        <f t="shared" si="0"/>
        <v>0</v>
      </c>
      <c r="M12" s="352">
        <f t="shared" si="0"/>
        <v>0</v>
      </c>
      <c r="N12" s="352">
        <f t="shared" si="0"/>
        <v>0</v>
      </c>
      <c r="O12" s="352">
        <f t="shared" si="0"/>
        <v>0</v>
      </c>
      <c r="P12" s="352">
        <f t="shared" si="0"/>
        <v>0</v>
      </c>
      <c r="Q12" s="352">
        <f t="shared" si="0"/>
        <v>0</v>
      </c>
      <c r="R12" s="352">
        <f t="shared" si="0"/>
        <v>0</v>
      </c>
      <c r="S12" s="352">
        <f t="shared" si="0"/>
        <v>0</v>
      </c>
      <c r="T12" s="246"/>
    </row>
    <row r="13" spans="1:20" s="247" customFormat="1" ht="13.5" customHeight="1">
      <c r="A13" s="239"/>
      <c r="B13" s="239"/>
      <c r="C13" s="239"/>
      <c r="D13" s="161"/>
      <c r="E13" s="162"/>
      <c r="F13" s="162"/>
      <c r="G13" s="162"/>
      <c r="H13" s="162"/>
      <c r="I13" s="162"/>
      <c r="J13" s="162"/>
      <c r="K13" s="162"/>
      <c r="L13" s="162"/>
      <c r="M13" s="162"/>
      <c r="N13" s="162"/>
      <c r="O13" s="162"/>
      <c r="P13" s="162"/>
      <c r="Q13" s="162"/>
      <c r="R13" s="162"/>
      <c r="S13" s="162"/>
      <c r="T13" s="246"/>
    </row>
    <row r="14" spans="1:20" s="238" customFormat="1" ht="13.5" customHeight="1">
      <c r="A14" s="239" t="s">
        <v>23</v>
      </c>
      <c r="B14" s="248">
        <v>4</v>
      </c>
      <c r="C14" s="249" t="s">
        <v>184</v>
      </c>
      <c r="D14" s="161">
        <v>0</v>
      </c>
      <c r="E14" s="162">
        <v>0</v>
      </c>
      <c r="F14" s="162">
        <v>0</v>
      </c>
      <c r="G14" s="162">
        <v>0</v>
      </c>
      <c r="H14" s="162">
        <v>0</v>
      </c>
      <c r="I14" s="162">
        <v>0</v>
      </c>
      <c r="J14" s="162">
        <v>0</v>
      </c>
      <c r="K14" s="162">
        <v>0</v>
      </c>
      <c r="L14" s="162">
        <v>0</v>
      </c>
      <c r="M14" s="162">
        <v>0</v>
      </c>
      <c r="N14" s="162">
        <v>0</v>
      </c>
      <c r="O14" s="162">
        <v>0</v>
      </c>
      <c r="P14" s="162">
        <v>0</v>
      </c>
      <c r="Q14" s="162">
        <v>0</v>
      </c>
      <c r="R14" s="162">
        <v>0</v>
      </c>
      <c r="S14" s="162">
        <v>0</v>
      </c>
      <c r="T14" s="237"/>
    </row>
    <row r="15" spans="1:20" s="247" customFormat="1" ht="13.5" customHeight="1">
      <c r="A15" s="239"/>
      <c r="B15" s="248">
        <v>5</v>
      </c>
      <c r="C15" s="249"/>
      <c r="D15" s="250">
        <v>0</v>
      </c>
      <c r="E15" s="162">
        <v>0</v>
      </c>
      <c r="F15" s="162">
        <v>0</v>
      </c>
      <c r="G15" s="162">
        <v>0</v>
      </c>
      <c r="H15" s="162">
        <v>0</v>
      </c>
      <c r="I15" s="162">
        <v>0</v>
      </c>
      <c r="J15" s="162">
        <v>0</v>
      </c>
      <c r="K15" s="162">
        <v>0</v>
      </c>
      <c r="L15" s="162">
        <v>0</v>
      </c>
      <c r="M15" s="162">
        <v>0</v>
      </c>
      <c r="N15" s="162">
        <v>0</v>
      </c>
      <c r="O15" s="162">
        <v>0</v>
      </c>
      <c r="P15" s="162">
        <v>0</v>
      </c>
      <c r="Q15" s="162">
        <v>0</v>
      </c>
      <c r="R15" s="162">
        <v>0</v>
      </c>
      <c r="S15" s="162">
        <v>0</v>
      </c>
      <c r="T15" s="246"/>
    </row>
    <row r="16" spans="1:20" s="247" customFormat="1" ht="13.5" customHeight="1">
      <c r="A16" s="239"/>
      <c r="B16" s="248">
        <v>6</v>
      </c>
      <c r="C16" s="249"/>
      <c r="D16" s="161">
        <v>0</v>
      </c>
      <c r="E16" s="162">
        <v>0</v>
      </c>
      <c r="F16" s="162">
        <v>0</v>
      </c>
      <c r="G16" s="162">
        <v>0</v>
      </c>
      <c r="H16" s="162">
        <v>0</v>
      </c>
      <c r="I16" s="162">
        <v>0</v>
      </c>
      <c r="J16" s="162">
        <v>0</v>
      </c>
      <c r="K16" s="162">
        <v>0</v>
      </c>
      <c r="L16" s="162">
        <v>0</v>
      </c>
      <c r="M16" s="162">
        <v>0</v>
      </c>
      <c r="N16" s="162">
        <v>0</v>
      </c>
      <c r="O16" s="162">
        <v>0</v>
      </c>
      <c r="P16" s="162">
        <v>0</v>
      </c>
      <c r="Q16" s="162">
        <v>0</v>
      </c>
      <c r="R16" s="162">
        <v>0</v>
      </c>
      <c r="S16" s="162">
        <v>0</v>
      </c>
      <c r="T16" s="246"/>
    </row>
    <row r="17" spans="1:20" s="238" customFormat="1" ht="13.5" customHeight="1">
      <c r="A17" s="239"/>
      <c r="B17" s="248">
        <v>7</v>
      </c>
      <c r="C17" s="249"/>
      <c r="D17" s="161">
        <v>0</v>
      </c>
      <c r="E17" s="162">
        <v>0</v>
      </c>
      <c r="F17" s="162">
        <v>0</v>
      </c>
      <c r="G17" s="162">
        <v>0</v>
      </c>
      <c r="H17" s="162">
        <v>0</v>
      </c>
      <c r="I17" s="162">
        <v>0</v>
      </c>
      <c r="J17" s="162">
        <v>0</v>
      </c>
      <c r="K17" s="162">
        <v>0</v>
      </c>
      <c r="L17" s="162">
        <v>0</v>
      </c>
      <c r="M17" s="162">
        <v>0</v>
      </c>
      <c r="N17" s="162">
        <v>0</v>
      </c>
      <c r="O17" s="162">
        <v>0</v>
      </c>
      <c r="P17" s="162">
        <v>0</v>
      </c>
      <c r="Q17" s="162">
        <v>0</v>
      </c>
      <c r="R17" s="162">
        <v>0</v>
      </c>
      <c r="S17" s="162">
        <v>0</v>
      </c>
      <c r="T17" s="237"/>
    </row>
    <row r="18" spans="1:20" s="238" customFormat="1" ht="13.5" customHeight="1">
      <c r="A18" s="239"/>
      <c r="B18" s="248">
        <v>8</v>
      </c>
      <c r="C18" s="249"/>
      <c r="D18" s="161">
        <v>2</v>
      </c>
      <c r="E18" s="162">
        <v>2</v>
      </c>
      <c r="F18" s="162">
        <v>0</v>
      </c>
      <c r="G18" s="162">
        <v>0</v>
      </c>
      <c r="H18" s="162">
        <v>0</v>
      </c>
      <c r="I18" s="162">
        <v>0</v>
      </c>
      <c r="J18" s="162">
        <v>0</v>
      </c>
      <c r="K18" s="162">
        <v>0</v>
      </c>
      <c r="L18" s="162">
        <v>0</v>
      </c>
      <c r="M18" s="162">
        <v>0</v>
      </c>
      <c r="N18" s="162">
        <v>0</v>
      </c>
      <c r="O18" s="162">
        <v>0</v>
      </c>
      <c r="P18" s="162">
        <v>0</v>
      </c>
      <c r="Q18" s="162">
        <v>0</v>
      </c>
      <c r="R18" s="162">
        <v>0</v>
      </c>
      <c r="S18" s="162">
        <v>0</v>
      </c>
      <c r="T18" s="237"/>
    </row>
    <row r="19" spans="1:20" s="238" customFormat="1" ht="13.5" customHeight="1">
      <c r="A19" s="239"/>
      <c r="B19" s="248">
        <v>9</v>
      </c>
      <c r="C19" s="249"/>
      <c r="D19" s="250">
        <v>0</v>
      </c>
      <c r="E19" s="162">
        <v>0</v>
      </c>
      <c r="F19" s="162">
        <v>0</v>
      </c>
      <c r="G19" s="162">
        <v>0</v>
      </c>
      <c r="H19" s="162">
        <v>0</v>
      </c>
      <c r="I19" s="162">
        <v>0</v>
      </c>
      <c r="J19" s="162">
        <v>0</v>
      </c>
      <c r="K19" s="162">
        <v>0</v>
      </c>
      <c r="L19" s="162">
        <v>0</v>
      </c>
      <c r="M19" s="162">
        <v>0</v>
      </c>
      <c r="N19" s="162">
        <v>0</v>
      </c>
      <c r="O19" s="162">
        <v>0</v>
      </c>
      <c r="P19" s="162">
        <v>0</v>
      </c>
      <c r="Q19" s="162">
        <v>0</v>
      </c>
      <c r="R19" s="162">
        <v>0</v>
      </c>
      <c r="S19" s="162">
        <v>0</v>
      </c>
      <c r="T19" s="237"/>
    </row>
    <row r="20" spans="1:20" s="238" customFormat="1" ht="13.5" customHeight="1">
      <c r="A20" s="239"/>
      <c r="B20" s="248">
        <v>10</v>
      </c>
      <c r="C20" s="249"/>
      <c r="D20" s="250">
        <v>0</v>
      </c>
      <c r="E20" s="162">
        <v>0</v>
      </c>
      <c r="F20" s="162">
        <v>0</v>
      </c>
      <c r="G20" s="162">
        <v>0</v>
      </c>
      <c r="H20" s="162">
        <v>0</v>
      </c>
      <c r="I20" s="162">
        <v>0</v>
      </c>
      <c r="J20" s="162">
        <v>0</v>
      </c>
      <c r="K20" s="162">
        <v>0</v>
      </c>
      <c r="L20" s="162">
        <v>0</v>
      </c>
      <c r="M20" s="162">
        <v>0</v>
      </c>
      <c r="N20" s="162">
        <v>0</v>
      </c>
      <c r="O20" s="162">
        <v>0</v>
      </c>
      <c r="P20" s="162">
        <v>0</v>
      </c>
      <c r="Q20" s="162">
        <v>0</v>
      </c>
      <c r="R20" s="162">
        <v>0</v>
      </c>
      <c r="S20" s="162">
        <v>0</v>
      </c>
      <c r="T20" s="237"/>
    </row>
    <row r="21" spans="1:20" s="238" customFormat="1" ht="13.5" customHeight="1">
      <c r="A21" s="239"/>
      <c r="B21" s="248">
        <v>11</v>
      </c>
      <c r="C21" s="249"/>
      <c r="D21" s="250">
        <v>0</v>
      </c>
      <c r="E21" s="162">
        <v>0</v>
      </c>
      <c r="F21" s="162">
        <v>0</v>
      </c>
      <c r="G21" s="162">
        <v>0</v>
      </c>
      <c r="H21" s="162">
        <v>0</v>
      </c>
      <c r="I21" s="162">
        <v>0</v>
      </c>
      <c r="J21" s="162">
        <v>0</v>
      </c>
      <c r="K21" s="162">
        <v>0</v>
      </c>
      <c r="L21" s="162">
        <v>0</v>
      </c>
      <c r="M21" s="162">
        <v>0</v>
      </c>
      <c r="N21" s="162">
        <v>0</v>
      </c>
      <c r="O21" s="162">
        <v>0</v>
      </c>
      <c r="P21" s="162">
        <v>0</v>
      </c>
      <c r="Q21" s="162">
        <v>0</v>
      </c>
      <c r="R21" s="162">
        <v>0</v>
      </c>
      <c r="S21" s="162">
        <v>0</v>
      </c>
      <c r="T21" s="237"/>
    </row>
    <row r="22" spans="1:20" s="238" customFormat="1" ht="13.5" customHeight="1">
      <c r="A22" s="239"/>
      <c r="B22" s="248">
        <v>12</v>
      </c>
      <c r="C22" s="249"/>
      <c r="D22" s="250">
        <v>0</v>
      </c>
      <c r="E22" s="162">
        <v>0</v>
      </c>
      <c r="F22" s="162">
        <v>0</v>
      </c>
      <c r="G22" s="162">
        <v>0</v>
      </c>
      <c r="H22" s="162">
        <v>0</v>
      </c>
      <c r="I22" s="162">
        <v>0</v>
      </c>
      <c r="J22" s="162">
        <v>0</v>
      </c>
      <c r="K22" s="162">
        <v>0</v>
      </c>
      <c r="L22" s="162">
        <v>0</v>
      </c>
      <c r="M22" s="162">
        <v>0</v>
      </c>
      <c r="N22" s="162">
        <v>0</v>
      </c>
      <c r="O22" s="162">
        <v>0</v>
      </c>
      <c r="P22" s="162">
        <v>0</v>
      </c>
      <c r="Q22" s="162">
        <v>0</v>
      </c>
      <c r="R22" s="162">
        <v>0</v>
      </c>
      <c r="S22" s="162">
        <v>0</v>
      </c>
      <c r="T22" s="237"/>
    </row>
    <row r="23" spans="1:20" s="238" customFormat="1" ht="13.5" customHeight="1">
      <c r="A23" s="239" t="s">
        <v>185</v>
      </c>
      <c r="B23" s="248">
        <v>1</v>
      </c>
      <c r="C23" s="249" t="s">
        <v>184</v>
      </c>
      <c r="D23" s="250">
        <v>0</v>
      </c>
      <c r="E23" s="162">
        <v>0</v>
      </c>
      <c r="F23" s="162">
        <v>0</v>
      </c>
      <c r="G23" s="162">
        <v>0</v>
      </c>
      <c r="H23" s="162">
        <v>0</v>
      </c>
      <c r="I23" s="162">
        <v>0</v>
      </c>
      <c r="J23" s="162">
        <v>0</v>
      </c>
      <c r="K23" s="162">
        <v>0</v>
      </c>
      <c r="L23" s="162">
        <v>0</v>
      </c>
      <c r="M23" s="162">
        <v>0</v>
      </c>
      <c r="N23" s="162">
        <v>0</v>
      </c>
      <c r="O23" s="162">
        <v>0</v>
      </c>
      <c r="P23" s="162">
        <v>0</v>
      </c>
      <c r="Q23" s="162">
        <v>0</v>
      </c>
      <c r="R23" s="162">
        <v>0</v>
      </c>
      <c r="S23" s="162">
        <v>0</v>
      </c>
      <c r="T23" s="237"/>
    </row>
    <row r="24" spans="1:20" s="238" customFormat="1" ht="13.5" customHeight="1">
      <c r="A24" s="239"/>
      <c r="B24" s="248">
        <v>2</v>
      </c>
      <c r="C24" s="249"/>
      <c r="D24" s="161">
        <v>0</v>
      </c>
      <c r="E24" s="162">
        <v>0</v>
      </c>
      <c r="F24" s="162">
        <v>0</v>
      </c>
      <c r="G24" s="162">
        <v>0</v>
      </c>
      <c r="H24" s="162">
        <v>0</v>
      </c>
      <c r="I24" s="162">
        <v>0</v>
      </c>
      <c r="J24" s="162">
        <v>0</v>
      </c>
      <c r="K24" s="162">
        <v>0</v>
      </c>
      <c r="L24" s="162">
        <v>0</v>
      </c>
      <c r="M24" s="162">
        <v>0</v>
      </c>
      <c r="N24" s="162">
        <v>0</v>
      </c>
      <c r="O24" s="162">
        <v>0</v>
      </c>
      <c r="P24" s="162">
        <v>0</v>
      </c>
      <c r="Q24" s="162">
        <v>0</v>
      </c>
      <c r="R24" s="162">
        <v>0</v>
      </c>
      <c r="S24" s="162">
        <v>0</v>
      </c>
      <c r="T24" s="237"/>
    </row>
    <row r="25" spans="1:20" s="238" customFormat="1" ht="13.5" customHeight="1">
      <c r="A25" s="241"/>
      <c r="B25" s="251">
        <v>3</v>
      </c>
      <c r="C25" s="252"/>
      <c r="D25" s="253">
        <v>0</v>
      </c>
      <c r="E25" s="254">
        <v>0</v>
      </c>
      <c r="F25" s="254">
        <v>0</v>
      </c>
      <c r="G25" s="254">
        <v>0</v>
      </c>
      <c r="H25" s="254">
        <v>0</v>
      </c>
      <c r="I25" s="254">
        <v>0</v>
      </c>
      <c r="J25" s="254">
        <v>0</v>
      </c>
      <c r="K25" s="254">
        <v>0</v>
      </c>
      <c r="L25" s="254">
        <v>0</v>
      </c>
      <c r="M25" s="254">
        <v>0</v>
      </c>
      <c r="N25" s="254">
        <v>0</v>
      </c>
      <c r="O25" s="254">
        <v>0</v>
      </c>
      <c r="P25" s="254">
        <v>0</v>
      </c>
      <c r="Q25" s="254">
        <v>0</v>
      </c>
      <c r="R25" s="254">
        <v>0</v>
      </c>
      <c r="S25" s="254">
        <v>0</v>
      </c>
      <c r="T25" s="237"/>
    </row>
    <row r="26" spans="1:20" s="20" customFormat="1" ht="15" customHeight="1">
      <c r="A26" s="460" t="s">
        <v>176</v>
      </c>
      <c r="B26" s="460"/>
      <c r="C26" s="460"/>
      <c r="D26" s="460"/>
      <c r="E26" s="460"/>
      <c r="F26" s="460"/>
      <c r="G26" s="460"/>
      <c r="H26" s="460"/>
      <c r="I26" s="460"/>
      <c r="J26" s="460"/>
      <c r="T26" s="19"/>
    </row>
    <row r="27" spans="1:20" ht="13.5">
      <c r="A27" s="255"/>
      <c r="B27" s="255"/>
      <c r="C27" s="255"/>
      <c r="D27" s="255"/>
      <c r="E27" s="255"/>
      <c r="F27" s="255"/>
      <c r="G27" s="255"/>
      <c r="H27" s="255"/>
      <c r="I27" s="255"/>
      <c r="J27" s="255"/>
      <c r="K27" s="3"/>
      <c r="L27" s="3"/>
      <c r="M27" s="3"/>
      <c r="N27" s="3"/>
      <c r="O27" s="3"/>
      <c r="P27" s="3"/>
      <c r="Q27" s="3"/>
      <c r="R27" s="3"/>
      <c r="S27" s="3"/>
      <c r="T27" s="235"/>
    </row>
    <row r="28" spans="1:20" ht="13.5">
      <c r="A28" s="255"/>
      <c r="B28" s="255"/>
      <c r="C28" s="255"/>
      <c r="D28" s="255"/>
      <c r="E28" s="255"/>
      <c r="F28" s="255"/>
      <c r="G28" s="255"/>
      <c r="H28" s="3"/>
      <c r="I28" s="3"/>
      <c r="J28" s="3"/>
      <c r="K28" s="3"/>
      <c r="L28" s="3"/>
      <c r="M28" s="3"/>
      <c r="N28" s="3"/>
      <c r="O28" s="3"/>
      <c r="P28" s="3"/>
      <c r="Q28" s="3"/>
      <c r="R28" s="3"/>
      <c r="S28" s="3"/>
      <c r="T28" s="235"/>
    </row>
    <row r="29" spans="1:19" ht="13.5">
      <c r="A29" s="256"/>
      <c r="B29" s="256"/>
      <c r="C29" s="3"/>
      <c r="D29" s="3"/>
      <c r="E29" s="3"/>
      <c r="F29" s="3"/>
      <c r="G29" s="3"/>
      <c r="H29" s="3"/>
      <c r="I29" s="3"/>
      <c r="J29" s="3"/>
      <c r="K29" s="3"/>
      <c r="L29" s="3"/>
      <c r="M29" s="3"/>
      <c r="N29" s="3"/>
      <c r="O29" s="3"/>
      <c r="P29" s="3"/>
      <c r="Q29" s="3"/>
      <c r="R29" s="3"/>
      <c r="S29" s="3"/>
    </row>
    <row r="30" spans="1:19" ht="13.5">
      <c r="A30" s="3"/>
      <c r="B30" s="3"/>
      <c r="C30" s="3"/>
      <c r="D30" s="3"/>
      <c r="E30" s="3"/>
      <c r="F30" s="3"/>
      <c r="G30" s="3"/>
      <c r="H30" s="3"/>
      <c r="I30" s="3"/>
      <c r="J30" s="3"/>
      <c r="K30" s="3"/>
      <c r="L30" s="3"/>
      <c r="M30" s="3"/>
      <c r="N30" s="3"/>
      <c r="O30" s="3"/>
      <c r="P30" s="3"/>
      <c r="Q30" s="3"/>
      <c r="R30" s="3"/>
      <c r="S30" s="3"/>
    </row>
    <row r="31" spans="1:19" ht="13.5">
      <c r="A31" s="3"/>
      <c r="B31" s="3"/>
      <c r="C31" s="3"/>
      <c r="D31" s="3"/>
      <c r="E31" s="3"/>
      <c r="F31" s="3"/>
      <c r="G31" s="3"/>
      <c r="H31" s="3"/>
      <c r="I31" s="3"/>
      <c r="J31" s="3"/>
      <c r="K31" s="3"/>
      <c r="L31" s="3"/>
      <c r="M31" s="3"/>
      <c r="N31" s="3"/>
      <c r="O31" s="3"/>
      <c r="P31" s="3"/>
      <c r="Q31" s="3"/>
      <c r="R31" s="3"/>
      <c r="S31" s="3"/>
    </row>
    <row r="32" spans="1:19" ht="13.5">
      <c r="A32" s="3"/>
      <c r="B32" s="3"/>
      <c r="C32" s="3"/>
      <c r="D32" s="3"/>
      <c r="E32" s="3"/>
      <c r="F32" s="3"/>
      <c r="G32" s="3"/>
      <c r="H32" s="3"/>
      <c r="I32" s="3"/>
      <c r="J32" s="3"/>
      <c r="K32" s="3"/>
      <c r="L32" s="3"/>
      <c r="M32" s="3"/>
      <c r="N32" s="3"/>
      <c r="O32" s="3"/>
      <c r="P32" s="3"/>
      <c r="Q32" s="3"/>
      <c r="R32" s="3"/>
      <c r="S32" s="3"/>
    </row>
  </sheetData>
  <sheetProtection/>
  <mergeCells count="16">
    <mergeCell ref="A1:E1"/>
    <mergeCell ref="A26:J26"/>
    <mergeCell ref="M7:S7"/>
    <mergeCell ref="D8:F8"/>
    <mergeCell ref="G8:I8"/>
    <mergeCell ref="M8:O8"/>
    <mergeCell ref="P8:S8"/>
    <mergeCell ref="A10:C10"/>
    <mergeCell ref="A11:C11"/>
    <mergeCell ref="J7:L7"/>
    <mergeCell ref="A3:S3"/>
    <mergeCell ref="A7:C9"/>
    <mergeCell ref="J8:L8"/>
    <mergeCell ref="A2:D2"/>
    <mergeCell ref="D7:I7"/>
    <mergeCell ref="A12:C12"/>
  </mergeCells>
  <hyperlinks>
    <hyperlink ref="A1" location="'15労働目次'!A1" display="15　労　働"/>
  </hyperlinks>
  <printOptions/>
  <pageMargins left="0.5905511811023623" right="0.5905511811023623" top="0.5905511811023623" bottom="0.3937007874015748" header="0.11811023622047245" footer="0.1968503937007874"/>
  <pageSetup blackAndWhite="1" horizontalDpi="300" verticalDpi="300" orientation="portrait" paperSize="9" r:id="rId2"/>
  <headerFooter scaleWithDoc="0">
    <oddFooter>&amp;R&amp;F &amp;A</oddFooter>
  </headerFooter>
  <drawing r:id="rId1"/>
</worksheet>
</file>

<file path=xl/worksheets/sheet11.xml><?xml version="1.0" encoding="utf-8"?>
<worksheet xmlns="http://schemas.openxmlformats.org/spreadsheetml/2006/main" xmlns:r="http://schemas.openxmlformats.org/officeDocument/2006/relationships">
  <dimension ref="A1:H26"/>
  <sheetViews>
    <sheetView showGridLines="0" zoomScaleSheetLayoutView="100" zoomScalePageLayoutView="0" workbookViewId="0" topLeftCell="A1">
      <pane ySplit="8" topLeftCell="A9" activePane="bottomLeft" state="frozen"/>
      <selection pane="topLeft" activeCell="A1" sqref="A1:B1"/>
      <selection pane="bottomLeft" activeCell="A1" sqref="A1:B1"/>
    </sheetView>
  </sheetViews>
  <sheetFormatPr defaultColWidth="9.00390625" defaultRowHeight="13.5"/>
  <cols>
    <col min="1" max="1" width="4.875" style="2" customWidth="1"/>
    <col min="2" max="2" width="3.00390625" style="2" customWidth="1"/>
    <col min="3" max="3" width="3.50390625" style="2" customWidth="1"/>
    <col min="4" max="8" width="16.125" style="2" customWidth="1"/>
    <col min="9" max="16384" width="9.00390625" style="2" customWidth="1"/>
  </cols>
  <sheetData>
    <row r="1" spans="1:4" ht="13.5">
      <c r="A1" s="367" t="s">
        <v>339</v>
      </c>
      <c r="B1" s="367"/>
      <c r="C1" s="367"/>
      <c r="D1" s="367"/>
    </row>
    <row r="2" spans="1:4" ht="13.5">
      <c r="A2" s="12" t="s">
        <v>16</v>
      </c>
      <c r="B2" s="12"/>
      <c r="C2" s="12"/>
      <c r="D2" s="12"/>
    </row>
    <row r="3" spans="1:8" s="88" customFormat="1" ht="17.25">
      <c r="A3" s="375" t="s">
        <v>302</v>
      </c>
      <c r="B3" s="375"/>
      <c r="C3" s="375"/>
      <c r="D3" s="375"/>
      <c r="E3" s="375"/>
      <c r="F3" s="375"/>
      <c r="G3" s="375"/>
      <c r="H3" s="375"/>
    </row>
    <row r="4" spans="1:8" s="72" customFormat="1" ht="12">
      <c r="A4" s="220"/>
      <c r="B4" s="220"/>
      <c r="C4" s="220"/>
      <c r="D4" s="220"/>
      <c r="E4" s="220"/>
      <c r="F4" s="220"/>
      <c r="G4" s="220"/>
      <c r="H4" s="220"/>
    </row>
    <row r="5" spans="1:8" ht="18" customHeight="1">
      <c r="A5" s="221" t="s">
        <v>303</v>
      </c>
      <c r="B5" s="222"/>
      <c r="C5" s="222"/>
      <c r="D5" s="222"/>
      <c r="E5" s="223"/>
      <c r="F5" s="8"/>
      <c r="G5" s="51"/>
      <c r="H5" s="91" t="s">
        <v>319</v>
      </c>
    </row>
    <row r="6" spans="1:8" ht="6" customHeight="1" thickBot="1">
      <c r="A6" s="224"/>
      <c r="B6" s="225"/>
      <c r="C6" s="225"/>
      <c r="D6" s="225"/>
      <c r="E6" s="225"/>
      <c r="F6" s="7"/>
      <c r="G6" s="74"/>
      <c r="H6" s="74"/>
    </row>
    <row r="7" spans="1:8" s="226" customFormat="1" ht="20.25" customHeight="1" thickTop="1">
      <c r="A7" s="23"/>
      <c r="B7" s="23"/>
      <c r="C7" s="23"/>
      <c r="D7" s="490" t="s">
        <v>190</v>
      </c>
      <c r="E7" s="491"/>
      <c r="F7" s="492" t="s">
        <v>189</v>
      </c>
      <c r="G7" s="492"/>
      <c r="H7" s="493" t="s">
        <v>233</v>
      </c>
    </row>
    <row r="8" spans="1:8" s="226" customFormat="1" ht="20.25" customHeight="1">
      <c r="A8" s="23"/>
      <c r="B8" s="23"/>
      <c r="C8" s="23"/>
      <c r="D8" s="210" t="s">
        <v>188</v>
      </c>
      <c r="E8" s="210" t="s">
        <v>299</v>
      </c>
      <c r="F8" s="210" t="s">
        <v>187</v>
      </c>
      <c r="G8" s="210" t="s">
        <v>186</v>
      </c>
      <c r="H8" s="382"/>
    </row>
    <row r="9" spans="1:8" s="20" customFormat="1" ht="14.25" customHeight="1">
      <c r="A9" s="494" t="s">
        <v>298</v>
      </c>
      <c r="B9" s="494"/>
      <c r="C9" s="495"/>
      <c r="D9" s="137">
        <v>12198</v>
      </c>
      <c r="E9" s="138">
        <v>41644</v>
      </c>
      <c r="F9" s="138">
        <v>28448</v>
      </c>
      <c r="G9" s="138">
        <v>75025</v>
      </c>
      <c r="H9" s="138">
        <v>6853</v>
      </c>
    </row>
    <row r="10" spans="1:8" s="20" customFormat="1" ht="14.25" customHeight="1">
      <c r="A10" s="496">
        <v>19</v>
      </c>
      <c r="B10" s="497"/>
      <c r="C10" s="497"/>
      <c r="D10" s="137">
        <v>12296</v>
      </c>
      <c r="E10" s="138">
        <v>41581</v>
      </c>
      <c r="F10" s="138">
        <v>27488</v>
      </c>
      <c r="G10" s="138">
        <v>72429</v>
      </c>
      <c r="H10" s="138">
        <v>6507</v>
      </c>
    </row>
    <row r="11" spans="1:8" s="26" customFormat="1" ht="14.25" customHeight="1">
      <c r="A11" s="488">
        <v>20</v>
      </c>
      <c r="B11" s="489"/>
      <c r="C11" s="489"/>
      <c r="D11" s="135">
        <f>SUM(D13:D24)</f>
        <v>13464</v>
      </c>
      <c r="E11" s="136">
        <f>SUM(E13:E24)</f>
        <v>45246</v>
      </c>
      <c r="F11" s="136">
        <f>SUM(F13:F24)</f>
        <v>24297</v>
      </c>
      <c r="G11" s="136">
        <f>SUM(G13:G24)</f>
        <v>61847</v>
      </c>
      <c r="H11" s="136">
        <f>SUM(H13:H24)</f>
        <v>7268</v>
      </c>
    </row>
    <row r="12" spans="1:8" s="26" customFormat="1" ht="14.25" customHeight="1">
      <c r="A12" s="227"/>
      <c r="B12" s="227"/>
      <c r="C12" s="227"/>
      <c r="D12" s="135"/>
      <c r="E12" s="136"/>
      <c r="F12" s="136"/>
      <c r="G12" s="136"/>
      <c r="H12" s="136"/>
    </row>
    <row r="13" spans="1:8" s="20" customFormat="1" ht="14.25" customHeight="1">
      <c r="A13" s="64" t="s">
        <v>23</v>
      </c>
      <c r="B13" s="60">
        <v>4</v>
      </c>
      <c r="C13" s="23" t="s">
        <v>184</v>
      </c>
      <c r="D13" s="137">
        <v>1630</v>
      </c>
      <c r="E13" s="138">
        <v>4081</v>
      </c>
      <c r="F13" s="138">
        <v>2521</v>
      </c>
      <c r="G13" s="138">
        <v>6262</v>
      </c>
      <c r="H13" s="138">
        <v>735</v>
      </c>
    </row>
    <row r="14" spans="1:8" s="20" customFormat="1" ht="14.25" customHeight="1">
      <c r="A14" s="64"/>
      <c r="B14" s="60">
        <v>5</v>
      </c>
      <c r="C14" s="23"/>
      <c r="D14" s="137">
        <v>1124</v>
      </c>
      <c r="E14" s="138">
        <v>4067</v>
      </c>
      <c r="F14" s="138">
        <v>1937</v>
      </c>
      <c r="G14" s="138">
        <v>5551</v>
      </c>
      <c r="H14" s="138">
        <v>606</v>
      </c>
    </row>
    <row r="15" spans="1:8" s="20" customFormat="1" ht="14.25" customHeight="1">
      <c r="A15" s="64"/>
      <c r="B15" s="60">
        <v>6</v>
      </c>
      <c r="C15" s="23"/>
      <c r="D15" s="137">
        <v>998</v>
      </c>
      <c r="E15" s="138">
        <v>3953</v>
      </c>
      <c r="F15" s="138">
        <v>1964</v>
      </c>
      <c r="G15" s="138">
        <v>5356</v>
      </c>
      <c r="H15" s="138">
        <v>581</v>
      </c>
    </row>
    <row r="16" spans="1:8" s="20" customFormat="1" ht="14.25" customHeight="1">
      <c r="A16" s="64"/>
      <c r="B16" s="60">
        <v>7</v>
      </c>
      <c r="C16" s="23"/>
      <c r="D16" s="137">
        <v>991</v>
      </c>
      <c r="E16" s="138">
        <v>3831</v>
      </c>
      <c r="F16" s="138">
        <v>2334</v>
      </c>
      <c r="G16" s="138">
        <v>5372</v>
      </c>
      <c r="H16" s="138">
        <v>616</v>
      </c>
    </row>
    <row r="17" spans="1:8" s="20" customFormat="1" ht="14.25" customHeight="1">
      <c r="A17" s="64"/>
      <c r="B17" s="60">
        <v>8</v>
      </c>
      <c r="C17" s="23"/>
      <c r="D17" s="137">
        <v>793</v>
      </c>
      <c r="E17" s="138">
        <v>3523</v>
      </c>
      <c r="F17" s="138">
        <v>1876</v>
      </c>
      <c r="G17" s="138">
        <v>5122</v>
      </c>
      <c r="H17" s="138">
        <v>474</v>
      </c>
    </row>
    <row r="18" spans="1:8" s="20" customFormat="1" ht="14.25" customHeight="1">
      <c r="A18" s="64"/>
      <c r="B18" s="60">
        <v>9</v>
      </c>
      <c r="C18" s="23"/>
      <c r="D18" s="137">
        <v>1104</v>
      </c>
      <c r="E18" s="138">
        <v>3554</v>
      </c>
      <c r="F18" s="138">
        <v>1855</v>
      </c>
      <c r="G18" s="138">
        <v>5134</v>
      </c>
      <c r="H18" s="138">
        <v>577</v>
      </c>
    </row>
    <row r="19" spans="1:8" s="20" customFormat="1" ht="14.25" customHeight="1">
      <c r="A19" s="64"/>
      <c r="B19" s="60">
        <v>10</v>
      </c>
      <c r="C19" s="23"/>
      <c r="D19" s="137">
        <v>1103</v>
      </c>
      <c r="E19" s="138">
        <v>3649</v>
      </c>
      <c r="F19" s="138">
        <v>2090</v>
      </c>
      <c r="G19" s="138">
        <v>5035</v>
      </c>
      <c r="H19" s="138">
        <v>609</v>
      </c>
    </row>
    <row r="20" spans="1:8" s="20" customFormat="1" ht="14.25" customHeight="1">
      <c r="A20" s="64"/>
      <c r="B20" s="60">
        <v>11</v>
      </c>
      <c r="C20" s="23"/>
      <c r="D20" s="137">
        <v>811</v>
      </c>
      <c r="E20" s="138">
        <v>3447</v>
      </c>
      <c r="F20" s="138">
        <v>2012</v>
      </c>
      <c r="G20" s="138">
        <v>4994</v>
      </c>
      <c r="H20" s="138">
        <v>548</v>
      </c>
    </row>
    <row r="21" spans="1:8" s="20" customFormat="1" ht="14.25" customHeight="1">
      <c r="A21" s="64"/>
      <c r="B21" s="60">
        <v>12</v>
      </c>
      <c r="C21" s="23"/>
      <c r="D21" s="137">
        <v>792</v>
      </c>
      <c r="E21" s="138">
        <v>3233</v>
      </c>
      <c r="F21" s="138">
        <v>1701</v>
      </c>
      <c r="G21" s="138">
        <v>4852</v>
      </c>
      <c r="H21" s="138">
        <v>507</v>
      </c>
    </row>
    <row r="22" spans="1:8" s="20" customFormat="1" ht="14.25" customHeight="1">
      <c r="A22" s="64" t="s">
        <v>185</v>
      </c>
      <c r="B22" s="60">
        <v>1</v>
      </c>
      <c r="C22" s="23" t="s">
        <v>184</v>
      </c>
      <c r="D22" s="137">
        <v>1238</v>
      </c>
      <c r="E22" s="138">
        <v>3483</v>
      </c>
      <c r="F22" s="138">
        <v>2064</v>
      </c>
      <c r="G22" s="138">
        <v>4599</v>
      </c>
      <c r="H22" s="138">
        <v>504</v>
      </c>
    </row>
    <row r="23" spans="1:8" s="20" customFormat="1" ht="14.25" customHeight="1">
      <c r="A23" s="64"/>
      <c r="B23" s="60">
        <v>2</v>
      </c>
      <c r="C23" s="23"/>
      <c r="D23" s="137">
        <v>1317</v>
      </c>
      <c r="E23" s="138">
        <v>3911</v>
      </c>
      <c r="F23" s="138">
        <v>1903</v>
      </c>
      <c r="G23" s="138">
        <v>4759</v>
      </c>
      <c r="H23" s="138">
        <v>673</v>
      </c>
    </row>
    <row r="24" spans="1:8" s="20" customFormat="1" ht="14.25" customHeight="1">
      <c r="A24" s="228"/>
      <c r="B24" s="229">
        <v>3</v>
      </c>
      <c r="C24" s="230"/>
      <c r="D24" s="231">
        <v>1563</v>
      </c>
      <c r="E24" s="232">
        <v>4514</v>
      </c>
      <c r="F24" s="232">
        <v>2040</v>
      </c>
      <c r="G24" s="232">
        <v>4811</v>
      </c>
      <c r="H24" s="232">
        <v>838</v>
      </c>
    </row>
    <row r="25" spans="1:6" s="20" customFormat="1" ht="13.5" customHeight="1">
      <c r="A25" s="233" t="s">
        <v>340</v>
      </c>
      <c r="B25" s="233"/>
      <c r="C25" s="233"/>
      <c r="D25" s="233"/>
      <c r="E25" s="27"/>
      <c r="F25" s="27"/>
    </row>
    <row r="26" spans="1:8" ht="13.5">
      <c r="A26" s="3"/>
      <c r="B26" s="3"/>
      <c r="C26" s="3"/>
      <c r="D26" s="3"/>
      <c r="E26" s="3"/>
      <c r="F26" s="3"/>
      <c r="G26" s="3"/>
      <c r="H26" s="3"/>
    </row>
  </sheetData>
  <sheetProtection/>
  <mergeCells count="8">
    <mergeCell ref="A1:D1"/>
    <mergeCell ref="A11:C11"/>
    <mergeCell ref="D7:E7"/>
    <mergeCell ref="F7:G7"/>
    <mergeCell ref="A3:H3"/>
    <mergeCell ref="H7:H8"/>
    <mergeCell ref="A9:C9"/>
    <mergeCell ref="A10:C10"/>
  </mergeCells>
  <hyperlinks>
    <hyperlink ref="A1" location="'15労働目次'!A1" display="15　労　働"/>
  </hyperlinks>
  <printOptions horizontalCentered="1"/>
  <pageMargins left="0.5905511811023623" right="0.5905511811023623" top="0.5905511811023623" bottom="0.3937007874015748" header="0.11811023622047245" footer="0.1968503937007874"/>
  <pageSetup blackAndWhite="1" horizontalDpi="300" verticalDpi="300" orientation="portrait" paperSize="9" r:id="rId1"/>
  <headerFooter scaleWithDoc="0">
    <oddFooter>&amp;R&amp;F &amp;A</oddFooter>
  </headerFooter>
</worksheet>
</file>

<file path=xl/worksheets/sheet12.xml><?xml version="1.0" encoding="utf-8"?>
<worksheet xmlns="http://schemas.openxmlformats.org/spreadsheetml/2006/main" xmlns:r="http://schemas.openxmlformats.org/officeDocument/2006/relationships">
  <dimension ref="A1:K26"/>
  <sheetViews>
    <sheetView showGridLines="0" zoomScaleSheetLayoutView="100" zoomScalePageLayoutView="0" workbookViewId="0" topLeftCell="A1">
      <pane ySplit="8" topLeftCell="A9" activePane="bottomLeft" state="frozen"/>
      <selection pane="topLeft" activeCell="A1" sqref="A1:B1"/>
      <selection pane="bottomLeft" activeCell="A1" sqref="A1:B1"/>
    </sheetView>
  </sheetViews>
  <sheetFormatPr defaultColWidth="9.00390625" defaultRowHeight="13.5"/>
  <cols>
    <col min="1" max="1" width="4.875" style="2" customWidth="1"/>
    <col min="2" max="2" width="3.00390625" style="2" customWidth="1"/>
    <col min="3" max="3" width="3.50390625" style="2" customWidth="1"/>
    <col min="4" max="11" width="10.00390625" style="2" customWidth="1"/>
    <col min="12" max="16384" width="9.00390625" style="2" customWidth="1"/>
  </cols>
  <sheetData>
    <row r="1" spans="1:4" ht="13.5">
      <c r="A1" s="367" t="s">
        <v>339</v>
      </c>
      <c r="B1" s="367"/>
      <c r="C1" s="367"/>
      <c r="D1" s="367"/>
    </row>
    <row r="2" spans="1:5" ht="13.5">
      <c r="A2" s="12" t="s">
        <v>16</v>
      </c>
      <c r="B2" s="12"/>
      <c r="C2" s="12"/>
      <c r="D2" s="12"/>
      <c r="E2" s="12"/>
    </row>
    <row r="3" spans="1:11" s="88" customFormat="1" ht="17.25">
      <c r="A3" s="375" t="s">
        <v>302</v>
      </c>
      <c r="B3" s="375"/>
      <c r="C3" s="375"/>
      <c r="D3" s="375"/>
      <c r="E3" s="375"/>
      <c r="F3" s="375"/>
      <c r="G3" s="375"/>
      <c r="H3" s="375"/>
      <c r="I3" s="375"/>
      <c r="J3" s="375"/>
      <c r="K3" s="375"/>
    </row>
    <row r="4" spans="1:11" s="72" customFormat="1" ht="12">
      <c r="A4" s="220"/>
      <c r="B4" s="220"/>
      <c r="C4" s="220"/>
      <c r="D4" s="220"/>
      <c r="E4" s="220"/>
      <c r="F4" s="220"/>
      <c r="G4" s="220"/>
      <c r="H4" s="220"/>
      <c r="I4" s="220"/>
      <c r="J4" s="220"/>
      <c r="K4" s="220"/>
    </row>
    <row r="5" spans="1:11" ht="18" customHeight="1">
      <c r="A5" s="221" t="s">
        <v>321</v>
      </c>
      <c r="B5" s="222"/>
      <c r="C5" s="222"/>
      <c r="D5" s="222"/>
      <c r="E5" s="222"/>
      <c r="F5" s="223"/>
      <c r="G5" s="223"/>
      <c r="H5" s="8"/>
      <c r="I5" s="51"/>
      <c r="K5" s="91" t="s">
        <v>319</v>
      </c>
    </row>
    <row r="6" spans="1:11" ht="6" customHeight="1" thickBot="1">
      <c r="A6" s="224"/>
      <c r="B6" s="225"/>
      <c r="C6" s="225"/>
      <c r="D6" s="225"/>
      <c r="E6" s="225"/>
      <c r="F6" s="225"/>
      <c r="G6" s="225"/>
      <c r="H6" s="7"/>
      <c r="I6" s="74"/>
      <c r="J6" s="74"/>
      <c r="K6" s="74"/>
    </row>
    <row r="7" spans="1:11" s="226" customFormat="1" ht="20.25" customHeight="1" thickTop="1">
      <c r="A7" s="23"/>
      <c r="B7" s="23"/>
      <c r="C7" s="23"/>
      <c r="D7" s="493" t="s">
        <v>188</v>
      </c>
      <c r="E7" s="498"/>
      <c r="F7" s="493" t="s">
        <v>299</v>
      </c>
      <c r="G7" s="498"/>
      <c r="H7" s="493" t="s">
        <v>323</v>
      </c>
      <c r="I7" s="498"/>
      <c r="J7" s="493" t="s">
        <v>233</v>
      </c>
      <c r="K7" s="491"/>
    </row>
    <row r="8" spans="1:11" s="226" customFormat="1" ht="20.25" customHeight="1">
      <c r="A8" s="23"/>
      <c r="B8" s="23"/>
      <c r="C8" s="23"/>
      <c r="D8" s="55"/>
      <c r="E8" s="210" t="s">
        <v>322</v>
      </c>
      <c r="F8" s="55"/>
      <c r="G8" s="210" t="s">
        <v>322</v>
      </c>
      <c r="H8" s="55"/>
      <c r="I8" s="210" t="s">
        <v>322</v>
      </c>
      <c r="J8" s="55"/>
      <c r="K8" s="209" t="s">
        <v>322</v>
      </c>
    </row>
    <row r="9" spans="1:11" s="20" customFormat="1" ht="14.25" customHeight="1">
      <c r="A9" s="494" t="s">
        <v>298</v>
      </c>
      <c r="B9" s="494"/>
      <c r="C9" s="495"/>
      <c r="D9" s="137">
        <v>15134</v>
      </c>
      <c r="E9" s="138">
        <v>14262</v>
      </c>
      <c r="F9" s="138">
        <v>60507</v>
      </c>
      <c r="G9" s="138">
        <v>58945</v>
      </c>
      <c r="H9" s="138">
        <v>17419</v>
      </c>
      <c r="I9" s="138">
        <v>16529</v>
      </c>
      <c r="J9" s="138">
        <v>6082</v>
      </c>
      <c r="K9" s="138">
        <v>5560</v>
      </c>
    </row>
    <row r="10" spans="1:11" s="20" customFormat="1" ht="14.25" customHeight="1">
      <c r="A10" s="496">
        <v>19</v>
      </c>
      <c r="B10" s="497"/>
      <c r="C10" s="497"/>
      <c r="D10" s="137">
        <v>14695</v>
      </c>
      <c r="E10" s="138">
        <v>13971</v>
      </c>
      <c r="F10" s="138">
        <v>57217</v>
      </c>
      <c r="G10" s="138">
        <v>55884</v>
      </c>
      <c r="H10" s="138">
        <v>17152</v>
      </c>
      <c r="I10" s="138">
        <v>16398</v>
      </c>
      <c r="J10" s="138">
        <v>5699</v>
      </c>
      <c r="K10" s="138">
        <v>5247</v>
      </c>
    </row>
    <row r="11" spans="1:11" s="26" customFormat="1" ht="14.25" customHeight="1">
      <c r="A11" s="488">
        <v>20</v>
      </c>
      <c r="B11" s="489"/>
      <c r="C11" s="489"/>
      <c r="D11" s="135">
        <f aca="true" t="shared" si="0" ref="D11:K11">SUM(D13:D24)</f>
        <v>16853</v>
      </c>
      <c r="E11" s="136">
        <f t="shared" si="0"/>
        <v>16205</v>
      </c>
      <c r="F11" s="136">
        <f t="shared" si="0"/>
        <v>64212</v>
      </c>
      <c r="G11" s="136">
        <f t="shared" si="0"/>
        <v>62881</v>
      </c>
      <c r="H11" s="136">
        <f t="shared" si="0"/>
        <v>21564</v>
      </c>
      <c r="I11" s="136">
        <f t="shared" si="0"/>
        <v>20304</v>
      </c>
      <c r="J11" s="136">
        <f t="shared" si="0"/>
        <v>5908</v>
      </c>
      <c r="K11" s="136">
        <f t="shared" si="0"/>
        <v>5273</v>
      </c>
    </row>
    <row r="12" spans="1:11" s="26" customFormat="1" ht="14.25" customHeight="1">
      <c r="A12" s="227"/>
      <c r="B12" s="227"/>
      <c r="C12" s="227"/>
      <c r="D12" s="135"/>
      <c r="E12" s="136"/>
      <c r="F12" s="136"/>
      <c r="G12" s="136"/>
      <c r="H12" s="136"/>
      <c r="I12" s="136"/>
      <c r="J12" s="136"/>
      <c r="K12" s="136"/>
    </row>
    <row r="13" spans="1:11" s="20" customFormat="1" ht="14.25" customHeight="1">
      <c r="A13" s="64" t="s">
        <v>23</v>
      </c>
      <c r="B13" s="60">
        <v>4</v>
      </c>
      <c r="C13" s="23" t="s">
        <v>184</v>
      </c>
      <c r="D13" s="137">
        <v>1807</v>
      </c>
      <c r="E13" s="138">
        <v>1780</v>
      </c>
      <c r="F13" s="138">
        <v>5251</v>
      </c>
      <c r="G13" s="138">
        <v>5206</v>
      </c>
      <c r="H13" s="138">
        <v>1697</v>
      </c>
      <c r="I13" s="138">
        <v>1650</v>
      </c>
      <c r="J13" s="138">
        <v>540</v>
      </c>
      <c r="K13" s="138">
        <v>518</v>
      </c>
    </row>
    <row r="14" spans="1:11" s="20" customFormat="1" ht="14.25" customHeight="1">
      <c r="A14" s="64"/>
      <c r="B14" s="60">
        <v>5</v>
      </c>
      <c r="C14" s="23"/>
      <c r="D14" s="137">
        <v>1184</v>
      </c>
      <c r="E14" s="138">
        <v>1170</v>
      </c>
      <c r="F14" s="138">
        <v>5221</v>
      </c>
      <c r="G14" s="138">
        <v>5185</v>
      </c>
      <c r="H14" s="138">
        <v>1669</v>
      </c>
      <c r="I14" s="138">
        <v>1624</v>
      </c>
      <c r="J14" s="138">
        <v>481</v>
      </c>
      <c r="K14" s="138">
        <v>465</v>
      </c>
    </row>
    <row r="15" spans="1:11" s="20" customFormat="1" ht="14.25" customHeight="1">
      <c r="A15" s="64"/>
      <c r="B15" s="60">
        <v>6</v>
      </c>
      <c r="C15" s="23"/>
      <c r="D15" s="137">
        <v>1130</v>
      </c>
      <c r="E15" s="138">
        <v>1129</v>
      </c>
      <c r="F15" s="138">
        <v>5104</v>
      </c>
      <c r="G15" s="138">
        <v>5098</v>
      </c>
      <c r="H15" s="138">
        <v>1605</v>
      </c>
      <c r="I15" s="138">
        <v>1527</v>
      </c>
      <c r="J15" s="138">
        <v>460</v>
      </c>
      <c r="K15" s="138">
        <v>429</v>
      </c>
    </row>
    <row r="16" spans="1:11" s="20" customFormat="1" ht="14.25" customHeight="1">
      <c r="A16" s="64"/>
      <c r="B16" s="60">
        <v>7</v>
      </c>
      <c r="C16" s="23"/>
      <c r="D16" s="137">
        <v>1189</v>
      </c>
      <c r="E16" s="138">
        <v>1187</v>
      </c>
      <c r="F16" s="138">
        <v>5024</v>
      </c>
      <c r="G16" s="138">
        <v>5022</v>
      </c>
      <c r="H16" s="138">
        <v>1672</v>
      </c>
      <c r="I16" s="138">
        <v>1615</v>
      </c>
      <c r="J16" s="138">
        <v>488</v>
      </c>
      <c r="K16" s="138">
        <v>444</v>
      </c>
    </row>
    <row r="17" spans="1:11" s="20" customFormat="1" ht="14.25" customHeight="1">
      <c r="A17" s="64"/>
      <c r="B17" s="60">
        <v>8</v>
      </c>
      <c r="C17" s="23"/>
      <c r="D17" s="137">
        <v>1039</v>
      </c>
      <c r="E17" s="138">
        <v>1038</v>
      </c>
      <c r="F17" s="138">
        <v>4833</v>
      </c>
      <c r="G17" s="138">
        <v>4830</v>
      </c>
      <c r="H17" s="138">
        <v>1344</v>
      </c>
      <c r="I17" s="138">
        <v>1306</v>
      </c>
      <c r="J17" s="138">
        <v>379</v>
      </c>
      <c r="K17" s="138">
        <v>364</v>
      </c>
    </row>
    <row r="18" spans="1:11" s="20" customFormat="1" ht="14.25" customHeight="1">
      <c r="A18" s="64"/>
      <c r="B18" s="60">
        <v>9</v>
      </c>
      <c r="C18" s="23"/>
      <c r="D18" s="137">
        <v>1309</v>
      </c>
      <c r="E18" s="138">
        <v>1218</v>
      </c>
      <c r="F18" s="138">
        <v>5020</v>
      </c>
      <c r="G18" s="138">
        <v>4927</v>
      </c>
      <c r="H18" s="138">
        <v>1820</v>
      </c>
      <c r="I18" s="138">
        <v>1610</v>
      </c>
      <c r="J18" s="138">
        <v>579</v>
      </c>
      <c r="K18" s="138">
        <v>439</v>
      </c>
    </row>
    <row r="19" spans="1:11" s="20" customFormat="1" ht="14.25" customHeight="1">
      <c r="A19" s="64"/>
      <c r="B19" s="60">
        <v>10</v>
      </c>
      <c r="C19" s="23"/>
      <c r="D19" s="137">
        <v>1278</v>
      </c>
      <c r="E19" s="138">
        <v>1261</v>
      </c>
      <c r="F19" s="138">
        <v>5126</v>
      </c>
      <c r="G19" s="138">
        <v>5018</v>
      </c>
      <c r="H19" s="138">
        <v>1871</v>
      </c>
      <c r="I19" s="138">
        <v>1761</v>
      </c>
      <c r="J19" s="138">
        <v>521</v>
      </c>
      <c r="K19" s="138">
        <v>451</v>
      </c>
    </row>
    <row r="20" spans="1:11" s="20" customFormat="1" ht="14.25" customHeight="1">
      <c r="A20" s="64"/>
      <c r="B20" s="60">
        <v>11</v>
      </c>
      <c r="C20" s="23"/>
      <c r="D20" s="137">
        <v>984</v>
      </c>
      <c r="E20" s="138">
        <v>971</v>
      </c>
      <c r="F20" s="138">
        <v>4853</v>
      </c>
      <c r="G20" s="138">
        <v>4763</v>
      </c>
      <c r="H20" s="138">
        <v>1462</v>
      </c>
      <c r="I20" s="138">
        <v>1367</v>
      </c>
      <c r="J20" s="138">
        <v>487</v>
      </c>
      <c r="K20" s="138">
        <v>416</v>
      </c>
    </row>
    <row r="21" spans="1:11" s="20" customFormat="1" ht="14.25" customHeight="1">
      <c r="A21" s="64"/>
      <c r="B21" s="60">
        <v>12</v>
      </c>
      <c r="C21" s="23"/>
      <c r="D21" s="137">
        <v>1285</v>
      </c>
      <c r="E21" s="138">
        <v>1189</v>
      </c>
      <c r="F21" s="138">
        <v>4876</v>
      </c>
      <c r="G21" s="138">
        <v>4766</v>
      </c>
      <c r="H21" s="138">
        <v>1464</v>
      </c>
      <c r="I21" s="138">
        <v>1361</v>
      </c>
      <c r="J21" s="138">
        <v>422</v>
      </c>
      <c r="K21" s="138">
        <v>367</v>
      </c>
    </row>
    <row r="22" spans="1:11" s="20" customFormat="1" ht="14.25" customHeight="1">
      <c r="A22" s="64" t="s">
        <v>185</v>
      </c>
      <c r="B22" s="60">
        <v>1</v>
      </c>
      <c r="C22" s="23" t="s">
        <v>184</v>
      </c>
      <c r="D22" s="137">
        <v>2012</v>
      </c>
      <c r="E22" s="138">
        <v>1655</v>
      </c>
      <c r="F22" s="138">
        <v>5782</v>
      </c>
      <c r="G22" s="138">
        <v>5332</v>
      </c>
      <c r="H22" s="138">
        <v>1901</v>
      </c>
      <c r="I22" s="138">
        <v>1744</v>
      </c>
      <c r="J22" s="138">
        <v>411</v>
      </c>
      <c r="K22" s="138">
        <v>354</v>
      </c>
    </row>
    <row r="23" spans="1:11" s="20" customFormat="1" ht="14.25" customHeight="1">
      <c r="A23" s="64"/>
      <c r="B23" s="60">
        <v>2</v>
      </c>
      <c r="C23" s="23"/>
      <c r="D23" s="137">
        <v>1667</v>
      </c>
      <c r="E23" s="138">
        <v>1654</v>
      </c>
      <c r="F23" s="138">
        <v>6294</v>
      </c>
      <c r="G23" s="138">
        <v>5946</v>
      </c>
      <c r="H23" s="138">
        <v>2370</v>
      </c>
      <c r="I23" s="138">
        <v>2174</v>
      </c>
      <c r="J23" s="138">
        <v>515</v>
      </c>
      <c r="K23" s="138">
        <v>456</v>
      </c>
    </row>
    <row r="24" spans="1:11" s="20" customFormat="1" ht="14.25" customHeight="1">
      <c r="A24" s="228"/>
      <c r="B24" s="229">
        <v>3</v>
      </c>
      <c r="C24" s="230"/>
      <c r="D24" s="231">
        <v>1969</v>
      </c>
      <c r="E24" s="232">
        <v>1953</v>
      </c>
      <c r="F24" s="232">
        <v>6828</v>
      </c>
      <c r="G24" s="232">
        <v>6788</v>
      </c>
      <c r="H24" s="232">
        <v>2689</v>
      </c>
      <c r="I24" s="232">
        <v>2565</v>
      </c>
      <c r="J24" s="232">
        <v>625</v>
      </c>
      <c r="K24" s="232">
        <v>570</v>
      </c>
    </row>
    <row r="25" spans="1:8" s="20" customFormat="1" ht="13.5" customHeight="1">
      <c r="A25" s="20" t="s">
        <v>320</v>
      </c>
      <c r="B25" s="233"/>
      <c r="C25" s="233"/>
      <c r="D25" s="233"/>
      <c r="E25" s="233"/>
      <c r="F25" s="27"/>
      <c r="G25" s="27"/>
      <c r="H25" s="27"/>
    </row>
    <row r="26" spans="1:11" ht="13.5">
      <c r="A26" s="233" t="s">
        <v>340</v>
      </c>
      <c r="B26" s="3"/>
      <c r="C26" s="3"/>
      <c r="D26" s="3"/>
      <c r="E26" s="3"/>
      <c r="F26" s="3"/>
      <c r="G26" s="3"/>
      <c r="H26" s="3"/>
      <c r="I26" s="3"/>
      <c r="J26" s="3"/>
      <c r="K26" s="3"/>
    </row>
  </sheetData>
  <sheetProtection/>
  <mergeCells count="9">
    <mergeCell ref="H7:I7"/>
    <mergeCell ref="J7:K7"/>
    <mergeCell ref="A3:K3"/>
    <mergeCell ref="A1:D1"/>
    <mergeCell ref="A11:C11"/>
    <mergeCell ref="D7:E7"/>
    <mergeCell ref="F7:G7"/>
    <mergeCell ref="A9:C9"/>
    <mergeCell ref="A10:C10"/>
  </mergeCells>
  <hyperlinks>
    <hyperlink ref="A1" location="'15労働目次'!A1" display="15　労　働"/>
  </hyperlinks>
  <printOptions horizontalCentered="1"/>
  <pageMargins left="0.5905511811023623" right="0.5905511811023623" top="0.5905511811023623" bottom="0.3937007874015748" header="0.11811023622047245" footer="0.1968503937007874"/>
  <pageSetup blackAndWhite="1" horizontalDpi="300" verticalDpi="300" orientation="portrait" paperSize="9" r:id="rId1"/>
  <headerFooter scaleWithDoc="0">
    <oddFooter>&amp;R&amp;F &amp;A</oddFooter>
  </headerFooter>
</worksheet>
</file>

<file path=xl/worksheets/sheet13.xml><?xml version="1.0" encoding="utf-8"?>
<worksheet xmlns="http://schemas.openxmlformats.org/spreadsheetml/2006/main" xmlns:r="http://schemas.openxmlformats.org/officeDocument/2006/relationships">
  <dimension ref="A1:J41"/>
  <sheetViews>
    <sheetView showGridLines="0" zoomScaleSheetLayoutView="100" zoomScalePageLayoutView="0" workbookViewId="0" topLeftCell="A1">
      <selection activeCell="A1" sqref="A1:B1"/>
    </sheetView>
  </sheetViews>
  <sheetFormatPr defaultColWidth="9.00390625" defaultRowHeight="13.5"/>
  <cols>
    <col min="1" max="1" width="3.875" style="2" customWidth="1"/>
    <col min="2" max="2" width="25.75390625" style="2" bestFit="1" customWidth="1"/>
    <col min="3" max="9" width="8.875" style="2" customWidth="1"/>
    <col min="10" max="16384" width="9.00390625" style="2" customWidth="1"/>
  </cols>
  <sheetData>
    <row r="1" spans="1:2" ht="13.5">
      <c r="A1" s="367" t="s">
        <v>339</v>
      </c>
      <c r="B1" s="367"/>
    </row>
    <row r="2" spans="1:6" ht="13.5">
      <c r="A2" s="368" t="s">
        <v>16</v>
      </c>
      <c r="B2" s="368"/>
      <c r="C2" s="368"/>
      <c r="D2" s="12"/>
      <c r="E2" s="12"/>
      <c r="F2" s="12"/>
    </row>
    <row r="3" spans="1:10" s="88" customFormat="1" ht="17.25">
      <c r="A3" s="375" t="s">
        <v>237</v>
      </c>
      <c r="B3" s="375"/>
      <c r="C3" s="375"/>
      <c r="D3" s="375"/>
      <c r="E3" s="375"/>
      <c r="F3" s="375"/>
      <c r="G3" s="375"/>
      <c r="H3" s="375"/>
      <c r="I3" s="375"/>
      <c r="J3" s="359"/>
    </row>
    <row r="4" spans="1:9" ht="15" customHeight="1">
      <c r="A4" s="497" t="s">
        <v>236</v>
      </c>
      <c r="B4" s="497"/>
      <c r="C4" s="497"/>
      <c r="D4" s="497"/>
      <c r="E4" s="497"/>
      <c r="F4" s="497"/>
      <c r="G4" s="497"/>
      <c r="H4" s="497"/>
      <c r="I4" s="497"/>
    </row>
    <row r="5" spans="1:9" ht="6" customHeight="1" thickBot="1">
      <c r="A5" s="7"/>
      <c r="B5" s="7"/>
      <c r="C5" s="7"/>
      <c r="D5" s="7"/>
      <c r="E5" s="7"/>
      <c r="F5" s="7"/>
      <c r="G5" s="7"/>
      <c r="H5" s="7"/>
      <c r="I5" s="7"/>
    </row>
    <row r="6" spans="1:10" s="20" customFormat="1" ht="19.5" customHeight="1" thickTop="1">
      <c r="A6" s="509" t="s">
        <v>235</v>
      </c>
      <c r="B6" s="510"/>
      <c r="C6" s="499" t="s">
        <v>231</v>
      </c>
      <c r="D6" s="499" t="s">
        <v>234</v>
      </c>
      <c r="E6" s="499" t="s">
        <v>233</v>
      </c>
      <c r="F6" s="499" t="s">
        <v>232</v>
      </c>
      <c r="G6" s="34" t="s">
        <v>231</v>
      </c>
      <c r="H6" s="34" t="s">
        <v>230</v>
      </c>
      <c r="I6" s="33" t="s">
        <v>229</v>
      </c>
      <c r="J6" s="19"/>
    </row>
    <row r="7" spans="1:10" s="20" customFormat="1" ht="19.5" customHeight="1">
      <c r="A7" s="501" t="s">
        <v>228</v>
      </c>
      <c r="B7" s="502"/>
      <c r="C7" s="511"/>
      <c r="D7" s="499"/>
      <c r="E7" s="499"/>
      <c r="F7" s="500"/>
      <c r="G7" s="57" t="s">
        <v>227</v>
      </c>
      <c r="H7" s="57" t="s">
        <v>346</v>
      </c>
      <c r="I7" s="54" t="s">
        <v>346</v>
      </c>
      <c r="J7" s="19"/>
    </row>
    <row r="8" spans="1:10" s="20" customFormat="1" ht="19.5" customHeight="1">
      <c r="A8" s="503" t="s">
        <v>226</v>
      </c>
      <c r="B8" s="214" t="s">
        <v>225</v>
      </c>
      <c r="C8" s="218">
        <f>SUM(C9:C18)</f>
        <v>4961</v>
      </c>
      <c r="D8" s="219">
        <f>SUM(D9:D18)</f>
        <v>3474</v>
      </c>
      <c r="E8" s="219">
        <f>SUM(E9:E18)</f>
        <v>1451</v>
      </c>
      <c r="F8" s="219">
        <f>SUM(F9:F18)</f>
        <v>1442</v>
      </c>
      <c r="G8" s="353">
        <f>ROUND(C8/D8,2)</f>
        <v>1.43</v>
      </c>
      <c r="H8" s="354">
        <f>ROUND(E8/D8*100,1)</f>
        <v>41.8</v>
      </c>
      <c r="I8" s="354">
        <f>ROUND(F8/C8*100,1)</f>
        <v>29.1</v>
      </c>
      <c r="J8" s="19"/>
    </row>
    <row r="9" spans="1:10" s="20" customFormat="1" ht="19.5" customHeight="1">
      <c r="A9" s="504"/>
      <c r="B9" s="215" t="s">
        <v>224</v>
      </c>
      <c r="C9" s="30">
        <v>1036</v>
      </c>
      <c r="D9" s="31">
        <v>328</v>
      </c>
      <c r="E9" s="31">
        <v>187</v>
      </c>
      <c r="F9" s="31">
        <v>184</v>
      </c>
      <c r="G9" s="355">
        <f aca="true" t="shared" si="0" ref="G9:G36">ROUND(C9/D9,2)</f>
        <v>3.16</v>
      </c>
      <c r="H9" s="356">
        <f aca="true" t="shared" si="1" ref="H9:H17">ROUND(E9/D9*100,1)</f>
        <v>57</v>
      </c>
      <c r="I9" s="356">
        <f aca="true" t="shared" si="2" ref="I9:I16">ROUND(F9/C9*100,1)</f>
        <v>17.8</v>
      </c>
      <c r="J9" s="19"/>
    </row>
    <row r="10" spans="1:10" s="26" customFormat="1" ht="19.5" customHeight="1">
      <c r="A10" s="504"/>
      <c r="B10" s="215" t="s">
        <v>223</v>
      </c>
      <c r="C10" s="30">
        <v>11</v>
      </c>
      <c r="D10" s="31">
        <v>15</v>
      </c>
      <c r="E10" s="25">
        <v>1</v>
      </c>
      <c r="F10" s="31">
        <v>0</v>
      </c>
      <c r="G10" s="355">
        <f t="shared" si="0"/>
        <v>0.73</v>
      </c>
      <c r="H10" s="356">
        <f t="shared" si="1"/>
        <v>6.7</v>
      </c>
      <c r="I10" s="356">
        <f t="shared" si="2"/>
        <v>0</v>
      </c>
      <c r="J10" s="70"/>
    </row>
    <row r="11" spans="1:10" s="26" customFormat="1" ht="19.5" customHeight="1">
      <c r="A11" s="504"/>
      <c r="B11" s="215" t="s">
        <v>222</v>
      </c>
      <c r="C11" s="30">
        <v>506</v>
      </c>
      <c r="D11" s="31">
        <v>818</v>
      </c>
      <c r="E11" s="31">
        <v>258</v>
      </c>
      <c r="F11" s="31">
        <v>256</v>
      </c>
      <c r="G11" s="355">
        <f t="shared" si="0"/>
        <v>0.62</v>
      </c>
      <c r="H11" s="356">
        <f t="shared" si="1"/>
        <v>31.5</v>
      </c>
      <c r="I11" s="356">
        <f t="shared" si="2"/>
        <v>50.6</v>
      </c>
      <c r="J11" s="70"/>
    </row>
    <row r="12" spans="1:10" s="20" customFormat="1" ht="19.5" customHeight="1">
      <c r="A12" s="504"/>
      <c r="B12" s="215" t="s">
        <v>221</v>
      </c>
      <c r="C12" s="30">
        <v>1045</v>
      </c>
      <c r="D12" s="31">
        <v>354</v>
      </c>
      <c r="E12" s="31">
        <v>167</v>
      </c>
      <c r="F12" s="31">
        <v>170</v>
      </c>
      <c r="G12" s="355">
        <f t="shared" si="0"/>
        <v>2.95</v>
      </c>
      <c r="H12" s="356">
        <f t="shared" si="1"/>
        <v>47.2</v>
      </c>
      <c r="I12" s="356">
        <f t="shared" si="2"/>
        <v>16.3</v>
      </c>
      <c r="J12" s="19"/>
    </row>
    <row r="13" spans="1:10" s="20" customFormat="1" ht="19.5" customHeight="1">
      <c r="A13" s="504"/>
      <c r="B13" s="215" t="s">
        <v>220</v>
      </c>
      <c r="C13" s="30">
        <v>777</v>
      </c>
      <c r="D13" s="31">
        <v>232</v>
      </c>
      <c r="E13" s="31">
        <v>138</v>
      </c>
      <c r="F13" s="31">
        <v>135</v>
      </c>
      <c r="G13" s="355">
        <f t="shared" si="0"/>
        <v>3.35</v>
      </c>
      <c r="H13" s="356">
        <f t="shared" si="1"/>
        <v>59.5</v>
      </c>
      <c r="I13" s="356">
        <f t="shared" si="2"/>
        <v>17.4</v>
      </c>
      <c r="J13" s="19"/>
    </row>
    <row r="14" spans="1:10" s="20" customFormat="1" ht="19.5" customHeight="1">
      <c r="A14" s="504"/>
      <c r="B14" s="215" t="s">
        <v>219</v>
      </c>
      <c r="C14" s="30">
        <v>69</v>
      </c>
      <c r="D14" s="31">
        <v>24</v>
      </c>
      <c r="E14" s="31">
        <v>23</v>
      </c>
      <c r="F14" s="31">
        <v>22</v>
      </c>
      <c r="G14" s="355">
        <f t="shared" si="0"/>
        <v>2.88</v>
      </c>
      <c r="H14" s="356">
        <f t="shared" si="1"/>
        <v>95.8</v>
      </c>
      <c r="I14" s="356">
        <f t="shared" si="2"/>
        <v>31.9</v>
      </c>
      <c r="J14" s="19"/>
    </row>
    <row r="15" spans="1:10" s="20" customFormat="1" ht="19.5" customHeight="1">
      <c r="A15" s="504"/>
      <c r="B15" s="215" t="s">
        <v>218</v>
      </c>
      <c r="C15" s="30">
        <v>9</v>
      </c>
      <c r="D15" s="31">
        <v>11</v>
      </c>
      <c r="E15" s="31">
        <v>3</v>
      </c>
      <c r="F15" s="31">
        <v>4</v>
      </c>
      <c r="G15" s="355">
        <f t="shared" si="0"/>
        <v>0.82</v>
      </c>
      <c r="H15" s="356">
        <f t="shared" si="1"/>
        <v>27.3</v>
      </c>
      <c r="I15" s="356">
        <f t="shared" si="2"/>
        <v>44.4</v>
      </c>
      <c r="J15" s="19"/>
    </row>
    <row r="16" spans="1:10" s="20" customFormat="1" ht="19.5" customHeight="1">
      <c r="A16" s="504"/>
      <c r="B16" s="215" t="s">
        <v>217</v>
      </c>
      <c r="C16" s="30">
        <v>167</v>
      </c>
      <c r="D16" s="31">
        <v>130</v>
      </c>
      <c r="E16" s="31">
        <v>81</v>
      </c>
      <c r="F16" s="31">
        <v>78</v>
      </c>
      <c r="G16" s="355">
        <f t="shared" si="0"/>
        <v>1.28</v>
      </c>
      <c r="H16" s="356">
        <f t="shared" si="1"/>
        <v>62.3</v>
      </c>
      <c r="I16" s="356">
        <f t="shared" si="2"/>
        <v>46.7</v>
      </c>
      <c r="J16" s="19"/>
    </row>
    <row r="17" spans="1:10" s="20" customFormat="1" ht="19.5" customHeight="1">
      <c r="A17" s="504"/>
      <c r="B17" s="215" t="s">
        <v>216</v>
      </c>
      <c r="C17" s="30">
        <v>1341</v>
      </c>
      <c r="D17" s="31">
        <v>1293</v>
      </c>
      <c r="E17" s="31">
        <v>593</v>
      </c>
      <c r="F17" s="31">
        <v>593</v>
      </c>
      <c r="G17" s="355">
        <f>ROUND(C17/D17,2)</f>
        <v>1.04</v>
      </c>
      <c r="H17" s="356">
        <f t="shared" si="1"/>
        <v>45.9</v>
      </c>
      <c r="I17" s="356">
        <f>ROUND(F17/C17*100,1)</f>
        <v>44.2</v>
      </c>
      <c r="J17" s="19"/>
    </row>
    <row r="18" spans="1:10" s="20" customFormat="1" ht="19.5" customHeight="1">
      <c r="A18" s="505"/>
      <c r="B18" s="216" t="s">
        <v>152</v>
      </c>
      <c r="C18" s="217">
        <v>0</v>
      </c>
      <c r="D18" s="43">
        <v>269</v>
      </c>
      <c r="E18" s="85">
        <v>0</v>
      </c>
      <c r="F18" s="85">
        <v>0</v>
      </c>
      <c r="G18" s="355">
        <f>ROUND(C18/D18,2)</f>
        <v>0</v>
      </c>
      <c r="H18" s="356">
        <f>ROUND(E18/D18*100,1)</f>
        <v>0</v>
      </c>
      <c r="I18" s="85">
        <v>0</v>
      </c>
      <c r="J18" s="19"/>
    </row>
    <row r="19" spans="1:10" s="20" customFormat="1" ht="19.5" customHeight="1">
      <c r="A19" s="506" t="s">
        <v>215</v>
      </c>
      <c r="B19" s="215" t="s">
        <v>214</v>
      </c>
      <c r="C19" s="218">
        <v>31</v>
      </c>
      <c r="D19" s="219">
        <v>9</v>
      </c>
      <c r="E19" s="219">
        <v>12</v>
      </c>
      <c r="F19" s="219">
        <v>14</v>
      </c>
      <c r="G19" s="353">
        <f t="shared" si="0"/>
        <v>3.44</v>
      </c>
      <c r="H19" s="354">
        <f aca="true" t="shared" si="3" ref="H19:H36">ROUND(E19/D19*100,1)</f>
        <v>133.3</v>
      </c>
      <c r="I19" s="354">
        <f aca="true" t="shared" si="4" ref="I19:I36">ROUND(F19/C19*100,1)</f>
        <v>45.2</v>
      </c>
      <c r="J19" s="19"/>
    </row>
    <row r="20" spans="1:10" s="20" customFormat="1" ht="19.5" customHeight="1">
      <c r="A20" s="507"/>
      <c r="B20" s="215" t="s">
        <v>213</v>
      </c>
      <c r="C20" s="30">
        <v>13</v>
      </c>
      <c r="D20" s="31">
        <v>1</v>
      </c>
      <c r="E20" s="31">
        <v>9</v>
      </c>
      <c r="F20" s="31">
        <v>8</v>
      </c>
      <c r="G20" s="355">
        <f t="shared" si="0"/>
        <v>13</v>
      </c>
      <c r="H20" s="356">
        <f t="shared" si="3"/>
        <v>900</v>
      </c>
      <c r="I20" s="356">
        <f t="shared" si="4"/>
        <v>61.5</v>
      </c>
      <c r="J20" s="19"/>
    </row>
    <row r="21" spans="1:10" s="20" customFormat="1" ht="19.5" customHeight="1">
      <c r="A21" s="507"/>
      <c r="B21" s="215" t="s">
        <v>212</v>
      </c>
      <c r="C21" s="30">
        <v>34</v>
      </c>
      <c r="D21" s="31">
        <v>43</v>
      </c>
      <c r="E21" s="31">
        <v>26</v>
      </c>
      <c r="F21" s="31">
        <v>26</v>
      </c>
      <c r="G21" s="355">
        <f t="shared" si="0"/>
        <v>0.79</v>
      </c>
      <c r="H21" s="356">
        <f t="shared" si="3"/>
        <v>60.5</v>
      </c>
      <c r="I21" s="356">
        <f t="shared" si="4"/>
        <v>76.5</v>
      </c>
      <c r="J21" s="19"/>
    </row>
    <row r="22" spans="1:10" s="20" customFormat="1" ht="19.5" customHeight="1">
      <c r="A22" s="507"/>
      <c r="B22" s="215" t="s">
        <v>211</v>
      </c>
      <c r="C22" s="30">
        <v>7</v>
      </c>
      <c r="D22" s="31">
        <v>1</v>
      </c>
      <c r="E22" s="31">
        <v>0</v>
      </c>
      <c r="F22" s="31">
        <v>0</v>
      </c>
      <c r="G22" s="355">
        <f t="shared" si="0"/>
        <v>7</v>
      </c>
      <c r="H22" s="356">
        <f>ROUND(E22/D22*100,1)</f>
        <v>0</v>
      </c>
      <c r="I22" s="356">
        <f>ROUND(F22/C22*100,1)</f>
        <v>0</v>
      </c>
      <c r="J22" s="19"/>
    </row>
    <row r="23" spans="1:10" s="20" customFormat="1" ht="19.5" customHeight="1">
      <c r="A23" s="507"/>
      <c r="B23" s="215" t="s">
        <v>210</v>
      </c>
      <c r="C23" s="30">
        <v>33</v>
      </c>
      <c r="D23" s="31">
        <v>41</v>
      </c>
      <c r="E23" s="31">
        <v>15</v>
      </c>
      <c r="F23" s="31">
        <v>14</v>
      </c>
      <c r="G23" s="355">
        <f t="shared" si="0"/>
        <v>0.8</v>
      </c>
      <c r="H23" s="356">
        <f t="shared" si="3"/>
        <v>36.6</v>
      </c>
      <c r="I23" s="356">
        <f t="shared" si="4"/>
        <v>42.4</v>
      </c>
      <c r="J23" s="19"/>
    </row>
    <row r="24" spans="1:10" s="20" customFormat="1" ht="19.5" customHeight="1">
      <c r="A24" s="507"/>
      <c r="B24" s="215" t="s">
        <v>209</v>
      </c>
      <c r="C24" s="30">
        <v>131</v>
      </c>
      <c r="D24" s="31">
        <v>64</v>
      </c>
      <c r="E24" s="31">
        <v>29</v>
      </c>
      <c r="F24" s="31">
        <v>30</v>
      </c>
      <c r="G24" s="355">
        <f t="shared" si="0"/>
        <v>2.05</v>
      </c>
      <c r="H24" s="356">
        <f t="shared" si="3"/>
        <v>45.3</v>
      </c>
      <c r="I24" s="356">
        <f t="shared" si="4"/>
        <v>22.9</v>
      </c>
      <c r="J24" s="19"/>
    </row>
    <row r="25" spans="1:10" s="20" customFormat="1" ht="19.5" customHeight="1">
      <c r="A25" s="507"/>
      <c r="B25" s="215" t="s">
        <v>208</v>
      </c>
      <c r="C25" s="30">
        <v>25</v>
      </c>
      <c r="D25" s="31">
        <v>8</v>
      </c>
      <c r="E25" s="31">
        <v>8</v>
      </c>
      <c r="F25" s="31">
        <v>8</v>
      </c>
      <c r="G25" s="355">
        <f t="shared" si="0"/>
        <v>3.13</v>
      </c>
      <c r="H25" s="356">
        <f t="shared" si="3"/>
        <v>100</v>
      </c>
      <c r="I25" s="356">
        <f t="shared" si="4"/>
        <v>32</v>
      </c>
      <c r="J25" s="19"/>
    </row>
    <row r="26" spans="1:10" s="26" customFormat="1" ht="19.5" customHeight="1">
      <c r="A26" s="507"/>
      <c r="B26" s="215" t="s">
        <v>207</v>
      </c>
      <c r="C26" s="30">
        <v>70</v>
      </c>
      <c r="D26" s="31">
        <v>30</v>
      </c>
      <c r="E26" s="31">
        <v>31</v>
      </c>
      <c r="F26" s="31">
        <v>31</v>
      </c>
      <c r="G26" s="355">
        <f t="shared" si="0"/>
        <v>2.33</v>
      </c>
      <c r="H26" s="356">
        <f t="shared" si="3"/>
        <v>103.3</v>
      </c>
      <c r="I26" s="356">
        <f t="shared" si="4"/>
        <v>44.3</v>
      </c>
      <c r="J26" s="70"/>
    </row>
    <row r="27" spans="1:10" s="26" customFormat="1" ht="19.5" customHeight="1">
      <c r="A27" s="507"/>
      <c r="B27" s="215" t="s">
        <v>206</v>
      </c>
      <c r="C27" s="30">
        <v>94</v>
      </c>
      <c r="D27" s="31">
        <v>42</v>
      </c>
      <c r="E27" s="31">
        <v>54</v>
      </c>
      <c r="F27" s="31">
        <v>55</v>
      </c>
      <c r="G27" s="355">
        <f t="shared" si="0"/>
        <v>2.24</v>
      </c>
      <c r="H27" s="356">
        <f t="shared" si="3"/>
        <v>128.6</v>
      </c>
      <c r="I27" s="356">
        <f t="shared" si="4"/>
        <v>58.5</v>
      </c>
      <c r="J27" s="70"/>
    </row>
    <row r="28" spans="1:10" s="20" customFormat="1" ht="19.5" customHeight="1">
      <c r="A28" s="507"/>
      <c r="B28" s="215" t="s">
        <v>205</v>
      </c>
      <c r="C28" s="30">
        <v>55</v>
      </c>
      <c r="D28" s="31">
        <v>26</v>
      </c>
      <c r="E28" s="31">
        <v>19</v>
      </c>
      <c r="F28" s="31">
        <v>19</v>
      </c>
      <c r="G28" s="355">
        <f t="shared" si="0"/>
        <v>2.12</v>
      </c>
      <c r="H28" s="356">
        <f t="shared" si="3"/>
        <v>73.1</v>
      </c>
      <c r="I28" s="356">
        <f t="shared" si="4"/>
        <v>34.5</v>
      </c>
      <c r="J28" s="19"/>
    </row>
    <row r="29" spans="1:10" s="20" customFormat="1" ht="19.5" customHeight="1">
      <c r="A29" s="507"/>
      <c r="B29" s="215" t="s">
        <v>204</v>
      </c>
      <c r="C29" s="30">
        <v>67</v>
      </c>
      <c r="D29" s="31">
        <v>35</v>
      </c>
      <c r="E29" s="31">
        <v>34</v>
      </c>
      <c r="F29" s="31">
        <v>34</v>
      </c>
      <c r="G29" s="355">
        <f t="shared" si="0"/>
        <v>1.91</v>
      </c>
      <c r="H29" s="356">
        <f t="shared" si="3"/>
        <v>97.1</v>
      </c>
      <c r="I29" s="356">
        <f t="shared" si="4"/>
        <v>50.7</v>
      </c>
      <c r="J29" s="19"/>
    </row>
    <row r="30" spans="1:10" s="20" customFormat="1" ht="19.5" customHeight="1">
      <c r="A30" s="507"/>
      <c r="B30" s="215" t="s">
        <v>203</v>
      </c>
      <c r="C30" s="30">
        <v>36</v>
      </c>
      <c r="D30" s="31">
        <v>29</v>
      </c>
      <c r="E30" s="31">
        <v>39</v>
      </c>
      <c r="F30" s="31">
        <v>37</v>
      </c>
      <c r="G30" s="355">
        <f t="shared" si="0"/>
        <v>1.24</v>
      </c>
      <c r="H30" s="356">
        <f t="shared" si="3"/>
        <v>134.5</v>
      </c>
      <c r="I30" s="356">
        <f t="shared" si="4"/>
        <v>102.8</v>
      </c>
      <c r="J30" s="19"/>
    </row>
    <row r="31" spans="1:10" s="20" customFormat="1" ht="19.5" customHeight="1">
      <c r="A31" s="507"/>
      <c r="B31" s="215" t="s">
        <v>202</v>
      </c>
      <c r="C31" s="30">
        <v>44</v>
      </c>
      <c r="D31" s="31">
        <v>86</v>
      </c>
      <c r="E31" s="31">
        <v>30</v>
      </c>
      <c r="F31" s="31">
        <v>30</v>
      </c>
      <c r="G31" s="355">
        <f t="shared" si="0"/>
        <v>0.51</v>
      </c>
      <c r="H31" s="356">
        <f t="shared" si="3"/>
        <v>34.9</v>
      </c>
      <c r="I31" s="356">
        <f t="shared" si="4"/>
        <v>68.2</v>
      </c>
      <c r="J31" s="19"/>
    </row>
    <row r="32" spans="1:10" s="20" customFormat="1" ht="19.5" customHeight="1">
      <c r="A32" s="507"/>
      <c r="B32" s="215" t="s">
        <v>201</v>
      </c>
      <c r="C32" s="30">
        <v>87</v>
      </c>
      <c r="D32" s="31">
        <v>26</v>
      </c>
      <c r="E32" s="31">
        <v>14</v>
      </c>
      <c r="F32" s="31">
        <v>14</v>
      </c>
      <c r="G32" s="355">
        <f t="shared" si="0"/>
        <v>3.35</v>
      </c>
      <c r="H32" s="356">
        <f t="shared" si="3"/>
        <v>53.8</v>
      </c>
      <c r="I32" s="356">
        <f t="shared" si="4"/>
        <v>16.1</v>
      </c>
      <c r="J32" s="19"/>
    </row>
    <row r="33" spans="1:10" s="20" customFormat="1" ht="19.5" customHeight="1">
      <c r="A33" s="507"/>
      <c r="B33" s="215" t="s">
        <v>200</v>
      </c>
      <c r="C33" s="30">
        <v>52</v>
      </c>
      <c r="D33" s="31">
        <v>26</v>
      </c>
      <c r="E33" s="31">
        <v>16</v>
      </c>
      <c r="F33" s="31">
        <v>15</v>
      </c>
      <c r="G33" s="355">
        <f t="shared" si="0"/>
        <v>2</v>
      </c>
      <c r="H33" s="356">
        <f t="shared" si="3"/>
        <v>61.5</v>
      </c>
      <c r="I33" s="356">
        <f t="shared" si="4"/>
        <v>28.8</v>
      </c>
      <c r="J33" s="19"/>
    </row>
    <row r="34" spans="1:10" s="20" customFormat="1" ht="19.5" customHeight="1">
      <c r="A34" s="507"/>
      <c r="B34" s="215" t="s">
        <v>199</v>
      </c>
      <c r="C34" s="30">
        <v>66</v>
      </c>
      <c r="D34" s="31">
        <v>37</v>
      </c>
      <c r="E34" s="31">
        <v>22</v>
      </c>
      <c r="F34" s="31">
        <v>22</v>
      </c>
      <c r="G34" s="355">
        <f t="shared" si="0"/>
        <v>1.78</v>
      </c>
      <c r="H34" s="356">
        <f t="shared" si="3"/>
        <v>59.5</v>
      </c>
      <c r="I34" s="356">
        <f t="shared" si="4"/>
        <v>33.3</v>
      </c>
      <c r="J34" s="19"/>
    </row>
    <row r="35" spans="1:10" s="20" customFormat="1" ht="19.5" customHeight="1">
      <c r="A35" s="507"/>
      <c r="B35" s="215" t="s">
        <v>198</v>
      </c>
      <c r="C35" s="30">
        <v>159</v>
      </c>
      <c r="D35" s="31">
        <v>147</v>
      </c>
      <c r="E35" s="31">
        <v>104</v>
      </c>
      <c r="F35" s="31">
        <v>104</v>
      </c>
      <c r="G35" s="355">
        <f t="shared" si="0"/>
        <v>1.08</v>
      </c>
      <c r="H35" s="356">
        <f t="shared" si="3"/>
        <v>70.7</v>
      </c>
      <c r="I35" s="356">
        <f t="shared" si="4"/>
        <v>65.4</v>
      </c>
      <c r="J35" s="19"/>
    </row>
    <row r="36" spans="1:10" s="20" customFormat="1" ht="19.5" customHeight="1">
      <c r="A36" s="508"/>
      <c r="B36" s="216" t="s">
        <v>197</v>
      </c>
      <c r="C36" s="42">
        <v>216</v>
      </c>
      <c r="D36" s="43">
        <v>599</v>
      </c>
      <c r="E36" s="43">
        <v>84</v>
      </c>
      <c r="F36" s="43">
        <v>85</v>
      </c>
      <c r="G36" s="357">
        <f t="shared" si="0"/>
        <v>0.36</v>
      </c>
      <c r="H36" s="358">
        <f t="shared" si="3"/>
        <v>14</v>
      </c>
      <c r="I36" s="358">
        <f t="shared" si="4"/>
        <v>39.4</v>
      </c>
      <c r="J36" s="19"/>
    </row>
    <row r="37" spans="1:10" s="72" customFormat="1" ht="15" customHeight="1">
      <c r="A37" s="32" t="s">
        <v>176</v>
      </c>
      <c r="B37" s="32"/>
      <c r="C37" s="32"/>
      <c r="D37" s="32"/>
      <c r="E37" s="32"/>
      <c r="F37" s="32"/>
      <c r="G37" s="32"/>
      <c r="H37" s="32"/>
      <c r="I37" s="32"/>
      <c r="J37" s="71"/>
    </row>
    <row r="40" spans="1:9" ht="13.5">
      <c r="A40" s="3"/>
      <c r="B40" s="3"/>
      <c r="C40" s="3"/>
      <c r="D40" s="3"/>
      <c r="E40" s="3"/>
      <c r="F40" s="3"/>
      <c r="G40" s="3"/>
      <c r="H40" s="3"/>
      <c r="I40" s="3"/>
    </row>
    <row r="41" spans="1:9" ht="13.5">
      <c r="A41" s="3"/>
      <c r="B41" s="3"/>
      <c r="C41" s="3"/>
      <c r="D41" s="3"/>
      <c r="E41" s="3"/>
      <c r="F41" s="3"/>
      <c r="G41" s="3"/>
      <c r="H41" s="3"/>
      <c r="I41" s="3"/>
    </row>
  </sheetData>
  <sheetProtection/>
  <mergeCells count="12">
    <mergeCell ref="C6:C7"/>
    <mergeCell ref="D6:D7"/>
    <mergeCell ref="A1:B1"/>
    <mergeCell ref="E6:E7"/>
    <mergeCell ref="F6:F7"/>
    <mergeCell ref="A7:B7"/>
    <mergeCell ref="A8:A18"/>
    <mergeCell ref="A19:A36"/>
    <mergeCell ref="A2:C2"/>
    <mergeCell ref="A3:I3"/>
    <mergeCell ref="A4:I4"/>
    <mergeCell ref="A6:B6"/>
  </mergeCells>
  <hyperlinks>
    <hyperlink ref="A1" location="'15労働目次'!A1" display="15　労　働"/>
  </hyperlinks>
  <printOptions horizontalCentered="1"/>
  <pageMargins left="0.5905511811023623" right="0.5905511811023623" top="0.5905511811023623" bottom="0.3937007874015748" header="0.1968503937007874" footer="0.1968503937007874"/>
  <pageSetup blackAndWhite="1" horizontalDpi="600" verticalDpi="600" orientation="portrait" paperSize="9" r:id="rId2"/>
  <headerFooter scaleWithDoc="0">
    <oddFooter>&amp;R&amp;F &amp;A</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AE22"/>
  <sheetViews>
    <sheetView showGridLines="0" zoomScaleSheetLayoutView="85" zoomScalePageLayoutView="0" workbookViewId="0" topLeftCell="A1">
      <selection activeCell="A1" sqref="A1:B1"/>
    </sheetView>
  </sheetViews>
  <sheetFormatPr defaultColWidth="9.00390625" defaultRowHeight="13.5"/>
  <cols>
    <col min="1" max="1" width="4.625" style="29" customWidth="1"/>
    <col min="2" max="2" width="3.00390625" style="29" customWidth="1"/>
    <col min="3" max="3" width="3.75390625" style="29" customWidth="1"/>
    <col min="4" max="18" width="5.25390625" style="29" customWidth="1"/>
    <col min="19" max="30" width="5.375" style="29" customWidth="1"/>
    <col min="31" max="16384" width="9.00390625" style="29" customWidth="1"/>
  </cols>
  <sheetData>
    <row r="1" spans="1:5" ht="13.5">
      <c r="A1" s="367" t="s">
        <v>339</v>
      </c>
      <c r="B1" s="367"/>
      <c r="C1" s="367"/>
      <c r="D1" s="367"/>
      <c r="E1" s="367"/>
    </row>
    <row r="2" spans="1:31" ht="13.5">
      <c r="A2" s="368" t="s">
        <v>16</v>
      </c>
      <c r="B2" s="368"/>
      <c r="C2" s="368"/>
      <c r="D2" s="368"/>
      <c r="E2" s="12"/>
      <c r="F2" s="12"/>
      <c r="G2" s="12"/>
      <c r="H2" s="12"/>
      <c r="I2" s="12"/>
      <c r="J2" s="12"/>
      <c r="K2" s="12"/>
      <c r="L2" s="12"/>
      <c r="M2" s="12"/>
      <c r="Q2" s="12"/>
      <c r="R2" s="12"/>
      <c r="S2" s="12"/>
      <c r="T2" s="12"/>
      <c r="U2" s="12"/>
      <c r="V2" s="12"/>
      <c r="W2" s="12"/>
      <c r="X2" s="12"/>
      <c r="Y2" s="12"/>
      <c r="Z2" s="12"/>
      <c r="AA2" s="12"/>
      <c r="AB2" s="12"/>
      <c r="AE2" s="86"/>
    </row>
    <row r="3" spans="1:30" s="88" customFormat="1" ht="17.25">
      <c r="A3" s="375" t="s">
        <v>247</v>
      </c>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row>
    <row r="4" spans="1:30" ht="13.5">
      <c r="A4" s="208"/>
      <c r="B4" s="208"/>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row>
    <row r="5" spans="1:30" ht="13.5">
      <c r="A5" s="208"/>
      <c r="B5" s="208"/>
      <c r="C5" s="208"/>
      <c r="D5" s="208"/>
      <c r="E5" s="208"/>
      <c r="F5" s="208"/>
      <c r="G5" s="208"/>
      <c r="H5" s="208"/>
      <c r="I5" s="208"/>
      <c r="J5" s="208"/>
      <c r="K5" s="208"/>
      <c r="L5" s="208"/>
      <c r="M5" s="208"/>
      <c r="P5" s="208"/>
      <c r="Q5" s="208"/>
      <c r="R5" s="208"/>
      <c r="S5" s="208"/>
      <c r="T5" s="208"/>
      <c r="U5" s="208"/>
      <c r="V5" s="208"/>
      <c r="W5" s="208"/>
      <c r="X5" s="208"/>
      <c r="Y5" s="208"/>
      <c r="Z5" s="208"/>
      <c r="AA5" s="208"/>
      <c r="AB5" s="208"/>
      <c r="AC5" s="208"/>
      <c r="AD5" s="91" t="s">
        <v>248</v>
      </c>
    </row>
    <row r="6" spans="1:28" ht="6" customHeight="1" thickBot="1">
      <c r="A6" s="87"/>
      <c r="B6" s="87"/>
      <c r="C6" s="87"/>
      <c r="G6" s="51"/>
      <c r="H6" s="51"/>
      <c r="I6" s="51"/>
      <c r="J6" s="51"/>
      <c r="K6" s="51"/>
      <c r="L6" s="51"/>
      <c r="M6" s="51"/>
      <c r="N6" s="51"/>
      <c r="O6" s="74"/>
      <c r="S6" s="51"/>
      <c r="T6" s="51"/>
      <c r="U6" s="51"/>
      <c r="V6" s="51"/>
      <c r="W6" s="51"/>
      <c r="X6" s="51"/>
      <c r="Y6" s="51"/>
      <c r="Z6" s="51"/>
      <c r="AA6" s="51"/>
      <c r="AB6" s="51"/>
    </row>
    <row r="7" spans="1:30" s="20" customFormat="1" ht="15" customHeight="1" thickTop="1">
      <c r="A7" s="518"/>
      <c r="B7" s="518"/>
      <c r="C7" s="519"/>
      <c r="D7" s="493" t="s">
        <v>141</v>
      </c>
      <c r="E7" s="524"/>
      <c r="F7" s="525"/>
      <c r="G7" s="493" t="s">
        <v>246</v>
      </c>
      <c r="H7" s="524"/>
      <c r="I7" s="525"/>
      <c r="J7" s="493" t="s">
        <v>113</v>
      </c>
      <c r="K7" s="524"/>
      <c r="L7" s="525"/>
      <c r="M7" s="493" t="s">
        <v>245</v>
      </c>
      <c r="N7" s="524"/>
      <c r="O7" s="525"/>
      <c r="P7" s="524" t="s">
        <v>243</v>
      </c>
      <c r="Q7" s="524"/>
      <c r="R7" s="525"/>
      <c r="S7" s="493" t="s">
        <v>242</v>
      </c>
      <c r="T7" s="524"/>
      <c r="U7" s="525"/>
      <c r="V7" s="493" t="s">
        <v>115</v>
      </c>
      <c r="W7" s="524"/>
      <c r="X7" s="525"/>
      <c r="Y7" s="493" t="s">
        <v>241</v>
      </c>
      <c r="Z7" s="524"/>
      <c r="AA7" s="525"/>
      <c r="AB7" s="493" t="s">
        <v>240</v>
      </c>
      <c r="AC7" s="524"/>
      <c r="AD7" s="524"/>
    </row>
    <row r="8" spans="1:30" s="20" customFormat="1" ht="15" customHeight="1">
      <c r="A8" s="520"/>
      <c r="B8" s="520"/>
      <c r="C8" s="521"/>
      <c r="D8" s="526"/>
      <c r="E8" s="527"/>
      <c r="F8" s="528"/>
      <c r="G8" s="526"/>
      <c r="H8" s="527"/>
      <c r="I8" s="527"/>
      <c r="J8" s="500" t="s">
        <v>244</v>
      </c>
      <c r="K8" s="529"/>
      <c r="L8" s="530"/>
      <c r="M8" s="526"/>
      <c r="N8" s="527"/>
      <c r="O8" s="528"/>
      <c r="P8" s="531"/>
      <c r="Q8" s="531"/>
      <c r="R8" s="532"/>
      <c r="S8" s="382"/>
      <c r="T8" s="531"/>
      <c r="U8" s="532"/>
      <c r="V8" s="382"/>
      <c r="W8" s="531"/>
      <c r="X8" s="532"/>
      <c r="Y8" s="382"/>
      <c r="Z8" s="531"/>
      <c r="AA8" s="532"/>
      <c r="AB8" s="382"/>
      <c r="AC8" s="531"/>
      <c r="AD8" s="531"/>
    </row>
    <row r="9" spans="1:30" s="20" customFormat="1" ht="15" customHeight="1">
      <c r="A9" s="520"/>
      <c r="B9" s="520"/>
      <c r="C9" s="521"/>
      <c r="D9" s="514" t="s">
        <v>105</v>
      </c>
      <c r="E9" s="516" t="s">
        <v>297</v>
      </c>
      <c r="F9" s="153" t="s">
        <v>296</v>
      </c>
      <c r="G9" s="514" t="s">
        <v>105</v>
      </c>
      <c r="H9" s="516" t="s">
        <v>297</v>
      </c>
      <c r="I9" s="153" t="s">
        <v>296</v>
      </c>
      <c r="J9" s="517" t="s">
        <v>105</v>
      </c>
      <c r="K9" s="516" t="s">
        <v>297</v>
      </c>
      <c r="L9" s="153" t="s">
        <v>296</v>
      </c>
      <c r="M9" s="514" t="s">
        <v>105</v>
      </c>
      <c r="N9" s="516" t="s">
        <v>297</v>
      </c>
      <c r="O9" s="364" t="s">
        <v>296</v>
      </c>
      <c r="P9" s="533" t="s">
        <v>105</v>
      </c>
      <c r="Q9" s="516" t="s">
        <v>297</v>
      </c>
      <c r="R9" s="153" t="s">
        <v>296</v>
      </c>
      <c r="S9" s="514" t="s">
        <v>105</v>
      </c>
      <c r="T9" s="516" t="s">
        <v>297</v>
      </c>
      <c r="U9" s="153" t="s">
        <v>296</v>
      </c>
      <c r="V9" s="514" t="s">
        <v>105</v>
      </c>
      <c r="W9" s="516" t="s">
        <v>297</v>
      </c>
      <c r="X9" s="153" t="s">
        <v>296</v>
      </c>
      <c r="Y9" s="514" t="s">
        <v>105</v>
      </c>
      <c r="Z9" s="516" t="s">
        <v>297</v>
      </c>
      <c r="AA9" s="153" t="s">
        <v>296</v>
      </c>
      <c r="AB9" s="514" t="s">
        <v>105</v>
      </c>
      <c r="AC9" s="516" t="s">
        <v>297</v>
      </c>
      <c r="AD9" s="154" t="s">
        <v>296</v>
      </c>
    </row>
    <row r="10" spans="1:30" s="20" customFormat="1" ht="15" customHeight="1">
      <c r="A10" s="522"/>
      <c r="B10" s="522"/>
      <c r="C10" s="523"/>
      <c r="D10" s="515"/>
      <c r="E10" s="380"/>
      <c r="F10" s="57" t="s">
        <v>239</v>
      </c>
      <c r="G10" s="515"/>
      <c r="H10" s="380"/>
      <c r="I10" s="57" t="s">
        <v>239</v>
      </c>
      <c r="J10" s="515"/>
      <c r="K10" s="380"/>
      <c r="L10" s="57" t="s">
        <v>239</v>
      </c>
      <c r="M10" s="515"/>
      <c r="N10" s="380"/>
      <c r="O10" s="57" t="s">
        <v>239</v>
      </c>
      <c r="P10" s="534"/>
      <c r="Q10" s="380"/>
      <c r="R10" s="57" t="s">
        <v>239</v>
      </c>
      <c r="S10" s="515"/>
      <c r="T10" s="380"/>
      <c r="U10" s="57" t="s">
        <v>239</v>
      </c>
      <c r="V10" s="515"/>
      <c r="W10" s="380"/>
      <c r="X10" s="57" t="s">
        <v>239</v>
      </c>
      <c r="Y10" s="515"/>
      <c r="Z10" s="380"/>
      <c r="AA10" s="57" t="s">
        <v>239</v>
      </c>
      <c r="AB10" s="515"/>
      <c r="AC10" s="380"/>
      <c r="AD10" s="54" t="s">
        <v>239</v>
      </c>
    </row>
    <row r="11" spans="1:30" s="20" customFormat="1" ht="30" customHeight="1">
      <c r="A11" s="75" t="s">
        <v>295</v>
      </c>
      <c r="B11" s="60">
        <v>18</v>
      </c>
      <c r="C11" s="76" t="s">
        <v>43</v>
      </c>
      <c r="D11" s="30">
        <v>939</v>
      </c>
      <c r="E11" s="31">
        <v>14</v>
      </c>
      <c r="F11" s="31">
        <v>925</v>
      </c>
      <c r="G11" s="31">
        <v>288</v>
      </c>
      <c r="H11" s="25">
        <v>0</v>
      </c>
      <c r="I11" s="31">
        <v>288</v>
      </c>
      <c r="J11" s="31">
        <v>0</v>
      </c>
      <c r="K11" s="25">
        <v>0</v>
      </c>
      <c r="L11" s="25">
        <v>0</v>
      </c>
      <c r="M11" s="31">
        <v>198</v>
      </c>
      <c r="N11" s="31">
        <v>5</v>
      </c>
      <c r="O11" s="31">
        <v>193</v>
      </c>
      <c r="P11" s="31">
        <v>122</v>
      </c>
      <c r="Q11" s="31">
        <v>7</v>
      </c>
      <c r="R11" s="31">
        <v>115</v>
      </c>
      <c r="S11" s="31">
        <v>3</v>
      </c>
      <c r="T11" s="25">
        <v>0</v>
      </c>
      <c r="U11" s="31">
        <v>3</v>
      </c>
      <c r="V11" s="31">
        <v>25</v>
      </c>
      <c r="W11" s="25">
        <v>1</v>
      </c>
      <c r="X11" s="31">
        <v>24</v>
      </c>
      <c r="Y11" s="31">
        <v>4</v>
      </c>
      <c r="Z11" s="25">
        <v>0</v>
      </c>
      <c r="AA11" s="31">
        <v>4</v>
      </c>
      <c r="AB11" s="31">
        <v>299</v>
      </c>
      <c r="AC11" s="31">
        <v>1</v>
      </c>
      <c r="AD11" s="31">
        <v>298</v>
      </c>
    </row>
    <row r="12" spans="1:30" s="20" customFormat="1" ht="30" customHeight="1">
      <c r="A12" s="22"/>
      <c r="B12" s="60">
        <v>19</v>
      </c>
      <c r="C12" s="76"/>
      <c r="D12" s="30">
        <v>904</v>
      </c>
      <c r="E12" s="31">
        <v>16</v>
      </c>
      <c r="F12" s="31">
        <v>888</v>
      </c>
      <c r="G12" s="31">
        <v>272</v>
      </c>
      <c r="H12" s="25">
        <v>4</v>
      </c>
      <c r="I12" s="31">
        <v>268</v>
      </c>
      <c r="J12" s="31">
        <v>4</v>
      </c>
      <c r="K12" s="25">
        <v>2</v>
      </c>
      <c r="L12" s="25">
        <v>2</v>
      </c>
      <c r="M12" s="31">
        <v>183</v>
      </c>
      <c r="N12" s="31">
        <v>5</v>
      </c>
      <c r="O12" s="31">
        <v>178</v>
      </c>
      <c r="P12" s="31">
        <v>111</v>
      </c>
      <c r="Q12" s="31">
        <v>3</v>
      </c>
      <c r="R12" s="31">
        <v>108</v>
      </c>
      <c r="S12" s="31">
        <v>3</v>
      </c>
      <c r="T12" s="25">
        <v>0</v>
      </c>
      <c r="U12" s="31">
        <v>3</v>
      </c>
      <c r="V12" s="31">
        <v>28</v>
      </c>
      <c r="W12" s="25">
        <v>1</v>
      </c>
      <c r="X12" s="31">
        <v>27</v>
      </c>
      <c r="Y12" s="31">
        <v>6</v>
      </c>
      <c r="Z12" s="25">
        <v>0</v>
      </c>
      <c r="AA12" s="31">
        <v>6</v>
      </c>
      <c r="AB12" s="31">
        <v>297</v>
      </c>
      <c r="AC12" s="31">
        <v>1</v>
      </c>
      <c r="AD12" s="31">
        <v>296</v>
      </c>
    </row>
    <row r="13" spans="1:30" s="26" customFormat="1" ht="30" customHeight="1">
      <c r="A13" s="77"/>
      <c r="B13" s="78">
        <v>20</v>
      </c>
      <c r="C13" s="79"/>
      <c r="D13" s="44">
        <f>SUM(D15:D18)</f>
        <v>904</v>
      </c>
      <c r="E13" s="45">
        <f aca="true" t="shared" si="0" ref="E13:O13">SUM(E15:E18)</f>
        <v>20</v>
      </c>
      <c r="F13" s="45">
        <f t="shared" si="0"/>
        <v>884</v>
      </c>
      <c r="G13" s="45">
        <f>SUM(G15:G18)</f>
        <v>255</v>
      </c>
      <c r="H13" s="45">
        <f t="shared" si="0"/>
        <v>4</v>
      </c>
      <c r="I13" s="45">
        <f t="shared" si="0"/>
        <v>251</v>
      </c>
      <c r="J13" s="45">
        <f t="shared" si="0"/>
        <v>0</v>
      </c>
      <c r="K13" s="45">
        <f t="shared" si="0"/>
        <v>0</v>
      </c>
      <c r="L13" s="45">
        <f t="shared" si="0"/>
        <v>0</v>
      </c>
      <c r="M13" s="45">
        <f t="shared" si="0"/>
        <v>173</v>
      </c>
      <c r="N13" s="45">
        <f t="shared" si="0"/>
        <v>8</v>
      </c>
      <c r="O13" s="45">
        <f t="shared" si="0"/>
        <v>165</v>
      </c>
      <c r="P13" s="45">
        <f aca="true" t="shared" si="1" ref="P13:AD13">SUM(P15:P18)</f>
        <v>116</v>
      </c>
      <c r="Q13" s="45">
        <f t="shared" si="1"/>
        <v>3</v>
      </c>
      <c r="R13" s="45">
        <f t="shared" si="1"/>
        <v>113</v>
      </c>
      <c r="S13" s="45">
        <f t="shared" si="1"/>
        <v>3</v>
      </c>
      <c r="T13" s="45">
        <f t="shared" si="1"/>
        <v>0</v>
      </c>
      <c r="U13" s="45">
        <f t="shared" si="1"/>
        <v>3</v>
      </c>
      <c r="V13" s="45">
        <f t="shared" si="1"/>
        <v>31</v>
      </c>
      <c r="W13" s="45">
        <f t="shared" si="1"/>
        <v>2</v>
      </c>
      <c r="X13" s="45">
        <f t="shared" si="1"/>
        <v>29</v>
      </c>
      <c r="Y13" s="45">
        <f t="shared" si="1"/>
        <v>6</v>
      </c>
      <c r="Z13" s="45">
        <f t="shared" si="1"/>
        <v>0</v>
      </c>
      <c r="AA13" s="45">
        <f t="shared" si="1"/>
        <v>6</v>
      </c>
      <c r="AB13" s="45">
        <f t="shared" si="1"/>
        <v>320</v>
      </c>
      <c r="AC13" s="45">
        <f t="shared" si="1"/>
        <v>3</v>
      </c>
      <c r="AD13" s="45">
        <f t="shared" si="1"/>
        <v>317</v>
      </c>
    </row>
    <row r="14" spans="1:30" s="26" customFormat="1" ht="30" customHeight="1">
      <c r="A14" s="77"/>
      <c r="B14" s="80"/>
      <c r="C14" s="79"/>
      <c r="D14" s="44"/>
      <c r="E14" s="45"/>
      <c r="F14" s="45"/>
      <c r="G14" s="45"/>
      <c r="H14" s="45"/>
      <c r="I14" s="45"/>
      <c r="J14" s="45"/>
      <c r="K14" s="45"/>
      <c r="L14" s="45"/>
      <c r="M14" s="45"/>
      <c r="N14" s="45"/>
      <c r="O14" s="45"/>
      <c r="P14" s="45"/>
      <c r="Q14" s="45"/>
      <c r="R14" s="45"/>
      <c r="S14" s="45"/>
      <c r="T14" s="73"/>
      <c r="U14" s="45"/>
      <c r="V14" s="45"/>
      <c r="W14" s="73"/>
      <c r="X14" s="45"/>
      <c r="Y14" s="45"/>
      <c r="Z14" s="73"/>
      <c r="AA14" s="45"/>
      <c r="AB14" s="45"/>
      <c r="AC14" s="45"/>
      <c r="AD14" s="45"/>
    </row>
    <row r="15" spans="1:30" s="20" customFormat="1" ht="30" customHeight="1">
      <c r="A15" s="512" t="s">
        <v>238</v>
      </c>
      <c r="B15" s="81" t="s">
        <v>183</v>
      </c>
      <c r="C15" s="82"/>
      <c r="D15" s="30">
        <f aca="true" t="shared" si="2" ref="D15:F18">SUM(G15,J15,M15,P15,S15,V15,Y15,AB15)</f>
        <v>479</v>
      </c>
      <c r="E15" s="31">
        <f t="shared" si="2"/>
        <v>9</v>
      </c>
      <c r="F15" s="31">
        <f t="shared" si="2"/>
        <v>470</v>
      </c>
      <c r="G15" s="31">
        <f>SUM(H15:I15)</f>
        <v>140</v>
      </c>
      <c r="H15" s="25">
        <v>3</v>
      </c>
      <c r="I15" s="31">
        <v>137</v>
      </c>
      <c r="J15" s="31">
        <f>SUM(K15:L15)</f>
        <v>0</v>
      </c>
      <c r="K15" s="25">
        <v>0</v>
      </c>
      <c r="L15" s="25">
        <v>0</v>
      </c>
      <c r="M15" s="31">
        <f>SUM(N15:O15)</f>
        <v>79</v>
      </c>
      <c r="N15" s="25">
        <v>3</v>
      </c>
      <c r="O15" s="31">
        <v>76</v>
      </c>
      <c r="P15" s="31">
        <f>SUM(Q15:R15)</f>
        <v>71</v>
      </c>
      <c r="Q15" s="31">
        <v>1</v>
      </c>
      <c r="R15" s="31">
        <v>70</v>
      </c>
      <c r="S15" s="31">
        <f>SUM(T15:U15)</f>
        <v>3</v>
      </c>
      <c r="T15" s="25">
        <v>0</v>
      </c>
      <c r="U15" s="25">
        <v>3</v>
      </c>
      <c r="V15" s="31">
        <f>SUM(W15:X15)</f>
        <v>6</v>
      </c>
      <c r="W15" s="25">
        <v>0</v>
      </c>
      <c r="X15" s="31">
        <v>6</v>
      </c>
      <c r="Y15" s="31">
        <f>SUM(Z15:AA15)</f>
        <v>3</v>
      </c>
      <c r="Z15" s="25">
        <v>0</v>
      </c>
      <c r="AA15" s="25">
        <v>3</v>
      </c>
      <c r="AB15" s="31">
        <f>SUM(AC15:AD15)</f>
        <v>177</v>
      </c>
      <c r="AC15" s="31">
        <v>2</v>
      </c>
      <c r="AD15" s="31">
        <v>175</v>
      </c>
    </row>
    <row r="16" spans="1:30" s="20" customFormat="1" ht="30" customHeight="1">
      <c r="A16" s="512"/>
      <c r="B16" s="81" t="s">
        <v>182</v>
      </c>
      <c r="C16" s="82"/>
      <c r="D16" s="30">
        <f t="shared" si="2"/>
        <v>177</v>
      </c>
      <c r="E16" s="31">
        <f t="shared" si="2"/>
        <v>4</v>
      </c>
      <c r="F16" s="31">
        <f t="shared" si="2"/>
        <v>173</v>
      </c>
      <c r="G16" s="31">
        <f>SUM(H16:I16)</f>
        <v>71</v>
      </c>
      <c r="H16" s="25">
        <v>0</v>
      </c>
      <c r="I16" s="31">
        <v>71</v>
      </c>
      <c r="J16" s="31">
        <f>SUM(K16:L16)</f>
        <v>0</v>
      </c>
      <c r="K16" s="25">
        <v>0</v>
      </c>
      <c r="L16" s="25">
        <v>0</v>
      </c>
      <c r="M16" s="31">
        <f>SUM(N16:O16)</f>
        <v>28</v>
      </c>
      <c r="N16" s="25">
        <v>1</v>
      </c>
      <c r="O16" s="31">
        <v>27</v>
      </c>
      <c r="P16" s="31">
        <f>SUM(Q16:R16)</f>
        <v>23</v>
      </c>
      <c r="Q16" s="25">
        <v>1</v>
      </c>
      <c r="R16" s="31">
        <v>22</v>
      </c>
      <c r="S16" s="31">
        <f>SUM(T16:U16)</f>
        <v>0</v>
      </c>
      <c r="T16" s="25">
        <v>0</v>
      </c>
      <c r="U16" s="31">
        <v>0</v>
      </c>
      <c r="V16" s="31">
        <f>SUM(W16:X16)</f>
        <v>5</v>
      </c>
      <c r="W16" s="25">
        <v>1</v>
      </c>
      <c r="X16" s="31">
        <v>4</v>
      </c>
      <c r="Y16" s="31">
        <f>SUM(Z16:AA16)</f>
        <v>3</v>
      </c>
      <c r="Z16" s="25">
        <v>0</v>
      </c>
      <c r="AA16" s="31">
        <v>3</v>
      </c>
      <c r="AB16" s="31">
        <f>SUM(AC16:AD16)</f>
        <v>47</v>
      </c>
      <c r="AC16" s="25">
        <v>1</v>
      </c>
      <c r="AD16" s="31">
        <v>46</v>
      </c>
    </row>
    <row r="17" spans="1:30" s="20" customFormat="1" ht="30" customHeight="1">
      <c r="A17" s="512"/>
      <c r="B17" s="81" t="s">
        <v>179</v>
      </c>
      <c r="C17" s="82"/>
      <c r="D17" s="30">
        <f t="shared" si="2"/>
        <v>177</v>
      </c>
      <c r="E17" s="31">
        <f t="shared" si="2"/>
        <v>6</v>
      </c>
      <c r="F17" s="31">
        <f t="shared" si="2"/>
        <v>171</v>
      </c>
      <c r="G17" s="31">
        <f>SUM(H17:I17)</f>
        <v>29</v>
      </c>
      <c r="H17" s="25">
        <v>1</v>
      </c>
      <c r="I17" s="31">
        <v>28</v>
      </c>
      <c r="J17" s="31">
        <f>SUM(K17:L17)</f>
        <v>0</v>
      </c>
      <c r="K17" s="25">
        <v>0</v>
      </c>
      <c r="L17" s="25">
        <v>0</v>
      </c>
      <c r="M17" s="31">
        <f>SUM(N17:O17)</f>
        <v>48</v>
      </c>
      <c r="N17" s="31">
        <v>3</v>
      </c>
      <c r="O17" s="31">
        <v>45</v>
      </c>
      <c r="P17" s="31">
        <f>SUM(Q17:R17)</f>
        <v>18</v>
      </c>
      <c r="Q17" s="25">
        <v>1</v>
      </c>
      <c r="R17" s="31">
        <v>17</v>
      </c>
      <c r="S17" s="31">
        <f>SUM(T17:U17)</f>
        <v>0</v>
      </c>
      <c r="T17" s="25">
        <v>0</v>
      </c>
      <c r="U17" s="31">
        <v>0</v>
      </c>
      <c r="V17" s="31">
        <f>SUM(W17:X17)</f>
        <v>6</v>
      </c>
      <c r="W17" s="25">
        <v>1</v>
      </c>
      <c r="X17" s="31">
        <v>5</v>
      </c>
      <c r="Y17" s="31">
        <f>SUM(Z17:AA17)</f>
        <v>0</v>
      </c>
      <c r="Z17" s="25">
        <v>0</v>
      </c>
      <c r="AA17" s="25">
        <v>0</v>
      </c>
      <c r="AB17" s="31">
        <f>SUM(AC17:AD17)</f>
        <v>76</v>
      </c>
      <c r="AC17" s="25">
        <v>0</v>
      </c>
      <c r="AD17" s="31">
        <v>76</v>
      </c>
    </row>
    <row r="18" spans="1:30" s="20" customFormat="1" ht="30" customHeight="1">
      <c r="A18" s="513"/>
      <c r="B18" s="83" t="s">
        <v>181</v>
      </c>
      <c r="C18" s="84"/>
      <c r="D18" s="42">
        <f t="shared" si="2"/>
        <v>71</v>
      </c>
      <c r="E18" s="43">
        <f t="shared" si="2"/>
        <v>1</v>
      </c>
      <c r="F18" s="43">
        <f t="shared" si="2"/>
        <v>70</v>
      </c>
      <c r="G18" s="43">
        <f>SUM(H18:I18)</f>
        <v>15</v>
      </c>
      <c r="H18" s="85">
        <v>0</v>
      </c>
      <c r="I18" s="43">
        <v>15</v>
      </c>
      <c r="J18" s="43">
        <f>SUM(K18:L18)</f>
        <v>0</v>
      </c>
      <c r="K18" s="85">
        <v>0</v>
      </c>
      <c r="L18" s="85">
        <v>0</v>
      </c>
      <c r="M18" s="43">
        <f>SUM(N18:O18)</f>
        <v>18</v>
      </c>
      <c r="N18" s="85">
        <v>1</v>
      </c>
      <c r="O18" s="43">
        <v>17</v>
      </c>
      <c r="P18" s="43">
        <f>SUM(Q18:R18)</f>
        <v>4</v>
      </c>
      <c r="Q18" s="85">
        <v>0</v>
      </c>
      <c r="R18" s="43">
        <v>4</v>
      </c>
      <c r="S18" s="43">
        <f>SUM(T18:U18)</f>
        <v>0</v>
      </c>
      <c r="T18" s="85">
        <v>0</v>
      </c>
      <c r="U18" s="85">
        <v>0</v>
      </c>
      <c r="V18" s="43">
        <f>SUM(W18:X18)</f>
        <v>14</v>
      </c>
      <c r="W18" s="85">
        <v>0</v>
      </c>
      <c r="X18" s="43">
        <v>14</v>
      </c>
      <c r="Y18" s="43">
        <f>SUM(Z18:AA18)</f>
        <v>0</v>
      </c>
      <c r="Z18" s="85">
        <v>0</v>
      </c>
      <c r="AA18" s="85">
        <v>0</v>
      </c>
      <c r="AB18" s="43">
        <f>SUM(AC18:AD18)</f>
        <v>20</v>
      </c>
      <c r="AC18" s="85">
        <v>0</v>
      </c>
      <c r="AD18" s="43">
        <v>20</v>
      </c>
    </row>
    <row r="21" spans="1:30" ht="13.5">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row>
    <row r="22" spans="1:30" ht="13.5">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row>
  </sheetData>
  <sheetProtection/>
  <mergeCells count="33">
    <mergeCell ref="A1:E1"/>
    <mergeCell ref="AB9:AB10"/>
    <mergeCell ref="Z9:Z10"/>
    <mergeCell ref="Y9:Y10"/>
    <mergeCell ref="T9:T10"/>
    <mergeCell ref="S9:S10"/>
    <mergeCell ref="Q9:Q10"/>
    <mergeCell ref="P9:P10"/>
    <mergeCell ref="S7:U8"/>
    <mergeCell ref="V7:X8"/>
    <mergeCell ref="Y7:AA8"/>
    <mergeCell ref="AB7:AD8"/>
    <mergeCell ref="AC9:AC10"/>
    <mergeCell ref="V9:V10"/>
    <mergeCell ref="W9:W10"/>
    <mergeCell ref="P7:R8"/>
    <mergeCell ref="A2:D2"/>
    <mergeCell ref="A7:C10"/>
    <mergeCell ref="D7:F8"/>
    <mergeCell ref="G7:I8"/>
    <mergeCell ref="J7:L7"/>
    <mergeCell ref="J8:L8"/>
    <mergeCell ref="D9:D10"/>
    <mergeCell ref="A3:AD3"/>
    <mergeCell ref="E9:E10"/>
    <mergeCell ref="M7:O8"/>
    <mergeCell ref="A15:A18"/>
    <mergeCell ref="M9:M10"/>
    <mergeCell ref="N9:N10"/>
    <mergeCell ref="G9:G10"/>
    <mergeCell ref="H9:H10"/>
    <mergeCell ref="J9:J10"/>
    <mergeCell ref="K9:K10"/>
  </mergeCells>
  <hyperlinks>
    <hyperlink ref="A1" location="'15労働目次'!A1" display="15　労　働"/>
  </hyperlinks>
  <printOptions horizontalCentered="1"/>
  <pageMargins left="0.3937007874015748" right="0.3937007874015748" top="0.5905511811023623" bottom="0.3937007874015748" header="0.11811023622047245" footer="0.1968503937007874"/>
  <pageSetup fitToHeight="1" fitToWidth="1" horizontalDpi="300" verticalDpi="300" orientation="landscape" paperSize="9" scale="85" r:id="rId2"/>
  <headerFooter scaleWithDoc="0">
    <oddFooter>&amp;R&amp;F &amp;A</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S18"/>
  <sheetViews>
    <sheetView showGridLines="0" zoomScaleSheetLayoutView="100" zoomScalePageLayoutView="0" workbookViewId="0" topLeftCell="A1">
      <selection activeCell="A1" sqref="A1:B1"/>
    </sheetView>
  </sheetViews>
  <sheetFormatPr defaultColWidth="9.625" defaultRowHeight="13.5"/>
  <cols>
    <col min="1" max="1" width="1.25" style="29" customWidth="1"/>
    <col min="2" max="2" width="11.25390625" style="29" bestFit="1" customWidth="1"/>
    <col min="3" max="3" width="1.25" style="29" customWidth="1"/>
    <col min="4" max="5" width="7.75390625" style="29" customWidth="1"/>
    <col min="6" max="6" width="5.50390625" style="29" bestFit="1" customWidth="1"/>
    <col min="7" max="8" width="9.50390625" style="29" bestFit="1" customWidth="1"/>
    <col min="9" max="9" width="5.50390625" style="29" bestFit="1" customWidth="1"/>
    <col min="10" max="11" width="9.50390625" style="29" bestFit="1" customWidth="1"/>
    <col min="12" max="12" width="5.50390625" style="29" bestFit="1" customWidth="1"/>
    <col min="13" max="14" width="9.50390625" style="29" bestFit="1" customWidth="1"/>
    <col min="15" max="15" width="5.50390625" style="29" bestFit="1" customWidth="1"/>
    <col min="16" max="16" width="9.50390625" style="29" bestFit="1" customWidth="1"/>
    <col min="17" max="18" width="7.375" style="29" customWidth="1"/>
    <col min="19" max="16384" width="9.625" style="29" customWidth="1"/>
  </cols>
  <sheetData>
    <row r="1" spans="1:4" ht="13.5">
      <c r="A1" s="367" t="s">
        <v>339</v>
      </c>
      <c r="B1" s="367"/>
      <c r="C1" s="367"/>
      <c r="D1" s="367"/>
    </row>
    <row r="2" spans="1:18" ht="13.5">
      <c r="A2" s="368" t="s">
        <v>16</v>
      </c>
      <c r="B2" s="368"/>
      <c r="C2" s="368"/>
      <c r="D2" s="368"/>
      <c r="E2" s="12"/>
      <c r="F2" s="12"/>
      <c r="G2" s="12"/>
      <c r="H2" s="12"/>
      <c r="I2" s="12"/>
      <c r="J2" s="12"/>
      <c r="K2" s="12"/>
      <c r="L2" s="12"/>
      <c r="M2" s="12"/>
      <c r="N2" s="12"/>
      <c r="O2" s="12"/>
      <c r="P2" s="12"/>
      <c r="Q2" s="12"/>
      <c r="R2" s="12"/>
    </row>
    <row r="3" spans="1:18" ht="17.25">
      <c r="A3" s="375" t="s">
        <v>267</v>
      </c>
      <c r="B3" s="375"/>
      <c r="C3" s="375"/>
      <c r="D3" s="375"/>
      <c r="E3" s="375"/>
      <c r="F3" s="375"/>
      <c r="G3" s="375"/>
      <c r="H3" s="375"/>
      <c r="I3" s="375"/>
      <c r="J3" s="375"/>
      <c r="K3" s="375"/>
      <c r="L3" s="375"/>
      <c r="M3" s="375"/>
      <c r="N3" s="375"/>
      <c r="O3" s="375"/>
      <c r="P3" s="375"/>
      <c r="Q3" s="375"/>
      <c r="R3" s="375"/>
    </row>
    <row r="4" spans="1:18" ht="13.5">
      <c r="A4" s="164"/>
      <c r="B4" s="164"/>
      <c r="C4" s="164"/>
      <c r="D4" s="164"/>
      <c r="E4" s="164"/>
      <c r="F4" s="164"/>
      <c r="G4" s="164"/>
      <c r="H4" s="164"/>
      <c r="I4" s="164"/>
      <c r="J4" s="133"/>
      <c r="K4" s="133"/>
      <c r="L4" s="133"/>
      <c r="M4" s="133"/>
      <c r="N4" s="133"/>
      <c r="O4" s="133"/>
      <c r="P4" s="133"/>
      <c r="Q4" s="133"/>
      <c r="R4" s="133"/>
    </row>
    <row r="5" spans="1:18" s="16" customFormat="1" ht="6" customHeight="1" thickBot="1">
      <c r="A5" s="14"/>
      <c r="B5" s="14"/>
      <c r="C5" s="14"/>
      <c r="D5" s="14"/>
      <c r="E5" s="14"/>
      <c r="F5" s="14"/>
      <c r="G5" s="14"/>
      <c r="H5" s="14"/>
      <c r="I5" s="15"/>
      <c r="J5" s="15"/>
      <c r="K5" s="15"/>
      <c r="L5" s="15"/>
      <c r="M5" s="15"/>
      <c r="N5" s="15"/>
      <c r="O5" s="15"/>
      <c r="P5" s="15"/>
      <c r="Q5" s="15"/>
      <c r="R5" s="15"/>
    </row>
    <row r="6" spans="1:19" s="3" customFormat="1" ht="10.5" customHeight="1" thickTop="1">
      <c r="A6" s="536"/>
      <c r="B6" s="536"/>
      <c r="C6" s="536"/>
      <c r="D6" s="540" t="s">
        <v>263</v>
      </c>
      <c r="E6" s="541"/>
      <c r="F6" s="550" t="s">
        <v>347</v>
      </c>
      <c r="G6" s="551"/>
      <c r="H6" s="551"/>
      <c r="I6" s="551"/>
      <c r="J6" s="551"/>
      <c r="K6" s="551"/>
      <c r="L6" s="551"/>
      <c r="M6" s="551"/>
      <c r="N6" s="551"/>
      <c r="O6" s="551"/>
      <c r="P6" s="552"/>
      <c r="Q6" s="540" t="s">
        <v>327</v>
      </c>
      <c r="R6" s="562"/>
      <c r="S6" s="115"/>
    </row>
    <row r="7" spans="1:19" s="3" customFormat="1" ht="10.5" customHeight="1">
      <c r="A7" s="536"/>
      <c r="B7" s="536"/>
      <c r="C7" s="536"/>
      <c r="D7" s="542"/>
      <c r="E7" s="543"/>
      <c r="F7" s="553"/>
      <c r="G7" s="554"/>
      <c r="H7" s="554"/>
      <c r="I7" s="554"/>
      <c r="J7" s="554"/>
      <c r="K7" s="554"/>
      <c r="L7" s="554"/>
      <c r="M7" s="554"/>
      <c r="N7" s="554"/>
      <c r="O7" s="554"/>
      <c r="P7" s="555"/>
      <c r="Q7" s="542"/>
      <c r="R7" s="563"/>
      <c r="S7" s="115"/>
    </row>
    <row r="8" spans="1:19" s="3" customFormat="1" ht="10.5" customHeight="1">
      <c r="A8" s="536"/>
      <c r="B8" s="536"/>
      <c r="C8" s="536"/>
      <c r="D8" s="542"/>
      <c r="E8" s="543"/>
      <c r="F8" s="556" t="s">
        <v>348</v>
      </c>
      <c r="G8" s="557"/>
      <c r="H8" s="557"/>
      <c r="I8" s="557"/>
      <c r="J8" s="557"/>
      <c r="K8" s="557"/>
      <c r="L8" s="557"/>
      <c r="M8" s="557"/>
      <c r="N8" s="558"/>
      <c r="O8" s="536" t="s">
        <v>262</v>
      </c>
      <c r="P8" s="536"/>
      <c r="Q8" s="542"/>
      <c r="R8" s="563"/>
      <c r="S8" s="115"/>
    </row>
    <row r="9" spans="1:19" s="3" customFormat="1" ht="10.5" customHeight="1">
      <c r="A9" s="536"/>
      <c r="B9" s="536"/>
      <c r="C9" s="536"/>
      <c r="D9" s="542" t="s">
        <v>261</v>
      </c>
      <c r="E9" s="543"/>
      <c r="F9" s="559"/>
      <c r="G9" s="560"/>
      <c r="H9" s="560"/>
      <c r="I9" s="560"/>
      <c r="J9" s="560"/>
      <c r="K9" s="560"/>
      <c r="L9" s="560"/>
      <c r="M9" s="560"/>
      <c r="N9" s="561"/>
      <c r="O9" s="536"/>
      <c r="P9" s="536"/>
      <c r="Q9" s="542" t="s">
        <v>328</v>
      </c>
      <c r="R9" s="563"/>
      <c r="S9" s="115"/>
    </row>
    <row r="10" spans="1:19" s="3" customFormat="1" ht="10.5" customHeight="1">
      <c r="A10" s="537"/>
      <c r="B10" s="537"/>
      <c r="C10" s="536"/>
      <c r="D10" s="542"/>
      <c r="E10" s="543"/>
      <c r="F10" s="544" t="s">
        <v>260</v>
      </c>
      <c r="G10" s="545"/>
      <c r="H10" s="546"/>
      <c r="I10" s="535" t="s">
        <v>259</v>
      </c>
      <c r="J10" s="535"/>
      <c r="K10" s="535"/>
      <c r="L10" s="535" t="s">
        <v>258</v>
      </c>
      <c r="M10" s="535"/>
      <c r="N10" s="535"/>
      <c r="O10" s="564" t="s">
        <v>257</v>
      </c>
      <c r="P10" s="536"/>
      <c r="Q10" s="542"/>
      <c r="R10" s="563"/>
      <c r="S10" s="115"/>
    </row>
    <row r="11" spans="1:19" s="3" customFormat="1" ht="10.5" customHeight="1">
      <c r="A11" s="537"/>
      <c r="B11" s="537"/>
      <c r="C11" s="536"/>
      <c r="D11" s="547"/>
      <c r="E11" s="549"/>
      <c r="F11" s="547"/>
      <c r="G11" s="548"/>
      <c r="H11" s="549"/>
      <c r="I11" s="535"/>
      <c r="J11" s="535"/>
      <c r="K11" s="535"/>
      <c r="L11" s="535"/>
      <c r="M11" s="535"/>
      <c r="N11" s="535"/>
      <c r="O11" s="565"/>
      <c r="P11" s="538"/>
      <c r="Q11" s="547"/>
      <c r="R11" s="548"/>
      <c r="S11" s="115"/>
    </row>
    <row r="12" spans="1:19" s="3" customFormat="1" ht="33" customHeight="1">
      <c r="A12" s="538"/>
      <c r="B12" s="538"/>
      <c r="C12" s="539"/>
      <c r="D12" s="116" t="s">
        <v>45</v>
      </c>
      <c r="E12" s="117" t="s">
        <v>254</v>
      </c>
      <c r="F12" s="116" t="s">
        <v>45</v>
      </c>
      <c r="G12" s="118" t="s">
        <v>255</v>
      </c>
      <c r="H12" s="119" t="s">
        <v>256</v>
      </c>
      <c r="I12" s="116" t="s">
        <v>45</v>
      </c>
      <c r="J12" s="120" t="s">
        <v>255</v>
      </c>
      <c r="K12" s="120" t="s">
        <v>256</v>
      </c>
      <c r="L12" s="116" t="s">
        <v>45</v>
      </c>
      <c r="M12" s="120" t="s">
        <v>255</v>
      </c>
      <c r="N12" s="120" t="s">
        <v>256</v>
      </c>
      <c r="O12" s="116" t="s">
        <v>45</v>
      </c>
      <c r="P12" s="118" t="s">
        <v>255</v>
      </c>
      <c r="Q12" s="116" t="s">
        <v>45</v>
      </c>
      <c r="R12" s="118" t="s">
        <v>254</v>
      </c>
      <c r="S12" s="115"/>
    </row>
    <row r="13" spans="1:18" s="3" customFormat="1" ht="25.5" customHeight="1">
      <c r="A13" s="121"/>
      <c r="B13" s="122" t="s">
        <v>293</v>
      </c>
      <c r="C13" s="123"/>
      <c r="D13" s="124">
        <v>13</v>
      </c>
      <c r="E13" s="13">
        <v>973</v>
      </c>
      <c r="F13" s="13">
        <v>0</v>
      </c>
      <c r="G13" s="13">
        <v>0</v>
      </c>
      <c r="H13" s="13">
        <v>0</v>
      </c>
      <c r="I13" s="13">
        <v>0</v>
      </c>
      <c r="J13" s="13">
        <v>0</v>
      </c>
      <c r="K13" s="13">
        <v>0</v>
      </c>
      <c r="L13" s="13">
        <v>0</v>
      </c>
      <c r="M13" s="13">
        <v>0</v>
      </c>
      <c r="N13" s="13">
        <v>0</v>
      </c>
      <c r="O13" s="13">
        <v>0</v>
      </c>
      <c r="P13" s="13">
        <v>0</v>
      </c>
      <c r="Q13" s="13">
        <v>13</v>
      </c>
      <c r="R13" s="13">
        <v>973</v>
      </c>
    </row>
    <row r="14" spans="1:18" s="3" customFormat="1" ht="25.5" customHeight="1">
      <c r="A14" s="125"/>
      <c r="B14" s="126">
        <v>19</v>
      </c>
      <c r="C14" s="89"/>
      <c r="D14" s="10">
        <v>7</v>
      </c>
      <c r="E14" s="1">
        <v>274</v>
      </c>
      <c r="F14" s="1">
        <v>0</v>
      </c>
      <c r="G14" s="1">
        <v>0</v>
      </c>
      <c r="H14" s="1">
        <v>0</v>
      </c>
      <c r="I14" s="1">
        <v>0</v>
      </c>
      <c r="J14" s="1">
        <v>0</v>
      </c>
      <c r="K14" s="1">
        <v>0</v>
      </c>
      <c r="L14" s="1">
        <v>0</v>
      </c>
      <c r="M14" s="1">
        <v>0</v>
      </c>
      <c r="N14" s="1">
        <v>0</v>
      </c>
      <c r="O14" s="1">
        <v>0</v>
      </c>
      <c r="P14" s="1">
        <v>0</v>
      </c>
      <c r="Q14" s="1">
        <v>7</v>
      </c>
      <c r="R14" s="1">
        <v>274</v>
      </c>
    </row>
    <row r="15" spans="1:18" s="88" customFormat="1" ht="25.5" customHeight="1">
      <c r="A15" s="127"/>
      <c r="B15" s="128">
        <v>20</v>
      </c>
      <c r="C15" s="129"/>
      <c r="D15" s="130">
        <v>12</v>
      </c>
      <c r="E15" s="131">
        <v>217</v>
      </c>
      <c r="F15" s="131" t="s">
        <v>123</v>
      </c>
      <c r="G15" s="131" t="s">
        <v>123</v>
      </c>
      <c r="H15" s="131" t="s">
        <v>123</v>
      </c>
      <c r="I15" s="131" t="s">
        <v>123</v>
      </c>
      <c r="J15" s="131" t="s">
        <v>123</v>
      </c>
      <c r="K15" s="131" t="s">
        <v>123</v>
      </c>
      <c r="L15" s="131" t="s">
        <v>123</v>
      </c>
      <c r="M15" s="131" t="s">
        <v>123</v>
      </c>
      <c r="N15" s="131" t="s">
        <v>123</v>
      </c>
      <c r="O15" s="131" t="s">
        <v>123</v>
      </c>
      <c r="P15" s="131" t="s">
        <v>123</v>
      </c>
      <c r="Q15" s="131">
        <v>12</v>
      </c>
      <c r="R15" s="131">
        <v>217</v>
      </c>
    </row>
    <row r="16" spans="1:18" s="3" customFormat="1" ht="18.75" customHeight="1">
      <c r="A16" s="132" t="s">
        <v>249</v>
      </c>
      <c r="B16" s="133"/>
      <c r="C16" s="133"/>
      <c r="D16" s="133"/>
      <c r="E16" s="133"/>
      <c r="F16" s="133"/>
      <c r="G16" s="133"/>
      <c r="H16" s="133"/>
      <c r="I16" s="133"/>
      <c r="J16" s="133"/>
      <c r="K16" s="133"/>
      <c r="L16" s="133"/>
      <c r="M16" s="133"/>
      <c r="N16" s="133"/>
      <c r="O16" s="6"/>
      <c r="P16" s="6"/>
      <c r="Q16" s="6"/>
      <c r="R16" s="6"/>
    </row>
    <row r="17" spans="1:18" s="3" customFormat="1" ht="18.75" customHeight="1">
      <c r="A17" s="28"/>
      <c r="B17" s="28"/>
      <c r="C17" s="28"/>
      <c r="D17" s="28"/>
      <c r="E17" s="28"/>
      <c r="F17" s="28"/>
      <c r="G17" s="28"/>
      <c r="H17" s="28"/>
      <c r="I17" s="28"/>
      <c r="J17" s="28"/>
      <c r="K17" s="28"/>
      <c r="L17" s="28"/>
      <c r="M17" s="28"/>
      <c r="N17" s="28"/>
      <c r="O17" s="6"/>
      <c r="P17" s="6"/>
      <c r="Q17" s="6"/>
      <c r="R17" s="6"/>
    </row>
    <row r="18" spans="1:18" s="3" customFormat="1" ht="18.75" customHeight="1">
      <c r="A18" s="28"/>
      <c r="B18" s="28"/>
      <c r="C18" s="28"/>
      <c r="D18" s="28"/>
      <c r="E18" s="28"/>
      <c r="F18" s="28"/>
      <c r="G18" s="28"/>
      <c r="H18" s="28"/>
      <c r="I18" s="28"/>
      <c r="J18" s="28"/>
      <c r="K18" s="28"/>
      <c r="L18" s="28"/>
      <c r="M18" s="28"/>
      <c r="N18" s="28"/>
      <c r="O18" s="6"/>
      <c r="P18" s="6"/>
      <c r="Q18" s="6"/>
      <c r="R18" s="6"/>
    </row>
  </sheetData>
  <sheetProtection/>
  <mergeCells count="15">
    <mergeCell ref="A1:D1"/>
    <mergeCell ref="Q6:R8"/>
    <mergeCell ref="Q9:R11"/>
    <mergeCell ref="O8:P9"/>
    <mergeCell ref="O10:P11"/>
    <mergeCell ref="I10:K11"/>
    <mergeCell ref="L10:N11"/>
    <mergeCell ref="A2:D2"/>
    <mergeCell ref="A6:C12"/>
    <mergeCell ref="D6:E8"/>
    <mergeCell ref="F10:H11"/>
    <mergeCell ref="D9:E11"/>
    <mergeCell ref="A3:R3"/>
    <mergeCell ref="F6:P7"/>
    <mergeCell ref="F8:N9"/>
  </mergeCells>
  <hyperlinks>
    <hyperlink ref="A1" location="'15労働目次'!A1" display="15　労　働"/>
  </hyperlinks>
  <printOptions/>
  <pageMargins left="0.5905511811023623" right="0.5905511811023623" top="0.5905511811023623" bottom="0.3937007874015748" header="0.11811023622047245" footer="0.1968503937007874"/>
  <pageSetup fitToHeight="1" fitToWidth="1" horizontalDpi="1200" verticalDpi="1200" orientation="portrait" paperSize="9" scale="69" r:id="rId2"/>
  <headerFooter scaleWithDoc="0">
    <oddFooter>&amp;R&amp;F &amp;A</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O36"/>
  <sheetViews>
    <sheetView showGridLines="0" zoomScaleSheetLayoutView="100" zoomScalePageLayoutView="0" workbookViewId="0" topLeftCell="A1">
      <selection activeCell="A1" sqref="A1:B1"/>
    </sheetView>
  </sheetViews>
  <sheetFormatPr defaultColWidth="9.00390625" defaultRowHeight="13.5"/>
  <cols>
    <col min="1" max="1" width="1.4921875" style="29" customWidth="1"/>
    <col min="2" max="2" width="18.00390625" style="29" bestFit="1" customWidth="1"/>
    <col min="3" max="3" width="1.4921875" style="29" customWidth="1"/>
    <col min="4" max="4" width="8.125" style="29" customWidth="1"/>
    <col min="5" max="5" width="13.875" style="29" customWidth="1"/>
    <col min="6" max="11" width="8.50390625" style="29" bestFit="1" customWidth="1"/>
    <col min="12" max="13" width="5.875" style="29" bestFit="1" customWidth="1"/>
    <col min="14" max="14" width="7.625" style="29" bestFit="1" customWidth="1"/>
    <col min="15" max="16384" width="9.00390625" style="29" customWidth="1"/>
  </cols>
  <sheetData>
    <row r="1" spans="1:2" ht="13.5">
      <c r="A1" s="367" t="s">
        <v>339</v>
      </c>
      <c r="B1" s="367"/>
    </row>
    <row r="2" spans="1:14" ht="13.5">
      <c r="A2" s="368" t="s">
        <v>16</v>
      </c>
      <c r="B2" s="368"/>
      <c r="C2" s="368"/>
      <c r="D2" s="368"/>
      <c r="E2" s="12"/>
      <c r="F2" s="12"/>
      <c r="G2" s="12"/>
      <c r="H2" s="12"/>
      <c r="I2" s="12"/>
      <c r="J2" s="12"/>
      <c r="K2" s="12"/>
      <c r="L2" s="12"/>
      <c r="M2" s="12"/>
      <c r="N2" s="12"/>
    </row>
    <row r="3" spans="1:14" ht="17.25">
      <c r="A3" s="375" t="s">
        <v>338</v>
      </c>
      <c r="B3" s="375"/>
      <c r="C3" s="375"/>
      <c r="D3" s="375"/>
      <c r="E3" s="375"/>
      <c r="F3" s="375"/>
      <c r="G3" s="375"/>
      <c r="H3" s="375"/>
      <c r="I3" s="375"/>
      <c r="J3" s="375"/>
      <c r="K3" s="375"/>
      <c r="L3" s="375"/>
      <c r="M3" s="375"/>
      <c r="N3" s="375"/>
    </row>
    <row r="4" spans="1:14" s="48" customFormat="1" ht="15" customHeight="1">
      <c r="A4" s="437" t="s">
        <v>294</v>
      </c>
      <c r="B4" s="437"/>
      <c r="C4" s="437"/>
      <c r="D4" s="437"/>
      <c r="E4" s="437"/>
      <c r="F4" s="437"/>
      <c r="G4" s="437"/>
      <c r="H4" s="437"/>
      <c r="I4" s="437"/>
      <c r="J4" s="437"/>
      <c r="K4" s="437"/>
      <c r="L4" s="437"/>
      <c r="M4" s="437"/>
      <c r="N4" s="437"/>
    </row>
    <row r="5" spans="1:14" ht="6" customHeight="1" thickBot="1">
      <c r="A5" s="11"/>
      <c r="B5" s="11"/>
      <c r="C5" s="11"/>
      <c r="D5" s="11"/>
      <c r="E5" s="11"/>
      <c r="F5" s="11"/>
      <c r="G5" s="11"/>
      <c r="H5" s="11"/>
      <c r="I5" s="11"/>
      <c r="J5" s="11"/>
      <c r="K5" s="11"/>
      <c r="L5" s="11"/>
      <c r="M5" s="11"/>
      <c r="N5" s="11"/>
    </row>
    <row r="6" spans="1:15" s="20" customFormat="1" ht="18" customHeight="1" thickTop="1">
      <c r="A6" s="567"/>
      <c r="B6" s="567"/>
      <c r="C6" s="568"/>
      <c r="D6" s="575"/>
      <c r="E6" s="576"/>
      <c r="F6" s="383" t="s">
        <v>352</v>
      </c>
      <c r="G6" s="384"/>
      <c r="H6" s="384"/>
      <c r="I6" s="384"/>
      <c r="J6" s="384"/>
      <c r="K6" s="384"/>
      <c r="L6" s="384"/>
      <c r="M6" s="384"/>
      <c r="N6" s="384"/>
      <c r="O6" s="19"/>
    </row>
    <row r="7" spans="1:15" s="20" customFormat="1" ht="18" customHeight="1">
      <c r="A7" s="569"/>
      <c r="B7" s="569"/>
      <c r="C7" s="570"/>
      <c r="D7" s="17" t="s">
        <v>351</v>
      </c>
      <c r="E7" s="573" t="s">
        <v>329</v>
      </c>
      <c r="F7" s="566" t="s">
        <v>105</v>
      </c>
      <c r="G7" s="566"/>
      <c r="H7" s="566"/>
      <c r="I7" s="566" t="s">
        <v>266</v>
      </c>
      <c r="J7" s="566"/>
      <c r="K7" s="566"/>
      <c r="L7" s="571" t="s">
        <v>265</v>
      </c>
      <c r="M7" s="572"/>
      <c r="N7" s="572"/>
      <c r="O7" s="19"/>
    </row>
    <row r="8" spans="1:14" s="20" customFormat="1" ht="18" customHeight="1">
      <c r="A8" s="529"/>
      <c r="B8" s="529"/>
      <c r="C8" s="530"/>
      <c r="D8" s="35"/>
      <c r="E8" s="574"/>
      <c r="F8" s="134" t="s">
        <v>104</v>
      </c>
      <c r="G8" s="134" t="s">
        <v>103</v>
      </c>
      <c r="H8" s="134" t="s">
        <v>105</v>
      </c>
      <c r="I8" s="134" t="s">
        <v>104</v>
      </c>
      <c r="J8" s="134" t="s">
        <v>103</v>
      </c>
      <c r="K8" s="134" t="s">
        <v>105</v>
      </c>
      <c r="L8" s="21" t="s">
        <v>104</v>
      </c>
      <c r="M8" s="21" t="s">
        <v>103</v>
      </c>
      <c r="N8" s="21" t="s">
        <v>105</v>
      </c>
    </row>
    <row r="9" spans="1:14" s="20" customFormat="1" ht="15" customHeight="1">
      <c r="A9" s="33"/>
      <c r="B9" s="33" t="s">
        <v>253</v>
      </c>
      <c r="C9" s="34"/>
      <c r="D9" s="30">
        <v>514</v>
      </c>
      <c r="E9" s="31">
        <v>26</v>
      </c>
      <c r="F9" s="31">
        <v>37780</v>
      </c>
      <c r="G9" s="31">
        <v>22457</v>
      </c>
      <c r="H9" s="31">
        <v>60237</v>
      </c>
      <c r="I9" s="31">
        <v>37695</v>
      </c>
      <c r="J9" s="31">
        <v>21558</v>
      </c>
      <c r="K9" s="31">
        <v>59253</v>
      </c>
      <c r="L9" s="31">
        <v>85</v>
      </c>
      <c r="M9" s="31">
        <v>899</v>
      </c>
      <c r="N9" s="31">
        <v>984</v>
      </c>
    </row>
    <row r="10" spans="1:14" s="20" customFormat="1" ht="15" customHeight="1">
      <c r="A10" s="33"/>
      <c r="B10" s="33">
        <v>19</v>
      </c>
      <c r="C10" s="34"/>
      <c r="D10" s="30">
        <v>502</v>
      </c>
      <c r="E10" s="31">
        <v>32</v>
      </c>
      <c r="F10" s="31">
        <v>37280</v>
      </c>
      <c r="G10" s="31">
        <v>21798</v>
      </c>
      <c r="H10" s="31">
        <v>59078</v>
      </c>
      <c r="I10" s="31">
        <v>37174</v>
      </c>
      <c r="J10" s="31">
        <v>21025</v>
      </c>
      <c r="K10" s="31">
        <v>58199</v>
      </c>
      <c r="L10" s="31">
        <v>106</v>
      </c>
      <c r="M10" s="31">
        <v>773</v>
      </c>
      <c r="N10" s="31">
        <v>879</v>
      </c>
    </row>
    <row r="11" spans="1:14" s="20" customFormat="1" ht="15" customHeight="1">
      <c r="A11" s="36"/>
      <c r="B11" s="36">
        <v>20</v>
      </c>
      <c r="C11" s="49"/>
      <c r="D11" s="44">
        <f aca="true" t="shared" si="0" ref="D11:N11">SUBTOTAL(9,D13:D31)</f>
        <v>492</v>
      </c>
      <c r="E11" s="45">
        <f t="shared" si="0"/>
        <v>30</v>
      </c>
      <c r="F11" s="45">
        <f t="shared" si="0"/>
        <v>36992</v>
      </c>
      <c r="G11" s="45">
        <f t="shared" si="0"/>
        <v>21718</v>
      </c>
      <c r="H11" s="45">
        <f t="shared" si="0"/>
        <v>58710</v>
      </c>
      <c r="I11" s="45">
        <f t="shared" si="0"/>
        <v>36862</v>
      </c>
      <c r="J11" s="45">
        <f t="shared" si="0"/>
        <v>20817</v>
      </c>
      <c r="K11" s="45">
        <f t="shared" si="0"/>
        <v>57679</v>
      </c>
      <c r="L11" s="45">
        <f t="shared" si="0"/>
        <v>130</v>
      </c>
      <c r="M11" s="45">
        <f t="shared" si="0"/>
        <v>901</v>
      </c>
      <c r="N11" s="45">
        <f t="shared" si="0"/>
        <v>1031</v>
      </c>
    </row>
    <row r="12" spans="1:14" s="20" customFormat="1" ht="15" customHeight="1">
      <c r="A12" s="33"/>
      <c r="B12" s="33"/>
      <c r="C12" s="34"/>
      <c r="D12" s="17"/>
      <c r="E12" s="18"/>
      <c r="F12" s="18"/>
      <c r="G12" s="18"/>
      <c r="H12" s="18"/>
      <c r="I12" s="18"/>
      <c r="J12" s="18"/>
      <c r="K12" s="18"/>
      <c r="L12" s="18"/>
      <c r="M12" s="18"/>
      <c r="N12" s="18"/>
    </row>
    <row r="13" spans="1:14" s="20" customFormat="1" ht="15" customHeight="1">
      <c r="A13" s="37"/>
      <c r="B13" s="38" t="s">
        <v>116</v>
      </c>
      <c r="C13" s="39"/>
      <c r="D13" s="30">
        <v>0</v>
      </c>
      <c r="E13" s="31">
        <v>0</v>
      </c>
      <c r="F13" s="31">
        <f aca="true" t="shared" si="1" ref="F13:F31">H13-G13</f>
        <v>0</v>
      </c>
      <c r="G13" s="31">
        <v>0</v>
      </c>
      <c r="H13" s="31">
        <v>0</v>
      </c>
      <c r="I13" s="31">
        <f aca="true" t="shared" si="2" ref="I13:I31">K13-J13</f>
        <v>0</v>
      </c>
      <c r="J13" s="31">
        <f aca="true" t="shared" si="3" ref="J13:J31">G13-M13</f>
        <v>0</v>
      </c>
      <c r="K13" s="31">
        <f aca="true" t="shared" si="4" ref="K13:K31">H13-N13</f>
        <v>0</v>
      </c>
      <c r="L13" s="31">
        <f aca="true" t="shared" si="5" ref="L13:L31">N13-M13</f>
        <v>0</v>
      </c>
      <c r="M13" s="31">
        <v>0</v>
      </c>
      <c r="N13" s="31">
        <v>0</v>
      </c>
    </row>
    <row r="14" spans="1:14" s="20" customFormat="1" ht="15" customHeight="1">
      <c r="A14" s="37"/>
      <c r="B14" s="38" t="s">
        <v>115</v>
      </c>
      <c r="C14" s="39"/>
      <c r="D14" s="30">
        <v>2</v>
      </c>
      <c r="E14" s="31">
        <v>1</v>
      </c>
      <c r="F14" s="31">
        <f t="shared" si="1"/>
        <v>16</v>
      </c>
      <c r="G14" s="31">
        <v>4</v>
      </c>
      <c r="H14" s="31">
        <v>20</v>
      </c>
      <c r="I14" s="31">
        <f t="shared" si="2"/>
        <v>15</v>
      </c>
      <c r="J14" s="31">
        <f t="shared" si="3"/>
        <v>4</v>
      </c>
      <c r="K14" s="31">
        <f t="shared" si="4"/>
        <v>19</v>
      </c>
      <c r="L14" s="31">
        <f t="shared" si="5"/>
        <v>1</v>
      </c>
      <c r="M14" s="31">
        <v>0</v>
      </c>
      <c r="N14" s="31">
        <v>1</v>
      </c>
    </row>
    <row r="15" spans="1:14" s="20" customFormat="1" ht="15" customHeight="1">
      <c r="A15" s="37"/>
      <c r="B15" s="38" t="s">
        <v>114</v>
      </c>
      <c r="C15" s="39"/>
      <c r="D15" s="24">
        <v>0</v>
      </c>
      <c r="E15" s="25">
        <v>0</v>
      </c>
      <c r="F15" s="31">
        <f t="shared" si="1"/>
        <v>0</v>
      </c>
      <c r="G15" s="25">
        <v>0</v>
      </c>
      <c r="H15" s="25">
        <v>0</v>
      </c>
      <c r="I15" s="31">
        <f t="shared" si="2"/>
        <v>0</v>
      </c>
      <c r="J15" s="31">
        <f t="shared" si="3"/>
        <v>0</v>
      </c>
      <c r="K15" s="31">
        <f t="shared" si="4"/>
        <v>0</v>
      </c>
      <c r="L15" s="31">
        <f t="shared" si="5"/>
        <v>0</v>
      </c>
      <c r="M15" s="25">
        <v>0</v>
      </c>
      <c r="N15" s="25">
        <v>0</v>
      </c>
    </row>
    <row r="16" spans="1:14" s="20" customFormat="1" ht="15" customHeight="1">
      <c r="A16" s="37"/>
      <c r="B16" s="38" t="s">
        <v>113</v>
      </c>
      <c r="C16" s="39"/>
      <c r="D16" s="24">
        <v>0</v>
      </c>
      <c r="E16" s="25">
        <v>0</v>
      </c>
      <c r="F16" s="31">
        <f t="shared" si="1"/>
        <v>0</v>
      </c>
      <c r="G16" s="25">
        <v>0</v>
      </c>
      <c r="H16" s="25">
        <v>0</v>
      </c>
      <c r="I16" s="31">
        <f t="shared" si="2"/>
        <v>0</v>
      </c>
      <c r="J16" s="31">
        <f t="shared" si="3"/>
        <v>0</v>
      </c>
      <c r="K16" s="31">
        <f t="shared" si="4"/>
        <v>0</v>
      </c>
      <c r="L16" s="31">
        <f t="shared" si="5"/>
        <v>0</v>
      </c>
      <c r="M16" s="25">
        <v>0</v>
      </c>
      <c r="N16" s="25">
        <v>0</v>
      </c>
    </row>
    <row r="17" spans="1:14" s="20" customFormat="1" ht="15" customHeight="1">
      <c r="A17" s="37"/>
      <c r="B17" s="38" t="s">
        <v>3</v>
      </c>
      <c r="C17" s="39"/>
      <c r="D17" s="30">
        <v>16</v>
      </c>
      <c r="E17" s="31">
        <v>0</v>
      </c>
      <c r="F17" s="31">
        <f t="shared" si="1"/>
        <v>998</v>
      </c>
      <c r="G17" s="31">
        <v>102</v>
      </c>
      <c r="H17" s="31">
        <v>1100</v>
      </c>
      <c r="I17" s="31">
        <f t="shared" si="2"/>
        <v>998</v>
      </c>
      <c r="J17" s="31">
        <f t="shared" si="3"/>
        <v>102</v>
      </c>
      <c r="K17" s="31">
        <f t="shared" si="4"/>
        <v>1100</v>
      </c>
      <c r="L17" s="31">
        <f t="shared" si="5"/>
        <v>0</v>
      </c>
      <c r="M17" s="31">
        <v>0</v>
      </c>
      <c r="N17" s="31">
        <v>0</v>
      </c>
    </row>
    <row r="18" spans="1:14" s="20" customFormat="1" ht="15" customHeight="1">
      <c r="A18" s="37"/>
      <c r="B18" s="38" t="s">
        <v>4</v>
      </c>
      <c r="C18" s="39"/>
      <c r="D18" s="30">
        <v>146</v>
      </c>
      <c r="E18" s="31">
        <v>4</v>
      </c>
      <c r="F18" s="31">
        <f t="shared" si="1"/>
        <v>13702</v>
      </c>
      <c r="G18" s="31">
        <v>5042</v>
      </c>
      <c r="H18" s="31">
        <v>18744</v>
      </c>
      <c r="I18" s="31">
        <f t="shared" si="2"/>
        <v>13687</v>
      </c>
      <c r="J18" s="31">
        <f t="shared" si="3"/>
        <v>5020</v>
      </c>
      <c r="K18" s="31">
        <f t="shared" si="4"/>
        <v>18707</v>
      </c>
      <c r="L18" s="31">
        <f t="shared" si="5"/>
        <v>15</v>
      </c>
      <c r="M18" s="31">
        <v>22</v>
      </c>
      <c r="N18" s="31">
        <v>37</v>
      </c>
    </row>
    <row r="19" spans="1:14" s="20" customFormat="1" ht="15" customHeight="1">
      <c r="A19" s="37"/>
      <c r="B19" s="38" t="s">
        <v>252</v>
      </c>
      <c r="C19" s="39"/>
      <c r="D19" s="30">
        <v>14</v>
      </c>
      <c r="E19" s="31">
        <v>0</v>
      </c>
      <c r="F19" s="31">
        <f t="shared" si="1"/>
        <v>2844</v>
      </c>
      <c r="G19" s="31">
        <v>207</v>
      </c>
      <c r="H19" s="31">
        <v>3051</v>
      </c>
      <c r="I19" s="31">
        <f t="shared" si="2"/>
        <v>2844</v>
      </c>
      <c r="J19" s="31">
        <f t="shared" si="3"/>
        <v>207</v>
      </c>
      <c r="K19" s="31">
        <f t="shared" si="4"/>
        <v>3051</v>
      </c>
      <c r="L19" s="31">
        <f t="shared" si="5"/>
        <v>0</v>
      </c>
      <c r="M19" s="31">
        <v>0</v>
      </c>
      <c r="N19" s="31">
        <v>0</v>
      </c>
    </row>
    <row r="20" spans="1:14" s="20" customFormat="1" ht="15" customHeight="1">
      <c r="A20" s="37"/>
      <c r="B20" s="38" t="s">
        <v>13</v>
      </c>
      <c r="C20" s="39"/>
      <c r="D20" s="30">
        <v>8</v>
      </c>
      <c r="E20" s="31">
        <v>1</v>
      </c>
      <c r="F20" s="31">
        <f t="shared" si="1"/>
        <v>1145</v>
      </c>
      <c r="G20" s="31">
        <v>231</v>
      </c>
      <c r="H20" s="31">
        <v>1376</v>
      </c>
      <c r="I20" s="31">
        <f t="shared" si="2"/>
        <v>1141</v>
      </c>
      <c r="J20" s="31">
        <f t="shared" si="3"/>
        <v>215</v>
      </c>
      <c r="K20" s="31">
        <f t="shared" si="4"/>
        <v>1356</v>
      </c>
      <c r="L20" s="31">
        <f t="shared" si="5"/>
        <v>4</v>
      </c>
      <c r="M20" s="31">
        <v>16</v>
      </c>
      <c r="N20" s="31">
        <v>20</v>
      </c>
    </row>
    <row r="21" spans="1:14" s="20" customFormat="1" ht="15" customHeight="1">
      <c r="A21" s="37"/>
      <c r="B21" s="38" t="s">
        <v>14</v>
      </c>
      <c r="C21" s="39"/>
      <c r="D21" s="30">
        <v>71</v>
      </c>
      <c r="E21" s="31">
        <v>4</v>
      </c>
      <c r="F21" s="31">
        <f t="shared" si="1"/>
        <v>2751</v>
      </c>
      <c r="G21" s="31">
        <v>202</v>
      </c>
      <c r="H21" s="31">
        <v>2953</v>
      </c>
      <c r="I21" s="31">
        <f t="shared" si="2"/>
        <v>2728</v>
      </c>
      <c r="J21" s="31">
        <f t="shared" si="3"/>
        <v>196</v>
      </c>
      <c r="K21" s="31">
        <f t="shared" si="4"/>
        <v>2924</v>
      </c>
      <c r="L21" s="31">
        <f t="shared" si="5"/>
        <v>23</v>
      </c>
      <c r="M21" s="31">
        <v>6</v>
      </c>
      <c r="N21" s="31">
        <v>29</v>
      </c>
    </row>
    <row r="22" spans="1:14" s="20" customFormat="1" ht="15" customHeight="1">
      <c r="A22" s="37"/>
      <c r="B22" s="38" t="s">
        <v>15</v>
      </c>
      <c r="C22" s="39"/>
      <c r="D22" s="30">
        <v>43</v>
      </c>
      <c r="E22" s="31">
        <v>11</v>
      </c>
      <c r="F22" s="31">
        <f t="shared" si="1"/>
        <v>1800</v>
      </c>
      <c r="G22" s="31">
        <v>1469</v>
      </c>
      <c r="H22" s="31">
        <v>3269</v>
      </c>
      <c r="I22" s="31">
        <f t="shared" si="2"/>
        <v>1752</v>
      </c>
      <c r="J22" s="31">
        <f t="shared" si="3"/>
        <v>665</v>
      </c>
      <c r="K22" s="31">
        <f t="shared" si="4"/>
        <v>2417</v>
      </c>
      <c r="L22" s="31">
        <f t="shared" si="5"/>
        <v>48</v>
      </c>
      <c r="M22" s="31">
        <v>804</v>
      </c>
      <c r="N22" s="31">
        <v>852</v>
      </c>
    </row>
    <row r="23" spans="1:14" s="20" customFormat="1" ht="15" customHeight="1">
      <c r="A23" s="37"/>
      <c r="B23" s="38" t="s">
        <v>12</v>
      </c>
      <c r="C23" s="39"/>
      <c r="D23" s="30">
        <v>26</v>
      </c>
      <c r="E23" s="31">
        <v>0</v>
      </c>
      <c r="F23" s="31">
        <f t="shared" si="1"/>
        <v>1331</v>
      </c>
      <c r="G23" s="31">
        <v>2533</v>
      </c>
      <c r="H23" s="31">
        <v>3864</v>
      </c>
      <c r="I23" s="31">
        <f t="shared" si="2"/>
        <v>1331</v>
      </c>
      <c r="J23" s="31">
        <f t="shared" si="3"/>
        <v>2533</v>
      </c>
      <c r="K23" s="31">
        <f t="shared" si="4"/>
        <v>3864</v>
      </c>
      <c r="L23" s="31">
        <f t="shared" si="5"/>
        <v>0</v>
      </c>
      <c r="M23" s="31">
        <v>0</v>
      </c>
      <c r="N23" s="31">
        <v>0</v>
      </c>
    </row>
    <row r="24" spans="1:14" s="20" customFormat="1" ht="15" customHeight="1">
      <c r="A24" s="37"/>
      <c r="B24" s="38" t="s">
        <v>349</v>
      </c>
      <c r="C24" s="39"/>
      <c r="D24" s="24">
        <v>1</v>
      </c>
      <c r="E24" s="25">
        <v>0</v>
      </c>
      <c r="F24" s="31">
        <f t="shared" si="1"/>
        <v>47</v>
      </c>
      <c r="G24" s="25">
        <v>0</v>
      </c>
      <c r="H24" s="25">
        <v>47</v>
      </c>
      <c r="I24" s="31">
        <f t="shared" si="2"/>
        <v>47</v>
      </c>
      <c r="J24" s="31">
        <f t="shared" si="3"/>
        <v>0</v>
      </c>
      <c r="K24" s="31">
        <f t="shared" si="4"/>
        <v>47</v>
      </c>
      <c r="L24" s="31">
        <f t="shared" si="5"/>
        <v>0</v>
      </c>
      <c r="M24" s="25">
        <v>0</v>
      </c>
      <c r="N24" s="25">
        <v>0</v>
      </c>
    </row>
    <row r="25" spans="1:14" s="20" customFormat="1" ht="15" customHeight="1">
      <c r="A25" s="37"/>
      <c r="B25" s="165" t="s">
        <v>350</v>
      </c>
      <c r="C25" s="39"/>
      <c r="D25" s="30">
        <v>2</v>
      </c>
      <c r="E25" s="31">
        <v>1</v>
      </c>
      <c r="F25" s="31">
        <f t="shared" si="1"/>
        <v>19</v>
      </c>
      <c r="G25" s="31">
        <v>10</v>
      </c>
      <c r="H25" s="31">
        <v>29</v>
      </c>
      <c r="I25" s="31">
        <f t="shared" si="2"/>
        <v>12</v>
      </c>
      <c r="J25" s="31">
        <f t="shared" si="3"/>
        <v>5</v>
      </c>
      <c r="K25" s="31">
        <f t="shared" si="4"/>
        <v>17</v>
      </c>
      <c r="L25" s="31">
        <f t="shared" si="5"/>
        <v>7</v>
      </c>
      <c r="M25" s="31">
        <v>5</v>
      </c>
      <c r="N25" s="31">
        <v>12</v>
      </c>
    </row>
    <row r="26" spans="1:14" s="20" customFormat="1" ht="15" customHeight="1">
      <c r="A26" s="37"/>
      <c r="B26" s="38" t="s">
        <v>19</v>
      </c>
      <c r="C26" s="39"/>
      <c r="D26" s="30">
        <v>39</v>
      </c>
      <c r="E26" s="31">
        <v>1</v>
      </c>
      <c r="F26" s="31">
        <f t="shared" si="1"/>
        <v>3571</v>
      </c>
      <c r="G26" s="31">
        <v>3833</v>
      </c>
      <c r="H26" s="31">
        <v>7404</v>
      </c>
      <c r="I26" s="31">
        <f t="shared" si="2"/>
        <v>3567</v>
      </c>
      <c r="J26" s="31">
        <f t="shared" si="3"/>
        <v>3826</v>
      </c>
      <c r="K26" s="31">
        <f t="shared" si="4"/>
        <v>7393</v>
      </c>
      <c r="L26" s="31">
        <f t="shared" si="5"/>
        <v>4</v>
      </c>
      <c r="M26" s="31">
        <v>7</v>
      </c>
      <c r="N26" s="31">
        <v>11</v>
      </c>
    </row>
    <row r="27" spans="1:14" s="20" customFormat="1" ht="15" customHeight="1">
      <c r="A27" s="37"/>
      <c r="B27" s="38" t="s">
        <v>18</v>
      </c>
      <c r="C27" s="39"/>
      <c r="D27" s="30">
        <v>31</v>
      </c>
      <c r="E27" s="31">
        <v>4</v>
      </c>
      <c r="F27" s="31">
        <f t="shared" si="1"/>
        <v>625</v>
      </c>
      <c r="G27" s="31">
        <v>2902</v>
      </c>
      <c r="H27" s="31">
        <v>3527</v>
      </c>
      <c r="I27" s="31">
        <f t="shared" si="2"/>
        <v>623</v>
      </c>
      <c r="J27" s="31">
        <f t="shared" si="3"/>
        <v>2878</v>
      </c>
      <c r="K27" s="31">
        <f t="shared" si="4"/>
        <v>3501</v>
      </c>
      <c r="L27" s="31">
        <f t="shared" si="5"/>
        <v>2</v>
      </c>
      <c r="M27" s="31">
        <v>24</v>
      </c>
      <c r="N27" s="31">
        <v>26</v>
      </c>
    </row>
    <row r="28" spans="1:14" s="20" customFormat="1" ht="15" customHeight="1">
      <c r="A28" s="37"/>
      <c r="B28" s="38" t="s">
        <v>251</v>
      </c>
      <c r="C28" s="39"/>
      <c r="D28" s="30">
        <v>14</v>
      </c>
      <c r="E28" s="31">
        <v>2</v>
      </c>
      <c r="F28" s="31">
        <f t="shared" si="1"/>
        <v>1997</v>
      </c>
      <c r="G28" s="31">
        <v>867</v>
      </c>
      <c r="H28" s="31">
        <v>2864</v>
      </c>
      <c r="I28" s="31">
        <f t="shared" si="2"/>
        <v>1971</v>
      </c>
      <c r="J28" s="31">
        <f t="shared" si="3"/>
        <v>853</v>
      </c>
      <c r="K28" s="31">
        <f t="shared" si="4"/>
        <v>2824</v>
      </c>
      <c r="L28" s="31">
        <f t="shared" si="5"/>
        <v>26</v>
      </c>
      <c r="M28" s="31">
        <v>14</v>
      </c>
      <c r="N28" s="31">
        <v>40</v>
      </c>
    </row>
    <row r="29" spans="1:14" s="20" customFormat="1" ht="15" customHeight="1">
      <c r="A29" s="37"/>
      <c r="B29" s="38" t="s">
        <v>6</v>
      </c>
      <c r="C29" s="39"/>
      <c r="D29" s="30">
        <v>28</v>
      </c>
      <c r="E29" s="31">
        <v>1</v>
      </c>
      <c r="F29" s="31">
        <f t="shared" si="1"/>
        <v>625</v>
      </c>
      <c r="G29" s="31">
        <v>412</v>
      </c>
      <c r="H29" s="31">
        <v>1037</v>
      </c>
      <c r="I29" s="31">
        <f t="shared" si="2"/>
        <v>625</v>
      </c>
      <c r="J29" s="31">
        <f t="shared" si="3"/>
        <v>409</v>
      </c>
      <c r="K29" s="31">
        <f t="shared" si="4"/>
        <v>1034</v>
      </c>
      <c r="L29" s="31">
        <f t="shared" si="5"/>
        <v>0</v>
      </c>
      <c r="M29" s="31">
        <v>3</v>
      </c>
      <c r="N29" s="31">
        <v>3</v>
      </c>
    </row>
    <row r="30" spans="1:14" s="20" customFormat="1" ht="15" customHeight="1">
      <c r="A30" s="37"/>
      <c r="B30" s="38" t="s">
        <v>250</v>
      </c>
      <c r="C30" s="39"/>
      <c r="D30" s="30">
        <v>45</v>
      </c>
      <c r="E30" s="31">
        <v>0</v>
      </c>
      <c r="F30" s="31">
        <f t="shared" si="1"/>
        <v>5304</v>
      </c>
      <c r="G30" s="31">
        <v>3879</v>
      </c>
      <c r="H30" s="31">
        <v>9183</v>
      </c>
      <c r="I30" s="31">
        <f t="shared" si="2"/>
        <v>5304</v>
      </c>
      <c r="J30" s="31">
        <f t="shared" si="3"/>
        <v>3879</v>
      </c>
      <c r="K30" s="31">
        <f t="shared" si="4"/>
        <v>9183</v>
      </c>
      <c r="L30" s="31">
        <f t="shared" si="5"/>
        <v>0</v>
      </c>
      <c r="M30" s="31">
        <v>0</v>
      </c>
      <c r="N30" s="31">
        <v>0</v>
      </c>
    </row>
    <row r="31" spans="1:14" s="20" customFormat="1" ht="15" customHeight="1">
      <c r="A31" s="40"/>
      <c r="B31" s="41" t="s">
        <v>108</v>
      </c>
      <c r="C31" s="50"/>
      <c r="D31" s="42">
        <v>6</v>
      </c>
      <c r="E31" s="43">
        <v>0</v>
      </c>
      <c r="F31" s="31">
        <f t="shared" si="1"/>
        <v>217</v>
      </c>
      <c r="G31" s="43">
        <v>25</v>
      </c>
      <c r="H31" s="43">
        <v>242</v>
      </c>
      <c r="I31" s="43">
        <f t="shared" si="2"/>
        <v>217</v>
      </c>
      <c r="J31" s="43">
        <f t="shared" si="3"/>
        <v>25</v>
      </c>
      <c r="K31" s="43">
        <f t="shared" si="4"/>
        <v>242</v>
      </c>
      <c r="L31" s="43">
        <f t="shared" si="5"/>
        <v>0</v>
      </c>
      <c r="M31" s="43">
        <v>0</v>
      </c>
      <c r="N31" s="43">
        <v>0</v>
      </c>
    </row>
    <row r="32" spans="1:14" s="20" customFormat="1" ht="15" customHeight="1">
      <c r="A32" s="47" t="s">
        <v>264</v>
      </c>
      <c r="B32" s="32"/>
      <c r="C32" s="32"/>
      <c r="D32" s="32"/>
      <c r="E32" s="32"/>
      <c r="F32" s="32"/>
      <c r="G32" s="32"/>
      <c r="H32" s="32"/>
      <c r="I32" s="32"/>
      <c r="J32" s="32"/>
      <c r="K32" s="32"/>
      <c r="L32" s="32"/>
      <c r="M32" s="32"/>
      <c r="N32" s="32"/>
    </row>
    <row r="34" spans="1:14" ht="13.5">
      <c r="A34" s="3"/>
      <c r="B34" s="3"/>
      <c r="C34" s="3"/>
      <c r="D34" s="4"/>
      <c r="E34" s="4"/>
      <c r="F34" s="3"/>
      <c r="G34" s="3"/>
      <c r="H34" s="3"/>
      <c r="I34" s="3"/>
      <c r="J34" s="3"/>
      <c r="K34" s="3"/>
      <c r="L34" s="3"/>
      <c r="M34" s="3"/>
      <c r="N34" s="3"/>
    </row>
    <row r="35" spans="1:14" ht="13.5">
      <c r="A35" s="3"/>
      <c r="B35" s="3"/>
      <c r="C35" s="3"/>
      <c r="D35" s="4"/>
      <c r="E35" s="4"/>
      <c r="F35" s="4"/>
      <c r="G35" s="4"/>
      <c r="H35" s="4"/>
      <c r="I35" s="4"/>
      <c r="J35" s="4"/>
      <c r="K35" s="4"/>
      <c r="L35" s="4"/>
      <c r="M35" s="4"/>
      <c r="N35" s="4"/>
    </row>
    <row r="36" spans="4:14" ht="13.5">
      <c r="D36" s="46"/>
      <c r="E36" s="46"/>
      <c r="F36" s="46"/>
      <c r="G36" s="46"/>
      <c r="H36" s="46"/>
      <c r="I36" s="46"/>
      <c r="J36" s="46"/>
      <c r="K36" s="46"/>
      <c r="L36" s="46"/>
      <c r="M36" s="46"/>
      <c r="N36" s="46"/>
    </row>
  </sheetData>
  <sheetProtection/>
  <mergeCells count="11">
    <mergeCell ref="F6:N6"/>
    <mergeCell ref="F7:H7"/>
    <mergeCell ref="I7:K7"/>
    <mergeCell ref="A1:B1"/>
    <mergeCell ref="A2:D2"/>
    <mergeCell ref="A6:C8"/>
    <mergeCell ref="L7:N7"/>
    <mergeCell ref="E7:E8"/>
    <mergeCell ref="D6:E6"/>
    <mergeCell ref="A3:N3"/>
    <mergeCell ref="A4:N4"/>
  </mergeCells>
  <hyperlinks>
    <hyperlink ref="A1" location="'15労働目次'!A1" display="15　労　働"/>
  </hyperlinks>
  <printOptions/>
  <pageMargins left="0.5905511811023623" right="0.5905511811023623" top="0.5905511811023623" bottom="0.3937007874015748" header="0.11811023622047245" footer="0.1968503937007874"/>
  <pageSetup blackAndWhite="1" fitToHeight="1" fitToWidth="1" horizontalDpi="1200" verticalDpi="1200" orientation="portrait" paperSize="9" scale="81" r:id="rId1"/>
  <headerFooter scaleWithDoc="0">
    <oddFooter>&amp;R&amp;F &amp;A</oddFooter>
  </headerFooter>
</worksheet>
</file>

<file path=xl/worksheets/sheet2.xml><?xml version="1.0" encoding="utf-8"?>
<worksheet xmlns="http://schemas.openxmlformats.org/spreadsheetml/2006/main" xmlns:r="http://schemas.openxmlformats.org/officeDocument/2006/relationships">
  <dimension ref="A1:R61"/>
  <sheetViews>
    <sheetView showGridLines="0" zoomScaleSheetLayoutView="100" zoomScalePageLayoutView="0" workbookViewId="0" topLeftCell="A1">
      <pane xSplit="4" ySplit="6" topLeftCell="E7" activePane="bottomRight" state="frozen"/>
      <selection pane="topLeft" activeCell="A1" sqref="A1:B1"/>
      <selection pane="topRight" activeCell="A1" sqref="A1:B1"/>
      <selection pane="bottomLeft" activeCell="A1" sqref="A1:B1"/>
      <selection pane="bottomRight" activeCell="A1" sqref="A1:B1"/>
    </sheetView>
  </sheetViews>
  <sheetFormatPr defaultColWidth="9.00390625" defaultRowHeight="13.5"/>
  <cols>
    <col min="1" max="1" width="3.00390625" style="2" customWidth="1"/>
    <col min="2" max="2" width="4.25390625" style="2" customWidth="1"/>
    <col min="3" max="3" width="3.00390625" style="2" bestFit="1" customWidth="1"/>
    <col min="4" max="4" width="5.50390625" style="2" customWidth="1"/>
    <col min="5" max="17" width="10.875" style="2" customWidth="1"/>
    <col min="18" max="18" width="10.875" style="333" customWidth="1"/>
    <col min="19" max="16384" width="9.00390625" style="2" customWidth="1"/>
  </cols>
  <sheetData>
    <row r="1" spans="1:5" ht="13.5">
      <c r="A1" s="367" t="s">
        <v>339</v>
      </c>
      <c r="B1" s="367"/>
      <c r="C1" s="367"/>
      <c r="D1" s="367"/>
      <c r="E1" s="367"/>
    </row>
    <row r="2" spans="1:5" ht="13.5">
      <c r="A2" s="368" t="s">
        <v>16</v>
      </c>
      <c r="B2" s="368"/>
      <c r="C2" s="368"/>
      <c r="D2" s="368"/>
      <c r="E2" s="368"/>
    </row>
    <row r="3" spans="1:18" s="88" customFormat="1" ht="17.25">
      <c r="A3" s="375" t="s">
        <v>0</v>
      </c>
      <c r="B3" s="375"/>
      <c r="C3" s="375"/>
      <c r="D3" s="375"/>
      <c r="E3" s="375"/>
      <c r="F3" s="375"/>
      <c r="G3" s="375"/>
      <c r="H3" s="375"/>
      <c r="I3" s="375"/>
      <c r="J3" s="375"/>
      <c r="K3" s="375"/>
      <c r="L3" s="359"/>
      <c r="M3" s="359"/>
      <c r="N3" s="359"/>
      <c r="O3" s="359"/>
      <c r="P3" s="359"/>
      <c r="Q3" s="359"/>
      <c r="R3" s="359"/>
    </row>
    <row r="4" spans="1:18" s="29" customFormat="1" ht="13.5">
      <c r="A4" s="208"/>
      <c r="B4" s="208"/>
      <c r="C4" s="208"/>
      <c r="D4" s="208"/>
      <c r="E4" s="208"/>
      <c r="F4" s="208"/>
      <c r="G4" s="208"/>
      <c r="H4" s="208"/>
      <c r="I4" s="208"/>
      <c r="J4" s="208"/>
      <c r="K4" s="208"/>
      <c r="L4" s="208"/>
      <c r="M4" s="208"/>
      <c r="N4" s="208"/>
      <c r="O4" s="208"/>
      <c r="P4" s="208"/>
      <c r="Q4" s="208"/>
      <c r="R4" s="363" t="s">
        <v>1</v>
      </c>
    </row>
    <row r="5" spans="1:17" ht="6" customHeight="1" thickBot="1">
      <c r="A5" s="262"/>
      <c r="B5" s="374"/>
      <c r="C5" s="374"/>
      <c r="D5" s="374"/>
      <c r="E5" s="374"/>
      <c r="F5" s="374"/>
      <c r="G5" s="7"/>
      <c r="H5" s="7"/>
      <c r="I5" s="7"/>
      <c r="J5" s="7"/>
      <c r="K5" s="7"/>
      <c r="L5" s="7"/>
      <c r="M5" s="7"/>
      <c r="N5" s="7"/>
      <c r="O5" s="7"/>
      <c r="P5" s="7"/>
      <c r="Q5" s="7"/>
    </row>
    <row r="6" spans="1:18" s="98" customFormat="1" ht="39" customHeight="1" thickTop="1">
      <c r="A6" s="285"/>
      <c r="B6" s="369"/>
      <c r="C6" s="369"/>
      <c r="D6" s="370"/>
      <c r="E6" s="287" t="s">
        <v>2</v>
      </c>
      <c r="F6" s="287" t="s">
        <v>3</v>
      </c>
      <c r="G6" s="288" t="s">
        <v>4</v>
      </c>
      <c r="H6" s="286" t="s">
        <v>311</v>
      </c>
      <c r="I6" s="287" t="s">
        <v>13</v>
      </c>
      <c r="J6" s="287" t="s">
        <v>14</v>
      </c>
      <c r="K6" s="312" t="s">
        <v>15</v>
      </c>
      <c r="L6" s="313" t="s">
        <v>12</v>
      </c>
      <c r="M6" s="314" t="s">
        <v>17</v>
      </c>
      <c r="N6" s="287" t="s">
        <v>18</v>
      </c>
      <c r="O6" s="314" t="s">
        <v>19</v>
      </c>
      <c r="P6" s="314" t="s">
        <v>22</v>
      </c>
      <c r="Q6" s="315" t="s">
        <v>313</v>
      </c>
      <c r="R6" s="316" t="s">
        <v>310</v>
      </c>
    </row>
    <row r="7" spans="1:18" s="98" customFormat="1" ht="13.5" customHeight="1">
      <c r="A7" s="371" t="s">
        <v>7</v>
      </c>
      <c r="B7" s="317" t="s">
        <v>8</v>
      </c>
      <c r="C7" s="294">
        <v>18</v>
      </c>
      <c r="D7" s="188" t="s">
        <v>20</v>
      </c>
      <c r="E7" s="145">
        <v>318317</v>
      </c>
      <c r="F7" s="146">
        <v>348140</v>
      </c>
      <c r="G7" s="146">
        <v>329297</v>
      </c>
      <c r="H7" s="146">
        <v>620854</v>
      </c>
      <c r="I7" s="334">
        <v>399567</v>
      </c>
      <c r="J7" s="334">
        <v>264196</v>
      </c>
      <c r="K7" s="334">
        <v>239271</v>
      </c>
      <c r="L7" s="334">
        <v>371547</v>
      </c>
      <c r="M7" s="334">
        <v>144531</v>
      </c>
      <c r="N7" s="334">
        <v>331586</v>
      </c>
      <c r="O7" s="334">
        <v>475864</v>
      </c>
      <c r="P7" s="334">
        <v>330991</v>
      </c>
      <c r="Q7" s="334">
        <v>310128</v>
      </c>
      <c r="R7" s="147">
        <v>101.1</v>
      </c>
    </row>
    <row r="8" spans="1:18" s="98" customFormat="1" ht="13.5" customHeight="1">
      <c r="A8" s="371"/>
      <c r="B8" s="317"/>
      <c r="C8" s="294">
        <v>19</v>
      </c>
      <c r="D8" s="322"/>
      <c r="E8" s="145">
        <v>314596</v>
      </c>
      <c r="F8" s="146">
        <v>352678</v>
      </c>
      <c r="G8" s="146">
        <v>319533</v>
      </c>
      <c r="H8" s="146">
        <v>628681</v>
      </c>
      <c r="I8" s="334">
        <v>405752</v>
      </c>
      <c r="J8" s="334">
        <v>264069</v>
      </c>
      <c r="K8" s="334">
        <v>240213</v>
      </c>
      <c r="L8" s="334">
        <v>410947</v>
      </c>
      <c r="M8" s="334">
        <v>131831</v>
      </c>
      <c r="N8" s="334">
        <v>360912</v>
      </c>
      <c r="O8" s="334">
        <v>461529</v>
      </c>
      <c r="P8" s="334">
        <v>387233</v>
      </c>
      <c r="Q8" s="334">
        <v>264095</v>
      </c>
      <c r="R8" s="147">
        <v>99</v>
      </c>
    </row>
    <row r="9" spans="1:18" s="110" customFormat="1" ht="13.5" customHeight="1">
      <c r="A9" s="371"/>
      <c r="B9" s="323"/>
      <c r="C9" s="298">
        <v>20</v>
      </c>
      <c r="D9" s="324"/>
      <c r="E9" s="139">
        <v>303126</v>
      </c>
      <c r="F9" s="140">
        <v>335663</v>
      </c>
      <c r="G9" s="140">
        <v>317080</v>
      </c>
      <c r="H9" s="140">
        <v>636471</v>
      </c>
      <c r="I9" s="140">
        <v>451917</v>
      </c>
      <c r="J9" s="140">
        <v>238775</v>
      </c>
      <c r="K9" s="140">
        <v>217836</v>
      </c>
      <c r="L9" s="140">
        <v>423265</v>
      </c>
      <c r="M9" s="140">
        <v>127962</v>
      </c>
      <c r="N9" s="140">
        <v>348668</v>
      </c>
      <c r="O9" s="140">
        <v>415453</v>
      </c>
      <c r="P9" s="140">
        <v>436148</v>
      </c>
      <c r="Q9" s="140">
        <v>237927</v>
      </c>
      <c r="R9" s="141">
        <v>94.5</v>
      </c>
    </row>
    <row r="10" spans="1:18" s="110" customFormat="1" ht="13.5" customHeight="1">
      <c r="A10" s="371"/>
      <c r="B10" s="323"/>
      <c r="C10" s="114"/>
      <c r="D10" s="324"/>
      <c r="E10" s="139"/>
      <c r="F10" s="140"/>
      <c r="G10" s="140"/>
      <c r="H10" s="140"/>
      <c r="I10" s="140"/>
      <c r="J10" s="140"/>
      <c r="K10" s="140"/>
      <c r="L10" s="140"/>
      <c r="M10" s="140"/>
      <c r="N10" s="140"/>
      <c r="O10" s="140"/>
      <c r="P10" s="140"/>
      <c r="Q10" s="140"/>
      <c r="R10" s="141"/>
    </row>
    <row r="11" spans="1:18" s="98" customFormat="1" ht="13.5" customHeight="1">
      <c r="A11" s="371"/>
      <c r="B11" s="317" t="s">
        <v>23</v>
      </c>
      <c r="C11" s="294">
        <v>1</v>
      </c>
      <c r="D11" s="188" t="s">
        <v>9</v>
      </c>
      <c r="E11" s="145">
        <v>261981</v>
      </c>
      <c r="F11" s="146">
        <v>336038</v>
      </c>
      <c r="G11" s="146">
        <v>262201</v>
      </c>
      <c r="H11" s="146">
        <v>881970</v>
      </c>
      <c r="I11" s="146">
        <v>338541</v>
      </c>
      <c r="J11" s="146">
        <v>214555</v>
      </c>
      <c r="K11" s="146">
        <v>195962</v>
      </c>
      <c r="L11" s="146">
        <v>320656</v>
      </c>
      <c r="M11" s="146">
        <v>112533</v>
      </c>
      <c r="N11" s="146">
        <v>281453</v>
      </c>
      <c r="O11" s="146">
        <v>321158</v>
      </c>
      <c r="P11" s="146">
        <v>343517</v>
      </c>
      <c r="Q11" s="146">
        <v>194922</v>
      </c>
      <c r="R11" s="147">
        <v>82.1</v>
      </c>
    </row>
    <row r="12" spans="1:18" s="98" customFormat="1" ht="13.5" customHeight="1">
      <c r="A12" s="371"/>
      <c r="B12" s="317"/>
      <c r="C12" s="294">
        <v>2</v>
      </c>
      <c r="D12" s="322"/>
      <c r="E12" s="145">
        <v>259631</v>
      </c>
      <c r="F12" s="146">
        <v>349399</v>
      </c>
      <c r="G12" s="146">
        <v>264750</v>
      </c>
      <c r="H12" s="146">
        <v>495867</v>
      </c>
      <c r="I12" s="146">
        <v>345230</v>
      </c>
      <c r="J12" s="146">
        <v>230253</v>
      </c>
      <c r="K12" s="146">
        <v>192313</v>
      </c>
      <c r="L12" s="146">
        <v>327228</v>
      </c>
      <c r="M12" s="146">
        <v>96461</v>
      </c>
      <c r="N12" s="146">
        <v>284464</v>
      </c>
      <c r="O12" s="146">
        <v>329845</v>
      </c>
      <c r="P12" s="146">
        <v>342970</v>
      </c>
      <c r="Q12" s="146">
        <v>196934</v>
      </c>
      <c r="R12" s="147">
        <v>81.3</v>
      </c>
    </row>
    <row r="13" spans="1:18" s="98" customFormat="1" ht="13.5" customHeight="1">
      <c r="A13" s="371"/>
      <c r="B13" s="317"/>
      <c r="C13" s="294">
        <v>3</v>
      </c>
      <c r="D13" s="322"/>
      <c r="E13" s="145">
        <v>262537</v>
      </c>
      <c r="F13" s="146">
        <v>348911</v>
      </c>
      <c r="G13" s="146">
        <v>263180</v>
      </c>
      <c r="H13" s="146">
        <v>485172</v>
      </c>
      <c r="I13" s="146">
        <v>415558</v>
      </c>
      <c r="J13" s="146">
        <v>220659</v>
      </c>
      <c r="K13" s="146">
        <v>193456</v>
      </c>
      <c r="L13" s="146">
        <v>340518</v>
      </c>
      <c r="M13" s="146">
        <v>105559</v>
      </c>
      <c r="N13" s="146">
        <v>310065</v>
      </c>
      <c r="O13" s="146">
        <v>327495</v>
      </c>
      <c r="P13" s="146">
        <v>357684</v>
      </c>
      <c r="Q13" s="146">
        <v>196312</v>
      </c>
      <c r="R13" s="147">
        <v>82.2</v>
      </c>
    </row>
    <row r="14" spans="1:18" s="98" customFormat="1" ht="13.5" customHeight="1">
      <c r="A14" s="371"/>
      <c r="B14" s="317"/>
      <c r="C14" s="294">
        <v>4</v>
      </c>
      <c r="D14" s="322"/>
      <c r="E14" s="145">
        <v>260514</v>
      </c>
      <c r="F14" s="146">
        <v>332344</v>
      </c>
      <c r="G14" s="146">
        <v>268355</v>
      </c>
      <c r="H14" s="146">
        <v>577163</v>
      </c>
      <c r="I14" s="146">
        <v>373651</v>
      </c>
      <c r="J14" s="146">
        <v>218927</v>
      </c>
      <c r="K14" s="146">
        <v>193068</v>
      </c>
      <c r="L14" s="146">
        <v>355224</v>
      </c>
      <c r="M14" s="146">
        <v>103098</v>
      </c>
      <c r="N14" s="146">
        <v>283278</v>
      </c>
      <c r="O14" s="146">
        <v>322189</v>
      </c>
      <c r="P14" s="146">
        <v>325521</v>
      </c>
      <c r="Q14" s="146">
        <v>207713</v>
      </c>
      <c r="R14" s="147">
        <v>81.5</v>
      </c>
    </row>
    <row r="15" spans="1:18" s="98" customFormat="1" ht="13.5" customHeight="1">
      <c r="A15" s="371"/>
      <c r="B15" s="317"/>
      <c r="C15" s="294">
        <v>5</v>
      </c>
      <c r="D15" s="322"/>
      <c r="E15" s="145">
        <v>260413</v>
      </c>
      <c r="F15" s="146">
        <v>316383</v>
      </c>
      <c r="G15" s="146">
        <v>263003</v>
      </c>
      <c r="H15" s="146">
        <v>575556</v>
      </c>
      <c r="I15" s="146">
        <v>345356</v>
      </c>
      <c r="J15" s="146">
        <v>219592</v>
      </c>
      <c r="K15" s="146">
        <v>194945</v>
      </c>
      <c r="L15" s="146">
        <v>344447</v>
      </c>
      <c r="M15" s="146">
        <v>164041</v>
      </c>
      <c r="N15" s="146">
        <v>276979</v>
      </c>
      <c r="O15" s="146">
        <v>311834</v>
      </c>
      <c r="P15" s="146">
        <v>322208</v>
      </c>
      <c r="Q15" s="146">
        <v>198934</v>
      </c>
      <c r="R15" s="147">
        <v>81.4</v>
      </c>
    </row>
    <row r="16" spans="1:18" s="98" customFormat="1" ht="13.5" customHeight="1">
      <c r="A16" s="371"/>
      <c r="B16" s="317"/>
      <c r="C16" s="294">
        <v>6</v>
      </c>
      <c r="D16" s="322"/>
      <c r="E16" s="145">
        <v>400430</v>
      </c>
      <c r="F16" s="146">
        <v>400022</v>
      </c>
      <c r="G16" s="146">
        <v>363618</v>
      </c>
      <c r="H16" s="146">
        <v>698499</v>
      </c>
      <c r="I16" s="146">
        <v>566347</v>
      </c>
      <c r="J16" s="146">
        <v>252055</v>
      </c>
      <c r="K16" s="146">
        <v>235827</v>
      </c>
      <c r="L16" s="146">
        <v>828381</v>
      </c>
      <c r="M16" s="146">
        <v>109437</v>
      </c>
      <c r="N16" s="146">
        <v>570640</v>
      </c>
      <c r="O16" s="146">
        <v>830124</v>
      </c>
      <c r="P16" s="146">
        <v>718961</v>
      </c>
      <c r="Q16" s="146">
        <v>291647</v>
      </c>
      <c r="R16" s="147">
        <v>125</v>
      </c>
    </row>
    <row r="17" spans="1:18" s="98" customFormat="1" ht="13.5" customHeight="1">
      <c r="A17" s="371"/>
      <c r="B17" s="317"/>
      <c r="C17" s="294">
        <v>7</v>
      </c>
      <c r="D17" s="322"/>
      <c r="E17" s="145">
        <v>386085</v>
      </c>
      <c r="F17" s="146">
        <v>393396</v>
      </c>
      <c r="G17" s="146">
        <v>485787</v>
      </c>
      <c r="H17" s="146">
        <v>1184925</v>
      </c>
      <c r="I17" s="146">
        <v>744849</v>
      </c>
      <c r="J17" s="146">
        <v>291116</v>
      </c>
      <c r="K17" s="146">
        <v>289449</v>
      </c>
      <c r="L17" s="146">
        <v>380713</v>
      </c>
      <c r="M17" s="146">
        <v>174110</v>
      </c>
      <c r="N17" s="146">
        <v>353909</v>
      </c>
      <c r="O17" s="146">
        <v>354106</v>
      </c>
      <c r="P17" s="146">
        <v>558483</v>
      </c>
      <c r="Q17" s="146">
        <v>281168</v>
      </c>
      <c r="R17" s="147">
        <v>120.5</v>
      </c>
    </row>
    <row r="18" spans="1:18" s="98" customFormat="1" ht="13.5" customHeight="1">
      <c r="A18" s="371"/>
      <c r="B18" s="317"/>
      <c r="C18" s="294">
        <v>8</v>
      </c>
      <c r="D18" s="322"/>
      <c r="E18" s="145">
        <v>264335</v>
      </c>
      <c r="F18" s="146">
        <v>295196</v>
      </c>
      <c r="G18" s="146">
        <v>276043</v>
      </c>
      <c r="H18" s="146">
        <v>498399</v>
      </c>
      <c r="I18" s="146">
        <v>365523</v>
      </c>
      <c r="J18" s="146">
        <v>222629</v>
      </c>
      <c r="K18" s="146">
        <v>229563</v>
      </c>
      <c r="L18" s="146">
        <v>322973</v>
      </c>
      <c r="M18" s="146">
        <v>136074</v>
      </c>
      <c r="N18" s="146">
        <v>277168</v>
      </c>
      <c r="O18" s="146">
        <v>302663</v>
      </c>
      <c r="P18" s="146">
        <v>334311</v>
      </c>
      <c r="Q18" s="146">
        <v>226093</v>
      </c>
      <c r="R18" s="147">
        <v>82.4</v>
      </c>
    </row>
    <row r="19" spans="1:18" s="98" customFormat="1" ht="13.5" customHeight="1">
      <c r="A19" s="371"/>
      <c r="B19" s="317"/>
      <c r="C19" s="294">
        <v>9</v>
      </c>
      <c r="D19" s="322"/>
      <c r="E19" s="145">
        <v>251831</v>
      </c>
      <c r="F19" s="146">
        <v>283703</v>
      </c>
      <c r="G19" s="146">
        <v>266197</v>
      </c>
      <c r="H19" s="146">
        <v>498705</v>
      </c>
      <c r="I19" s="146">
        <v>349147</v>
      </c>
      <c r="J19" s="146">
        <v>219379</v>
      </c>
      <c r="K19" s="146">
        <v>196063</v>
      </c>
      <c r="L19" s="146">
        <v>320418</v>
      </c>
      <c r="M19" s="146">
        <v>118774</v>
      </c>
      <c r="N19" s="146">
        <v>277368</v>
      </c>
      <c r="O19" s="146">
        <v>296145</v>
      </c>
      <c r="P19" s="146">
        <v>324819</v>
      </c>
      <c r="Q19" s="146">
        <v>213132</v>
      </c>
      <c r="R19" s="147">
        <v>78.5</v>
      </c>
    </row>
    <row r="20" spans="1:18" s="98" customFormat="1" ht="13.5" customHeight="1">
      <c r="A20" s="371"/>
      <c r="B20" s="317"/>
      <c r="C20" s="294">
        <v>10</v>
      </c>
      <c r="D20" s="322"/>
      <c r="E20" s="145">
        <v>253963</v>
      </c>
      <c r="F20" s="146">
        <v>289624</v>
      </c>
      <c r="G20" s="146">
        <v>265300</v>
      </c>
      <c r="H20" s="146">
        <v>493655</v>
      </c>
      <c r="I20" s="146">
        <v>362820</v>
      </c>
      <c r="J20" s="146">
        <v>234630</v>
      </c>
      <c r="K20" s="146">
        <v>191574</v>
      </c>
      <c r="L20" s="146">
        <v>333726</v>
      </c>
      <c r="M20" s="146">
        <v>117237</v>
      </c>
      <c r="N20" s="146">
        <v>278305</v>
      </c>
      <c r="O20" s="146">
        <v>308776</v>
      </c>
      <c r="P20" s="146">
        <v>329423</v>
      </c>
      <c r="Q20" s="146">
        <v>214944</v>
      </c>
      <c r="R20" s="147">
        <v>79.1</v>
      </c>
    </row>
    <row r="21" spans="1:18" s="98" customFormat="1" ht="13.5" customHeight="1">
      <c r="A21" s="371"/>
      <c r="B21" s="317"/>
      <c r="C21" s="294">
        <v>11</v>
      </c>
      <c r="D21" s="322"/>
      <c r="E21" s="145">
        <v>266172</v>
      </c>
      <c r="F21" s="146">
        <v>282637</v>
      </c>
      <c r="G21" s="146">
        <v>276165</v>
      </c>
      <c r="H21" s="146">
        <v>581333</v>
      </c>
      <c r="I21" s="146">
        <v>367964</v>
      </c>
      <c r="J21" s="146">
        <v>229859</v>
      </c>
      <c r="K21" s="146">
        <v>190405</v>
      </c>
      <c r="L21" s="146">
        <v>322407</v>
      </c>
      <c r="M21" s="146">
        <v>141175</v>
      </c>
      <c r="N21" s="146">
        <v>341151</v>
      </c>
      <c r="O21" s="146">
        <v>306580</v>
      </c>
      <c r="P21" s="146">
        <v>326972</v>
      </c>
      <c r="Q21" s="146">
        <v>238391</v>
      </c>
      <c r="R21" s="147">
        <v>82.8</v>
      </c>
    </row>
    <row r="22" spans="1:18" s="98" customFormat="1" ht="13.5" customHeight="1">
      <c r="A22" s="372"/>
      <c r="B22" s="326"/>
      <c r="C22" s="305">
        <v>12</v>
      </c>
      <c r="D22" s="327"/>
      <c r="E22" s="335">
        <v>505962</v>
      </c>
      <c r="F22" s="336">
        <v>400655</v>
      </c>
      <c r="G22" s="336">
        <v>549311</v>
      </c>
      <c r="H22" s="336">
        <v>668212</v>
      </c>
      <c r="I22" s="336">
        <v>842920</v>
      </c>
      <c r="J22" s="336">
        <v>310926</v>
      </c>
      <c r="K22" s="336">
        <v>313206</v>
      </c>
      <c r="L22" s="336">
        <v>872432</v>
      </c>
      <c r="M22" s="336">
        <v>167904</v>
      </c>
      <c r="N22" s="336">
        <v>642023</v>
      </c>
      <c r="O22" s="336">
        <v>955585</v>
      </c>
      <c r="P22" s="336">
        <v>942366</v>
      </c>
      <c r="Q22" s="336">
        <v>393635</v>
      </c>
      <c r="R22" s="329">
        <v>157.4</v>
      </c>
    </row>
    <row r="23" spans="1:18" s="98" customFormat="1" ht="13.5" customHeight="1">
      <c r="A23" s="373" t="s">
        <v>10</v>
      </c>
      <c r="B23" s="317" t="s">
        <v>8</v>
      </c>
      <c r="C23" s="294">
        <v>18</v>
      </c>
      <c r="D23" s="318" t="s">
        <v>20</v>
      </c>
      <c r="E23" s="145">
        <v>261767</v>
      </c>
      <c r="F23" s="146">
        <v>308200</v>
      </c>
      <c r="G23" s="146">
        <v>268273</v>
      </c>
      <c r="H23" s="146">
        <v>462710</v>
      </c>
      <c r="I23" s="334">
        <v>315686</v>
      </c>
      <c r="J23" s="334">
        <v>224517</v>
      </c>
      <c r="K23" s="334">
        <v>204159</v>
      </c>
      <c r="L23" s="146">
        <v>297943</v>
      </c>
      <c r="M23" s="146">
        <v>130713</v>
      </c>
      <c r="N23" s="146">
        <v>265240</v>
      </c>
      <c r="O23" s="146">
        <v>354940</v>
      </c>
      <c r="P23" s="146">
        <v>263271</v>
      </c>
      <c r="Q23" s="146">
        <v>257777</v>
      </c>
      <c r="R23" s="147">
        <v>100.2</v>
      </c>
    </row>
    <row r="24" spans="1:18" s="98" customFormat="1" ht="13.5" customHeight="1">
      <c r="A24" s="371"/>
      <c r="B24" s="317"/>
      <c r="C24" s="294">
        <v>19</v>
      </c>
      <c r="D24" s="322"/>
      <c r="E24" s="145">
        <v>261486</v>
      </c>
      <c r="F24" s="146">
        <v>322442</v>
      </c>
      <c r="G24" s="146">
        <v>263026</v>
      </c>
      <c r="H24" s="146">
        <v>513459</v>
      </c>
      <c r="I24" s="146">
        <v>331395</v>
      </c>
      <c r="J24" s="146">
        <v>234090</v>
      </c>
      <c r="K24" s="146">
        <v>202978</v>
      </c>
      <c r="L24" s="146">
        <v>306474</v>
      </c>
      <c r="M24" s="146">
        <v>124481</v>
      </c>
      <c r="N24" s="146">
        <v>290377</v>
      </c>
      <c r="O24" s="146">
        <v>342744</v>
      </c>
      <c r="P24" s="146">
        <v>298997</v>
      </c>
      <c r="Q24" s="146">
        <v>225382</v>
      </c>
      <c r="R24" s="147">
        <v>99.2</v>
      </c>
    </row>
    <row r="25" spans="1:18" s="110" customFormat="1" ht="13.5" customHeight="1">
      <c r="A25" s="371"/>
      <c r="B25" s="323"/>
      <c r="C25" s="298">
        <v>20</v>
      </c>
      <c r="D25" s="324"/>
      <c r="E25" s="139">
        <v>254244</v>
      </c>
      <c r="F25" s="140">
        <v>308692</v>
      </c>
      <c r="G25" s="140">
        <v>262720</v>
      </c>
      <c r="H25" s="140">
        <v>498484</v>
      </c>
      <c r="I25" s="140">
        <v>356065</v>
      </c>
      <c r="J25" s="140">
        <v>219356</v>
      </c>
      <c r="K25" s="140">
        <v>192176</v>
      </c>
      <c r="L25" s="140">
        <v>325565</v>
      </c>
      <c r="M25" s="140">
        <v>120333</v>
      </c>
      <c r="N25" s="140">
        <v>279868</v>
      </c>
      <c r="O25" s="140">
        <v>312767</v>
      </c>
      <c r="P25" s="140">
        <v>328746</v>
      </c>
      <c r="Q25" s="140">
        <v>206322</v>
      </c>
      <c r="R25" s="141">
        <v>95.6</v>
      </c>
    </row>
    <row r="26" spans="1:18" s="110" customFormat="1" ht="13.5" customHeight="1">
      <c r="A26" s="371"/>
      <c r="B26" s="323"/>
      <c r="C26" s="114"/>
      <c r="D26" s="324"/>
      <c r="E26" s="139"/>
      <c r="F26" s="140"/>
      <c r="G26" s="140"/>
      <c r="H26" s="140"/>
      <c r="I26" s="140"/>
      <c r="J26" s="140"/>
      <c r="K26" s="140"/>
      <c r="L26" s="140"/>
      <c r="M26" s="140"/>
      <c r="N26" s="140"/>
      <c r="O26" s="140"/>
      <c r="P26" s="140"/>
      <c r="Q26" s="140"/>
      <c r="R26" s="141"/>
    </row>
    <row r="27" spans="1:18" s="98" customFormat="1" ht="13.5" customHeight="1">
      <c r="A27" s="371"/>
      <c r="B27" s="317" t="s">
        <v>23</v>
      </c>
      <c r="C27" s="294">
        <v>1</v>
      </c>
      <c r="D27" s="188" t="s">
        <v>9</v>
      </c>
      <c r="E27" s="145">
        <v>253062</v>
      </c>
      <c r="F27" s="146">
        <v>335274</v>
      </c>
      <c r="G27" s="146">
        <v>256575</v>
      </c>
      <c r="H27" s="146">
        <v>499512</v>
      </c>
      <c r="I27" s="146">
        <v>338541</v>
      </c>
      <c r="J27" s="146">
        <v>206982</v>
      </c>
      <c r="K27" s="146">
        <v>193051</v>
      </c>
      <c r="L27" s="146">
        <v>316964</v>
      </c>
      <c r="M27" s="146">
        <v>105529</v>
      </c>
      <c r="N27" s="146">
        <v>281453</v>
      </c>
      <c r="O27" s="146">
        <v>321125</v>
      </c>
      <c r="P27" s="146">
        <v>339606</v>
      </c>
      <c r="Q27" s="146">
        <v>192722</v>
      </c>
      <c r="R27" s="147">
        <v>95.5</v>
      </c>
    </row>
    <row r="28" spans="1:18" s="98" customFormat="1" ht="13.5" customHeight="1">
      <c r="A28" s="371"/>
      <c r="B28" s="317"/>
      <c r="C28" s="294">
        <v>2</v>
      </c>
      <c r="D28" s="322"/>
      <c r="E28" s="145">
        <v>258892</v>
      </c>
      <c r="F28" s="146">
        <v>349075</v>
      </c>
      <c r="G28" s="146">
        <v>264684</v>
      </c>
      <c r="H28" s="146">
        <v>495867</v>
      </c>
      <c r="I28" s="146">
        <v>344800</v>
      </c>
      <c r="J28" s="146">
        <v>218585</v>
      </c>
      <c r="K28" s="146">
        <v>192204</v>
      </c>
      <c r="L28" s="146">
        <v>326478</v>
      </c>
      <c r="M28" s="146">
        <v>96461</v>
      </c>
      <c r="N28" s="146">
        <v>284464</v>
      </c>
      <c r="O28" s="146">
        <v>329805</v>
      </c>
      <c r="P28" s="146">
        <v>342970</v>
      </c>
      <c r="Q28" s="146">
        <v>196933</v>
      </c>
      <c r="R28" s="147">
        <v>97.6</v>
      </c>
    </row>
    <row r="29" spans="1:18" s="98" customFormat="1" ht="13.5" customHeight="1">
      <c r="A29" s="371"/>
      <c r="B29" s="317"/>
      <c r="C29" s="294">
        <v>3</v>
      </c>
      <c r="D29" s="322"/>
      <c r="E29" s="145">
        <v>256653</v>
      </c>
      <c r="F29" s="146">
        <v>348740</v>
      </c>
      <c r="G29" s="146">
        <v>261596</v>
      </c>
      <c r="H29" s="146">
        <v>485172</v>
      </c>
      <c r="I29" s="146">
        <v>343836</v>
      </c>
      <c r="J29" s="146">
        <v>217609</v>
      </c>
      <c r="K29" s="146">
        <v>189529</v>
      </c>
      <c r="L29" s="146">
        <v>322407</v>
      </c>
      <c r="M29" s="146">
        <v>105004</v>
      </c>
      <c r="N29" s="146">
        <v>281499</v>
      </c>
      <c r="O29" s="146">
        <v>327462</v>
      </c>
      <c r="P29" s="146">
        <v>326911</v>
      </c>
      <c r="Q29" s="146">
        <v>194935</v>
      </c>
      <c r="R29" s="147">
        <v>96.8</v>
      </c>
    </row>
    <row r="30" spans="1:18" s="98" customFormat="1" ht="13.5" customHeight="1">
      <c r="A30" s="371"/>
      <c r="B30" s="317"/>
      <c r="C30" s="294">
        <v>4</v>
      </c>
      <c r="D30" s="322"/>
      <c r="E30" s="145">
        <v>256562</v>
      </c>
      <c r="F30" s="146">
        <v>332344</v>
      </c>
      <c r="G30" s="146">
        <v>264469</v>
      </c>
      <c r="H30" s="146">
        <v>503336</v>
      </c>
      <c r="I30" s="146">
        <v>373507</v>
      </c>
      <c r="J30" s="146">
        <v>218347</v>
      </c>
      <c r="K30" s="146">
        <v>192827</v>
      </c>
      <c r="L30" s="146">
        <v>340170</v>
      </c>
      <c r="M30" s="146">
        <v>101084</v>
      </c>
      <c r="N30" s="146">
        <v>283130</v>
      </c>
      <c r="O30" s="146">
        <v>322189</v>
      </c>
      <c r="P30" s="146">
        <v>325161</v>
      </c>
      <c r="Q30" s="146">
        <v>198478</v>
      </c>
      <c r="R30" s="147">
        <v>96.7</v>
      </c>
    </row>
    <row r="31" spans="1:18" s="98" customFormat="1" ht="13.5" customHeight="1">
      <c r="A31" s="371"/>
      <c r="B31" s="317"/>
      <c r="C31" s="294">
        <v>5</v>
      </c>
      <c r="D31" s="322"/>
      <c r="E31" s="145">
        <v>257487</v>
      </c>
      <c r="F31" s="146">
        <v>313754</v>
      </c>
      <c r="G31" s="146">
        <v>260338</v>
      </c>
      <c r="H31" s="146">
        <v>506161</v>
      </c>
      <c r="I31" s="146">
        <v>345356</v>
      </c>
      <c r="J31" s="146">
        <v>215027</v>
      </c>
      <c r="K31" s="146">
        <v>191738</v>
      </c>
      <c r="L31" s="146">
        <v>342949</v>
      </c>
      <c r="M31" s="146">
        <v>164020</v>
      </c>
      <c r="N31" s="146">
        <v>276862</v>
      </c>
      <c r="O31" s="146">
        <v>311834</v>
      </c>
      <c r="P31" s="146">
        <v>321392</v>
      </c>
      <c r="Q31" s="146">
        <v>198882</v>
      </c>
      <c r="R31" s="147">
        <v>96.9</v>
      </c>
    </row>
    <row r="32" spans="1:18" s="98" customFormat="1" ht="13.5" customHeight="1">
      <c r="A32" s="371"/>
      <c r="B32" s="317"/>
      <c r="C32" s="294">
        <v>6</v>
      </c>
      <c r="D32" s="322"/>
      <c r="E32" s="145">
        <v>255819</v>
      </c>
      <c r="F32" s="146">
        <v>334282</v>
      </c>
      <c r="G32" s="146">
        <v>263823</v>
      </c>
      <c r="H32" s="146">
        <v>497872</v>
      </c>
      <c r="I32" s="146">
        <v>350146</v>
      </c>
      <c r="J32" s="146">
        <v>220054</v>
      </c>
      <c r="K32" s="146">
        <v>196402</v>
      </c>
      <c r="L32" s="146">
        <v>323554</v>
      </c>
      <c r="M32" s="146">
        <v>98799</v>
      </c>
      <c r="N32" s="146">
        <v>282220</v>
      </c>
      <c r="O32" s="146">
        <v>311814</v>
      </c>
      <c r="P32" s="146">
        <v>328471</v>
      </c>
      <c r="Q32" s="146">
        <v>201454</v>
      </c>
      <c r="R32" s="147">
        <v>96.3</v>
      </c>
    </row>
    <row r="33" spans="1:18" s="98" customFormat="1" ht="13.5" customHeight="1">
      <c r="A33" s="371"/>
      <c r="B33" s="317"/>
      <c r="C33" s="294">
        <v>7</v>
      </c>
      <c r="D33" s="322"/>
      <c r="E33" s="145">
        <v>255022</v>
      </c>
      <c r="F33" s="146">
        <v>287178</v>
      </c>
      <c r="G33" s="146">
        <v>265871</v>
      </c>
      <c r="H33" s="146">
        <v>497993</v>
      </c>
      <c r="I33" s="146">
        <v>372190</v>
      </c>
      <c r="J33" s="146">
        <v>220642</v>
      </c>
      <c r="K33" s="146">
        <v>192038</v>
      </c>
      <c r="L33" s="146">
        <v>321752</v>
      </c>
      <c r="M33" s="146">
        <v>152382</v>
      </c>
      <c r="N33" s="146">
        <v>279771</v>
      </c>
      <c r="O33" s="146">
        <v>308899</v>
      </c>
      <c r="P33" s="146">
        <v>327457</v>
      </c>
      <c r="Q33" s="146">
        <v>217327</v>
      </c>
      <c r="R33" s="147">
        <v>95.9</v>
      </c>
    </row>
    <row r="34" spans="1:18" s="98" customFormat="1" ht="13.5" customHeight="1">
      <c r="A34" s="371"/>
      <c r="B34" s="317"/>
      <c r="C34" s="294">
        <v>8</v>
      </c>
      <c r="D34" s="322"/>
      <c r="E34" s="145">
        <v>250997</v>
      </c>
      <c r="F34" s="146">
        <v>275625</v>
      </c>
      <c r="G34" s="146">
        <v>262877</v>
      </c>
      <c r="H34" s="146">
        <v>498399</v>
      </c>
      <c r="I34" s="146">
        <v>365523</v>
      </c>
      <c r="J34" s="146">
        <v>216056</v>
      </c>
      <c r="K34" s="146">
        <v>194443</v>
      </c>
      <c r="L34" s="146">
        <v>322835</v>
      </c>
      <c r="M34" s="146">
        <v>126651</v>
      </c>
      <c r="N34" s="146">
        <v>277168</v>
      </c>
      <c r="O34" s="146">
        <v>302663</v>
      </c>
      <c r="P34" s="146">
        <v>334102</v>
      </c>
      <c r="Q34" s="146">
        <v>214473</v>
      </c>
      <c r="R34" s="147">
        <v>94.3</v>
      </c>
    </row>
    <row r="35" spans="1:18" s="98" customFormat="1" ht="13.5" customHeight="1">
      <c r="A35" s="371"/>
      <c r="B35" s="317"/>
      <c r="C35" s="294">
        <v>9</v>
      </c>
      <c r="D35" s="322"/>
      <c r="E35" s="145">
        <v>251213</v>
      </c>
      <c r="F35" s="146">
        <v>283703</v>
      </c>
      <c r="G35" s="146">
        <v>266197</v>
      </c>
      <c r="H35" s="146">
        <v>498705</v>
      </c>
      <c r="I35" s="146">
        <v>349147</v>
      </c>
      <c r="J35" s="146">
        <v>219379</v>
      </c>
      <c r="K35" s="146">
        <v>193651</v>
      </c>
      <c r="L35" s="146">
        <v>313994</v>
      </c>
      <c r="M35" s="146">
        <v>118774</v>
      </c>
      <c r="N35" s="146">
        <v>277368</v>
      </c>
      <c r="O35" s="146">
        <v>296145</v>
      </c>
      <c r="P35" s="146">
        <v>323767</v>
      </c>
      <c r="Q35" s="146">
        <v>213107</v>
      </c>
      <c r="R35" s="147">
        <v>94.3</v>
      </c>
    </row>
    <row r="36" spans="1:18" s="98" customFormat="1" ht="13.5" customHeight="1">
      <c r="A36" s="371"/>
      <c r="B36" s="317"/>
      <c r="C36" s="294">
        <v>10</v>
      </c>
      <c r="D36" s="322"/>
      <c r="E36" s="145">
        <v>252800</v>
      </c>
      <c r="F36" s="146">
        <v>289624</v>
      </c>
      <c r="G36" s="146">
        <v>264847</v>
      </c>
      <c r="H36" s="146">
        <v>491846</v>
      </c>
      <c r="I36" s="146">
        <v>351396</v>
      </c>
      <c r="J36" s="146">
        <v>228491</v>
      </c>
      <c r="K36" s="146">
        <v>190991</v>
      </c>
      <c r="L36" s="146">
        <v>321983</v>
      </c>
      <c r="M36" s="146">
        <v>117237</v>
      </c>
      <c r="N36" s="146">
        <v>278305</v>
      </c>
      <c r="O36" s="146">
        <v>308776</v>
      </c>
      <c r="P36" s="146">
        <v>329423</v>
      </c>
      <c r="Q36" s="146">
        <v>214627</v>
      </c>
      <c r="R36" s="147">
        <v>94.8</v>
      </c>
    </row>
    <row r="37" spans="1:18" s="98" customFormat="1" ht="13.5" customHeight="1">
      <c r="A37" s="371"/>
      <c r="B37" s="317"/>
      <c r="C37" s="294">
        <v>11</v>
      </c>
      <c r="D37" s="322"/>
      <c r="E37" s="145">
        <v>252856</v>
      </c>
      <c r="F37" s="146">
        <v>282637</v>
      </c>
      <c r="G37" s="146">
        <v>262395</v>
      </c>
      <c r="H37" s="146">
        <v>501663</v>
      </c>
      <c r="I37" s="146">
        <v>367964</v>
      </c>
      <c r="J37" s="146">
        <v>228322</v>
      </c>
      <c r="K37" s="146">
        <v>190300</v>
      </c>
      <c r="L37" s="146">
        <v>321579</v>
      </c>
      <c r="M37" s="146">
        <v>141175</v>
      </c>
      <c r="N37" s="146">
        <v>278079</v>
      </c>
      <c r="O37" s="146">
        <v>306580</v>
      </c>
      <c r="P37" s="146">
        <v>326883</v>
      </c>
      <c r="Q37" s="146">
        <v>217358</v>
      </c>
      <c r="R37" s="147">
        <v>94.8</v>
      </c>
    </row>
    <row r="38" spans="1:18" s="98" customFormat="1" ht="13.5" customHeight="1">
      <c r="A38" s="372"/>
      <c r="B38" s="326"/>
      <c r="C38" s="305">
        <v>12</v>
      </c>
      <c r="D38" s="327"/>
      <c r="E38" s="145">
        <v>249723</v>
      </c>
      <c r="F38" s="146">
        <v>272367</v>
      </c>
      <c r="G38" s="146">
        <v>258936</v>
      </c>
      <c r="H38" s="146">
        <v>505347</v>
      </c>
      <c r="I38" s="146">
        <v>369758</v>
      </c>
      <c r="J38" s="146">
        <v>222641</v>
      </c>
      <c r="K38" s="146">
        <v>188877</v>
      </c>
      <c r="L38" s="336">
        <v>322370</v>
      </c>
      <c r="M38" s="336">
        <v>134948</v>
      </c>
      <c r="N38" s="336">
        <v>278438</v>
      </c>
      <c r="O38" s="336">
        <v>307894</v>
      </c>
      <c r="P38" s="336">
        <v>319197</v>
      </c>
      <c r="Q38" s="336">
        <v>215216</v>
      </c>
      <c r="R38" s="329">
        <v>93.6</v>
      </c>
    </row>
    <row r="39" spans="1:18" s="98" customFormat="1" ht="13.5" customHeight="1">
      <c r="A39" s="373" t="s">
        <v>11</v>
      </c>
      <c r="B39" s="317" t="s">
        <v>8</v>
      </c>
      <c r="C39" s="294">
        <v>18</v>
      </c>
      <c r="D39" s="318" t="s">
        <v>20</v>
      </c>
      <c r="E39" s="142">
        <v>56550</v>
      </c>
      <c r="F39" s="143">
        <v>39940</v>
      </c>
      <c r="G39" s="143">
        <v>61024</v>
      </c>
      <c r="H39" s="143">
        <v>158144</v>
      </c>
      <c r="I39" s="144">
        <v>83881</v>
      </c>
      <c r="J39" s="144">
        <v>39679</v>
      </c>
      <c r="K39" s="144">
        <v>35112</v>
      </c>
      <c r="L39" s="146">
        <v>73604</v>
      </c>
      <c r="M39" s="146">
        <v>13818</v>
      </c>
      <c r="N39" s="146">
        <v>66346</v>
      </c>
      <c r="O39" s="146">
        <v>120924</v>
      </c>
      <c r="P39" s="146">
        <v>67720</v>
      </c>
      <c r="Q39" s="146">
        <v>52351</v>
      </c>
      <c r="R39" s="149" t="s">
        <v>24</v>
      </c>
    </row>
    <row r="40" spans="1:18" s="98" customFormat="1" ht="13.5" customHeight="1">
      <c r="A40" s="371"/>
      <c r="B40" s="317"/>
      <c r="C40" s="294">
        <v>19</v>
      </c>
      <c r="D40" s="322"/>
      <c r="E40" s="145">
        <v>53110</v>
      </c>
      <c r="F40" s="146">
        <v>30236</v>
      </c>
      <c r="G40" s="146">
        <v>56507</v>
      </c>
      <c r="H40" s="146">
        <v>115222</v>
      </c>
      <c r="I40" s="146">
        <v>74357</v>
      </c>
      <c r="J40" s="146">
        <v>29979</v>
      </c>
      <c r="K40" s="146">
        <v>37235</v>
      </c>
      <c r="L40" s="146">
        <v>104473</v>
      </c>
      <c r="M40" s="146">
        <v>7350</v>
      </c>
      <c r="N40" s="146">
        <v>70535</v>
      </c>
      <c r="O40" s="146">
        <v>118785</v>
      </c>
      <c r="P40" s="146">
        <v>88236</v>
      </c>
      <c r="Q40" s="146">
        <v>38713</v>
      </c>
      <c r="R40" s="149" t="s">
        <v>24</v>
      </c>
    </row>
    <row r="41" spans="1:18" s="110" customFormat="1" ht="13.5" customHeight="1">
      <c r="A41" s="371"/>
      <c r="B41" s="323"/>
      <c r="C41" s="298">
        <v>20</v>
      </c>
      <c r="D41" s="324"/>
      <c r="E41" s="139">
        <v>48882</v>
      </c>
      <c r="F41" s="140">
        <v>26971</v>
      </c>
      <c r="G41" s="140">
        <v>54360</v>
      </c>
      <c r="H41" s="140">
        <v>137987</v>
      </c>
      <c r="I41" s="140">
        <v>95852</v>
      </c>
      <c r="J41" s="140">
        <v>19419</v>
      </c>
      <c r="K41" s="140">
        <v>25660</v>
      </c>
      <c r="L41" s="140">
        <v>97700</v>
      </c>
      <c r="M41" s="140">
        <v>7629</v>
      </c>
      <c r="N41" s="140">
        <v>68800</v>
      </c>
      <c r="O41" s="140">
        <v>102686</v>
      </c>
      <c r="P41" s="140">
        <v>107402</v>
      </c>
      <c r="Q41" s="140">
        <v>31605</v>
      </c>
      <c r="R41" s="337" t="s">
        <v>24</v>
      </c>
    </row>
    <row r="42" spans="1:18" s="110" customFormat="1" ht="13.5" customHeight="1">
      <c r="A42" s="371"/>
      <c r="B42" s="323"/>
      <c r="C42" s="114"/>
      <c r="D42" s="324"/>
      <c r="E42" s="139"/>
      <c r="F42" s="140"/>
      <c r="G42" s="140"/>
      <c r="H42" s="140"/>
      <c r="I42" s="140"/>
      <c r="J42" s="140"/>
      <c r="K42" s="140"/>
      <c r="L42" s="140"/>
      <c r="M42" s="140"/>
      <c r="N42" s="140"/>
      <c r="O42" s="140"/>
      <c r="P42" s="140"/>
      <c r="Q42" s="140"/>
      <c r="R42" s="147"/>
    </row>
    <row r="43" spans="1:18" s="98" customFormat="1" ht="13.5" customHeight="1">
      <c r="A43" s="371"/>
      <c r="B43" s="317" t="s">
        <v>23</v>
      </c>
      <c r="C43" s="294">
        <v>1</v>
      </c>
      <c r="D43" s="188" t="s">
        <v>9</v>
      </c>
      <c r="E43" s="338">
        <v>8919</v>
      </c>
      <c r="F43" s="339">
        <v>764</v>
      </c>
      <c r="G43" s="339">
        <v>5626</v>
      </c>
      <c r="H43" s="339">
        <v>382458</v>
      </c>
      <c r="I43" s="339">
        <v>0</v>
      </c>
      <c r="J43" s="339">
        <v>7573</v>
      </c>
      <c r="K43" s="339">
        <v>2911</v>
      </c>
      <c r="L43" s="339">
        <v>3692</v>
      </c>
      <c r="M43" s="339">
        <v>7004</v>
      </c>
      <c r="N43" s="339">
        <v>0</v>
      </c>
      <c r="O43" s="339">
        <v>33</v>
      </c>
      <c r="P43" s="339">
        <v>3911</v>
      </c>
      <c r="Q43" s="339">
        <v>2200</v>
      </c>
      <c r="R43" s="340" t="s">
        <v>24</v>
      </c>
    </row>
    <row r="44" spans="1:18" s="98" customFormat="1" ht="13.5" customHeight="1">
      <c r="A44" s="371"/>
      <c r="B44" s="317"/>
      <c r="C44" s="294">
        <v>2</v>
      </c>
      <c r="D44" s="322"/>
      <c r="E44" s="338">
        <v>739</v>
      </c>
      <c r="F44" s="339">
        <v>324</v>
      </c>
      <c r="G44" s="339">
        <v>66</v>
      </c>
      <c r="H44" s="339">
        <v>0</v>
      </c>
      <c r="I44" s="339">
        <v>430</v>
      </c>
      <c r="J44" s="339">
        <v>11668</v>
      </c>
      <c r="K44" s="339">
        <v>109</v>
      </c>
      <c r="L44" s="339">
        <v>750</v>
      </c>
      <c r="M44" s="339">
        <v>0</v>
      </c>
      <c r="N44" s="339">
        <v>0</v>
      </c>
      <c r="O44" s="339">
        <v>40</v>
      </c>
      <c r="P44" s="339">
        <v>0</v>
      </c>
      <c r="Q44" s="339">
        <v>1</v>
      </c>
      <c r="R44" s="340" t="s">
        <v>24</v>
      </c>
    </row>
    <row r="45" spans="1:18" s="98" customFormat="1" ht="13.5" customHeight="1">
      <c r="A45" s="371"/>
      <c r="B45" s="317"/>
      <c r="C45" s="294">
        <v>3</v>
      </c>
      <c r="D45" s="322"/>
      <c r="E45" s="338">
        <v>5884</v>
      </c>
      <c r="F45" s="339">
        <v>171</v>
      </c>
      <c r="G45" s="339">
        <v>1584</v>
      </c>
      <c r="H45" s="339">
        <v>0</v>
      </c>
      <c r="I45" s="339">
        <v>71722</v>
      </c>
      <c r="J45" s="339">
        <v>3050</v>
      </c>
      <c r="K45" s="339">
        <v>3927</v>
      </c>
      <c r="L45" s="339">
        <v>8111</v>
      </c>
      <c r="M45" s="339">
        <v>555</v>
      </c>
      <c r="N45" s="339">
        <v>28566</v>
      </c>
      <c r="O45" s="339">
        <v>33</v>
      </c>
      <c r="P45" s="339">
        <v>30773</v>
      </c>
      <c r="Q45" s="339">
        <v>1377</v>
      </c>
      <c r="R45" s="340" t="s">
        <v>24</v>
      </c>
    </row>
    <row r="46" spans="1:18" s="98" customFormat="1" ht="13.5" customHeight="1">
      <c r="A46" s="371"/>
      <c r="B46" s="317"/>
      <c r="C46" s="294">
        <v>4</v>
      </c>
      <c r="D46" s="322"/>
      <c r="E46" s="338">
        <v>3952</v>
      </c>
      <c r="F46" s="339">
        <v>0</v>
      </c>
      <c r="G46" s="339">
        <v>3886</v>
      </c>
      <c r="H46" s="339">
        <v>73827</v>
      </c>
      <c r="I46" s="339">
        <v>144</v>
      </c>
      <c r="J46" s="339">
        <v>580</v>
      </c>
      <c r="K46" s="339">
        <v>241</v>
      </c>
      <c r="L46" s="339">
        <v>15054</v>
      </c>
      <c r="M46" s="339">
        <v>2014</v>
      </c>
      <c r="N46" s="339">
        <v>148</v>
      </c>
      <c r="O46" s="339">
        <v>0</v>
      </c>
      <c r="P46" s="339">
        <v>360</v>
      </c>
      <c r="Q46" s="339">
        <v>9235</v>
      </c>
      <c r="R46" s="340" t="s">
        <v>24</v>
      </c>
    </row>
    <row r="47" spans="1:18" s="98" customFormat="1" ht="13.5" customHeight="1">
      <c r="A47" s="371"/>
      <c r="B47" s="317"/>
      <c r="C47" s="294">
        <v>5</v>
      </c>
      <c r="D47" s="322"/>
      <c r="E47" s="338">
        <v>2926</v>
      </c>
      <c r="F47" s="339">
        <v>2629</v>
      </c>
      <c r="G47" s="339">
        <v>2665</v>
      </c>
      <c r="H47" s="339">
        <v>69395</v>
      </c>
      <c r="I47" s="339">
        <v>0</v>
      </c>
      <c r="J47" s="339">
        <v>4565</v>
      </c>
      <c r="K47" s="339">
        <v>3207</v>
      </c>
      <c r="L47" s="339">
        <v>1498</v>
      </c>
      <c r="M47" s="339">
        <v>21</v>
      </c>
      <c r="N47" s="339">
        <v>117</v>
      </c>
      <c r="O47" s="339">
        <v>0</v>
      </c>
      <c r="P47" s="339">
        <v>816</v>
      </c>
      <c r="Q47" s="339">
        <v>52</v>
      </c>
      <c r="R47" s="340" t="s">
        <v>24</v>
      </c>
    </row>
    <row r="48" spans="1:18" s="98" customFormat="1" ht="13.5" customHeight="1">
      <c r="A48" s="371"/>
      <c r="B48" s="317"/>
      <c r="C48" s="294">
        <v>6</v>
      </c>
      <c r="D48" s="322"/>
      <c r="E48" s="338">
        <v>144611</v>
      </c>
      <c r="F48" s="339">
        <v>65740</v>
      </c>
      <c r="G48" s="339">
        <v>99795</v>
      </c>
      <c r="H48" s="339">
        <v>200627</v>
      </c>
      <c r="I48" s="339">
        <v>216201</v>
      </c>
      <c r="J48" s="339">
        <v>32001</v>
      </c>
      <c r="K48" s="339">
        <v>39425</v>
      </c>
      <c r="L48" s="339">
        <v>504827</v>
      </c>
      <c r="M48" s="339">
        <v>10638</v>
      </c>
      <c r="N48" s="339">
        <v>288420</v>
      </c>
      <c r="O48" s="339">
        <v>518310</v>
      </c>
      <c r="P48" s="339">
        <v>390490</v>
      </c>
      <c r="Q48" s="339">
        <v>90193</v>
      </c>
      <c r="R48" s="340" t="s">
        <v>24</v>
      </c>
    </row>
    <row r="49" spans="1:18" s="98" customFormat="1" ht="13.5" customHeight="1">
      <c r="A49" s="371"/>
      <c r="B49" s="317"/>
      <c r="C49" s="294">
        <v>7</v>
      </c>
      <c r="D49" s="322"/>
      <c r="E49" s="338">
        <v>131063</v>
      </c>
      <c r="F49" s="339">
        <v>106218</v>
      </c>
      <c r="G49" s="339">
        <v>219916</v>
      </c>
      <c r="H49" s="339">
        <v>686932</v>
      </c>
      <c r="I49" s="339">
        <v>372659</v>
      </c>
      <c r="J49" s="339">
        <v>70474</v>
      </c>
      <c r="K49" s="339">
        <v>97411</v>
      </c>
      <c r="L49" s="339">
        <v>58961</v>
      </c>
      <c r="M49" s="339">
        <v>21728</v>
      </c>
      <c r="N49" s="339">
        <v>74138</v>
      </c>
      <c r="O49" s="339">
        <v>45207</v>
      </c>
      <c r="P49" s="339">
        <v>231026</v>
      </c>
      <c r="Q49" s="339">
        <v>63841</v>
      </c>
      <c r="R49" s="340" t="s">
        <v>24</v>
      </c>
    </row>
    <row r="50" spans="1:18" s="98" customFormat="1" ht="13.5" customHeight="1">
      <c r="A50" s="371"/>
      <c r="B50" s="317"/>
      <c r="C50" s="294">
        <v>8</v>
      </c>
      <c r="D50" s="322"/>
      <c r="E50" s="338">
        <v>13338</v>
      </c>
      <c r="F50" s="339">
        <v>19571</v>
      </c>
      <c r="G50" s="339">
        <v>13166</v>
      </c>
      <c r="H50" s="339">
        <v>0</v>
      </c>
      <c r="I50" s="339">
        <v>0</v>
      </c>
      <c r="J50" s="339">
        <v>6573</v>
      </c>
      <c r="K50" s="339">
        <v>35120</v>
      </c>
      <c r="L50" s="339">
        <v>138</v>
      </c>
      <c r="M50" s="339">
        <v>9423</v>
      </c>
      <c r="N50" s="339">
        <v>0</v>
      </c>
      <c r="O50" s="339">
        <v>0</v>
      </c>
      <c r="P50" s="339">
        <v>209</v>
      </c>
      <c r="Q50" s="339">
        <v>11620</v>
      </c>
      <c r="R50" s="340" t="s">
        <v>24</v>
      </c>
    </row>
    <row r="51" spans="1:18" s="98" customFormat="1" ht="13.5" customHeight="1">
      <c r="A51" s="371"/>
      <c r="B51" s="317"/>
      <c r="C51" s="294">
        <v>9</v>
      </c>
      <c r="D51" s="322"/>
      <c r="E51" s="338">
        <v>618</v>
      </c>
      <c r="F51" s="339">
        <v>0</v>
      </c>
      <c r="G51" s="339">
        <v>0</v>
      </c>
      <c r="H51" s="339">
        <v>0</v>
      </c>
      <c r="I51" s="339">
        <v>0</v>
      </c>
      <c r="J51" s="339">
        <v>0</v>
      </c>
      <c r="K51" s="339">
        <v>2412</v>
      </c>
      <c r="L51" s="339">
        <v>6424</v>
      </c>
      <c r="M51" s="339">
        <v>0</v>
      </c>
      <c r="N51" s="339">
        <v>0</v>
      </c>
      <c r="O51" s="339">
        <v>0</v>
      </c>
      <c r="P51" s="339">
        <v>1052</v>
      </c>
      <c r="Q51" s="339">
        <v>25</v>
      </c>
      <c r="R51" s="340" t="s">
        <v>24</v>
      </c>
    </row>
    <row r="52" spans="1:18" s="98" customFormat="1" ht="13.5" customHeight="1">
      <c r="A52" s="371"/>
      <c r="B52" s="317"/>
      <c r="C52" s="294">
        <v>10</v>
      </c>
      <c r="D52" s="322"/>
      <c r="E52" s="338">
        <v>1163</v>
      </c>
      <c r="F52" s="339">
        <v>0</v>
      </c>
      <c r="G52" s="339">
        <v>453</v>
      </c>
      <c r="H52" s="339">
        <v>1809</v>
      </c>
      <c r="I52" s="339">
        <v>11424</v>
      </c>
      <c r="J52" s="339">
        <v>6139</v>
      </c>
      <c r="K52" s="339">
        <v>583</v>
      </c>
      <c r="L52" s="339">
        <v>11743</v>
      </c>
      <c r="M52" s="339">
        <v>0</v>
      </c>
      <c r="N52" s="339">
        <v>0</v>
      </c>
      <c r="O52" s="339">
        <v>0</v>
      </c>
      <c r="P52" s="339">
        <v>0</v>
      </c>
      <c r="Q52" s="339">
        <v>317</v>
      </c>
      <c r="R52" s="340" t="s">
        <v>24</v>
      </c>
    </row>
    <row r="53" spans="1:18" s="98" customFormat="1" ht="13.5" customHeight="1">
      <c r="A53" s="371"/>
      <c r="B53" s="317"/>
      <c r="C53" s="294">
        <v>11</v>
      </c>
      <c r="D53" s="322"/>
      <c r="E53" s="338">
        <v>13316</v>
      </c>
      <c r="F53" s="339">
        <v>0</v>
      </c>
      <c r="G53" s="339">
        <v>13770</v>
      </c>
      <c r="H53" s="339">
        <v>79670</v>
      </c>
      <c r="I53" s="339">
        <v>0</v>
      </c>
      <c r="J53" s="339">
        <v>1537</v>
      </c>
      <c r="K53" s="339">
        <v>105</v>
      </c>
      <c r="L53" s="339">
        <v>828</v>
      </c>
      <c r="M53" s="339">
        <v>0</v>
      </c>
      <c r="N53" s="339">
        <v>63072</v>
      </c>
      <c r="O53" s="339">
        <v>0</v>
      </c>
      <c r="P53" s="339">
        <v>89</v>
      </c>
      <c r="Q53" s="339">
        <v>21033</v>
      </c>
      <c r="R53" s="340" t="s">
        <v>24</v>
      </c>
    </row>
    <row r="54" spans="1:18" s="98" customFormat="1" ht="13.5" customHeight="1">
      <c r="A54" s="341"/>
      <c r="B54" s="326"/>
      <c r="C54" s="305">
        <v>12</v>
      </c>
      <c r="D54" s="327"/>
      <c r="E54" s="342">
        <v>256239</v>
      </c>
      <c r="F54" s="343">
        <v>128288</v>
      </c>
      <c r="G54" s="343">
        <v>290375</v>
      </c>
      <c r="H54" s="343">
        <v>162865</v>
      </c>
      <c r="I54" s="343">
        <v>473162</v>
      </c>
      <c r="J54" s="343">
        <v>88285</v>
      </c>
      <c r="K54" s="343">
        <v>124329</v>
      </c>
      <c r="L54" s="343">
        <v>550062</v>
      </c>
      <c r="M54" s="343">
        <v>32956</v>
      </c>
      <c r="N54" s="343">
        <v>363585</v>
      </c>
      <c r="O54" s="343">
        <v>647691</v>
      </c>
      <c r="P54" s="343">
        <v>623169</v>
      </c>
      <c r="Q54" s="343">
        <v>178419</v>
      </c>
      <c r="R54" s="344" t="s">
        <v>24</v>
      </c>
    </row>
    <row r="55" spans="1:18" s="98" customFormat="1" ht="12" customHeight="1">
      <c r="A55" s="331" t="s">
        <v>343</v>
      </c>
      <c r="B55" s="331"/>
      <c r="C55" s="331"/>
      <c r="D55" s="331"/>
      <c r="E55" s="331"/>
      <c r="F55" s="331"/>
      <c r="G55" s="331"/>
      <c r="H55" s="331"/>
      <c r="I55" s="331"/>
      <c r="J55" s="331"/>
      <c r="K55" s="331"/>
      <c r="L55" s="331"/>
      <c r="M55" s="331"/>
      <c r="N55" s="321"/>
      <c r="R55" s="345"/>
    </row>
    <row r="56" spans="1:18" s="98" customFormat="1" ht="12" customHeight="1">
      <c r="A56" s="97" t="s">
        <v>312</v>
      </c>
      <c r="B56" s="97"/>
      <c r="C56" s="97"/>
      <c r="D56" s="97"/>
      <c r="E56" s="97"/>
      <c r="F56" s="97"/>
      <c r="G56" s="97"/>
      <c r="H56" s="97"/>
      <c r="I56" s="97"/>
      <c r="J56" s="97"/>
      <c r="K56" s="97"/>
      <c r="L56" s="97"/>
      <c r="M56" s="97"/>
      <c r="N56" s="321"/>
      <c r="R56" s="345"/>
    </row>
    <row r="57" spans="1:18" s="98" customFormat="1" ht="12" customHeight="1">
      <c r="A57" s="311" t="s">
        <v>344</v>
      </c>
      <c r="B57" s="311"/>
      <c r="C57" s="311"/>
      <c r="D57" s="311"/>
      <c r="E57" s="311"/>
      <c r="F57" s="311"/>
      <c r="G57" s="311"/>
      <c r="H57" s="311"/>
      <c r="I57" s="311"/>
      <c r="J57" s="311"/>
      <c r="K57" s="311"/>
      <c r="N57" s="321"/>
      <c r="R57" s="345"/>
    </row>
    <row r="58" spans="1:18" s="271" customFormat="1" ht="15.75" customHeight="1">
      <c r="A58" s="311" t="s">
        <v>21</v>
      </c>
      <c r="B58" s="261"/>
      <c r="C58" s="261"/>
      <c r="D58" s="261"/>
      <c r="E58" s="261"/>
      <c r="F58" s="261"/>
      <c r="G58" s="261"/>
      <c r="H58" s="238"/>
      <c r="I58" s="238"/>
      <c r="J58" s="238"/>
      <c r="K58" s="238"/>
      <c r="L58" s="238"/>
      <c r="M58" s="238"/>
      <c r="N58" s="270"/>
      <c r="R58" s="346"/>
    </row>
    <row r="59" spans="2:18" ht="13.5">
      <c r="B59" s="3"/>
      <c r="C59" s="3"/>
      <c r="D59" s="3"/>
      <c r="E59" s="3"/>
      <c r="F59" s="3"/>
      <c r="G59" s="3"/>
      <c r="H59" s="3"/>
      <c r="I59" s="3"/>
      <c r="J59" s="3"/>
      <c r="K59" s="3"/>
      <c r="L59" s="3"/>
      <c r="M59" s="3"/>
      <c r="N59" s="3"/>
      <c r="O59" s="3"/>
      <c r="P59" s="3"/>
      <c r="Q59" s="3"/>
      <c r="R59" s="347"/>
    </row>
    <row r="60" spans="2:18" ht="13.5">
      <c r="B60" s="3"/>
      <c r="C60" s="3"/>
      <c r="D60" s="3"/>
      <c r="E60" s="3"/>
      <c r="F60" s="3"/>
      <c r="G60" s="3"/>
      <c r="H60" s="3"/>
      <c r="I60" s="3"/>
      <c r="J60" s="3"/>
      <c r="K60" s="3"/>
      <c r="L60" s="3"/>
      <c r="M60" s="3"/>
      <c r="N60" s="3"/>
      <c r="O60" s="3"/>
      <c r="P60" s="3"/>
      <c r="Q60" s="3"/>
      <c r="R60" s="347"/>
    </row>
    <row r="61" spans="2:18" ht="13.5">
      <c r="B61" s="3"/>
      <c r="C61" s="3"/>
      <c r="D61" s="3"/>
      <c r="E61" s="3"/>
      <c r="F61" s="3"/>
      <c r="G61" s="3"/>
      <c r="H61" s="3"/>
      <c r="I61" s="3"/>
      <c r="J61" s="3"/>
      <c r="K61" s="3"/>
      <c r="L61" s="3"/>
      <c r="M61" s="3"/>
      <c r="N61" s="3"/>
      <c r="O61" s="3"/>
      <c r="P61" s="3"/>
      <c r="Q61" s="3"/>
      <c r="R61" s="347"/>
    </row>
  </sheetData>
  <sheetProtection/>
  <mergeCells count="8">
    <mergeCell ref="A1:E1"/>
    <mergeCell ref="A2:E2"/>
    <mergeCell ref="B6:D6"/>
    <mergeCell ref="A7:A22"/>
    <mergeCell ref="A23:A38"/>
    <mergeCell ref="A39:A53"/>
    <mergeCell ref="B5:F5"/>
    <mergeCell ref="A3:K3"/>
  </mergeCells>
  <hyperlinks>
    <hyperlink ref="A1" location="'15労働目次'!A1" display="15　労　働"/>
  </hyperlinks>
  <printOptions/>
  <pageMargins left="0.5905511811023623" right="0.5905511811023623" top="0.5905511811023623" bottom="0.3937007874015748" header="0.11811023622047245" footer="0.1968503937007874"/>
  <pageSetup blackAndWhite="1" horizontalDpi="600" verticalDpi="600" orientation="portrait" paperSize="9" r:id="rId2"/>
  <headerFooter scaleWithDoc="0">
    <oddFooter>&amp;R&amp;F &amp;A</oddFooter>
  </headerFooter>
  <drawing r:id="rId1"/>
</worksheet>
</file>

<file path=xl/worksheets/sheet3.xml><?xml version="1.0" encoding="utf-8"?>
<worksheet xmlns="http://schemas.openxmlformats.org/spreadsheetml/2006/main" xmlns:r="http://schemas.openxmlformats.org/officeDocument/2006/relationships">
  <dimension ref="A1:S63"/>
  <sheetViews>
    <sheetView showGridLines="0" zoomScaleSheetLayoutView="100" zoomScalePageLayoutView="0" workbookViewId="0" topLeftCell="A1">
      <pane xSplit="4" ySplit="6" topLeftCell="E7" activePane="bottomRight" state="frozen"/>
      <selection pane="topLeft" activeCell="A1" sqref="A1:B1"/>
      <selection pane="topRight" activeCell="A1" sqref="A1:B1"/>
      <selection pane="bottomLeft" activeCell="A1" sqref="A1:B1"/>
      <selection pane="bottomRight" activeCell="A1" sqref="A1:B1"/>
    </sheetView>
  </sheetViews>
  <sheetFormatPr defaultColWidth="9.00390625" defaultRowHeight="13.5"/>
  <cols>
    <col min="1" max="1" width="3.00390625" style="2" customWidth="1"/>
    <col min="2" max="2" width="4.50390625" style="2" bestFit="1" customWidth="1"/>
    <col min="3" max="3" width="3.25390625" style="2" bestFit="1" customWidth="1"/>
    <col min="4" max="4" width="5.50390625" style="2" customWidth="1"/>
    <col min="5" max="9" width="10.875" style="2" customWidth="1"/>
    <col min="10" max="10" width="10.625" style="2" customWidth="1"/>
    <col min="11" max="16" width="10.875" style="2" customWidth="1"/>
    <col min="17" max="17" width="10.625" style="2" customWidth="1"/>
    <col min="18" max="18" width="10.875" style="2" customWidth="1"/>
    <col min="19" max="16384" width="9.00390625" style="2" customWidth="1"/>
  </cols>
  <sheetData>
    <row r="1" spans="1:5" ht="13.5">
      <c r="A1" s="367" t="s">
        <v>339</v>
      </c>
      <c r="B1" s="367"/>
      <c r="C1" s="367"/>
      <c r="D1" s="367"/>
      <c r="E1" s="367"/>
    </row>
    <row r="2" spans="1:10" ht="13.5">
      <c r="A2" s="368" t="s">
        <v>16</v>
      </c>
      <c r="B2" s="368"/>
      <c r="C2" s="368"/>
      <c r="D2" s="368"/>
      <c r="E2" s="368"/>
      <c r="F2" s="12"/>
      <c r="G2" s="12"/>
      <c r="H2" s="12"/>
      <c r="I2" s="12"/>
      <c r="J2" s="12"/>
    </row>
    <row r="3" spans="1:18" s="88" customFormat="1" ht="17.25">
      <c r="A3" s="375" t="s">
        <v>33</v>
      </c>
      <c r="B3" s="375"/>
      <c r="C3" s="375"/>
      <c r="D3" s="375"/>
      <c r="E3" s="375"/>
      <c r="F3" s="375"/>
      <c r="G3" s="375"/>
      <c r="H3" s="375"/>
      <c r="I3" s="375"/>
      <c r="J3" s="375"/>
      <c r="K3" s="375"/>
      <c r="L3" s="359"/>
      <c r="M3" s="359"/>
      <c r="N3" s="359"/>
      <c r="O3" s="359"/>
      <c r="P3" s="359"/>
      <c r="Q3" s="359"/>
      <c r="R3" s="359"/>
    </row>
    <row r="4" spans="1:18" ht="17.25">
      <c r="A4" s="9"/>
      <c r="B4" s="9"/>
      <c r="C4" s="9"/>
      <c r="D4" s="9"/>
      <c r="E4" s="9"/>
      <c r="F4" s="9"/>
      <c r="G4" s="9"/>
      <c r="H4" s="9"/>
      <c r="I4" s="9"/>
      <c r="J4" s="9"/>
      <c r="K4" s="9"/>
      <c r="L4" s="9"/>
      <c r="M4" s="9"/>
      <c r="N4" s="9"/>
      <c r="O4" s="9"/>
      <c r="P4" s="9"/>
      <c r="R4" s="91" t="s">
        <v>32</v>
      </c>
    </row>
    <row r="5" spans="1:16" ht="6" customHeight="1" thickBot="1">
      <c r="A5" s="262"/>
      <c r="B5" s="284"/>
      <c r="C5" s="284"/>
      <c r="D5" s="284"/>
      <c r="E5" s="284"/>
      <c r="F5" s="284"/>
      <c r="G5" s="284"/>
      <c r="H5" s="284"/>
      <c r="I5" s="284"/>
      <c r="J5" s="284"/>
      <c r="K5" s="284"/>
      <c r="L5" s="284"/>
      <c r="M5" s="7"/>
      <c r="N5" s="7"/>
      <c r="O5" s="7"/>
      <c r="P5" s="7"/>
    </row>
    <row r="6" spans="1:18" s="98" customFormat="1" ht="39" customHeight="1" thickTop="1">
      <c r="A6" s="285"/>
      <c r="B6" s="376"/>
      <c r="C6" s="376"/>
      <c r="D6" s="377"/>
      <c r="E6" s="287" t="s">
        <v>2</v>
      </c>
      <c r="F6" s="287" t="s">
        <v>3</v>
      </c>
      <c r="G6" s="288" t="s">
        <v>4</v>
      </c>
      <c r="H6" s="286" t="s">
        <v>311</v>
      </c>
      <c r="I6" s="287" t="s">
        <v>13</v>
      </c>
      <c r="J6" s="287" t="s">
        <v>14</v>
      </c>
      <c r="K6" s="312" t="s">
        <v>15</v>
      </c>
      <c r="L6" s="313" t="s">
        <v>12</v>
      </c>
      <c r="M6" s="314" t="s">
        <v>17</v>
      </c>
      <c r="N6" s="287" t="s">
        <v>18</v>
      </c>
      <c r="O6" s="314" t="s">
        <v>19</v>
      </c>
      <c r="P6" s="314" t="s">
        <v>22</v>
      </c>
      <c r="Q6" s="315" t="s">
        <v>325</v>
      </c>
      <c r="R6" s="316" t="s">
        <v>342</v>
      </c>
    </row>
    <row r="7" spans="1:19" s="98" customFormat="1" ht="13.5" customHeight="1">
      <c r="A7" s="373" t="s">
        <v>31</v>
      </c>
      <c r="B7" s="317" t="s">
        <v>8</v>
      </c>
      <c r="C7" s="294">
        <v>18</v>
      </c>
      <c r="D7" s="318" t="s">
        <v>20</v>
      </c>
      <c r="E7" s="319">
        <v>158.3</v>
      </c>
      <c r="F7" s="147">
        <v>165.1</v>
      </c>
      <c r="G7" s="147">
        <v>170.8</v>
      </c>
      <c r="H7" s="147">
        <v>157.9</v>
      </c>
      <c r="I7" s="149">
        <v>161.2</v>
      </c>
      <c r="J7" s="149">
        <v>165.8</v>
      </c>
      <c r="K7" s="320">
        <v>147.9</v>
      </c>
      <c r="L7" s="149">
        <v>152.8</v>
      </c>
      <c r="M7" s="149">
        <v>127.7</v>
      </c>
      <c r="N7" s="149">
        <v>155.6</v>
      </c>
      <c r="O7" s="149">
        <v>148.8</v>
      </c>
      <c r="P7" s="149">
        <v>155.7</v>
      </c>
      <c r="Q7" s="149">
        <v>154.8</v>
      </c>
      <c r="R7" s="147">
        <v>99.9</v>
      </c>
      <c r="S7" s="321"/>
    </row>
    <row r="8" spans="1:19" s="98" customFormat="1" ht="13.5" customHeight="1">
      <c r="A8" s="371"/>
      <c r="B8" s="317"/>
      <c r="C8" s="294">
        <v>19</v>
      </c>
      <c r="D8" s="322"/>
      <c r="E8" s="319">
        <v>157.5</v>
      </c>
      <c r="F8" s="147">
        <v>171.7</v>
      </c>
      <c r="G8" s="147">
        <v>168.8</v>
      </c>
      <c r="H8" s="147">
        <v>171.7</v>
      </c>
      <c r="I8" s="147">
        <v>162.5</v>
      </c>
      <c r="J8" s="147">
        <v>175.6</v>
      </c>
      <c r="K8" s="147">
        <v>151.4</v>
      </c>
      <c r="L8" s="147">
        <v>148.7</v>
      </c>
      <c r="M8" s="147">
        <v>106.7</v>
      </c>
      <c r="N8" s="147">
        <v>152.5</v>
      </c>
      <c r="O8" s="147">
        <v>149.6</v>
      </c>
      <c r="P8" s="147">
        <v>153.4</v>
      </c>
      <c r="Q8" s="147">
        <v>147.4</v>
      </c>
      <c r="R8" s="147">
        <v>98.3</v>
      </c>
      <c r="S8" s="321"/>
    </row>
    <row r="9" spans="1:19" s="110" customFormat="1" ht="13.5" customHeight="1">
      <c r="A9" s="371"/>
      <c r="B9" s="323"/>
      <c r="C9" s="298">
        <v>20</v>
      </c>
      <c r="D9" s="324"/>
      <c r="E9" s="148">
        <v>156.5</v>
      </c>
      <c r="F9" s="141">
        <v>176.3</v>
      </c>
      <c r="G9" s="141">
        <v>165.2</v>
      </c>
      <c r="H9" s="141">
        <v>170.6</v>
      </c>
      <c r="I9" s="141">
        <v>162.9</v>
      </c>
      <c r="J9" s="141">
        <v>172.6</v>
      </c>
      <c r="K9" s="141">
        <v>143.5</v>
      </c>
      <c r="L9" s="141">
        <v>156.2</v>
      </c>
      <c r="M9" s="141">
        <v>115.5</v>
      </c>
      <c r="N9" s="141">
        <v>150.3</v>
      </c>
      <c r="O9" s="141">
        <v>155.2</v>
      </c>
      <c r="P9" s="141">
        <v>152</v>
      </c>
      <c r="Q9" s="141">
        <v>147.9</v>
      </c>
      <c r="R9" s="141">
        <v>97.1</v>
      </c>
      <c r="S9" s="325"/>
    </row>
    <row r="10" spans="1:19" s="110" customFormat="1" ht="13.5" customHeight="1">
      <c r="A10" s="371"/>
      <c r="B10" s="323"/>
      <c r="C10" s="114"/>
      <c r="D10" s="324"/>
      <c r="E10" s="148"/>
      <c r="F10" s="141"/>
      <c r="G10" s="141"/>
      <c r="H10" s="141"/>
      <c r="I10" s="141"/>
      <c r="J10" s="141"/>
      <c r="K10" s="141"/>
      <c r="L10" s="141"/>
      <c r="M10" s="141"/>
      <c r="N10" s="141"/>
      <c r="O10" s="141"/>
      <c r="P10" s="141"/>
      <c r="Q10" s="141"/>
      <c r="R10" s="141"/>
      <c r="S10" s="325"/>
    </row>
    <row r="11" spans="1:19" s="98" customFormat="1" ht="13.5" customHeight="1">
      <c r="A11" s="371"/>
      <c r="B11" s="317" t="s">
        <v>23</v>
      </c>
      <c r="C11" s="294">
        <v>1</v>
      </c>
      <c r="D11" s="188" t="s">
        <v>9</v>
      </c>
      <c r="E11" s="319">
        <v>141.3</v>
      </c>
      <c r="F11" s="147">
        <v>162.9</v>
      </c>
      <c r="G11" s="147">
        <v>146</v>
      </c>
      <c r="H11" s="147">
        <v>164.1</v>
      </c>
      <c r="I11" s="147">
        <v>134.1</v>
      </c>
      <c r="J11" s="147">
        <v>155.8</v>
      </c>
      <c r="K11" s="147">
        <v>132.6</v>
      </c>
      <c r="L11" s="147">
        <v>145.9</v>
      </c>
      <c r="M11" s="147">
        <v>94.3</v>
      </c>
      <c r="N11" s="147">
        <v>141.2</v>
      </c>
      <c r="O11" s="147">
        <v>133.4</v>
      </c>
      <c r="P11" s="147">
        <v>141.5</v>
      </c>
      <c r="Q11" s="147">
        <v>133.9</v>
      </c>
      <c r="R11" s="147">
        <v>87.9</v>
      </c>
      <c r="S11" s="321"/>
    </row>
    <row r="12" spans="1:19" s="98" customFormat="1" ht="13.5" customHeight="1">
      <c r="A12" s="371"/>
      <c r="B12" s="317"/>
      <c r="C12" s="294">
        <v>2</v>
      </c>
      <c r="D12" s="322"/>
      <c r="E12" s="319">
        <v>159.6</v>
      </c>
      <c r="F12" s="147">
        <v>184.3</v>
      </c>
      <c r="G12" s="147">
        <v>174</v>
      </c>
      <c r="H12" s="147">
        <v>163.8</v>
      </c>
      <c r="I12" s="147">
        <v>167.5</v>
      </c>
      <c r="J12" s="147">
        <v>177.6</v>
      </c>
      <c r="K12" s="147">
        <v>148.8</v>
      </c>
      <c r="L12" s="147">
        <v>148.1</v>
      </c>
      <c r="M12" s="147">
        <v>87.2</v>
      </c>
      <c r="N12" s="147">
        <v>149.8</v>
      </c>
      <c r="O12" s="147">
        <v>159.1</v>
      </c>
      <c r="P12" s="147">
        <v>152.9</v>
      </c>
      <c r="Q12" s="147">
        <v>146.6</v>
      </c>
      <c r="R12" s="147">
        <v>99.3</v>
      </c>
      <c r="S12" s="321"/>
    </row>
    <row r="13" spans="1:19" s="98" customFormat="1" ht="13.5" customHeight="1">
      <c r="A13" s="371"/>
      <c r="B13" s="317"/>
      <c r="C13" s="294">
        <v>3</v>
      </c>
      <c r="D13" s="322"/>
      <c r="E13" s="319">
        <v>157.6</v>
      </c>
      <c r="F13" s="147">
        <v>186.9</v>
      </c>
      <c r="G13" s="147">
        <v>170</v>
      </c>
      <c r="H13" s="147">
        <v>168.8</v>
      </c>
      <c r="I13" s="147">
        <v>164.3</v>
      </c>
      <c r="J13" s="147">
        <v>173.6</v>
      </c>
      <c r="K13" s="147">
        <v>144.3</v>
      </c>
      <c r="L13" s="147">
        <v>154.8</v>
      </c>
      <c r="M13" s="147">
        <v>94</v>
      </c>
      <c r="N13" s="147">
        <v>149.1</v>
      </c>
      <c r="O13" s="147">
        <v>159.6</v>
      </c>
      <c r="P13" s="147">
        <v>155.4</v>
      </c>
      <c r="Q13" s="147">
        <v>139.9</v>
      </c>
      <c r="R13" s="147">
        <v>97.9</v>
      </c>
      <c r="S13" s="321"/>
    </row>
    <row r="14" spans="1:19" s="98" customFormat="1" ht="13.5" customHeight="1">
      <c r="A14" s="371"/>
      <c r="B14" s="317"/>
      <c r="C14" s="294">
        <v>4</v>
      </c>
      <c r="D14" s="322"/>
      <c r="E14" s="319">
        <v>162</v>
      </c>
      <c r="F14" s="147">
        <v>184.6</v>
      </c>
      <c r="G14" s="147">
        <v>175.1</v>
      </c>
      <c r="H14" s="147">
        <v>173.6</v>
      </c>
      <c r="I14" s="147">
        <v>171.4</v>
      </c>
      <c r="J14" s="147">
        <v>175.1</v>
      </c>
      <c r="K14" s="147">
        <v>148.9</v>
      </c>
      <c r="L14" s="147">
        <v>169.8</v>
      </c>
      <c r="M14" s="147">
        <v>91</v>
      </c>
      <c r="N14" s="147">
        <v>158.7</v>
      </c>
      <c r="O14" s="147">
        <v>167.1</v>
      </c>
      <c r="P14" s="147">
        <v>160.6</v>
      </c>
      <c r="Q14" s="147">
        <v>146.1</v>
      </c>
      <c r="R14" s="147">
        <v>100.6</v>
      </c>
      <c r="S14" s="321"/>
    </row>
    <row r="15" spans="1:19" s="98" customFormat="1" ht="13.5" customHeight="1">
      <c r="A15" s="371"/>
      <c r="B15" s="317"/>
      <c r="C15" s="294">
        <v>5</v>
      </c>
      <c r="D15" s="322"/>
      <c r="E15" s="319">
        <v>153</v>
      </c>
      <c r="F15" s="147">
        <v>157.7</v>
      </c>
      <c r="G15" s="147">
        <v>159.1</v>
      </c>
      <c r="H15" s="147">
        <v>172.7</v>
      </c>
      <c r="I15" s="147">
        <v>156.6</v>
      </c>
      <c r="J15" s="147">
        <v>166.8</v>
      </c>
      <c r="K15" s="147">
        <v>142.5</v>
      </c>
      <c r="L15" s="147">
        <v>160.2</v>
      </c>
      <c r="M15" s="147">
        <v>137.5</v>
      </c>
      <c r="N15" s="147">
        <v>146.8</v>
      </c>
      <c r="O15" s="147">
        <v>157.3</v>
      </c>
      <c r="P15" s="147">
        <v>147.7</v>
      </c>
      <c r="Q15" s="147">
        <v>143</v>
      </c>
      <c r="R15" s="147">
        <v>94.9</v>
      </c>
      <c r="S15" s="321"/>
    </row>
    <row r="16" spans="1:19" s="98" customFormat="1" ht="13.5" customHeight="1">
      <c r="A16" s="371"/>
      <c r="B16" s="317"/>
      <c r="C16" s="294">
        <v>6</v>
      </c>
      <c r="D16" s="322"/>
      <c r="E16" s="319">
        <v>160.9</v>
      </c>
      <c r="F16" s="147">
        <v>184.9</v>
      </c>
      <c r="G16" s="147">
        <v>170.6</v>
      </c>
      <c r="H16" s="147">
        <v>167.8</v>
      </c>
      <c r="I16" s="147">
        <v>175.7</v>
      </c>
      <c r="J16" s="147">
        <v>178.2</v>
      </c>
      <c r="K16" s="147">
        <v>152.1</v>
      </c>
      <c r="L16" s="147">
        <v>160.9</v>
      </c>
      <c r="M16" s="147">
        <v>91</v>
      </c>
      <c r="N16" s="147">
        <v>155.7</v>
      </c>
      <c r="O16" s="147">
        <v>163.3</v>
      </c>
      <c r="P16" s="147">
        <v>159.3</v>
      </c>
      <c r="Q16" s="147">
        <v>150.4</v>
      </c>
      <c r="R16" s="147">
        <v>99.9</v>
      </c>
      <c r="S16" s="321"/>
    </row>
    <row r="17" spans="1:19" s="98" customFormat="1" ht="13.5" customHeight="1">
      <c r="A17" s="371"/>
      <c r="B17" s="317"/>
      <c r="C17" s="294">
        <v>7</v>
      </c>
      <c r="D17" s="322"/>
      <c r="E17" s="319">
        <v>164.2</v>
      </c>
      <c r="F17" s="147">
        <v>181.4</v>
      </c>
      <c r="G17" s="147">
        <v>171.4</v>
      </c>
      <c r="H17" s="147">
        <v>182.6</v>
      </c>
      <c r="I17" s="147">
        <v>177.1</v>
      </c>
      <c r="J17" s="147">
        <v>174.2</v>
      </c>
      <c r="K17" s="147">
        <v>143.8</v>
      </c>
      <c r="L17" s="147">
        <v>166.7</v>
      </c>
      <c r="M17" s="147">
        <v>158.5</v>
      </c>
      <c r="N17" s="147">
        <v>159.4</v>
      </c>
      <c r="O17" s="147">
        <v>166.5</v>
      </c>
      <c r="P17" s="147">
        <v>162.2</v>
      </c>
      <c r="Q17" s="147">
        <v>154.2</v>
      </c>
      <c r="R17" s="147">
        <v>101.9</v>
      </c>
      <c r="S17" s="321"/>
    </row>
    <row r="18" spans="1:19" s="98" customFormat="1" ht="13.5" customHeight="1">
      <c r="A18" s="371"/>
      <c r="B18" s="317"/>
      <c r="C18" s="294">
        <v>8</v>
      </c>
      <c r="D18" s="322"/>
      <c r="E18" s="319">
        <v>150</v>
      </c>
      <c r="F18" s="147">
        <v>163.1</v>
      </c>
      <c r="G18" s="147">
        <v>157.2</v>
      </c>
      <c r="H18" s="147">
        <v>175.1</v>
      </c>
      <c r="I18" s="147">
        <v>150.5</v>
      </c>
      <c r="J18" s="147">
        <v>166.2</v>
      </c>
      <c r="K18" s="147">
        <v>141.1</v>
      </c>
      <c r="L18" s="147">
        <v>145.9</v>
      </c>
      <c r="M18" s="147">
        <v>120.2</v>
      </c>
      <c r="N18" s="147">
        <v>151.8</v>
      </c>
      <c r="O18" s="147">
        <v>117.9</v>
      </c>
      <c r="P18" s="147">
        <v>148</v>
      </c>
      <c r="Q18" s="147">
        <v>151.3</v>
      </c>
      <c r="R18" s="147">
        <v>93</v>
      </c>
      <c r="S18" s="321"/>
    </row>
    <row r="19" spans="1:19" s="98" customFormat="1" ht="13.5" customHeight="1">
      <c r="A19" s="371"/>
      <c r="B19" s="317"/>
      <c r="C19" s="294">
        <v>9</v>
      </c>
      <c r="D19" s="322"/>
      <c r="E19" s="319">
        <v>157.4</v>
      </c>
      <c r="F19" s="147">
        <v>179.5</v>
      </c>
      <c r="G19" s="147">
        <v>167.3</v>
      </c>
      <c r="H19" s="147">
        <v>170.6</v>
      </c>
      <c r="I19" s="147">
        <v>166.5</v>
      </c>
      <c r="J19" s="147">
        <v>171.9</v>
      </c>
      <c r="K19" s="147">
        <v>142.2</v>
      </c>
      <c r="L19" s="147">
        <v>155.7</v>
      </c>
      <c r="M19" s="147">
        <v>116.8</v>
      </c>
      <c r="N19" s="147">
        <v>148.1</v>
      </c>
      <c r="O19" s="147">
        <v>162.4</v>
      </c>
      <c r="P19" s="147">
        <v>146</v>
      </c>
      <c r="Q19" s="147">
        <v>149.5</v>
      </c>
      <c r="R19" s="147">
        <v>97.5</v>
      </c>
      <c r="S19" s="321"/>
    </row>
    <row r="20" spans="1:19" s="98" customFormat="1" ht="13.5" customHeight="1">
      <c r="A20" s="371"/>
      <c r="B20" s="317"/>
      <c r="C20" s="294">
        <v>10</v>
      </c>
      <c r="D20" s="322"/>
      <c r="E20" s="319">
        <v>160.9</v>
      </c>
      <c r="F20" s="147">
        <v>190.3</v>
      </c>
      <c r="G20" s="147">
        <v>164.6</v>
      </c>
      <c r="H20" s="147">
        <v>174</v>
      </c>
      <c r="I20" s="147">
        <v>166.5</v>
      </c>
      <c r="J20" s="147">
        <v>177.2</v>
      </c>
      <c r="K20" s="147">
        <v>142.5</v>
      </c>
      <c r="L20" s="147">
        <v>163.1</v>
      </c>
      <c r="M20" s="147">
        <v>114.6</v>
      </c>
      <c r="N20" s="147">
        <v>156.4</v>
      </c>
      <c r="O20" s="147">
        <v>172.2</v>
      </c>
      <c r="P20" s="147">
        <v>163.7</v>
      </c>
      <c r="Q20" s="147">
        <v>154.7</v>
      </c>
      <c r="R20" s="147">
        <v>99.7</v>
      </c>
      <c r="S20" s="321"/>
    </row>
    <row r="21" spans="1:19" s="98" customFormat="1" ht="13.5" customHeight="1">
      <c r="A21" s="371"/>
      <c r="B21" s="317"/>
      <c r="C21" s="294">
        <v>11</v>
      </c>
      <c r="D21" s="322"/>
      <c r="E21" s="319">
        <v>156.9</v>
      </c>
      <c r="F21" s="147">
        <v>170.5</v>
      </c>
      <c r="G21" s="147">
        <v>167.5</v>
      </c>
      <c r="H21" s="147">
        <v>173.5</v>
      </c>
      <c r="I21" s="147">
        <v>159.2</v>
      </c>
      <c r="J21" s="147">
        <v>180.1</v>
      </c>
      <c r="K21" s="147">
        <v>141.7</v>
      </c>
      <c r="L21" s="147">
        <v>148.5</v>
      </c>
      <c r="M21" s="147">
        <v>144.1</v>
      </c>
      <c r="N21" s="147">
        <v>141.4</v>
      </c>
      <c r="O21" s="147">
        <v>152.6</v>
      </c>
      <c r="P21" s="147">
        <v>135.1</v>
      </c>
      <c r="Q21" s="147">
        <v>152.7</v>
      </c>
      <c r="R21" s="147">
        <v>97.1</v>
      </c>
      <c r="S21" s="321"/>
    </row>
    <row r="22" spans="1:19" s="98" customFormat="1" ht="13.5" customHeight="1">
      <c r="A22" s="372"/>
      <c r="B22" s="326"/>
      <c r="C22" s="305">
        <v>12</v>
      </c>
      <c r="D22" s="327"/>
      <c r="E22" s="328">
        <v>154.6</v>
      </c>
      <c r="F22" s="329">
        <v>168.9</v>
      </c>
      <c r="G22" s="329">
        <v>159.7</v>
      </c>
      <c r="H22" s="329">
        <v>160.9</v>
      </c>
      <c r="I22" s="329">
        <v>165</v>
      </c>
      <c r="J22" s="329">
        <v>174.6</v>
      </c>
      <c r="K22" s="329">
        <v>141.6</v>
      </c>
      <c r="L22" s="329">
        <v>154</v>
      </c>
      <c r="M22" s="329">
        <v>138.6</v>
      </c>
      <c r="N22" s="329">
        <v>144.8</v>
      </c>
      <c r="O22" s="329">
        <v>150.8</v>
      </c>
      <c r="P22" s="329">
        <v>150.8</v>
      </c>
      <c r="Q22" s="329">
        <v>152.1</v>
      </c>
      <c r="R22" s="329">
        <v>95.6</v>
      </c>
      <c r="S22" s="321"/>
    </row>
    <row r="23" spans="1:19" s="98" customFormat="1" ht="13.5" customHeight="1">
      <c r="A23" s="373" t="s">
        <v>30</v>
      </c>
      <c r="B23" s="317" t="s">
        <v>8</v>
      </c>
      <c r="C23" s="294">
        <v>18</v>
      </c>
      <c r="D23" s="318" t="s">
        <v>20</v>
      </c>
      <c r="E23" s="319">
        <v>148</v>
      </c>
      <c r="F23" s="147">
        <v>156.5</v>
      </c>
      <c r="G23" s="147">
        <v>156</v>
      </c>
      <c r="H23" s="147">
        <v>141.7</v>
      </c>
      <c r="I23" s="149">
        <v>143.9</v>
      </c>
      <c r="J23" s="149">
        <v>146.6</v>
      </c>
      <c r="K23" s="149">
        <v>140.7</v>
      </c>
      <c r="L23" s="149">
        <v>140.2</v>
      </c>
      <c r="M23" s="149">
        <v>124.5</v>
      </c>
      <c r="N23" s="149">
        <v>148.8</v>
      </c>
      <c r="O23" s="149">
        <v>142.7</v>
      </c>
      <c r="P23" s="149">
        <v>149.3</v>
      </c>
      <c r="Q23" s="149">
        <v>147</v>
      </c>
      <c r="R23" s="149" t="s">
        <v>24</v>
      </c>
      <c r="S23" s="321"/>
    </row>
    <row r="24" spans="1:19" s="98" customFormat="1" ht="13.5" customHeight="1">
      <c r="A24" s="371"/>
      <c r="B24" s="317"/>
      <c r="C24" s="294">
        <v>19</v>
      </c>
      <c r="D24" s="322"/>
      <c r="E24" s="319">
        <v>146.9</v>
      </c>
      <c r="F24" s="147">
        <v>160.4</v>
      </c>
      <c r="G24" s="147">
        <v>154.9</v>
      </c>
      <c r="H24" s="147">
        <v>153.6</v>
      </c>
      <c r="I24" s="147">
        <v>150.7</v>
      </c>
      <c r="J24" s="147">
        <v>155.2</v>
      </c>
      <c r="K24" s="147">
        <v>143.2</v>
      </c>
      <c r="L24" s="147">
        <v>136</v>
      </c>
      <c r="M24" s="147">
        <v>104.4</v>
      </c>
      <c r="N24" s="147">
        <v>146.5</v>
      </c>
      <c r="O24" s="147">
        <v>141.6</v>
      </c>
      <c r="P24" s="147">
        <v>144.6</v>
      </c>
      <c r="Q24" s="147">
        <v>139.6</v>
      </c>
      <c r="R24" s="149" t="s">
        <v>24</v>
      </c>
      <c r="S24" s="321"/>
    </row>
    <row r="25" spans="1:19" s="110" customFormat="1" ht="13.5" customHeight="1">
      <c r="A25" s="371"/>
      <c r="B25" s="323"/>
      <c r="C25" s="298">
        <v>20</v>
      </c>
      <c r="D25" s="324"/>
      <c r="E25" s="148">
        <v>147.3</v>
      </c>
      <c r="F25" s="141">
        <v>166.3</v>
      </c>
      <c r="G25" s="141">
        <v>153.3</v>
      </c>
      <c r="H25" s="141">
        <v>153.5</v>
      </c>
      <c r="I25" s="141">
        <v>151.5</v>
      </c>
      <c r="J25" s="141">
        <v>155.9</v>
      </c>
      <c r="K25" s="141">
        <v>137.3</v>
      </c>
      <c r="L25" s="141">
        <v>141.9</v>
      </c>
      <c r="M25" s="141">
        <v>113.2</v>
      </c>
      <c r="N25" s="141">
        <v>144.5</v>
      </c>
      <c r="O25" s="141">
        <v>146.6</v>
      </c>
      <c r="P25" s="141">
        <v>145.1</v>
      </c>
      <c r="Q25" s="141">
        <v>141.8</v>
      </c>
      <c r="R25" s="149" t="s">
        <v>24</v>
      </c>
      <c r="S25" s="325"/>
    </row>
    <row r="26" spans="1:19" s="110" customFormat="1" ht="13.5" customHeight="1">
      <c r="A26" s="371"/>
      <c r="B26" s="323"/>
      <c r="C26" s="114"/>
      <c r="D26" s="324"/>
      <c r="E26" s="148"/>
      <c r="F26" s="141"/>
      <c r="G26" s="141"/>
      <c r="H26" s="141"/>
      <c r="I26" s="141"/>
      <c r="J26" s="141"/>
      <c r="K26" s="141"/>
      <c r="L26" s="141"/>
      <c r="M26" s="141"/>
      <c r="N26" s="141"/>
      <c r="O26" s="141"/>
      <c r="P26" s="141"/>
      <c r="Q26" s="141"/>
      <c r="R26" s="149"/>
      <c r="S26" s="325"/>
    </row>
    <row r="27" spans="1:19" s="98" customFormat="1" ht="13.5" customHeight="1">
      <c r="A27" s="371"/>
      <c r="B27" s="317" t="s">
        <v>23</v>
      </c>
      <c r="C27" s="294">
        <v>1</v>
      </c>
      <c r="D27" s="188" t="s">
        <v>9</v>
      </c>
      <c r="E27" s="319">
        <v>131.6</v>
      </c>
      <c r="F27" s="147">
        <v>150.8</v>
      </c>
      <c r="G27" s="147">
        <v>132.9</v>
      </c>
      <c r="H27" s="147">
        <v>146.8</v>
      </c>
      <c r="I27" s="147">
        <v>123.4</v>
      </c>
      <c r="J27" s="147">
        <v>140.6</v>
      </c>
      <c r="K27" s="147">
        <v>125.8</v>
      </c>
      <c r="L27" s="147">
        <v>131.3</v>
      </c>
      <c r="M27" s="147">
        <v>92.3</v>
      </c>
      <c r="N27" s="147">
        <v>134.9</v>
      </c>
      <c r="O27" s="147">
        <v>125.2</v>
      </c>
      <c r="P27" s="147">
        <v>133.8</v>
      </c>
      <c r="Q27" s="147">
        <v>128.7</v>
      </c>
      <c r="R27" s="149" t="s">
        <v>24</v>
      </c>
      <c r="S27" s="321"/>
    </row>
    <row r="28" spans="1:19" s="98" customFormat="1" ht="13.5" customHeight="1">
      <c r="A28" s="371"/>
      <c r="B28" s="317"/>
      <c r="C28" s="294">
        <v>2</v>
      </c>
      <c r="D28" s="322"/>
      <c r="E28" s="319">
        <v>148.7</v>
      </c>
      <c r="F28" s="147">
        <v>165.5</v>
      </c>
      <c r="G28" s="147">
        <v>159.5</v>
      </c>
      <c r="H28" s="147">
        <v>149.6</v>
      </c>
      <c r="I28" s="147">
        <v>157.6</v>
      </c>
      <c r="J28" s="147">
        <v>160</v>
      </c>
      <c r="K28" s="147">
        <v>141.1</v>
      </c>
      <c r="L28" s="147">
        <v>135.3</v>
      </c>
      <c r="M28" s="147">
        <v>84.8</v>
      </c>
      <c r="N28" s="147">
        <v>143.9</v>
      </c>
      <c r="O28" s="147">
        <v>152.4</v>
      </c>
      <c r="P28" s="147">
        <v>145.7</v>
      </c>
      <c r="Q28" s="147">
        <v>141.2</v>
      </c>
      <c r="R28" s="149" t="s">
        <v>24</v>
      </c>
      <c r="S28" s="321"/>
    </row>
    <row r="29" spans="1:19" s="98" customFormat="1" ht="13.5" customHeight="1">
      <c r="A29" s="371"/>
      <c r="B29" s="317"/>
      <c r="C29" s="294">
        <v>3</v>
      </c>
      <c r="D29" s="322"/>
      <c r="E29" s="319">
        <v>146.2</v>
      </c>
      <c r="F29" s="147">
        <v>168.1</v>
      </c>
      <c r="G29" s="147">
        <v>155.1</v>
      </c>
      <c r="H29" s="147">
        <v>152.4</v>
      </c>
      <c r="I29" s="147">
        <v>150.3</v>
      </c>
      <c r="J29" s="147">
        <v>157</v>
      </c>
      <c r="K29" s="147">
        <v>136.2</v>
      </c>
      <c r="L29" s="147">
        <v>138.6</v>
      </c>
      <c r="M29" s="147">
        <v>91.5</v>
      </c>
      <c r="N29" s="147">
        <v>143</v>
      </c>
      <c r="O29" s="147">
        <v>150.9</v>
      </c>
      <c r="P29" s="147">
        <v>146.8</v>
      </c>
      <c r="Q29" s="147">
        <v>134.2</v>
      </c>
      <c r="R29" s="149" t="s">
        <v>24</v>
      </c>
      <c r="S29" s="321"/>
    </row>
    <row r="30" spans="1:19" s="98" customFormat="1" ht="13.5" customHeight="1">
      <c r="A30" s="371"/>
      <c r="B30" s="317"/>
      <c r="C30" s="294">
        <v>4</v>
      </c>
      <c r="D30" s="322"/>
      <c r="E30" s="319">
        <v>151.9</v>
      </c>
      <c r="F30" s="147">
        <v>175.7</v>
      </c>
      <c r="G30" s="147">
        <v>161.5</v>
      </c>
      <c r="H30" s="147">
        <v>154.3</v>
      </c>
      <c r="I30" s="147">
        <v>157.2</v>
      </c>
      <c r="J30" s="147">
        <v>159.6</v>
      </c>
      <c r="K30" s="147">
        <v>140.3</v>
      </c>
      <c r="L30" s="147">
        <v>149.1</v>
      </c>
      <c r="M30" s="147">
        <v>88.7</v>
      </c>
      <c r="N30" s="147">
        <v>152.6</v>
      </c>
      <c r="O30" s="147">
        <v>157.4</v>
      </c>
      <c r="P30" s="147">
        <v>153.4</v>
      </c>
      <c r="Q30" s="147">
        <v>141.1</v>
      </c>
      <c r="R30" s="149" t="s">
        <v>24</v>
      </c>
      <c r="S30" s="321"/>
    </row>
    <row r="31" spans="1:19" s="98" customFormat="1" ht="13.5" customHeight="1">
      <c r="A31" s="371"/>
      <c r="B31" s="317"/>
      <c r="C31" s="294">
        <v>5</v>
      </c>
      <c r="D31" s="322"/>
      <c r="E31" s="319">
        <v>143.1</v>
      </c>
      <c r="F31" s="147">
        <v>147.9</v>
      </c>
      <c r="G31" s="147">
        <v>146.9</v>
      </c>
      <c r="H31" s="147">
        <v>155.3</v>
      </c>
      <c r="I31" s="147">
        <v>145.8</v>
      </c>
      <c r="J31" s="147">
        <v>151.7</v>
      </c>
      <c r="K31" s="147">
        <v>134.6</v>
      </c>
      <c r="L31" s="147">
        <v>139.5</v>
      </c>
      <c r="M31" s="147">
        <v>132</v>
      </c>
      <c r="N31" s="147">
        <v>140.9</v>
      </c>
      <c r="O31" s="147">
        <v>147</v>
      </c>
      <c r="P31" s="147">
        <v>142.1</v>
      </c>
      <c r="Q31" s="147">
        <v>137.8</v>
      </c>
      <c r="R31" s="149" t="s">
        <v>24</v>
      </c>
      <c r="S31" s="321"/>
    </row>
    <row r="32" spans="1:19" s="98" customFormat="1" ht="13.5" customHeight="1">
      <c r="A32" s="371"/>
      <c r="B32" s="317"/>
      <c r="C32" s="294">
        <v>6</v>
      </c>
      <c r="D32" s="322"/>
      <c r="E32" s="319">
        <v>152.3</v>
      </c>
      <c r="F32" s="147">
        <v>178.2</v>
      </c>
      <c r="G32" s="147">
        <v>159.7</v>
      </c>
      <c r="H32" s="147">
        <v>151.7</v>
      </c>
      <c r="I32" s="147">
        <v>165.1</v>
      </c>
      <c r="J32" s="147">
        <v>161.7</v>
      </c>
      <c r="K32" s="147">
        <v>144.6</v>
      </c>
      <c r="L32" s="147">
        <v>147.1</v>
      </c>
      <c r="M32" s="147">
        <v>88.6</v>
      </c>
      <c r="N32" s="147">
        <v>149.9</v>
      </c>
      <c r="O32" s="147">
        <v>152.7</v>
      </c>
      <c r="P32" s="147">
        <v>151.6</v>
      </c>
      <c r="Q32" s="147">
        <v>145.8</v>
      </c>
      <c r="R32" s="149" t="s">
        <v>24</v>
      </c>
      <c r="S32" s="321"/>
    </row>
    <row r="33" spans="1:19" s="98" customFormat="1" ht="13.5" customHeight="1">
      <c r="A33" s="371"/>
      <c r="B33" s="317"/>
      <c r="C33" s="294">
        <v>7</v>
      </c>
      <c r="D33" s="322"/>
      <c r="E33" s="319">
        <v>155.5</v>
      </c>
      <c r="F33" s="147">
        <v>174.6</v>
      </c>
      <c r="G33" s="147">
        <v>159.3</v>
      </c>
      <c r="H33" s="147">
        <v>165.8</v>
      </c>
      <c r="I33" s="147">
        <v>165.2</v>
      </c>
      <c r="J33" s="147">
        <v>157.7</v>
      </c>
      <c r="K33" s="147">
        <v>139.1</v>
      </c>
      <c r="L33" s="147">
        <v>152.7</v>
      </c>
      <c r="M33" s="147">
        <v>156.2</v>
      </c>
      <c r="N33" s="147">
        <v>153.6</v>
      </c>
      <c r="O33" s="147">
        <v>158.2</v>
      </c>
      <c r="P33" s="147">
        <v>156</v>
      </c>
      <c r="Q33" s="147">
        <v>147</v>
      </c>
      <c r="R33" s="149" t="s">
        <v>24</v>
      </c>
      <c r="S33" s="321"/>
    </row>
    <row r="34" spans="1:19" s="98" customFormat="1" ht="13.5" customHeight="1">
      <c r="A34" s="371"/>
      <c r="B34" s="317"/>
      <c r="C34" s="294">
        <v>8</v>
      </c>
      <c r="D34" s="322"/>
      <c r="E34" s="319">
        <v>141.9</v>
      </c>
      <c r="F34" s="147">
        <v>156.7</v>
      </c>
      <c r="G34" s="147">
        <v>146.1</v>
      </c>
      <c r="H34" s="147">
        <v>158.2</v>
      </c>
      <c r="I34" s="147">
        <v>140.5</v>
      </c>
      <c r="J34" s="147">
        <v>149.6</v>
      </c>
      <c r="K34" s="147">
        <v>136</v>
      </c>
      <c r="L34" s="147">
        <v>137.7</v>
      </c>
      <c r="M34" s="147">
        <v>117.9</v>
      </c>
      <c r="N34" s="147">
        <v>146.4</v>
      </c>
      <c r="O34" s="147">
        <v>112.2</v>
      </c>
      <c r="P34" s="147">
        <v>143.2</v>
      </c>
      <c r="Q34" s="147">
        <v>143.5</v>
      </c>
      <c r="R34" s="149" t="s">
        <v>24</v>
      </c>
      <c r="S34" s="321"/>
    </row>
    <row r="35" spans="1:19" s="98" customFormat="1" ht="13.5" customHeight="1">
      <c r="A35" s="371"/>
      <c r="B35" s="317"/>
      <c r="C35" s="294">
        <v>9</v>
      </c>
      <c r="D35" s="322"/>
      <c r="E35" s="319">
        <v>148.7</v>
      </c>
      <c r="F35" s="147">
        <v>171</v>
      </c>
      <c r="G35" s="147">
        <v>155.8</v>
      </c>
      <c r="H35" s="147">
        <v>152.9</v>
      </c>
      <c r="I35" s="147">
        <v>156.7</v>
      </c>
      <c r="J35" s="147">
        <v>154.9</v>
      </c>
      <c r="K35" s="147">
        <v>137.3</v>
      </c>
      <c r="L35" s="147">
        <v>141.5</v>
      </c>
      <c r="M35" s="147">
        <v>114.8</v>
      </c>
      <c r="N35" s="147">
        <v>142.7</v>
      </c>
      <c r="O35" s="147">
        <v>153</v>
      </c>
      <c r="P35" s="147">
        <v>141</v>
      </c>
      <c r="Q35" s="147">
        <v>142.9</v>
      </c>
      <c r="R35" s="149" t="s">
        <v>24</v>
      </c>
      <c r="S35" s="321"/>
    </row>
    <row r="36" spans="1:19" s="98" customFormat="1" ht="13.5" customHeight="1">
      <c r="A36" s="371"/>
      <c r="B36" s="317"/>
      <c r="C36" s="294">
        <v>10</v>
      </c>
      <c r="D36" s="322"/>
      <c r="E36" s="319">
        <v>152</v>
      </c>
      <c r="F36" s="147">
        <v>179.1</v>
      </c>
      <c r="G36" s="147">
        <v>153.6</v>
      </c>
      <c r="H36" s="147">
        <v>158.1</v>
      </c>
      <c r="I36" s="147">
        <v>154.8</v>
      </c>
      <c r="J36" s="147">
        <v>158.1</v>
      </c>
      <c r="K36" s="147">
        <v>138.1</v>
      </c>
      <c r="L36" s="147">
        <v>150.8</v>
      </c>
      <c r="M36" s="147">
        <v>112.9</v>
      </c>
      <c r="N36" s="147">
        <v>151</v>
      </c>
      <c r="O36" s="147">
        <v>163.7</v>
      </c>
      <c r="P36" s="147">
        <v>155.9</v>
      </c>
      <c r="Q36" s="147">
        <v>147.6</v>
      </c>
      <c r="R36" s="149" t="s">
        <v>24</v>
      </c>
      <c r="S36" s="321"/>
    </row>
    <row r="37" spans="1:19" s="98" customFormat="1" ht="13.5" customHeight="1">
      <c r="A37" s="371"/>
      <c r="B37" s="317"/>
      <c r="C37" s="294">
        <v>11</v>
      </c>
      <c r="D37" s="322"/>
      <c r="E37" s="319">
        <v>148.9</v>
      </c>
      <c r="F37" s="147">
        <v>163.9</v>
      </c>
      <c r="G37" s="147">
        <v>157.4</v>
      </c>
      <c r="H37" s="147">
        <v>156</v>
      </c>
      <c r="I37" s="147">
        <v>148.7</v>
      </c>
      <c r="J37" s="147">
        <v>161.6</v>
      </c>
      <c r="K37" s="147">
        <v>137.6</v>
      </c>
      <c r="L37" s="147">
        <v>137.1</v>
      </c>
      <c r="M37" s="147">
        <v>142</v>
      </c>
      <c r="N37" s="147">
        <v>135.7</v>
      </c>
      <c r="O37" s="147">
        <v>144</v>
      </c>
      <c r="P37" s="147">
        <v>128.1</v>
      </c>
      <c r="Q37" s="147">
        <v>146.5</v>
      </c>
      <c r="R37" s="149" t="s">
        <v>24</v>
      </c>
      <c r="S37" s="321"/>
    </row>
    <row r="38" spans="1:19" s="98" customFormat="1" ht="13.5" customHeight="1">
      <c r="A38" s="372"/>
      <c r="B38" s="326"/>
      <c r="C38" s="305">
        <v>12</v>
      </c>
      <c r="D38" s="327"/>
      <c r="E38" s="328">
        <v>146.9</v>
      </c>
      <c r="F38" s="329">
        <v>163.3</v>
      </c>
      <c r="G38" s="329">
        <v>151.1</v>
      </c>
      <c r="H38" s="329">
        <v>141.1</v>
      </c>
      <c r="I38" s="329">
        <v>152.4</v>
      </c>
      <c r="J38" s="329">
        <v>157.9</v>
      </c>
      <c r="K38" s="329">
        <v>136.9</v>
      </c>
      <c r="L38" s="329">
        <v>140.7</v>
      </c>
      <c r="M38" s="329">
        <v>136.1</v>
      </c>
      <c r="N38" s="329">
        <v>139</v>
      </c>
      <c r="O38" s="329">
        <v>142.5</v>
      </c>
      <c r="P38" s="329">
        <v>143.5</v>
      </c>
      <c r="Q38" s="329">
        <v>145.1</v>
      </c>
      <c r="R38" s="330" t="s">
        <v>24</v>
      </c>
      <c r="S38" s="321"/>
    </row>
    <row r="39" spans="1:19" s="98" customFormat="1" ht="13.5" customHeight="1">
      <c r="A39" s="373" t="s">
        <v>29</v>
      </c>
      <c r="B39" s="317" t="s">
        <v>8</v>
      </c>
      <c r="C39" s="294">
        <v>18</v>
      </c>
      <c r="D39" s="318" t="s">
        <v>20</v>
      </c>
      <c r="E39" s="319">
        <v>10.3</v>
      </c>
      <c r="F39" s="147">
        <v>8.6</v>
      </c>
      <c r="G39" s="147">
        <v>14.8</v>
      </c>
      <c r="H39" s="147">
        <v>16.2</v>
      </c>
      <c r="I39" s="149">
        <v>17.3</v>
      </c>
      <c r="J39" s="149">
        <v>19.2</v>
      </c>
      <c r="K39" s="149">
        <v>7.2</v>
      </c>
      <c r="L39" s="149">
        <v>12.6</v>
      </c>
      <c r="M39" s="149">
        <v>3.2</v>
      </c>
      <c r="N39" s="149">
        <v>6.8</v>
      </c>
      <c r="O39" s="149">
        <v>6.1</v>
      </c>
      <c r="P39" s="149">
        <v>6.4</v>
      </c>
      <c r="Q39" s="149">
        <v>7.8</v>
      </c>
      <c r="R39" s="147">
        <v>112.6</v>
      </c>
      <c r="S39" s="321"/>
    </row>
    <row r="40" spans="1:19" s="98" customFormat="1" ht="13.5" customHeight="1">
      <c r="A40" s="371"/>
      <c r="B40" s="317"/>
      <c r="C40" s="294">
        <v>19</v>
      </c>
      <c r="D40" s="322"/>
      <c r="E40" s="319">
        <v>10.6</v>
      </c>
      <c r="F40" s="147">
        <v>11.3</v>
      </c>
      <c r="G40" s="147">
        <v>13.9</v>
      </c>
      <c r="H40" s="147">
        <v>18.1</v>
      </c>
      <c r="I40" s="147">
        <v>11.8</v>
      </c>
      <c r="J40" s="147">
        <v>20.4</v>
      </c>
      <c r="K40" s="147">
        <v>8.2</v>
      </c>
      <c r="L40" s="147">
        <v>12.7</v>
      </c>
      <c r="M40" s="147">
        <v>2.3</v>
      </c>
      <c r="N40" s="147">
        <v>6</v>
      </c>
      <c r="O40" s="147">
        <v>8</v>
      </c>
      <c r="P40" s="147">
        <v>8.8</v>
      </c>
      <c r="Q40" s="147">
        <v>7.8</v>
      </c>
      <c r="R40" s="147">
        <v>103.3</v>
      </c>
      <c r="S40" s="321"/>
    </row>
    <row r="41" spans="1:19" s="110" customFormat="1" ht="13.5" customHeight="1">
      <c r="A41" s="371"/>
      <c r="B41" s="323"/>
      <c r="C41" s="298">
        <v>20</v>
      </c>
      <c r="D41" s="324"/>
      <c r="E41" s="148">
        <v>9.2</v>
      </c>
      <c r="F41" s="141">
        <v>10</v>
      </c>
      <c r="G41" s="141">
        <v>11.9</v>
      </c>
      <c r="H41" s="141">
        <v>17.1</v>
      </c>
      <c r="I41" s="141">
        <v>11.4</v>
      </c>
      <c r="J41" s="141">
        <v>16.7</v>
      </c>
      <c r="K41" s="141">
        <v>6.2</v>
      </c>
      <c r="L41" s="141">
        <v>14.3</v>
      </c>
      <c r="M41" s="141">
        <v>2.3</v>
      </c>
      <c r="N41" s="141">
        <v>5.8</v>
      </c>
      <c r="O41" s="141">
        <v>8.6</v>
      </c>
      <c r="P41" s="141">
        <v>6.9</v>
      </c>
      <c r="Q41" s="141">
        <v>6.1</v>
      </c>
      <c r="R41" s="141">
        <v>88.2</v>
      </c>
      <c r="S41" s="325"/>
    </row>
    <row r="42" spans="1:19" s="110" customFormat="1" ht="13.5" customHeight="1">
      <c r="A42" s="371"/>
      <c r="B42" s="323"/>
      <c r="C42" s="114"/>
      <c r="D42" s="324"/>
      <c r="E42" s="148"/>
      <c r="F42" s="141"/>
      <c r="G42" s="141"/>
      <c r="H42" s="141"/>
      <c r="I42" s="141"/>
      <c r="J42" s="141"/>
      <c r="K42" s="141"/>
      <c r="L42" s="141"/>
      <c r="M42" s="141"/>
      <c r="N42" s="141"/>
      <c r="O42" s="141"/>
      <c r="P42" s="141"/>
      <c r="Q42" s="141"/>
      <c r="R42" s="147"/>
      <c r="S42" s="325"/>
    </row>
    <row r="43" spans="1:19" s="98" customFormat="1" ht="13.5" customHeight="1">
      <c r="A43" s="371"/>
      <c r="B43" s="317" t="s">
        <v>23</v>
      </c>
      <c r="C43" s="294">
        <v>1</v>
      </c>
      <c r="D43" s="188" t="s">
        <v>9</v>
      </c>
      <c r="E43" s="319">
        <v>9.7</v>
      </c>
      <c r="F43" s="147">
        <v>12.1</v>
      </c>
      <c r="G43" s="147">
        <v>13.1</v>
      </c>
      <c r="H43" s="147">
        <v>17.3</v>
      </c>
      <c r="I43" s="147">
        <v>10.7</v>
      </c>
      <c r="J43" s="147">
        <v>15.2</v>
      </c>
      <c r="K43" s="147">
        <v>6.8</v>
      </c>
      <c r="L43" s="147">
        <v>14.6</v>
      </c>
      <c r="M43" s="147">
        <v>2</v>
      </c>
      <c r="N43" s="147">
        <v>6.3</v>
      </c>
      <c r="O43" s="147">
        <v>8.2</v>
      </c>
      <c r="P43" s="147">
        <v>7.7</v>
      </c>
      <c r="Q43" s="147">
        <v>5.2</v>
      </c>
      <c r="R43" s="147">
        <v>93.7</v>
      </c>
      <c r="S43" s="321"/>
    </row>
    <row r="44" spans="1:19" s="98" customFormat="1" ht="13.5" customHeight="1">
      <c r="A44" s="371"/>
      <c r="B44" s="317"/>
      <c r="C44" s="294">
        <v>2</v>
      </c>
      <c r="D44" s="322"/>
      <c r="E44" s="319">
        <v>10.9</v>
      </c>
      <c r="F44" s="147">
        <v>18.8</v>
      </c>
      <c r="G44" s="147">
        <v>14.5</v>
      </c>
      <c r="H44" s="147">
        <v>14.2</v>
      </c>
      <c r="I44" s="147">
        <v>9.9</v>
      </c>
      <c r="J44" s="147">
        <v>17.6</v>
      </c>
      <c r="K44" s="147">
        <v>7.7</v>
      </c>
      <c r="L44" s="147">
        <v>12.8</v>
      </c>
      <c r="M44" s="147">
        <v>2.4</v>
      </c>
      <c r="N44" s="147">
        <v>5.9</v>
      </c>
      <c r="O44" s="147">
        <v>6.7</v>
      </c>
      <c r="P44" s="147">
        <v>7.2</v>
      </c>
      <c r="Q44" s="147">
        <v>5.4</v>
      </c>
      <c r="R44" s="147">
        <v>105.1</v>
      </c>
      <c r="S44" s="321"/>
    </row>
    <row r="45" spans="1:19" s="98" customFormat="1" ht="13.5" customHeight="1">
      <c r="A45" s="371"/>
      <c r="B45" s="317"/>
      <c r="C45" s="294">
        <v>3</v>
      </c>
      <c r="D45" s="322"/>
      <c r="E45" s="319">
        <v>11.4</v>
      </c>
      <c r="F45" s="147">
        <v>18.8</v>
      </c>
      <c r="G45" s="147">
        <v>14.9</v>
      </c>
      <c r="H45" s="147">
        <v>16.4</v>
      </c>
      <c r="I45" s="147">
        <v>14</v>
      </c>
      <c r="J45" s="147">
        <v>16.6</v>
      </c>
      <c r="K45" s="147">
        <v>8.1</v>
      </c>
      <c r="L45" s="147">
        <v>16.2</v>
      </c>
      <c r="M45" s="147">
        <v>2.5</v>
      </c>
      <c r="N45" s="147">
        <v>6.1</v>
      </c>
      <c r="O45" s="147">
        <v>8.7</v>
      </c>
      <c r="P45" s="147">
        <v>8.6</v>
      </c>
      <c r="Q45" s="147">
        <v>5.7</v>
      </c>
      <c r="R45" s="147">
        <v>109.7</v>
      </c>
      <c r="S45" s="321"/>
    </row>
    <row r="46" spans="1:19" s="98" customFormat="1" ht="13.5" customHeight="1">
      <c r="A46" s="371"/>
      <c r="B46" s="317"/>
      <c r="C46" s="294">
        <v>4</v>
      </c>
      <c r="D46" s="322"/>
      <c r="E46" s="319">
        <v>10.1</v>
      </c>
      <c r="F46" s="147">
        <v>8.9</v>
      </c>
      <c r="G46" s="147">
        <v>13.6</v>
      </c>
      <c r="H46" s="147">
        <v>19.3</v>
      </c>
      <c r="I46" s="147">
        <v>14.2</v>
      </c>
      <c r="J46" s="147">
        <v>15.5</v>
      </c>
      <c r="K46" s="147">
        <v>8.6</v>
      </c>
      <c r="L46" s="147">
        <v>20.7</v>
      </c>
      <c r="M46" s="147">
        <v>2.3</v>
      </c>
      <c r="N46" s="147">
        <v>6.1</v>
      </c>
      <c r="O46" s="147">
        <v>9.7</v>
      </c>
      <c r="P46" s="147">
        <v>7.2</v>
      </c>
      <c r="Q46" s="147">
        <v>5</v>
      </c>
      <c r="R46" s="147">
        <v>97</v>
      </c>
      <c r="S46" s="321"/>
    </row>
    <row r="47" spans="1:19" s="98" customFormat="1" ht="13.5" customHeight="1">
      <c r="A47" s="371"/>
      <c r="B47" s="317"/>
      <c r="C47" s="294">
        <v>5</v>
      </c>
      <c r="D47" s="322"/>
      <c r="E47" s="319">
        <v>9.9</v>
      </c>
      <c r="F47" s="147">
        <v>9.8</v>
      </c>
      <c r="G47" s="147">
        <v>12.2</v>
      </c>
      <c r="H47" s="147">
        <v>17.4</v>
      </c>
      <c r="I47" s="147">
        <v>10.8</v>
      </c>
      <c r="J47" s="147">
        <v>15.1</v>
      </c>
      <c r="K47" s="147">
        <v>7.9</v>
      </c>
      <c r="L47" s="147">
        <v>20.7</v>
      </c>
      <c r="M47" s="147">
        <v>5.5</v>
      </c>
      <c r="N47" s="147">
        <v>5.9</v>
      </c>
      <c r="O47" s="147">
        <v>10.3</v>
      </c>
      <c r="P47" s="147">
        <v>5.6</v>
      </c>
      <c r="Q47" s="147">
        <v>5.2</v>
      </c>
      <c r="R47" s="147">
        <v>94.9</v>
      </c>
      <c r="S47" s="321"/>
    </row>
    <row r="48" spans="1:19" s="98" customFormat="1" ht="13.5" customHeight="1">
      <c r="A48" s="371"/>
      <c r="B48" s="317"/>
      <c r="C48" s="294">
        <v>6</v>
      </c>
      <c r="D48" s="322"/>
      <c r="E48" s="319">
        <v>8.6</v>
      </c>
      <c r="F48" s="147">
        <v>6.7</v>
      </c>
      <c r="G48" s="147">
        <v>10.9</v>
      </c>
      <c r="H48" s="147">
        <v>16.1</v>
      </c>
      <c r="I48" s="147">
        <v>10.6</v>
      </c>
      <c r="J48" s="147">
        <v>16.5</v>
      </c>
      <c r="K48" s="147">
        <v>7.5</v>
      </c>
      <c r="L48" s="147">
        <v>13.8</v>
      </c>
      <c r="M48" s="147">
        <v>2.4</v>
      </c>
      <c r="N48" s="147">
        <v>5.8</v>
      </c>
      <c r="O48" s="147">
        <v>10.6</v>
      </c>
      <c r="P48" s="147">
        <v>7.7</v>
      </c>
      <c r="Q48" s="147">
        <v>4.6</v>
      </c>
      <c r="R48" s="147">
        <v>82.2</v>
      </c>
      <c r="S48" s="321"/>
    </row>
    <row r="49" spans="1:19" s="98" customFormat="1" ht="13.5" customHeight="1">
      <c r="A49" s="371"/>
      <c r="B49" s="317"/>
      <c r="C49" s="294">
        <v>7</v>
      </c>
      <c r="D49" s="322"/>
      <c r="E49" s="319">
        <v>8.7</v>
      </c>
      <c r="F49" s="147">
        <v>6.8</v>
      </c>
      <c r="G49" s="147">
        <v>12.1</v>
      </c>
      <c r="H49" s="147">
        <v>16.8</v>
      </c>
      <c r="I49" s="147">
        <v>11.9</v>
      </c>
      <c r="J49" s="147">
        <v>16.5</v>
      </c>
      <c r="K49" s="147">
        <v>4.7</v>
      </c>
      <c r="L49" s="147">
        <v>14</v>
      </c>
      <c r="M49" s="147">
        <v>2.3</v>
      </c>
      <c r="N49" s="147">
        <v>5.8</v>
      </c>
      <c r="O49" s="147">
        <v>8.3</v>
      </c>
      <c r="P49" s="147">
        <v>6.2</v>
      </c>
      <c r="Q49" s="147">
        <v>7.2</v>
      </c>
      <c r="R49" s="147">
        <v>83</v>
      </c>
      <c r="S49" s="321"/>
    </row>
    <row r="50" spans="1:19" s="98" customFormat="1" ht="13.5" customHeight="1">
      <c r="A50" s="371"/>
      <c r="B50" s="317"/>
      <c r="C50" s="294">
        <v>8</v>
      </c>
      <c r="D50" s="322"/>
      <c r="E50" s="319">
        <v>8.1</v>
      </c>
      <c r="F50" s="147">
        <v>6.4</v>
      </c>
      <c r="G50" s="147">
        <v>11.1</v>
      </c>
      <c r="H50" s="147">
        <v>16.9</v>
      </c>
      <c r="I50" s="147">
        <v>10</v>
      </c>
      <c r="J50" s="147">
        <v>16.6</v>
      </c>
      <c r="K50" s="147">
        <v>5.1</v>
      </c>
      <c r="L50" s="147">
        <v>8.2</v>
      </c>
      <c r="M50" s="147">
        <v>2.3</v>
      </c>
      <c r="N50" s="147">
        <v>5.4</v>
      </c>
      <c r="O50" s="147">
        <v>5.7</v>
      </c>
      <c r="P50" s="147">
        <v>4.8</v>
      </c>
      <c r="Q50" s="147">
        <v>7.8</v>
      </c>
      <c r="R50" s="147">
        <v>77.1</v>
      </c>
      <c r="S50" s="321"/>
    </row>
    <row r="51" spans="1:19" s="98" customFormat="1" ht="13.5" customHeight="1">
      <c r="A51" s="371"/>
      <c r="B51" s="317"/>
      <c r="C51" s="294">
        <v>9</v>
      </c>
      <c r="D51" s="322"/>
      <c r="E51" s="319">
        <v>8.7</v>
      </c>
      <c r="F51" s="147">
        <v>8.5</v>
      </c>
      <c r="G51" s="147">
        <v>11.5</v>
      </c>
      <c r="H51" s="147">
        <v>17.7</v>
      </c>
      <c r="I51" s="147">
        <v>9.8</v>
      </c>
      <c r="J51" s="147">
        <v>17</v>
      </c>
      <c r="K51" s="147">
        <v>4.9</v>
      </c>
      <c r="L51" s="147">
        <v>14.2</v>
      </c>
      <c r="M51" s="147">
        <v>2</v>
      </c>
      <c r="N51" s="147">
        <v>5.4</v>
      </c>
      <c r="O51" s="147">
        <v>9.4</v>
      </c>
      <c r="P51" s="147">
        <v>5</v>
      </c>
      <c r="Q51" s="147">
        <v>6.6</v>
      </c>
      <c r="R51" s="147">
        <v>82.6</v>
      </c>
      <c r="S51" s="321"/>
    </row>
    <row r="52" spans="1:19" s="98" customFormat="1" ht="13.5" customHeight="1">
      <c r="A52" s="371"/>
      <c r="B52" s="317"/>
      <c r="C52" s="294">
        <v>10</v>
      </c>
      <c r="D52" s="322"/>
      <c r="E52" s="319">
        <v>8.9</v>
      </c>
      <c r="F52" s="147">
        <v>11.2</v>
      </c>
      <c r="G52" s="147">
        <v>11</v>
      </c>
      <c r="H52" s="147">
        <v>15.9</v>
      </c>
      <c r="I52" s="147">
        <v>11.7</v>
      </c>
      <c r="J52" s="147">
        <v>19.1</v>
      </c>
      <c r="K52" s="147">
        <v>4.4</v>
      </c>
      <c r="L52" s="147">
        <v>12.3</v>
      </c>
      <c r="M52" s="147">
        <v>1.7</v>
      </c>
      <c r="N52" s="147">
        <v>5.4</v>
      </c>
      <c r="O52" s="147">
        <v>8.5</v>
      </c>
      <c r="P52" s="147">
        <v>7.8</v>
      </c>
      <c r="Q52" s="147">
        <v>7.1</v>
      </c>
      <c r="R52" s="147">
        <v>84.4</v>
      </c>
      <c r="S52" s="321"/>
    </row>
    <row r="53" spans="1:19" s="98" customFormat="1" ht="13.5" customHeight="1">
      <c r="A53" s="371"/>
      <c r="B53" s="317"/>
      <c r="C53" s="294">
        <v>11</v>
      </c>
      <c r="D53" s="322"/>
      <c r="E53" s="319">
        <v>8</v>
      </c>
      <c r="F53" s="147">
        <v>6.6</v>
      </c>
      <c r="G53" s="147">
        <v>10.1</v>
      </c>
      <c r="H53" s="147">
        <v>17.5</v>
      </c>
      <c r="I53" s="147">
        <v>10.5</v>
      </c>
      <c r="J53" s="147">
        <v>18.5</v>
      </c>
      <c r="K53" s="147">
        <v>4.1</v>
      </c>
      <c r="L53" s="147">
        <v>11.4</v>
      </c>
      <c r="M53" s="147">
        <v>2.1</v>
      </c>
      <c r="N53" s="147">
        <v>5.7</v>
      </c>
      <c r="O53" s="147">
        <v>8.6</v>
      </c>
      <c r="P53" s="147">
        <v>7</v>
      </c>
      <c r="Q53" s="147">
        <v>6.2</v>
      </c>
      <c r="R53" s="147">
        <v>75.7</v>
      </c>
      <c r="S53" s="321"/>
    </row>
    <row r="54" spans="1:19" s="98" customFormat="1" ht="13.5" customHeight="1">
      <c r="A54" s="372"/>
      <c r="B54" s="326"/>
      <c r="C54" s="305">
        <v>12</v>
      </c>
      <c r="D54" s="327"/>
      <c r="E54" s="328">
        <v>7.7</v>
      </c>
      <c r="F54" s="329">
        <v>5.6</v>
      </c>
      <c r="G54" s="329">
        <v>8.6</v>
      </c>
      <c r="H54" s="329">
        <v>19.8</v>
      </c>
      <c r="I54" s="329">
        <v>12.6</v>
      </c>
      <c r="J54" s="329">
        <v>16.7</v>
      </c>
      <c r="K54" s="329">
        <v>4.7</v>
      </c>
      <c r="L54" s="329">
        <v>13.3</v>
      </c>
      <c r="M54" s="329">
        <v>2.5</v>
      </c>
      <c r="N54" s="329">
        <v>5.8</v>
      </c>
      <c r="O54" s="329">
        <v>8.3</v>
      </c>
      <c r="P54" s="329">
        <v>7.3</v>
      </c>
      <c r="Q54" s="329">
        <v>7</v>
      </c>
      <c r="R54" s="329">
        <v>72.7</v>
      </c>
      <c r="S54" s="321"/>
    </row>
    <row r="55" spans="1:14" s="98" customFormat="1" ht="12" customHeight="1">
      <c r="A55" s="331" t="s">
        <v>28</v>
      </c>
      <c r="B55" s="331"/>
      <c r="C55" s="331"/>
      <c r="D55" s="331"/>
      <c r="E55" s="331"/>
      <c r="F55" s="331"/>
      <c r="G55" s="331"/>
      <c r="H55" s="331"/>
      <c r="I55" s="331"/>
      <c r="J55" s="331"/>
      <c r="K55" s="331"/>
      <c r="L55" s="97"/>
      <c r="M55" s="97"/>
      <c r="N55" s="321"/>
    </row>
    <row r="56" spans="1:14" s="98" customFormat="1" ht="12" customHeight="1">
      <c r="A56" s="332" t="s">
        <v>27</v>
      </c>
      <c r="B56" s="332"/>
      <c r="C56" s="332"/>
      <c r="D56" s="332"/>
      <c r="E56" s="332"/>
      <c r="F56" s="332"/>
      <c r="G56" s="332"/>
      <c r="H56" s="332"/>
      <c r="I56" s="332"/>
      <c r="J56" s="332"/>
      <c r="K56" s="332"/>
      <c r="N56" s="321"/>
    </row>
    <row r="57" spans="1:14" s="101" customFormat="1" ht="12" customHeight="1">
      <c r="A57" s="332" t="s">
        <v>26</v>
      </c>
      <c r="B57" s="332"/>
      <c r="C57" s="332"/>
      <c r="D57" s="332"/>
      <c r="E57" s="332"/>
      <c r="F57" s="332"/>
      <c r="G57" s="332"/>
      <c r="H57" s="332"/>
      <c r="I57" s="332"/>
      <c r="J57" s="332"/>
      <c r="K57" s="332"/>
      <c r="L57" s="98"/>
      <c r="M57" s="98"/>
      <c r="N57" s="106"/>
    </row>
    <row r="58" spans="1:14" s="101" customFormat="1" ht="12" customHeight="1">
      <c r="A58" s="332" t="s">
        <v>25</v>
      </c>
      <c r="B58" s="332"/>
      <c r="C58" s="332"/>
      <c r="D58" s="332"/>
      <c r="E58" s="332"/>
      <c r="F58" s="332"/>
      <c r="G58" s="332"/>
      <c r="H58" s="332"/>
      <c r="I58" s="332"/>
      <c r="J58" s="332"/>
      <c r="K58" s="332"/>
      <c r="L58" s="98"/>
      <c r="M58" s="98"/>
      <c r="N58" s="106"/>
    </row>
    <row r="59" spans="1:18" ht="19.5" customHeight="1">
      <c r="A59" s="332" t="s">
        <v>21</v>
      </c>
      <c r="B59" s="6"/>
      <c r="C59" s="6"/>
      <c r="D59" s="6"/>
      <c r="E59" s="6"/>
      <c r="F59" s="6"/>
      <c r="G59" s="6"/>
      <c r="H59" s="6"/>
      <c r="I59" s="6"/>
      <c r="J59" s="6"/>
      <c r="K59" s="6"/>
      <c r="L59" s="3"/>
      <c r="M59" s="3"/>
      <c r="N59" s="86"/>
      <c r="O59" s="29"/>
      <c r="P59" s="29"/>
      <c r="Q59" s="29"/>
      <c r="R59" s="29"/>
    </row>
    <row r="60" spans="2:18" ht="13.5" customHeight="1">
      <c r="B60" s="3"/>
      <c r="C60" s="3"/>
      <c r="D60" s="3"/>
      <c r="E60" s="3"/>
      <c r="F60" s="3"/>
      <c r="G60" s="3"/>
      <c r="H60" s="3"/>
      <c r="I60" s="3"/>
      <c r="J60" s="3"/>
      <c r="K60" s="3"/>
      <c r="L60" s="3"/>
      <c r="M60" s="3"/>
      <c r="N60" s="3"/>
      <c r="O60" s="3"/>
      <c r="P60" s="3"/>
      <c r="Q60" s="3"/>
      <c r="R60" s="3"/>
    </row>
    <row r="61" spans="2:18" ht="13.5" customHeight="1">
      <c r="B61" s="3"/>
      <c r="C61" s="3"/>
      <c r="D61" s="3"/>
      <c r="E61" s="3"/>
      <c r="F61" s="3"/>
      <c r="G61" s="3"/>
      <c r="H61" s="3"/>
      <c r="I61" s="3"/>
      <c r="J61" s="3"/>
      <c r="K61" s="3"/>
      <c r="L61" s="3"/>
      <c r="M61" s="3"/>
      <c r="N61" s="3"/>
      <c r="O61" s="3"/>
      <c r="P61" s="3"/>
      <c r="Q61" s="3"/>
      <c r="R61" s="3"/>
    </row>
    <row r="62" spans="2:18" ht="13.5" customHeight="1">
      <c r="B62" s="3"/>
      <c r="C62" s="3"/>
      <c r="D62" s="3"/>
      <c r="E62" s="3"/>
      <c r="F62" s="3"/>
      <c r="G62" s="3"/>
      <c r="H62" s="3"/>
      <c r="I62" s="3"/>
      <c r="J62" s="3"/>
      <c r="K62" s="3"/>
      <c r="L62" s="3"/>
      <c r="M62" s="3"/>
      <c r="N62" s="3"/>
      <c r="O62" s="3"/>
      <c r="P62" s="3"/>
      <c r="Q62" s="3"/>
      <c r="R62" s="3"/>
    </row>
    <row r="63" spans="5:18" ht="13.5" customHeight="1">
      <c r="E63" s="3"/>
      <c r="F63" s="3"/>
      <c r="G63" s="3"/>
      <c r="H63" s="3"/>
      <c r="I63" s="3"/>
      <c r="J63" s="3"/>
      <c r="K63" s="3"/>
      <c r="L63" s="3"/>
      <c r="M63" s="3"/>
      <c r="N63" s="3"/>
      <c r="O63" s="3"/>
      <c r="P63" s="3"/>
      <c r="Q63" s="3"/>
      <c r="R63" s="3"/>
    </row>
  </sheetData>
  <sheetProtection/>
  <mergeCells count="7">
    <mergeCell ref="A3:K3"/>
    <mergeCell ref="A1:E1"/>
    <mergeCell ref="A39:A54"/>
    <mergeCell ref="A23:A38"/>
    <mergeCell ref="B6:D6"/>
    <mergeCell ref="A7:A22"/>
    <mergeCell ref="A2:E2"/>
  </mergeCells>
  <hyperlinks>
    <hyperlink ref="A1" location="'15労働目次'!A1" display="15　労　働"/>
  </hyperlinks>
  <printOptions/>
  <pageMargins left="0.5905511811023623" right="0.5905511811023623" top="0.5905511811023623" bottom="0.3937007874015748" header="0.1968503937007874" footer="0.1968503937007874"/>
  <pageSetup blackAndWhite="1" horizontalDpi="600" verticalDpi="600" orientation="portrait" paperSize="9" r:id="rId2"/>
  <headerFooter scaleWithDoc="0">
    <oddFooter>&amp;R&amp;F &amp;A</oddFooter>
  </headerFooter>
  <rowBreaks count="1" manualBreakCount="1">
    <brk id="59" max="23" man="1"/>
  </rowBreaks>
  <drawing r:id="rId1"/>
</worksheet>
</file>

<file path=xl/worksheets/sheet4.xml><?xml version="1.0" encoding="utf-8"?>
<worksheet xmlns="http://schemas.openxmlformats.org/spreadsheetml/2006/main" xmlns:r="http://schemas.openxmlformats.org/officeDocument/2006/relationships">
  <dimension ref="A1:P28"/>
  <sheetViews>
    <sheetView showGridLines="0" zoomScaleSheetLayoutView="100" zoomScalePageLayoutView="0" workbookViewId="0" topLeftCell="A1">
      <pane ySplit="6" topLeftCell="A7" activePane="bottomLeft" state="frozen"/>
      <selection pane="topLeft" activeCell="A1" sqref="A1:B1"/>
      <selection pane="bottomLeft" activeCell="A1" sqref="A1:B1"/>
    </sheetView>
  </sheetViews>
  <sheetFormatPr defaultColWidth="9.00390625" defaultRowHeight="13.5"/>
  <cols>
    <col min="1" max="1" width="3.75390625" style="2" customWidth="1"/>
    <col min="2" max="2" width="2.75390625" style="2" customWidth="1"/>
    <col min="3" max="3" width="5.125" style="2" customWidth="1"/>
    <col min="4" max="6" width="6.00390625" style="2" bestFit="1" customWidth="1"/>
    <col min="7" max="7" width="7.25390625" style="2" bestFit="1" customWidth="1"/>
    <col min="8" max="11" width="6.00390625" style="2" bestFit="1" customWidth="1"/>
    <col min="12" max="12" width="6.50390625" style="2" bestFit="1" customWidth="1"/>
    <col min="13" max="14" width="6.00390625" style="2" bestFit="1" customWidth="1"/>
    <col min="15" max="15" width="6.125" style="2" customWidth="1"/>
    <col min="16" max="16" width="6.625" style="2" customWidth="1"/>
    <col min="17" max="16384" width="9.00390625" style="2" customWidth="1"/>
  </cols>
  <sheetData>
    <row r="1" spans="1:4" ht="13.5">
      <c r="A1" s="367" t="s">
        <v>339</v>
      </c>
      <c r="B1" s="367"/>
      <c r="C1" s="367"/>
      <c r="D1" s="367"/>
    </row>
    <row r="2" spans="1:5" ht="13.5">
      <c r="A2" s="368" t="s">
        <v>16</v>
      </c>
      <c r="B2" s="368"/>
      <c r="C2" s="368"/>
      <c r="D2" s="368"/>
      <c r="E2" s="12"/>
    </row>
    <row r="3" spans="1:16" s="88" customFormat="1" ht="17.25">
      <c r="A3" s="375" t="s">
        <v>41</v>
      </c>
      <c r="B3" s="375"/>
      <c r="C3" s="375"/>
      <c r="D3" s="375"/>
      <c r="E3" s="375"/>
      <c r="F3" s="375"/>
      <c r="G3" s="375"/>
      <c r="H3" s="375"/>
      <c r="I3" s="375"/>
      <c r="J3" s="375"/>
      <c r="K3" s="375"/>
      <c r="L3" s="375"/>
      <c r="M3" s="375"/>
      <c r="N3" s="375"/>
      <c r="O3" s="375"/>
      <c r="P3" s="375"/>
    </row>
    <row r="4" spans="1:16" ht="17.25">
      <c r="A4" s="9"/>
      <c r="B4" s="9"/>
      <c r="C4" s="9"/>
      <c r="D4" s="9"/>
      <c r="E4" s="9"/>
      <c r="F4" s="9"/>
      <c r="G4" s="9"/>
      <c r="H4" s="9"/>
      <c r="I4" s="9"/>
      <c r="J4" s="9"/>
      <c r="K4" s="9"/>
      <c r="L4" s="9"/>
      <c r="M4" s="9"/>
      <c r="N4" s="9"/>
      <c r="P4" s="91" t="s">
        <v>40</v>
      </c>
    </row>
    <row r="5" spans="1:14" ht="5.25" customHeight="1" thickBot="1">
      <c r="A5" s="284"/>
      <c r="B5" s="284"/>
      <c r="C5" s="284"/>
      <c r="D5" s="284"/>
      <c r="E5" s="284"/>
      <c r="F5" s="284"/>
      <c r="G5" s="7"/>
      <c r="H5" s="7"/>
      <c r="I5" s="7"/>
      <c r="J5" s="7"/>
      <c r="K5" s="7"/>
      <c r="L5" s="7"/>
      <c r="M5" s="7"/>
      <c r="N5" s="7"/>
    </row>
    <row r="6" spans="1:16" s="98" customFormat="1" ht="36.75" customHeight="1" thickTop="1">
      <c r="A6" s="285"/>
      <c r="B6" s="376"/>
      <c r="C6" s="376"/>
      <c r="D6" s="286" t="s">
        <v>314</v>
      </c>
      <c r="E6" s="287" t="s">
        <v>3</v>
      </c>
      <c r="F6" s="288" t="s">
        <v>4</v>
      </c>
      <c r="G6" s="289" t="s">
        <v>318</v>
      </c>
      <c r="H6" s="286" t="s">
        <v>39</v>
      </c>
      <c r="I6" s="287" t="s">
        <v>14</v>
      </c>
      <c r="J6" s="286" t="s">
        <v>38</v>
      </c>
      <c r="K6" s="290" t="s">
        <v>37</v>
      </c>
      <c r="L6" s="291" t="s">
        <v>36</v>
      </c>
      <c r="M6" s="286" t="s">
        <v>35</v>
      </c>
      <c r="N6" s="286" t="s">
        <v>317</v>
      </c>
      <c r="O6" s="286" t="s">
        <v>316</v>
      </c>
      <c r="P6" s="292" t="s">
        <v>315</v>
      </c>
    </row>
    <row r="7" spans="1:16" s="98" customFormat="1" ht="19.5" customHeight="1">
      <c r="A7" s="293" t="s">
        <v>8</v>
      </c>
      <c r="B7" s="294">
        <v>18</v>
      </c>
      <c r="C7" s="295" t="s">
        <v>20</v>
      </c>
      <c r="D7" s="301">
        <v>99.1</v>
      </c>
      <c r="E7" s="302">
        <v>94.3</v>
      </c>
      <c r="F7" s="302">
        <v>96.7</v>
      </c>
      <c r="G7" s="302">
        <v>93.9</v>
      </c>
      <c r="H7" s="303">
        <v>101</v>
      </c>
      <c r="I7" s="303">
        <v>101.4</v>
      </c>
      <c r="J7" s="303">
        <v>105.2</v>
      </c>
      <c r="K7" s="303">
        <v>92.9</v>
      </c>
      <c r="L7" s="303">
        <v>99.1</v>
      </c>
      <c r="M7" s="303">
        <v>99</v>
      </c>
      <c r="N7" s="303">
        <v>100.2</v>
      </c>
      <c r="O7" s="303">
        <v>97.9</v>
      </c>
      <c r="P7" s="303">
        <v>101</v>
      </c>
    </row>
    <row r="8" spans="1:16" s="98" customFormat="1" ht="19.5" customHeight="1">
      <c r="A8" s="296"/>
      <c r="B8" s="294">
        <v>19</v>
      </c>
      <c r="C8" s="112"/>
      <c r="D8" s="301">
        <v>97</v>
      </c>
      <c r="E8" s="302">
        <v>85.4</v>
      </c>
      <c r="F8" s="302">
        <v>95.3</v>
      </c>
      <c r="G8" s="302">
        <v>87.2</v>
      </c>
      <c r="H8" s="303">
        <v>96</v>
      </c>
      <c r="I8" s="303">
        <v>100.9</v>
      </c>
      <c r="J8" s="303">
        <v>104.7</v>
      </c>
      <c r="K8" s="303">
        <v>90.5</v>
      </c>
      <c r="L8" s="303">
        <v>100.7</v>
      </c>
      <c r="M8" s="303">
        <v>100.5</v>
      </c>
      <c r="N8" s="303">
        <v>97.4</v>
      </c>
      <c r="O8" s="303">
        <v>93.7</v>
      </c>
      <c r="P8" s="303">
        <v>97.6</v>
      </c>
    </row>
    <row r="9" spans="1:16" s="110" customFormat="1" ht="19.5" customHeight="1">
      <c r="A9" s="297"/>
      <c r="B9" s="298">
        <v>20</v>
      </c>
      <c r="C9" s="114"/>
      <c r="D9" s="150">
        <v>97.5</v>
      </c>
      <c r="E9" s="151">
        <v>78.6</v>
      </c>
      <c r="F9" s="151">
        <v>93.7</v>
      </c>
      <c r="G9" s="151">
        <v>102.1</v>
      </c>
      <c r="H9" s="299">
        <v>79.1</v>
      </c>
      <c r="I9" s="299">
        <v>105.9</v>
      </c>
      <c r="J9" s="299">
        <v>105.7</v>
      </c>
      <c r="K9" s="299">
        <v>87.8</v>
      </c>
      <c r="L9" s="299">
        <v>102</v>
      </c>
      <c r="M9" s="299">
        <v>109.1</v>
      </c>
      <c r="N9" s="299">
        <v>98</v>
      </c>
      <c r="O9" s="299">
        <v>93.8</v>
      </c>
      <c r="P9" s="299">
        <v>99.8</v>
      </c>
    </row>
    <row r="10" spans="1:16" s="110" customFormat="1" ht="19.5" customHeight="1">
      <c r="A10" s="297"/>
      <c r="B10" s="114"/>
      <c r="C10" s="114"/>
      <c r="D10" s="150"/>
      <c r="E10" s="151"/>
      <c r="F10" s="151"/>
      <c r="G10" s="151"/>
      <c r="H10" s="151"/>
      <c r="I10" s="151"/>
      <c r="J10" s="151"/>
      <c r="K10" s="151"/>
      <c r="L10" s="151"/>
      <c r="M10" s="151"/>
      <c r="N10" s="151"/>
      <c r="O10" s="151"/>
      <c r="P10" s="151"/>
    </row>
    <row r="11" spans="1:16" s="98" customFormat="1" ht="19.5" customHeight="1">
      <c r="A11" s="296" t="s">
        <v>23</v>
      </c>
      <c r="B11" s="294">
        <v>1</v>
      </c>
      <c r="C11" s="300" t="s">
        <v>9</v>
      </c>
      <c r="D11" s="301">
        <v>96.9</v>
      </c>
      <c r="E11" s="302">
        <v>81.3</v>
      </c>
      <c r="F11" s="302">
        <v>95</v>
      </c>
      <c r="G11" s="302">
        <v>101.8</v>
      </c>
      <c r="H11" s="303">
        <v>78.7</v>
      </c>
      <c r="I11" s="303">
        <v>103.9</v>
      </c>
      <c r="J11" s="303">
        <v>105.7</v>
      </c>
      <c r="K11" s="303">
        <v>88.1</v>
      </c>
      <c r="L11" s="303">
        <v>98.2</v>
      </c>
      <c r="M11" s="303">
        <v>103.9</v>
      </c>
      <c r="N11" s="303">
        <v>96.4</v>
      </c>
      <c r="O11" s="303">
        <v>93.9</v>
      </c>
      <c r="P11" s="303">
        <v>97.6</v>
      </c>
    </row>
    <row r="12" spans="1:16" s="98" customFormat="1" ht="19.5" customHeight="1">
      <c r="A12" s="296"/>
      <c r="B12" s="294">
        <v>2</v>
      </c>
      <c r="C12" s="112"/>
      <c r="D12" s="301">
        <v>96.5</v>
      </c>
      <c r="E12" s="302">
        <v>81</v>
      </c>
      <c r="F12" s="302">
        <v>94.1</v>
      </c>
      <c r="G12" s="302">
        <v>102</v>
      </c>
      <c r="H12" s="303">
        <v>78</v>
      </c>
      <c r="I12" s="303">
        <v>106.1</v>
      </c>
      <c r="J12" s="303">
        <v>105.6</v>
      </c>
      <c r="K12" s="303">
        <v>86.8</v>
      </c>
      <c r="L12" s="303">
        <v>91.2</v>
      </c>
      <c r="M12" s="303">
        <v>104.4</v>
      </c>
      <c r="N12" s="303">
        <v>96.3</v>
      </c>
      <c r="O12" s="303">
        <v>95</v>
      </c>
      <c r="P12" s="303">
        <v>98.6</v>
      </c>
    </row>
    <row r="13" spans="1:16" s="98" customFormat="1" ht="19.5" customHeight="1">
      <c r="A13" s="296"/>
      <c r="B13" s="294">
        <v>3</v>
      </c>
      <c r="C13" s="112"/>
      <c r="D13" s="301">
        <v>97.1</v>
      </c>
      <c r="E13" s="302">
        <v>81.2</v>
      </c>
      <c r="F13" s="302">
        <v>93.6</v>
      </c>
      <c r="G13" s="302">
        <v>102</v>
      </c>
      <c r="H13" s="303">
        <v>77.9</v>
      </c>
      <c r="I13" s="303">
        <v>106.2</v>
      </c>
      <c r="J13" s="303">
        <v>107</v>
      </c>
      <c r="K13" s="303">
        <v>86.1</v>
      </c>
      <c r="L13" s="303">
        <v>97.2</v>
      </c>
      <c r="M13" s="303">
        <v>103.5</v>
      </c>
      <c r="N13" s="303">
        <v>92.1</v>
      </c>
      <c r="O13" s="303">
        <v>94.3</v>
      </c>
      <c r="P13" s="303">
        <v>103</v>
      </c>
    </row>
    <row r="14" spans="1:16" s="98" customFormat="1" ht="19.5" customHeight="1">
      <c r="A14" s="296"/>
      <c r="B14" s="294">
        <v>4</v>
      </c>
      <c r="C14" s="112"/>
      <c r="D14" s="301">
        <v>98.9</v>
      </c>
      <c r="E14" s="302">
        <v>79.8</v>
      </c>
      <c r="F14" s="302">
        <v>94.9</v>
      </c>
      <c r="G14" s="302">
        <v>101.1</v>
      </c>
      <c r="H14" s="303">
        <v>80</v>
      </c>
      <c r="I14" s="303">
        <v>105.3</v>
      </c>
      <c r="J14" s="303">
        <v>107.5</v>
      </c>
      <c r="K14" s="303">
        <v>91.1</v>
      </c>
      <c r="L14" s="303">
        <v>108.1</v>
      </c>
      <c r="M14" s="303">
        <v>109.7</v>
      </c>
      <c r="N14" s="303">
        <v>99.1</v>
      </c>
      <c r="O14" s="303">
        <v>94.8</v>
      </c>
      <c r="P14" s="303">
        <v>101</v>
      </c>
    </row>
    <row r="15" spans="1:16" s="98" customFormat="1" ht="19.5" customHeight="1">
      <c r="A15" s="296"/>
      <c r="B15" s="294">
        <v>5</v>
      </c>
      <c r="C15" s="112"/>
      <c r="D15" s="301">
        <v>95.6</v>
      </c>
      <c r="E15" s="302">
        <v>79.2</v>
      </c>
      <c r="F15" s="302">
        <v>94.1</v>
      </c>
      <c r="G15" s="302">
        <v>101.3</v>
      </c>
      <c r="H15" s="303">
        <v>79.7</v>
      </c>
      <c r="I15" s="303">
        <v>105.1</v>
      </c>
      <c r="J15" s="303">
        <v>107.1</v>
      </c>
      <c r="K15" s="303">
        <v>89.9</v>
      </c>
      <c r="L15" s="303">
        <v>41.9</v>
      </c>
      <c r="M15" s="303">
        <v>109.6</v>
      </c>
      <c r="N15" s="303">
        <v>98.7</v>
      </c>
      <c r="O15" s="303">
        <v>94.4</v>
      </c>
      <c r="P15" s="303">
        <v>102.3</v>
      </c>
    </row>
    <row r="16" spans="1:16" s="98" customFormat="1" ht="19.5" customHeight="1">
      <c r="A16" s="296"/>
      <c r="B16" s="294">
        <v>6</v>
      </c>
      <c r="C16" s="112"/>
      <c r="D16" s="301">
        <v>98.5</v>
      </c>
      <c r="E16" s="302">
        <v>79.1</v>
      </c>
      <c r="F16" s="302">
        <v>93.7</v>
      </c>
      <c r="G16" s="302">
        <v>101.9</v>
      </c>
      <c r="H16" s="303">
        <v>79.4</v>
      </c>
      <c r="I16" s="303">
        <v>105.4</v>
      </c>
      <c r="J16" s="303">
        <v>106.7</v>
      </c>
      <c r="K16" s="303">
        <v>89.7</v>
      </c>
      <c r="L16" s="303">
        <v>108.6</v>
      </c>
      <c r="M16" s="303">
        <v>110.3</v>
      </c>
      <c r="N16" s="303">
        <v>98.6</v>
      </c>
      <c r="O16" s="303">
        <v>94.2</v>
      </c>
      <c r="P16" s="303">
        <v>102.2</v>
      </c>
    </row>
    <row r="17" spans="1:16" s="98" customFormat="1" ht="19.5" customHeight="1">
      <c r="A17" s="296"/>
      <c r="B17" s="294">
        <v>7</v>
      </c>
      <c r="C17" s="112"/>
      <c r="D17" s="301">
        <v>98.2</v>
      </c>
      <c r="E17" s="302">
        <v>78.7</v>
      </c>
      <c r="F17" s="302">
        <v>94.1</v>
      </c>
      <c r="G17" s="302">
        <v>102.4</v>
      </c>
      <c r="H17" s="303">
        <v>79.5</v>
      </c>
      <c r="I17" s="303">
        <v>106</v>
      </c>
      <c r="J17" s="303">
        <v>105.5</v>
      </c>
      <c r="K17" s="303">
        <v>88.9</v>
      </c>
      <c r="L17" s="303">
        <v>109.1</v>
      </c>
      <c r="M17" s="303">
        <v>110.2</v>
      </c>
      <c r="N17" s="303">
        <v>97.3</v>
      </c>
      <c r="O17" s="303">
        <v>93.1</v>
      </c>
      <c r="P17" s="303">
        <v>100.8</v>
      </c>
    </row>
    <row r="18" spans="1:16" s="98" customFormat="1" ht="19.5" customHeight="1">
      <c r="A18" s="296"/>
      <c r="B18" s="294">
        <v>8</v>
      </c>
      <c r="C18" s="112"/>
      <c r="D18" s="301">
        <v>97.4</v>
      </c>
      <c r="E18" s="302">
        <v>77.1</v>
      </c>
      <c r="F18" s="302">
        <v>93.3</v>
      </c>
      <c r="G18" s="302">
        <v>103</v>
      </c>
      <c r="H18" s="303">
        <v>79.5</v>
      </c>
      <c r="I18" s="303">
        <v>105.7</v>
      </c>
      <c r="J18" s="303">
        <v>103.8</v>
      </c>
      <c r="K18" s="303">
        <v>88.2</v>
      </c>
      <c r="L18" s="303">
        <v>110.3</v>
      </c>
      <c r="M18" s="303">
        <v>110.7</v>
      </c>
      <c r="N18" s="303">
        <v>97.2</v>
      </c>
      <c r="O18" s="303">
        <v>93.1</v>
      </c>
      <c r="P18" s="303">
        <v>99.3</v>
      </c>
    </row>
    <row r="19" spans="1:16" s="98" customFormat="1" ht="19.5" customHeight="1">
      <c r="A19" s="296"/>
      <c r="B19" s="294">
        <v>9</v>
      </c>
      <c r="C19" s="112"/>
      <c r="D19" s="301">
        <v>97.8</v>
      </c>
      <c r="E19" s="302">
        <v>77.2</v>
      </c>
      <c r="F19" s="302">
        <v>93.2</v>
      </c>
      <c r="G19" s="302">
        <v>102.7</v>
      </c>
      <c r="H19" s="303">
        <v>79.1</v>
      </c>
      <c r="I19" s="303">
        <v>105.6</v>
      </c>
      <c r="J19" s="303">
        <v>104.3</v>
      </c>
      <c r="K19" s="303">
        <v>88.4</v>
      </c>
      <c r="L19" s="303">
        <v>112.7</v>
      </c>
      <c r="M19" s="303">
        <v>110.9</v>
      </c>
      <c r="N19" s="303">
        <v>100.2</v>
      </c>
      <c r="O19" s="303">
        <v>93</v>
      </c>
      <c r="P19" s="303">
        <v>99.1</v>
      </c>
    </row>
    <row r="20" spans="1:16" s="98" customFormat="1" ht="19.5" customHeight="1">
      <c r="A20" s="296"/>
      <c r="B20" s="294">
        <v>10</v>
      </c>
      <c r="C20" s="112"/>
      <c r="D20" s="301">
        <v>98</v>
      </c>
      <c r="E20" s="302">
        <v>77.3</v>
      </c>
      <c r="F20" s="302">
        <v>92.8</v>
      </c>
      <c r="G20" s="302">
        <v>102.4</v>
      </c>
      <c r="H20" s="303">
        <v>79.3</v>
      </c>
      <c r="I20" s="303">
        <v>106.4</v>
      </c>
      <c r="J20" s="303">
        <v>105.6</v>
      </c>
      <c r="K20" s="303">
        <v>86</v>
      </c>
      <c r="L20" s="303">
        <v>115.1</v>
      </c>
      <c r="M20" s="303">
        <v>111.8</v>
      </c>
      <c r="N20" s="303">
        <v>100.3</v>
      </c>
      <c r="O20" s="303">
        <v>93.5</v>
      </c>
      <c r="P20" s="303">
        <v>98.4</v>
      </c>
    </row>
    <row r="21" spans="1:16" s="98" customFormat="1" ht="19.5" customHeight="1">
      <c r="A21" s="296"/>
      <c r="B21" s="294">
        <v>11</v>
      </c>
      <c r="C21" s="112"/>
      <c r="D21" s="301">
        <v>97.8</v>
      </c>
      <c r="E21" s="302">
        <v>76</v>
      </c>
      <c r="F21" s="302">
        <v>92.8</v>
      </c>
      <c r="G21" s="302">
        <v>102.3</v>
      </c>
      <c r="H21" s="303">
        <v>79.5</v>
      </c>
      <c r="I21" s="303">
        <v>106.9</v>
      </c>
      <c r="J21" s="303">
        <v>105.5</v>
      </c>
      <c r="K21" s="303">
        <v>85.8</v>
      </c>
      <c r="L21" s="303">
        <v>115</v>
      </c>
      <c r="M21" s="303">
        <v>112</v>
      </c>
      <c r="N21" s="303">
        <v>100.4</v>
      </c>
      <c r="O21" s="303">
        <v>93.7</v>
      </c>
      <c r="P21" s="303">
        <v>98</v>
      </c>
    </row>
    <row r="22" spans="1:16" s="98" customFormat="1" ht="19.5" customHeight="1">
      <c r="A22" s="304"/>
      <c r="B22" s="305">
        <v>12</v>
      </c>
      <c r="C22" s="306"/>
      <c r="D22" s="307">
        <v>97.2</v>
      </c>
      <c r="E22" s="308">
        <v>74.8</v>
      </c>
      <c r="F22" s="308">
        <v>92.3</v>
      </c>
      <c r="G22" s="308">
        <v>102.5</v>
      </c>
      <c r="H22" s="309">
        <v>79</v>
      </c>
      <c r="I22" s="309">
        <v>108.1</v>
      </c>
      <c r="J22" s="309">
        <v>104.5</v>
      </c>
      <c r="K22" s="309">
        <v>84.7</v>
      </c>
      <c r="L22" s="309">
        <v>116.1</v>
      </c>
      <c r="M22" s="309">
        <v>111.8</v>
      </c>
      <c r="N22" s="309">
        <v>99.1</v>
      </c>
      <c r="O22" s="309">
        <v>92.7</v>
      </c>
      <c r="P22" s="309">
        <v>96.7</v>
      </c>
    </row>
    <row r="23" spans="1:16" s="98" customFormat="1" ht="12" customHeight="1">
      <c r="A23" s="96" t="s">
        <v>34</v>
      </c>
      <c r="B23" s="310"/>
      <c r="C23" s="310"/>
      <c r="D23" s="310"/>
      <c r="E23" s="310"/>
      <c r="F23" s="310"/>
      <c r="G23" s="310"/>
      <c r="H23" s="310"/>
      <c r="I23" s="310"/>
      <c r="J23" s="310"/>
      <c r="K23" s="310"/>
      <c r="L23" s="310"/>
      <c r="M23" s="310"/>
      <c r="N23" s="310"/>
      <c r="O23" s="310"/>
      <c r="P23" s="310"/>
    </row>
    <row r="24" spans="1:16" s="101" customFormat="1" ht="15.75" customHeight="1">
      <c r="A24" s="311" t="s">
        <v>21</v>
      </c>
      <c r="B24" s="311"/>
      <c r="C24" s="311"/>
      <c r="D24" s="311"/>
      <c r="E24" s="311"/>
      <c r="F24" s="311"/>
      <c r="G24" s="311"/>
      <c r="H24" s="311"/>
      <c r="I24" s="311"/>
      <c r="J24" s="311"/>
      <c r="K24" s="311"/>
      <c r="L24" s="311"/>
      <c r="M24" s="311"/>
      <c r="N24" s="311"/>
      <c r="O24" s="311"/>
      <c r="P24" s="98"/>
    </row>
    <row r="27" spans="1:16" ht="13.5">
      <c r="A27" s="3"/>
      <c r="B27" s="3"/>
      <c r="C27" s="3"/>
      <c r="D27" s="3"/>
      <c r="E27" s="3"/>
      <c r="F27" s="3"/>
      <c r="G27" s="3"/>
      <c r="H27" s="3"/>
      <c r="I27" s="3"/>
      <c r="J27" s="3"/>
      <c r="K27" s="3"/>
      <c r="L27" s="3"/>
      <c r="M27" s="3"/>
      <c r="N27" s="3"/>
      <c r="O27" s="3"/>
      <c r="P27" s="3"/>
    </row>
    <row r="28" spans="1:16" ht="13.5">
      <c r="A28" s="3"/>
      <c r="B28" s="3"/>
      <c r="C28" s="3"/>
      <c r="D28" s="3"/>
      <c r="E28" s="3"/>
      <c r="F28" s="3"/>
      <c r="G28" s="3"/>
      <c r="H28" s="3"/>
      <c r="I28" s="3"/>
      <c r="J28" s="3"/>
      <c r="K28" s="3"/>
      <c r="L28" s="3"/>
      <c r="M28" s="3"/>
      <c r="N28" s="3"/>
      <c r="O28" s="3"/>
      <c r="P28" s="3"/>
    </row>
  </sheetData>
  <sheetProtection/>
  <mergeCells count="4">
    <mergeCell ref="B6:C6"/>
    <mergeCell ref="A2:D2"/>
    <mergeCell ref="A3:P3"/>
    <mergeCell ref="A1:D1"/>
  </mergeCells>
  <hyperlinks>
    <hyperlink ref="A1" location="'15労働目次'!A1" display="15　労　働"/>
  </hyperlinks>
  <printOptions/>
  <pageMargins left="0.5905511811023623" right="0.5905511811023623" top="0.5905511811023623" bottom="0.3937007874015748" header="0.1968503937007874" footer="0.1968503937007874"/>
  <pageSetup blackAndWhite="1" horizontalDpi="600" verticalDpi="600" orientation="portrait" paperSize="9" r:id="rId2"/>
  <headerFooter scaleWithDoc="0">
    <oddFooter>&amp;R&amp;F &amp;A</oddFooter>
  </headerFooter>
  <drawing r:id="rId1"/>
</worksheet>
</file>

<file path=xl/worksheets/sheet5.xml><?xml version="1.0" encoding="utf-8"?>
<worksheet xmlns="http://schemas.openxmlformats.org/spreadsheetml/2006/main" xmlns:r="http://schemas.openxmlformats.org/officeDocument/2006/relationships">
  <dimension ref="A1:AE16"/>
  <sheetViews>
    <sheetView showGridLines="0" zoomScaleSheetLayoutView="100" zoomScalePageLayoutView="0" workbookViewId="0" topLeftCell="A1">
      <selection activeCell="A1" sqref="A1:B1"/>
    </sheetView>
  </sheetViews>
  <sheetFormatPr defaultColWidth="9.00390625" defaultRowHeight="13.5"/>
  <cols>
    <col min="1" max="1" width="4.875" style="29" customWidth="1"/>
    <col min="2" max="3" width="3.25390625" style="29" bestFit="1" customWidth="1"/>
    <col min="4" max="6" width="7.00390625" style="29" customWidth="1"/>
    <col min="7" max="7" width="7.875" style="29" customWidth="1"/>
    <col min="8" max="8" width="7.00390625" style="29" customWidth="1"/>
    <col min="9" max="9" width="7.875" style="29" customWidth="1"/>
    <col min="10" max="10" width="7.00390625" style="29" customWidth="1"/>
    <col min="11" max="11" width="7.875" style="29" customWidth="1"/>
    <col min="12" max="13" width="7.00390625" style="29" customWidth="1"/>
    <col min="14" max="14" width="7.875" style="29" customWidth="1"/>
    <col min="15" max="16384" width="9.00390625" style="29" customWidth="1"/>
  </cols>
  <sheetData>
    <row r="1" spans="1:4" ht="13.5">
      <c r="A1" s="367" t="s">
        <v>339</v>
      </c>
      <c r="B1" s="367"/>
      <c r="C1" s="367"/>
      <c r="D1" s="367"/>
    </row>
    <row r="2" spans="1:12" ht="13.5">
      <c r="A2" s="368" t="s">
        <v>16</v>
      </c>
      <c r="B2" s="368"/>
      <c r="C2" s="368"/>
      <c r="D2" s="368"/>
      <c r="L2" s="12"/>
    </row>
    <row r="3" spans="1:31" s="88" customFormat="1" ht="17.25">
      <c r="A3" s="375" t="s">
        <v>58</v>
      </c>
      <c r="B3" s="385"/>
      <c r="C3" s="385"/>
      <c r="D3" s="385"/>
      <c r="E3" s="385"/>
      <c r="F3" s="385"/>
      <c r="G3" s="385"/>
      <c r="H3" s="385"/>
      <c r="I3" s="385"/>
      <c r="J3" s="385"/>
      <c r="K3" s="385"/>
      <c r="L3" s="385"/>
      <c r="M3" s="385"/>
      <c r="N3" s="385"/>
      <c r="O3" s="362"/>
      <c r="P3" s="362"/>
      <c r="Q3" s="362"/>
      <c r="R3" s="362"/>
      <c r="S3" s="362"/>
      <c r="T3" s="362"/>
      <c r="U3" s="362"/>
      <c r="V3" s="362"/>
      <c r="W3" s="362"/>
      <c r="X3" s="362"/>
      <c r="Y3" s="362"/>
      <c r="Z3" s="362"/>
      <c r="AA3" s="362"/>
      <c r="AB3" s="362"/>
      <c r="AC3" s="362"/>
      <c r="AD3" s="362"/>
      <c r="AE3" s="362"/>
    </row>
    <row r="4" spans="1:15" ht="17.25">
      <c r="A4" s="9"/>
      <c r="B4" s="9"/>
      <c r="C4" s="9"/>
      <c r="D4" s="9"/>
      <c r="E4" s="9"/>
      <c r="F4" s="9"/>
      <c r="H4" s="360"/>
      <c r="I4" s="360"/>
      <c r="J4" s="360"/>
      <c r="K4" s="360"/>
      <c r="L4" s="360"/>
      <c r="M4" s="360"/>
      <c r="N4" s="91" t="s">
        <v>57</v>
      </c>
      <c r="O4" s="9"/>
    </row>
    <row r="5" spans="1:6" ht="6" customHeight="1" thickBot="1">
      <c r="A5" s="374"/>
      <c r="B5" s="374"/>
      <c r="C5" s="374"/>
      <c r="D5" s="374"/>
      <c r="E5" s="7"/>
      <c r="F5" s="7"/>
    </row>
    <row r="6" spans="1:15" s="20" customFormat="1" ht="19.5" customHeight="1" thickTop="1">
      <c r="A6" s="378"/>
      <c r="B6" s="378"/>
      <c r="C6" s="378"/>
      <c r="D6" s="383" t="s">
        <v>56</v>
      </c>
      <c r="E6" s="384"/>
      <c r="F6" s="384"/>
      <c r="G6" s="386"/>
      <c r="H6" s="383" t="s">
        <v>55</v>
      </c>
      <c r="I6" s="384"/>
      <c r="J6" s="383" t="s">
        <v>54</v>
      </c>
      <c r="K6" s="386"/>
      <c r="L6" s="383" t="s">
        <v>53</v>
      </c>
      <c r="M6" s="384"/>
      <c r="N6" s="384"/>
      <c r="O6" s="19"/>
    </row>
    <row r="7" spans="1:15" s="20" customFormat="1" ht="18.75" customHeight="1">
      <c r="A7" s="378"/>
      <c r="B7" s="378"/>
      <c r="C7" s="378"/>
      <c r="D7" s="387" t="s">
        <v>52</v>
      </c>
      <c r="E7" s="52" t="s">
        <v>51</v>
      </c>
      <c r="F7" s="53" t="s">
        <v>50</v>
      </c>
      <c r="G7" s="379" t="s">
        <v>46</v>
      </c>
      <c r="H7" s="53" t="s">
        <v>49</v>
      </c>
      <c r="I7" s="379" t="s">
        <v>46</v>
      </c>
      <c r="J7" s="390" t="s">
        <v>48</v>
      </c>
      <c r="K7" s="379" t="s">
        <v>46</v>
      </c>
      <c r="L7" s="392" t="s">
        <v>48</v>
      </c>
      <c r="M7" s="53" t="s">
        <v>47</v>
      </c>
      <c r="N7" s="381" t="s">
        <v>46</v>
      </c>
      <c r="O7" s="19"/>
    </row>
    <row r="8" spans="1:15" s="20" customFormat="1" ht="18.75" customHeight="1">
      <c r="A8" s="378"/>
      <c r="B8" s="394"/>
      <c r="C8" s="394"/>
      <c r="D8" s="388"/>
      <c r="E8" s="55" t="s">
        <v>45</v>
      </c>
      <c r="F8" s="56" t="s">
        <v>45</v>
      </c>
      <c r="G8" s="380"/>
      <c r="H8" s="56" t="s">
        <v>45</v>
      </c>
      <c r="I8" s="380"/>
      <c r="J8" s="391"/>
      <c r="K8" s="380"/>
      <c r="L8" s="393"/>
      <c r="M8" s="58" t="s">
        <v>44</v>
      </c>
      <c r="N8" s="382"/>
      <c r="O8" s="19"/>
    </row>
    <row r="9" spans="1:15" s="20" customFormat="1" ht="29.25" customHeight="1">
      <c r="A9" s="59" t="s">
        <v>8</v>
      </c>
      <c r="B9" s="60">
        <v>18</v>
      </c>
      <c r="C9" s="23" t="s">
        <v>43</v>
      </c>
      <c r="D9" s="61">
        <v>147</v>
      </c>
      <c r="E9" s="62">
        <v>134</v>
      </c>
      <c r="F9" s="62">
        <v>13</v>
      </c>
      <c r="G9" s="63">
        <v>126225</v>
      </c>
      <c r="H9" s="62">
        <v>115</v>
      </c>
      <c r="I9" s="63">
        <v>76451</v>
      </c>
      <c r="J9" s="62">
        <v>20</v>
      </c>
      <c r="K9" s="63">
        <v>28559</v>
      </c>
      <c r="L9" s="62">
        <v>12</v>
      </c>
      <c r="M9" s="62">
        <v>147</v>
      </c>
      <c r="N9" s="63">
        <v>21215</v>
      </c>
      <c r="O9" s="19"/>
    </row>
    <row r="10" spans="1:15" s="20" customFormat="1" ht="29.25" customHeight="1">
      <c r="A10" s="64"/>
      <c r="B10" s="60">
        <v>19</v>
      </c>
      <c r="C10" s="23"/>
      <c r="D10" s="61">
        <v>270</v>
      </c>
      <c r="E10" s="62">
        <v>258</v>
      </c>
      <c r="F10" s="62">
        <v>12</v>
      </c>
      <c r="G10" s="63">
        <v>269070</v>
      </c>
      <c r="H10" s="62">
        <v>211</v>
      </c>
      <c r="I10" s="63">
        <v>130098</v>
      </c>
      <c r="J10" s="62">
        <v>41</v>
      </c>
      <c r="K10" s="63">
        <v>108132</v>
      </c>
      <c r="L10" s="62">
        <v>18</v>
      </c>
      <c r="M10" s="62">
        <v>176</v>
      </c>
      <c r="N10" s="63">
        <v>30840</v>
      </c>
      <c r="O10" s="19"/>
    </row>
    <row r="11" spans="1:16" s="26" customFormat="1" ht="29.25" customHeight="1">
      <c r="A11" s="65"/>
      <c r="B11" s="66">
        <v>20</v>
      </c>
      <c r="C11" s="67"/>
      <c r="D11" s="348">
        <f>SUM(E11:F11)</f>
        <v>195</v>
      </c>
      <c r="E11" s="68">
        <v>177</v>
      </c>
      <c r="F11" s="68">
        <v>18</v>
      </c>
      <c r="G11" s="69">
        <f>SUM(I11,K11,N11)</f>
        <v>223218</v>
      </c>
      <c r="H11" s="68">
        <v>128</v>
      </c>
      <c r="I11" s="69">
        <v>69055</v>
      </c>
      <c r="J11" s="68">
        <v>50</v>
      </c>
      <c r="K11" s="69">
        <v>139996</v>
      </c>
      <c r="L11" s="68">
        <v>17</v>
      </c>
      <c r="M11" s="68">
        <v>91</v>
      </c>
      <c r="N11" s="69">
        <v>14167</v>
      </c>
      <c r="O11" s="70"/>
      <c r="P11" s="152">
        <f>SUM(H11,J11,L11)</f>
        <v>195</v>
      </c>
    </row>
    <row r="12" spans="1:15" s="72" customFormat="1" ht="14.25" customHeight="1">
      <c r="A12" s="389" t="s">
        <v>42</v>
      </c>
      <c r="B12" s="389"/>
      <c r="C12" s="389"/>
      <c r="D12" s="389"/>
      <c r="E12" s="389"/>
      <c r="F12" s="389"/>
      <c r="G12" s="389"/>
      <c r="H12" s="389"/>
      <c r="I12" s="389"/>
      <c r="J12" s="389"/>
      <c r="K12" s="389"/>
      <c r="L12" s="389"/>
      <c r="M12" s="389"/>
      <c r="N12" s="389"/>
      <c r="O12" s="71"/>
    </row>
    <row r="13" s="72" customFormat="1" ht="12"/>
    <row r="15" spans="1:14" ht="13.5">
      <c r="A15" s="3"/>
      <c r="B15" s="3"/>
      <c r="C15" s="3"/>
      <c r="D15" s="3"/>
      <c r="E15" s="3"/>
      <c r="F15" s="3"/>
      <c r="G15" s="3"/>
      <c r="H15" s="3"/>
      <c r="I15" s="3"/>
      <c r="J15" s="3"/>
      <c r="K15" s="3"/>
      <c r="L15" s="3"/>
      <c r="M15" s="3"/>
      <c r="N15" s="3"/>
    </row>
    <row r="16" spans="1:14" ht="13.5">
      <c r="A16" s="3"/>
      <c r="B16" s="3"/>
      <c r="C16" s="3"/>
      <c r="D16" s="3"/>
      <c r="E16" s="3"/>
      <c r="F16" s="3"/>
      <c r="G16" s="3"/>
      <c r="H16" s="3"/>
      <c r="I16" s="3"/>
      <c r="J16" s="3"/>
      <c r="K16" s="3"/>
      <c r="L16" s="3"/>
      <c r="M16" s="3"/>
      <c r="N16" s="3"/>
    </row>
  </sheetData>
  <sheetProtection/>
  <mergeCells count="19">
    <mergeCell ref="A1:D1"/>
    <mergeCell ref="A12:N12"/>
    <mergeCell ref="I7:I8"/>
    <mergeCell ref="K7:K8"/>
    <mergeCell ref="A7:C7"/>
    <mergeCell ref="J6:K6"/>
    <mergeCell ref="J7:J8"/>
    <mergeCell ref="L6:N6"/>
    <mergeCell ref="L7:L8"/>
    <mergeCell ref="A8:C8"/>
    <mergeCell ref="A2:D2"/>
    <mergeCell ref="A6:C6"/>
    <mergeCell ref="G7:G8"/>
    <mergeCell ref="N7:N8"/>
    <mergeCell ref="H6:I6"/>
    <mergeCell ref="A3:N3"/>
    <mergeCell ref="A5:D5"/>
    <mergeCell ref="D6:G6"/>
    <mergeCell ref="D7:D8"/>
  </mergeCells>
  <hyperlinks>
    <hyperlink ref="A1" location="'15労働目次'!A1" display="15　労　働"/>
  </hyperlinks>
  <printOptions horizontalCentered="1"/>
  <pageMargins left="0.5905511811023623" right="0.5905511811023623" top="0.5905511811023623" bottom="0.3937007874015748" header="0.11811023622047245" footer="0.1968503937007874"/>
  <pageSetup blackAndWhite="1" horizontalDpi="300" verticalDpi="300" orientation="portrait" paperSize="9" r:id="rId2"/>
  <headerFooter scaleWithDoc="0">
    <oddFooter>&amp;R&amp;F &amp;A</oddFooter>
  </headerFooter>
  <drawing r:id="rId1"/>
</worksheet>
</file>

<file path=xl/worksheets/sheet6.xml><?xml version="1.0" encoding="utf-8"?>
<worksheet xmlns="http://schemas.openxmlformats.org/spreadsheetml/2006/main" xmlns:r="http://schemas.openxmlformats.org/officeDocument/2006/relationships">
  <dimension ref="A1:AT71"/>
  <sheetViews>
    <sheetView showGridLines="0" zoomScaleSheetLayoutView="100" zoomScalePageLayoutView="0" workbookViewId="0" topLeftCell="A1">
      <pane xSplit="1" ySplit="9" topLeftCell="B10" activePane="bottomRight" state="frozen"/>
      <selection pane="topLeft" activeCell="A1" sqref="A1:B1"/>
      <selection pane="topRight" activeCell="A1" sqref="A1:B1"/>
      <selection pane="bottomLeft" activeCell="A1" sqref="A1:B1"/>
      <selection pane="bottomRight" activeCell="A1" sqref="A1:B1"/>
    </sheetView>
  </sheetViews>
  <sheetFormatPr defaultColWidth="9.00390625" defaultRowHeight="13.5"/>
  <cols>
    <col min="1" max="1" width="11.625" style="72" customWidth="1"/>
    <col min="2" max="4" width="7.75390625" style="72" customWidth="1"/>
    <col min="5" max="12" width="7.125" style="72" customWidth="1"/>
    <col min="13" max="22" width="9.125" style="72" customWidth="1"/>
    <col min="23" max="23" width="11.625" style="72" customWidth="1"/>
    <col min="24" max="33" width="8.00390625" style="72" customWidth="1"/>
    <col min="34" max="43" width="9.125" style="72" customWidth="1"/>
    <col min="44" max="16384" width="9.00390625" style="72" customWidth="1"/>
  </cols>
  <sheetData>
    <row r="1" spans="1:2" ht="13.5">
      <c r="A1" s="367" t="s">
        <v>339</v>
      </c>
      <c r="B1" s="367"/>
    </row>
    <row r="2" spans="1:23" s="29" customFormat="1" ht="13.5">
      <c r="A2" s="12" t="s">
        <v>16</v>
      </c>
      <c r="W2" s="12"/>
    </row>
    <row r="3" spans="1:43" s="361" customFormat="1" ht="17.25">
      <c r="A3" s="375" t="s">
        <v>120</v>
      </c>
      <c r="B3" s="375"/>
      <c r="C3" s="375"/>
      <c r="D3" s="375"/>
      <c r="E3" s="375"/>
      <c r="F3" s="375"/>
      <c r="G3" s="375"/>
      <c r="H3" s="375"/>
      <c r="I3" s="375"/>
      <c r="J3" s="375"/>
      <c r="K3" s="375"/>
      <c r="L3" s="375"/>
      <c r="M3" s="359"/>
      <c r="N3" s="359"/>
      <c r="O3" s="359"/>
      <c r="P3" s="359"/>
      <c r="Q3" s="359"/>
      <c r="R3" s="359"/>
      <c r="S3" s="359"/>
      <c r="T3" s="359"/>
      <c r="U3" s="359"/>
      <c r="V3" s="359"/>
      <c r="W3" s="365"/>
      <c r="X3" s="365"/>
      <c r="Y3" s="365"/>
      <c r="Z3" s="365"/>
      <c r="AA3" s="365"/>
      <c r="AB3" s="365"/>
      <c r="AC3" s="365"/>
      <c r="AD3" s="365"/>
      <c r="AE3" s="365"/>
      <c r="AF3" s="365"/>
      <c r="AG3" s="365"/>
      <c r="AH3" s="365"/>
      <c r="AI3" s="359"/>
      <c r="AJ3" s="359"/>
      <c r="AK3" s="359"/>
      <c r="AL3" s="359"/>
      <c r="AM3" s="359"/>
      <c r="AN3" s="359"/>
      <c r="AO3" s="359"/>
      <c r="AP3" s="359"/>
      <c r="AQ3" s="359"/>
    </row>
    <row r="4" spans="1:41" ht="13.5" customHeight="1">
      <c r="A4" s="399" t="s">
        <v>119</v>
      </c>
      <c r="B4" s="399"/>
      <c r="C4" s="399"/>
      <c r="D4" s="399"/>
      <c r="E4" s="399"/>
      <c r="F4" s="399"/>
      <c r="G4" s="399"/>
      <c r="H4" s="399"/>
      <c r="I4" s="399"/>
      <c r="J4" s="399"/>
      <c r="K4" s="399"/>
      <c r="L4" s="399"/>
      <c r="M4" s="71"/>
      <c r="N4" s="71"/>
      <c r="O4" s="399"/>
      <c r="P4" s="399"/>
      <c r="Q4" s="399"/>
      <c r="R4" s="399"/>
      <c r="S4" s="91"/>
      <c r="T4" s="91"/>
      <c r="U4" s="91"/>
      <c r="V4" s="91"/>
      <c r="W4" s="366"/>
      <c r="X4" s="366"/>
      <c r="Y4" s="366"/>
      <c r="Z4" s="366"/>
      <c r="AA4" s="366"/>
      <c r="AB4" s="366"/>
      <c r="AC4" s="366"/>
      <c r="AD4" s="366"/>
      <c r="AE4" s="366"/>
      <c r="AF4" s="366"/>
      <c r="AG4" s="366"/>
      <c r="AH4" s="366"/>
      <c r="AI4" s="91"/>
      <c r="AJ4" s="91"/>
      <c r="AK4" s="91"/>
      <c r="AL4" s="91"/>
      <c r="AM4" s="91"/>
      <c r="AN4" s="91"/>
      <c r="AO4" s="91"/>
    </row>
    <row r="5" spans="1:43" ht="13.5" customHeight="1">
      <c r="A5" s="90"/>
      <c r="B5" s="90"/>
      <c r="C5" s="90"/>
      <c r="D5" s="90"/>
      <c r="E5" s="90"/>
      <c r="F5" s="90"/>
      <c r="G5" s="90"/>
      <c r="H5" s="90"/>
      <c r="I5" s="90"/>
      <c r="J5" s="90"/>
      <c r="K5" s="90"/>
      <c r="L5" s="90"/>
      <c r="M5" s="71"/>
      <c r="N5" s="71"/>
      <c r="O5" s="90"/>
      <c r="P5" s="90"/>
      <c r="Q5" s="90"/>
      <c r="R5" s="90"/>
      <c r="S5" s="91"/>
      <c r="T5" s="91"/>
      <c r="U5" s="91"/>
      <c r="V5" s="91"/>
      <c r="W5" s="115" t="s">
        <v>354</v>
      </c>
      <c r="X5" s="91"/>
      <c r="Y5" s="91"/>
      <c r="Z5" s="91"/>
      <c r="AA5" s="91"/>
      <c r="AB5" s="91"/>
      <c r="AC5" s="91"/>
      <c r="AD5" s="91"/>
      <c r="AE5" s="91"/>
      <c r="AF5" s="91"/>
      <c r="AG5" s="91"/>
      <c r="AH5" s="91"/>
      <c r="AI5" s="91"/>
      <c r="AJ5" s="91"/>
      <c r="AK5" s="91"/>
      <c r="AL5" s="91"/>
      <c r="AM5" s="91"/>
      <c r="AN5" s="91"/>
      <c r="AO5" s="91"/>
      <c r="AQ5" s="91" t="s">
        <v>118</v>
      </c>
    </row>
    <row r="6" spans="1:43" ht="6" customHeight="1" thickBot="1">
      <c r="A6" s="71"/>
      <c r="B6" s="71"/>
      <c r="C6" s="71"/>
      <c r="D6" s="71"/>
      <c r="E6" s="92"/>
      <c r="F6" s="92"/>
      <c r="G6" s="92"/>
      <c r="H6" s="92"/>
      <c r="I6" s="92"/>
      <c r="J6" s="92"/>
      <c r="K6" s="92"/>
      <c r="L6" s="92"/>
      <c r="M6" s="92"/>
      <c r="N6" s="92"/>
      <c r="O6" s="93"/>
      <c r="P6" s="93"/>
      <c r="Q6" s="90"/>
      <c r="R6" s="90"/>
      <c r="S6" s="94"/>
      <c r="T6" s="94"/>
      <c r="U6" s="91"/>
      <c r="V6" s="91"/>
      <c r="W6" s="71"/>
      <c r="X6" s="91"/>
      <c r="Y6" s="91"/>
      <c r="Z6" s="94"/>
      <c r="AA6" s="94"/>
      <c r="AB6" s="91"/>
      <c r="AC6" s="91"/>
      <c r="AD6" s="91"/>
      <c r="AE6" s="91"/>
      <c r="AF6" s="91"/>
      <c r="AG6" s="91"/>
      <c r="AH6" s="91"/>
      <c r="AI6" s="91"/>
      <c r="AJ6" s="91"/>
      <c r="AK6" s="91"/>
      <c r="AL6" s="91"/>
      <c r="AM6" s="91"/>
      <c r="AN6" s="91"/>
      <c r="AO6" s="91"/>
      <c r="AP6" s="91"/>
      <c r="AQ6" s="91"/>
    </row>
    <row r="7" spans="1:43" s="101" customFormat="1" ht="11.25" thickTop="1">
      <c r="A7" s="400"/>
      <c r="B7" s="403" t="s">
        <v>117</v>
      </c>
      <c r="C7" s="404"/>
      <c r="D7" s="405"/>
      <c r="E7" s="409" t="s">
        <v>116</v>
      </c>
      <c r="F7" s="409"/>
      <c r="G7" s="409" t="s">
        <v>115</v>
      </c>
      <c r="H7" s="409"/>
      <c r="I7" s="409" t="s">
        <v>114</v>
      </c>
      <c r="J7" s="409"/>
      <c r="K7" s="409" t="s">
        <v>113</v>
      </c>
      <c r="L7" s="406"/>
      <c r="M7" s="408" t="s">
        <v>3</v>
      </c>
      <c r="N7" s="409"/>
      <c r="O7" s="409" t="s">
        <v>4</v>
      </c>
      <c r="P7" s="409"/>
      <c r="Q7" s="422" t="s">
        <v>5</v>
      </c>
      <c r="R7" s="396"/>
      <c r="S7" s="409" t="s">
        <v>13</v>
      </c>
      <c r="T7" s="409"/>
      <c r="U7" s="403" t="s">
        <v>14</v>
      </c>
      <c r="V7" s="404"/>
      <c r="W7" s="187"/>
      <c r="X7" s="395" t="s">
        <v>15</v>
      </c>
      <c r="Y7" s="396"/>
      <c r="Z7" s="424" t="s">
        <v>12</v>
      </c>
      <c r="AA7" s="424"/>
      <c r="AB7" s="403" t="s">
        <v>112</v>
      </c>
      <c r="AC7" s="405"/>
      <c r="AD7" s="422" t="s">
        <v>17</v>
      </c>
      <c r="AE7" s="396"/>
      <c r="AF7" s="422" t="s">
        <v>18</v>
      </c>
      <c r="AG7" s="395"/>
      <c r="AH7" s="395" t="s">
        <v>19</v>
      </c>
      <c r="AI7" s="396"/>
      <c r="AJ7" s="414" t="s">
        <v>111</v>
      </c>
      <c r="AK7" s="415"/>
      <c r="AL7" s="418" t="s">
        <v>110</v>
      </c>
      <c r="AM7" s="419"/>
      <c r="AN7" s="422" t="s">
        <v>109</v>
      </c>
      <c r="AO7" s="396"/>
      <c r="AP7" s="403" t="s">
        <v>108</v>
      </c>
      <c r="AQ7" s="404"/>
    </row>
    <row r="8" spans="1:43" s="101" customFormat="1" ht="10.5">
      <c r="A8" s="401"/>
      <c r="B8" s="406"/>
      <c r="C8" s="407"/>
      <c r="D8" s="408"/>
      <c r="E8" s="410"/>
      <c r="F8" s="410"/>
      <c r="G8" s="410"/>
      <c r="H8" s="410"/>
      <c r="I8" s="410"/>
      <c r="J8" s="410"/>
      <c r="K8" s="410"/>
      <c r="L8" s="411"/>
      <c r="M8" s="412"/>
      <c r="N8" s="410"/>
      <c r="O8" s="410"/>
      <c r="P8" s="411"/>
      <c r="Q8" s="423" t="s">
        <v>107</v>
      </c>
      <c r="R8" s="398"/>
      <c r="S8" s="410"/>
      <c r="T8" s="410"/>
      <c r="U8" s="406"/>
      <c r="V8" s="407"/>
      <c r="W8" s="188"/>
      <c r="X8" s="397"/>
      <c r="Y8" s="398"/>
      <c r="Z8" s="425"/>
      <c r="AA8" s="425"/>
      <c r="AB8" s="406"/>
      <c r="AC8" s="408"/>
      <c r="AD8" s="423"/>
      <c r="AE8" s="398"/>
      <c r="AF8" s="423"/>
      <c r="AG8" s="397"/>
      <c r="AH8" s="397"/>
      <c r="AI8" s="398"/>
      <c r="AJ8" s="416"/>
      <c r="AK8" s="417"/>
      <c r="AL8" s="420"/>
      <c r="AM8" s="421"/>
      <c r="AN8" s="423" t="s">
        <v>106</v>
      </c>
      <c r="AO8" s="398"/>
      <c r="AP8" s="406"/>
      <c r="AQ8" s="407"/>
    </row>
    <row r="9" spans="1:43" s="101" customFormat="1" ht="18.75" customHeight="1">
      <c r="A9" s="402"/>
      <c r="B9" s="103" t="s">
        <v>105</v>
      </c>
      <c r="C9" s="103" t="s">
        <v>104</v>
      </c>
      <c r="D9" s="103" t="s">
        <v>103</v>
      </c>
      <c r="E9" s="103" t="s">
        <v>104</v>
      </c>
      <c r="F9" s="103" t="s">
        <v>103</v>
      </c>
      <c r="G9" s="103" t="s">
        <v>104</v>
      </c>
      <c r="H9" s="103" t="s">
        <v>103</v>
      </c>
      <c r="I9" s="103" t="s">
        <v>104</v>
      </c>
      <c r="J9" s="103" t="s">
        <v>103</v>
      </c>
      <c r="K9" s="103" t="s">
        <v>104</v>
      </c>
      <c r="L9" s="104" t="s">
        <v>103</v>
      </c>
      <c r="M9" s="105" t="s">
        <v>104</v>
      </c>
      <c r="N9" s="103" t="s">
        <v>103</v>
      </c>
      <c r="O9" s="103" t="s">
        <v>104</v>
      </c>
      <c r="P9" s="103" t="s">
        <v>103</v>
      </c>
      <c r="Q9" s="102" t="s">
        <v>104</v>
      </c>
      <c r="R9" s="102" t="s">
        <v>103</v>
      </c>
      <c r="S9" s="103" t="s">
        <v>104</v>
      </c>
      <c r="T9" s="103" t="s">
        <v>103</v>
      </c>
      <c r="U9" s="105" t="s">
        <v>104</v>
      </c>
      <c r="V9" s="104" t="s">
        <v>103</v>
      </c>
      <c r="W9" s="189"/>
      <c r="X9" s="105" t="s">
        <v>104</v>
      </c>
      <c r="Y9" s="103" t="s">
        <v>103</v>
      </c>
      <c r="Z9" s="103" t="s">
        <v>104</v>
      </c>
      <c r="AA9" s="103" t="s">
        <v>103</v>
      </c>
      <c r="AB9" s="103" t="s">
        <v>104</v>
      </c>
      <c r="AC9" s="103" t="s">
        <v>103</v>
      </c>
      <c r="AD9" s="103" t="s">
        <v>104</v>
      </c>
      <c r="AE9" s="103" t="s">
        <v>103</v>
      </c>
      <c r="AF9" s="103" t="s">
        <v>104</v>
      </c>
      <c r="AG9" s="104" t="s">
        <v>103</v>
      </c>
      <c r="AH9" s="105" t="s">
        <v>104</v>
      </c>
      <c r="AI9" s="103" t="s">
        <v>103</v>
      </c>
      <c r="AJ9" s="105" t="s">
        <v>104</v>
      </c>
      <c r="AK9" s="103" t="s">
        <v>103</v>
      </c>
      <c r="AL9" s="103" t="s">
        <v>104</v>
      </c>
      <c r="AM9" s="103" t="s">
        <v>103</v>
      </c>
      <c r="AN9" s="103" t="s">
        <v>104</v>
      </c>
      <c r="AO9" s="103" t="s">
        <v>103</v>
      </c>
      <c r="AP9" s="103" t="s">
        <v>104</v>
      </c>
      <c r="AQ9" s="104" t="s">
        <v>103</v>
      </c>
    </row>
    <row r="10" spans="1:43" s="101" customFormat="1" ht="12" customHeight="1">
      <c r="A10" s="107" t="s">
        <v>102</v>
      </c>
      <c r="B10" s="166">
        <v>451422</v>
      </c>
      <c r="C10" s="167">
        <v>255569</v>
      </c>
      <c r="D10" s="167">
        <v>195853</v>
      </c>
      <c r="E10" s="168">
        <v>13448</v>
      </c>
      <c r="F10" s="168">
        <v>13483</v>
      </c>
      <c r="G10" s="168">
        <v>506</v>
      </c>
      <c r="H10" s="168">
        <v>126</v>
      </c>
      <c r="I10" s="168">
        <v>1643</v>
      </c>
      <c r="J10" s="168">
        <v>217</v>
      </c>
      <c r="K10" s="168">
        <v>326</v>
      </c>
      <c r="L10" s="168">
        <v>54</v>
      </c>
      <c r="M10" s="168">
        <v>42665</v>
      </c>
      <c r="N10" s="168">
        <v>8234</v>
      </c>
      <c r="O10" s="168">
        <v>65352</v>
      </c>
      <c r="P10" s="168">
        <v>55427</v>
      </c>
      <c r="Q10" s="168">
        <v>4322</v>
      </c>
      <c r="R10" s="168">
        <v>489</v>
      </c>
      <c r="S10" s="169">
        <v>0</v>
      </c>
      <c r="T10" s="169">
        <v>0</v>
      </c>
      <c r="U10" s="169">
        <v>0</v>
      </c>
      <c r="V10" s="169">
        <v>0</v>
      </c>
      <c r="W10" s="170" t="s">
        <v>102</v>
      </c>
      <c r="X10" s="169">
        <v>0</v>
      </c>
      <c r="Y10" s="169">
        <v>0</v>
      </c>
      <c r="Z10" s="168">
        <v>5449</v>
      </c>
      <c r="AA10" s="168">
        <v>6365</v>
      </c>
      <c r="AB10" s="168">
        <v>1001</v>
      </c>
      <c r="AC10" s="168">
        <v>710</v>
      </c>
      <c r="AD10" s="169">
        <v>0</v>
      </c>
      <c r="AE10" s="169">
        <v>0</v>
      </c>
      <c r="AF10" s="169">
        <v>0</v>
      </c>
      <c r="AG10" s="169">
        <v>0</v>
      </c>
      <c r="AH10" s="169">
        <v>0</v>
      </c>
      <c r="AI10" s="169">
        <v>0</v>
      </c>
      <c r="AJ10" s="169">
        <v>0</v>
      </c>
      <c r="AK10" s="169">
        <v>0</v>
      </c>
      <c r="AL10" s="169">
        <v>0</v>
      </c>
      <c r="AM10" s="169">
        <v>0</v>
      </c>
      <c r="AN10" s="168">
        <v>10541</v>
      </c>
      <c r="AO10" s="168">
        <v>3056</v>
      </c>
      <c r="AP10" s="168">
        <v>415</v>
      </c>
      <c r="AQ10" s="168">
        <v>364</v>
      </c>
    </row>
    <row r="11" spans="1:43" s="98" customFormat="1" ht="12" customHeight="1">
      <c r="A11" s="108" t="s">
        <v>331</v>
      </c>
      <c r="B11" s="166">
        <v>439618</v>
      </c>
      <c r="C11" s="167">
        <v>248699</v>
      </c>
      <c r="D11" s="167">
        <v>190919</v>
      </c>
      <c r="E11" s="168">
        <v>9960</v>
      </c>
      <c r="F11" s="168">
        <v>8513</v>
      </c>
      <c r="G11" s="168">
        <v>534</v>
      </c>
      <c r="H11" s="168">
        <v>110</v>
      </c>
      <c r="I11" s="168">
        <v>1408</v>
      </c>
      <c r="J11" s="168">
        <v>205</v>
      </c>
      <c r="K11" s="168">
        <v>285</v>
      </c>
      <c r="L11" s="168">
        <v>68</v>
      </c>
      <c r="M11" s="168">
        <v>44788</v>
      </c>
      <c r="N11" s="168">
        <v>8360</v>
      </c>
      <c r="O11" s="168">
        <v>62215</v>
      </c>
      <c r="P11" s="168">
        <v>48459</v>
      </c>
      <c r="Q11" s="168">
        <v>4434</v>
      </c>
      <c r="R11" s="168">
        <v>443</v>
      </c>
      <c r="S11" s="169">
        <v>0</v>
      </c>
      <c r="T11" s="169">
        <v>0</v>
      </c>
      <c r="U11" s="169">
        <v>0</v>
      </c>
      <c r="V11" s="169">
        <v>0</v>
      </c>
      <c r="W11" s="171" t="s">
        <v>330</v>
      </c>
      <c r="X11" s="169">
        <v>0</v>
      </c>
      <c r="Y11" s="169">
        <v>0</v>
      </c>
      <c r="Z11" s="168">
        <v>4855</v>
      </c>
      <c r="AA11" s="168">
        <v>5937</v>
      </c>
      <c r="AB11" s="168">
        <v>1112</v>
      </c>
      <c r="AC11" s="168">
        <v>818</v>
      </c>
      <c r="AD11" s="169">
        <v>0</v>
      </c>
      <c r="AE11" s="169">
        <v>0</v>
      </c>
      <c r="AF11" s="169">
        <v>0</v>
      </c>
      <c r="AG11" s="169">
        <v>0</v>
      </c>
      <c r="AH11" s="169">
        <v>0</v>
      </c>
      <c r="AI11" s="169">
        <v>0</v>
      </c>
      <c r="AJ11" s="169">
        <v>0</v>
      </c>
      <c r="AK11" s="169">
        <v>0</v>
      </c>
      <c r="AL11" s="169">
        <v>0</v>
      </c>
      <c r="AM11" s="169">
        <v>0</v>
      </c>
      <c r="AN11" s="168">
        <v>10634</v>
      </c>
      <c r="AO11" s="168">
        <v>3379</v>
      </c>
      <c r="AP11" s="168">
        <v>555</v>
      </c>
      <c r="AQ11" s="168">
        <v>485</v>
      </c>
    </row>
    <row r="12" spans="1:43" s="110" customFormat="1" ht="12" customHeight="1">
      <c r="A12" s="109" t="s">
        <v>333</v>
      </c>
      <c r="B12" s="172">
        <v>423959</v>
      </c>
      <c r="C12" s="173">
        <v>236477</v>
      </c>
      <c r="D12" s="173">
        <v>187482</v>
      </c>
      <c r="E12" s="174">
        <v>10765</v>
      </c>
      <c r="F12" s="174">
        <v>7564</v>
      </c>
      <c r="G12" s="174">
        <v>291</v>
      </c>
      <c r="H12" s="174">
        <v>51</v>
      </c>
      <c r="I12" s="174">
        <v>1252</v>
      </c>
      <c r="J12" s="174">
        <v>192</v>
      </c>
      <c r="K12" s="174">
        <v>120</v>
      </c>
      <c r="L12" s="174">
        <v>29</v>
      </c>
      <c r="M12" s="174">
        <v>38444</v>
      </c>
      <c r="N12" s="174">
        <v>6854</v>
      </c>
      <c r="O12" s="174">
        <v>54867</v>
      </c>
      <c r="P12" s="174">
        <v>40213</v>
      </c>
      <c r="Q12" s="174">
        <v>3762</v>
      </c>
      <c r="R12" s="174">
        <v>323</v>
      </c>
      <c r="S12" s="174">
        <v>3643</v>
      </c>
      <c r="T12" s="174">
        <v>1747</v>
      </c>
      <c r="U12" s="174">
        <v>13402</v>
      </c>
      <c r="V12" s="174">
        <v>2904</v>
      </c>
      <c r="W12" s="175" t="s">
        <v>332</v>
      </c>
      <c r="X12" s="174">
        <v>35240</v>
      </c>
      <c r="Y12" s="174">
        <v>36774</v>
      </c>
      <c r="Z12" s="174">
        <v>4264</v>
      </c>
      <c r="AA12" s="174">
        <v>5450</v>
      </c>
      <c r="AB12" s="174">
        <v>1255</v>
      </c>
      <c r="AC12" s="174">
        <v>928</v>
      </c>
      <c r="AD12" s="174">
        <v>7566</v>
      </c>
      <c r="AE12" s="174">
        <v>12996</v>
      </c>
      <c r="AF12" s="174">
        <v>7573</v>
      </c>
      <c r="AG12" s="174">
        <v>30838</v>
      </c>
      <c r="AH12" s="174">
        <v>7757</v>
      </c>
      <c r="AI12" s="174">
        <v>10455</v>
      </c>
      <c r="AJ12" s="174">
        <v>4359</v>
      </c>
      <c r="AK12" s="174">
        <v>2307</v>
      </c>
      <c r="AL12" s="174">
        <v>29978</v>
      </c>
      <c r="AM12" s="174">
        <v>22970</v>
      </c>
      <c r="AN12" s="174">
        <v>10376</v>
      </c>
      <c r="AO12" s="174">
        <v>3711</v>
      </c>
      <c r="AP12" s="174">
        <v>1563</v>
      </c>
      <c r="AQ12" s="174">
        <v>1176</v>
      </c>
    </row>
    <row r="13" spans="1:43" s="110" customFormat="1" ht="12" customHeight="1">
      <c r="A13" s="111"/>
      <c r="B13" s="172"/>
      <c r="C13" s="173"/>
      <c r="D13" s="173"/>
      <c r="E13" s="174"/>
      <c r="F13" s="174"/>
      <c r="G13" s="174"/>
      <c r="H13" s="174"/>
      <c r="I13" s="174"/>
      <c r="J13" s="174"/>
      <c r="K13" s="174"/>
      <c r="L13" s="174"/>
      <c r="M13" s="174"/>
      <c r="N13" s="174"/>
      <c r="O13" s="174"/>
      <c r="P13" s="174"/>
      <c r="Q13" s="174"/>
      <c r="R13" s="174"/>
      <c r="S13" s="174"/>
      <c r="T13" s="174"/>
      <c r="U13" s="174"/>
      <c r="V13" s="174"/>
      <c r="W13" s="176"/>
      <c r="X13" s="174"/>
      <c r="Y13" s="174"/>
      <c r="Z13" s="174"/>
      <c r="AA13" s="174"/>
      <c r="AB13" s="174"/>
      <c r="AC13" s="174"/>
      <c r="AD13" s="174"/>
      <c r="AE13" s="174"/>
      <c r="AF13" s="174"/>
      <c r="AG13" s="174"/>
      <c r="AH13" s="174"/>
      <c r="AI13" s="174"/>
      <c r="AJ13" s="174"/>
      <c r="AK13" s="174"/>
      <c r="AL13" s="174"/>
      <c r="AM13" s="174"/>
      <c r="AN13" s="174"/>
      <c r="AO13" s="174"/>
      <c r="AP13" s="174"/>
      <c r="AQ13" s="174"/>
    </row>
    <row r="14" spans="1:43" s="101" customFormat="1" ht="12" customHeight="1">
      <c r="A14" s="107" t="s">
        <v>101</v>
      </c>
      <c r="B14" s="166">
        <v>128635</v>
      </c>
      <c r="C14" s="167">
        <v>71744</v>
      </c>
      <c r="D14" s="167">
        <v>56891</v>
      </c>
      <c r="E14" s="168">
        <v>2026</v>
      </c>
      <c r="F14" s="168">
        <v>1317</v>
      </c>
      <c r="G14" s="168">
        <v>49</v>
      </c>
      <c r="H14" s="169">
        <v>7</v>
      </c>
      <c r="I14" s="168">
        <v>58</v>
      </c>
      <c r="J14" s="169">
        <v>13</v>
      </c>
      <c r="K14" s="168">
        <v>18</v>
      </c>
      <c r="L14" s="169">
        <v>9</v>
      </c>
      <c r="M14" s="168">
        <v>10770</v>
      </c>
      <c r="N14" s="168">
        <v>2026</v>
      </c>
      <c r="O14" s="168">
        <v>13632</v>
      </c>
      <c r="P14" s="168">
        <v>8771</v>
      </c>
      <c r="Q14" s="168">
        <v>486</v>
      </c>
      <c r="R14" s="168">
        <v>88</v>
      </c>
      <c r="S14" s="168">
        <v>1721</v>
      </c>
      <c r="T14" s="168">
        <v>854</v>
      </c>
      <c r="U14" s="168">
        <v>4178</v>
      </c>
      <c r="V14" s="168">
        <v>878</v>
      </c>
      <c r="W14" s="177" t="s">
        <v>101</v>
      </c>
      <c r="X14" s="168">
        <v>13834</v>
      </c>
      <c r="Y14" s="168">
        <v>12983</v>
      </c>
      <c r="Z14" s="168">
        <v>1941</v>
      </c>
      <c r="AA14" s="168">
        <v>2200</v>
      </c>
      <c r="AB14" s="168">
        <v>681</v>
      </c>
      <c r="AC14" s="168">
        <v>517</v>
      </c>
      <c r="AD14" s="168">
        <v>2652</v>
      </c>
      <c r="AE14" s="168">
        <v>4134</v>
      </c>
      <c r="AF14" s="168">
        <v>2725</v>
      </c>
      <c r="AG14" s="168">
        <v>9112</v>
      </c>
      <c r="AH14" s="168">
        <v>2734</v>
      </c>
      <c r="AI14" s="168">
        <v>3579</v>
      </c>
      <c r="AJ14" s="168">
        <v>896</v>
      </c>
      <c r="AK14" s="168">
        <v>525</v>
      </c>
      <c r="AL14" s="168">
        <v>9104</v>
      </c>
      <c r="AM14" s="168">
        <v>7975</v>
      </c>
      <c r="AN14" s="168">
        <v>3186</v>
      </c>
      <c r="AO14" s="168">
        <v>1115</v>
      </c>
      <c r="AP14" s="168">
        <v>1053</v>
      </c>
      <c r="AQ14" s="168">
        <v>788</v>
      </c>
    </row>
    <row r="15" spans="1:43" s="101" customFormat="1" ht="12" customHeight="1">
      <c r="A15" s="107" t="s">
        <v>100</v>
      </c>
      <c r="B15" s="166">
        <v>34159</v>
      </c>
      <c r="C15" s="167">
        <v>20016</v>
      </c>
      <c r="D15" s="167">
        <v>14143</v>
      </c>
      <c r="E15" s="168">
        <v>424</v>
      </c>
      <c r="F15" s="168">
        <v>314</v>
      </c>
      <c r="G15" s="168">
        <v>4</v>
      </c>
      <c r="H15" s="169">
        <v>0</v>
      </c>
      <c r="I15" s="168">
        <v>106</v>
      </c>
      <c r="J15" s="169">
        <v>21</v>
      </c>
      <c r="K15" s="168">
        <v>13</v>
      </c>
      <c r="L15" s="169">
        <v>0</v>
      </c>
      <c r="M15" s="168">
        <v>4317</v>
      </c>
      <c r="N15" s="168">
        <v>787</v>
      </c>
      <c r="O15" s="168">
        <v>2865</v>
      </c>
      <c r="P15" s="168">
        <v>1834</v>
      </c>
      <c r="Q15" s="168">
        <v>956</v>
      </c>
      <c r="R15" s="168">
        <v>61</v>
      </c>
      <c r="S15" s="168">
        <v>192</v>
      </c>
      <c r="T15" s="168">
        <v>103</v>
      </c>
      <c r="U15" s="168">
        <v>1696</v>
      </c>
      <c r="V15" s="168">
        <v>340</v>
      </c>
      <c r="W15" s="177" t="s">
        <v>100</v>
      </c>
      <c r="X15" s="168">
        <v>2500</v>
      </c>
      <c r="Y15" s="168">
        <v>3191</v>
      </c>
      <c r="Z15" s="168">
        <v>253</v>
      </c>
      <c r="AA15" s="168">
        <v>368</v>
      </c>
      <c r="AB15" s="168">
        <v>127</v>
      </c>
      <c r="AC15" s="168">
        <v>91</v>
      </c>
      <c r="AD15" s="168">
        <v>583</v>
      </c>
      <c r="AE15" s="168">
        <v>1349</v>
      </c>
      <c r="AF15" s="168">
        <v>620</v>
      </c>
      <c r="AG15" s="168">
        <v>2413</v>
      </c>
      <c r="AH15" s="168">
        <v>574</v>
      </c>
      <c r="AI15" s="168">
        <v>733</v>
      </c>
      <c r="AJ15" s="168">
        <v>293</v>
      </c>
      <c r="AK15" s="168">
        <v>145</v>
      </c>
      <c r="AL15" s="168">
        <v>3626</v>
      </c>
      <c r="AM15" s="168">
        <v>2056</v>
      </c>
      <c r="AN15" s="168">
        <v>803</v>
      </c>
      <c r="AO15" s="168">
        <v>306</v>
      </c>
      <c r="AP15" s="168">
        <v>64</v>
      </c>
      <c r="AQ15" s="168">
        <v>31</v>
      </c>
    </row>
    <row r="16" spans="1:43" s="101" customFormat="1" ht="12" customHeight="1">
      <c r="A16" s="107" t="s">
        <v>99</v>
      </c>
      <c r="B16" s="166">
        <v>16042</v>
      </c>
      <c r="C16" s="167">
        <v>9151</v>
      </c>
      <c r="D16" s="167">
        <v>6891</v>
      </c>
      <c r="E16" s="168">
        <v>431</v>
      </c>
      <c r="F16" s="168">
        <v>251</v>
      </c>
      <c r="G16" s="168">
        <v>6</v>
      </c>
      <c r="H16" s="169">
        <v>3</v>
      </c>
      <c r="I16" s="168">
        <v>120</v>
      </c>
      <c r="J16" s="169">
        <v>28</v>
      </c>
      <c r="K16" s="168">
        <v>4</v>
      </c>
      <c r="L16" s="169">
        <v>0</v>
      </c>
      <c r="M16" s="168">
        <v>1627</v>
      </c>
      <c r="N16" s="168">
        <v>212</v>
      </c>
      <c r="O16" s="168">
        <v>1692</v>
      </c>
      <c r="P16" s="168">
        <v>1297</v>
      </c>
      <c r="Q16" s="168">
        <v>154</v>
      </c>
      <c r="R16" s="168">
        <v>27</v>
      </c>
      <c r="S16" s="168">
        <v>44</v>
      </c>
      <c r="T16" s="168">
        <v>25</v>
      </c>
      <c r="U16" s="168">
        <v>337</v>
      </c>
      <c r="V16" s="168">
        <v>57</v>
      </c>
      <c r="W16" s="177" t="s">
        <v>99</v>
      </c>
      <c r="X16" s="168">
        <v>1325</v>
      </c>
      <c r="Y16" s="168">
        <v>1390</v>
      </c>
      <c r="Z16" s="168">
        <v>132</v>
      </c>
      <c r="AA16" s="168">
        <v>168</v>
      </c>
      <c r="AB16" s="168">
        <v>30</v>
      </c>
      <c r="AC16" s="168">
        <v>26</v>
      </c>
      <c r="AD16" s="168">
        <v>326</v>
      </c>
      <c r="AE16" s="168">
        <v>587</v>
      </c>
      <c r="AF16" s="168">
        <v>348</v>
      </c>
      <c r="AG16" s="168">
        <v>1200</v>
      </c>
      <c r="AH16" s="168">
        <v>435</v>
      </c>
      <c r="AI16" s="168">
        <v>469</v>
      </c>
      <c r="AJ16" s="168">
        <v>257</v>
      </c>
      <c r="AK16" s="168">
        <v>114</v>
      </c>
      <c r="AL16" s="168">
        <v>1393</v>
      </c>
      <c r="AM16" s="168">
        <v>850</v>
      </c>
      <c r="AN16" s="168">
        <v>462</v>
      </c>
      <c r="AO16" s="168">
        <v>162</v>
      </c>
      <c r="AP16" s="168">
        <v>28</v>
      </c>
      <c r="AQ16" s="168">
        <v>25</v>
      </c>
    </row>
    <row r="17" spans="1:43" s="101" customFormat="1" ht="12" customHeight="1">
      <c r="A17" s="107" t="s">
        <v>98</v>
      </c>
      <c r="B17" s="166">
        <v>20133</v>
      </c>
      <c r="C17" s="167">
        <v>10950</v>
      </c>
      <c r="D17" s="167">
        <v>9183</v>
      </c>
      <c r="E17" s="168">
        <v>1060</v>
      </c>
      <c r="F17" s="168">
        <v>1066</v>
      </c>
      <c r="G17" s="168">
        <v>24</v>
      </c>
      <c r="H17" s="169">
        <v>5</v>
      </c>
      <c r="I17" s="168">
        <v>2</v>
      </c>
      <c r="J17" s="169">
        <v>0</v>
      </c>
      <c r="K17" s="168">
        <v>18</v>
      </c>
      <c r="L17" s="169">
        <v>6</v>
      </c>
      <c r="M17" s="168">
        <v>2742</v>
      </c>
      <c r="N17" s="168">
        <v>482</v>
      </c>
      <c r="O17" s="168">
        <v>1913</v>
      </c>
      <c r="P17" s="168">
        <v>1858</v>
      </c>
      <c r="Q17" s="168">
        <v>149</v>
      </c>
      <c r="R17" s="168">
        <v>14</v>
      </c>
      <c r="S17" s="168">
        <v>121</v>
      </c>
      <c r="T17" s="168">
        <v>40</v>
      </c>
      <c r="U17" s="168">
        <v>396</v>
      </c>
      <c r="V17" s="168">
        <v>141</v>
      </c>
      <c r="W17" s="177" t="s">
        <v>98</v>
      </c>
      <c r="X17" s="168">
        <v>1343</v>
      </c>
      <c r="Y17" s="168">
        <v>1406</v>
      </c>
      <c r="Z17" s="168">
        <v>166</v>
      </c>
      <c r="AA17" s="168">
        <v>213</v>
      </c>
      <c r="AB17" s="168">
        <v>21</v>
      </c>
      <c r="AC17" s="168">
        <v>15</v>
      </c>
      <c r="AD17" s="168">
        <v>247</v>
      </c>
      <c r="AE17" s="168">
        <v>428</v>
      </c>
      <c r="AF17" s="168">
        <v>345</v>
      </c>
      <c r="AG17" s="168">
        <v>1673</v>
      </c>
      <c r="AH17" s="168">
        <v>367</v>
      </c>
      <c r="AI17" s="168">
        <v>462</v>
      </c>
      <c r="AJ17" s="168">
        <v>301</v>
      </c>
      <c r="AK17" s="168">
        <v>152</v>
      </c>
      <c r="AL17" s="168">
        <v>1238</v>
      </c>
      <c r="AM17" s="168">
        <v>1010</v>
      </c>
      <c r="AN17" s="168">
        <v>492</v>
      </c>
      <c r="AO17" s="168">
        <v>208</v>
      </c>
      <c r="AP17" s="168">
        <v>5</v>
      </c>
      <c r="AQ17" s="168">
        <v>4</v>
      </c>
    </row>
    <row r="18" spans="1:43" s="101" customFormat="1" ht="12" customHeight="1">
      <c r="A18" s="107" t="s">
        <v>97</v>
      </c>
      <c r="B18" s="166">
        <v>14282</v>
      </c>
      <c r="C18" s="167">
        <v>7684</v>
      </c>
      <c r="D18" s="167">
        <v>6598</v>
      </c>
      <c r="E18" s="168">
        <v>672</v>
      </c>
      <c r="F18" s="168">
        <v>543</v>
      </c>
      <c r="G18" s="168">
        <v>25</v>
      </c>
      <c r="H18" s="169">
        <v>3</v>
      </c>
      <c r="I18" s="168">
        <v>1</v>
      </c>
      <c r="J18" s="169">
        <v>0</v>
      </c>
      <c r="K18" s="168">
        <v>10</v>
      </c>
      <c r="L18" s="169">
        <v>4</v>
      </c>
      <c r="M18" s="168">
        <v>1356</v>
      </c>
      <c r="N18" s="168">
        <v>200</v>
      </c>
      <c r="O18" s="168">
        <v>2031</v>
      </c>
      <c r="P18" s="168">
        <v>1978</v>
      </c>
      <c r="Q18" s="168">
        <v>59</v>
      </c>
      <c r="R18" s="168">
        <v>10</v>
      </c>
      <c r="S18" s="168">
        <v>78</v>
      </c>
      <c r="T18" s="168">
        <v>24</v>
      </c>
      <c r="U18" s="168">
        <v>391</v>
      </c>
      <c r="V18" s="168">
        <v>60</v>
      </c>
      <c r="W18" s="177" t="s">
        <v>97</v>
      </c>
      <c r="X18" s="168">
        <v>1052</v>
      </c>
      <c r="Y18" s="168">
        <v>1007</v>
      </c>
      <c r="Z18" s="168">
        <v>105</v>
      </c>
      <c r="AA18" s="168">
        <v>133</v>
      </c>
      <c r="AB18" s="168">
        <v>17</v>
      </c>
      <c r="AC18" s="168">
        <v>7</v>
      </c>
      <c r="AD18" s="168">
        <v>174</v>
      </c>
      <c r="AE18" s="168">
        <v>270</v>
      </c>
      <c r="AF18" s="168">
        <v>268</v>
      </c>
      <c r="AG18" s="168">
        <v>1163</v>
      </c>
      <c r="AH18" s="168">
        <v>226</v>
      </c>
      <c r="AI18" s="168">
        <v>339</v>
      </c>
      <c r="AJ18" s="168">
        <v>160</v>
      </c>
      <c r="AK18" s="168">
        <v>107</v>
      </c>
      <c r="AL18" s="168">
        <v>736</v>
      </c>
      <c r="AM18" s="168">
        <v>631</v>
      </c>
      <c r="AN18" s="168">
        <v>320</v>
      </c>
      <c r="AO18" s="168">
        <v>109</v>
      </c>
      <c r="AP18" s="169">
        <v>3</v>
      </c>
      <c r="AQ18" s="168">
        <v>10</v>
      </c>
    </row>
    <row r="19" spans="1:43" s="101" customFormat="1" ht="12" customHeight="1">
      <c r="A19" s="107" t="s">
        <v>345</v>
      </c>
      <c r="B19" s="178">
        <v>35044</v>
      </c>
      <c r="C19" s="179">
        <v>19329</v>
      </c>
      <c r="D19" s="179">
        <v>15715</v>
      </c>
      <c r="E19" s="169">
        <v>421</v>
      </c>
      <c r="F19" s="169">
        <v>194</v>
      </c>
      <c r="G19" s="169">
        <v>9</v>
      </c>
      <c r="H19" s="169">
        <v>0</v>
      </c>
      <c r="I19" s="169">
        <v>3</v>
      </c>
      <c r="J19" s="169">
        <v>0</v>
      </c>
      <c r="K19" s="169">
        <v>2</v>
      </c>
      <c r="L19" s="169">
        <v>0</v>
      </c>
      <c r="M19" s="169">
        <v>2319</v>
      </c>
      <c r="N19" s="169">
        <v>399</v>
      </c>
      <c r="O19" s="169">
        <v>7526</v>
      </c>
      <c r="P19" s="169">
        <v>5316</v>
      </c>
      <c r="Q19" s="169">
        <v>99</v>
      </c>
      <c r="R19" s="169">
        <v>11</v>
      </c>
      <c r="S19" s="169">
        <v>267</v>
      </c>
      <c r="T19" s="169">
        <v>123</v>
      </c>
      <c r="U19" s="169">
        <v>1004</v>
      </c>
      <c r="V19" s="169">
        <v>175</v>
      </c>
      <c r="W19" s="177" t="s">
        <v>345</v>
      </c>
      <c r="X19" s="169">
        <v>2712</v>
      </c>
      <c r="Y19" s="169">
        <v>2924</v>
      </c>
      <c r="Z19" s="169">
        <v>336</v>
      </c>
      <c r="AA19" s="169">
        <v>455</v>
      </c>
      <c r="AB19" s="169">
        <v>74</v>
      </c>
      <c r="AC19" s="169">
        <v>46</v>
      </c>
      <c r="AD19" s="169">
        <v>459</v>
      </c>
      <c r="AE19" s="169">
        <v>695</v>
      </c>
      <c r="AF19" s="169">
        <v>538</v>
      </c>
      <c r="AG19" s="169">
        <v>2543</v>
      </c>
      <c r="AH19" s="169">
        <v>561</v>
      </c>
      <c r="AI19" s="169">
        <v>803</v>
      </c>
      <c r="AJ19" s="169">
        <v>283</v>
      </c>
      <c r="AK19" s="169">
        <v>155</v>
      </c>
      <c r="AL19" s="169">
        <v>2003</v>
      </c>
      <c r="AM19" s="169">
        <v>1635</v>
      </c>
      <c r="AN19" s="169">
        <v>677</v>
      </c>
      <c r="AO19" s="169">
        <v>216</v>
      </c>
      <c r="AP19" s="169">
        <v>36</v>
      </c>
      <c r="AQ19" s="169">
        <v>25</v>
      </c>
    </row>
    <row r="20" spans="1:43" s="101" customFormat="1" ht="12" customHeight="1">
      <c r="A20" s="107" t="s">
        <v>96</v>
      </c>
      <c r="B20" s="178">
        <v>16639</v>
      </c>
      <c r="C20" s="179">
        <v>8783</v>
      </c>
      <c r="D20" s="179">
        <v>7856</v>
      </c>
      <c r="E20" s="169">
        <v>707</v>
      </c>
      <c r="F20" s="169">
        <v>503</v>
      </c>
      <c r="G20" s="169">
        <v>5</v>
      </c>
      <c r="H20" s="169">
        <v>1</v>
      </c>
      <c r="I20" s="169">
        <v>6</v>
      </c>
      <c r="J20" s="169">
        <v>0</v>
      </c>
      <c r="K20" s="169">
        <v>8</v>
      </c>
      <c r="L20" s="169">
        <v>3</v>
      </c>
      <c r="M20" s="169">
        <v>1094</v>
      </c>
      <c r="N20" s="169">
        <v>192</v>
      </c>
      <c r="O20" s="169">
        <v>2355</v>
      </c>
      <c r="P20" s="169">
        <v>1627</v>
      </c>
      <c r="Q20" s="169">
        <v>42</v>
      </c>
      <c r="R20" s="169">
        <v>5</v>
      </c>
      <c r="S20" s="169">
        <v>142</v>
      </c>
      <c r="T20" s="169">
        <v>47</v>
      </c>
      <c r="U20" s="169">
        <v>611</v>
      </c>
      <c r="V20" s="169">
        <v>157</v>
      </c>
      <c r="W20" s="177" t="s">
        <v>96</v>
      </c>
      <c r="X20" s="169">
        <v>1091</v>
      </c>
      <c r="Y20" s="169">
        <v>1331</v>
      </c>
      <c r="Z20" s="169">
        <v>131</v>
      </c>
      <c r="AA20" s="169">
        <v>196</v>
      </c>
      <c r="AB20" s="169">
        <v>19</v>
      </c>
      <c r="AC20" s="169">
        <v>16</v>
      </c>
      <c r="AD20" s="169">
        <v>477</v>
      </c>
      <c r="AE20" s="169">
        <v>1075</v>
      </c>
      <c r="AF20" s="169">
        <v>257</v>
      </c>
      <c r="AG20" s="169">
        <v>1136</v>
      </c>
      <c r="AH20" s="169">
        <v>235</v>
      </c>
      <c r="AI20" s="169">
        <v>392</v>
      </c>
      <c r="AJ20" s="169">
        <v>215</v>
      </c>
      <c r="AK20" s="169">
        <v>110</v>
      </c>
      <c r="AL20" s="169">
        <v>984</v>
      </c>
      <c r="AM20" s="169">
        <v>927</v>
      </c>
      <c r="AN20" s="169">
        <v>379</v>
      </c>
      <c r="AO20" s="169">
        <v>116</v>
      </c>
      <c r="AP20" s="169">
        <v>25</v>
      </c>
      <c r="AQ20" s="169">
        <v>22</v>
      </c>
    </row>
    <row r="21" spans="1:43" s="101" customFormat="1" ht="12" customHeight="1">
      <c r="A21" s="107" t="s">
        <v>95</v>
      </c>
      <c r="B21" s="178">
        <v>44339</v>
      </c>
      <c r="C21" s="179">
        <v>24629</v>
      </c>
      <c r="D21" s="179">
        <v>19710</v>
      </c>
      <c r="E21" s="169">
        <v>954</v>
      </c>
      <c r="F21" s="169">
        <v>505</v>
      </c>
      <c r="G21" s="169">
        <v>36</v>
      </c>
      <c r="H21" s="169">
        <v>10</v>
      </c>
      <c r="I21" s="169">
        <v>7</v>
      </c>
      <c r="J21" s="169">
        <v>1</v>
      </c>
      <c r="K21" s="169">
        <v>11</v>
      </c>
      <c r="L21" s="169">
        <v>3</v>
      </c>
      <c r="M21" s="169">
        <v>3427</v>
      </c>
      <c r="N21" s="169">
        <v>593</v>
      </c>
      <c r="O21" s="169">
        <v>8554</v>
      </c>
      <c r="P21" s="169">
        <v>6035</v>
      </c>
      <c r="Q21" s="169">
        <v>140</v>
      </c>
      <c r="R21" s="169">
        <v>24</v>
      </c>
      <c r="S21" s="169">
        <v>267</v>
      </c>
      <c r="T21" s="169">
        <v>118</v>
      </c>
      <c r="U21" s="169">
        <v>1180</v>
      </c>
      <c r="V21" s="169">
        <v>319</v>
      </c>
      <c r="W21" s="177" t="s">
        <v>95</v>
      </c>
      <c r="X21" s="169">
        <v>3287</v>
      </c>
      <c r="Y21" s="169">
        <v>3739</v>
      </c>
      <c r="Z21" s="169">
        <v>338</v>
      </c>
      <c r="AA21" s="169">
        <v>477</v>
      </c>
      <c r="AB21" s="169">
        <v>97</v>
      </c>
      <c r="AC21" s="169">
        <v>73</v>
      </c>
      <c r="AD21" s="169">
        <v>617</v>
      </c>
      <c r="AE21" s="169">
        <v>960</v>
      </c>
      <c r="AF21" s="169">
        <v>568</v>
      </c>
      <c r="AG21" s="169">
        <v>2873</v>
      </c>
      <c r="AH21" s="169">
        <v>648</v>
      </c>
      <c r="AI21" s="169">
        <v>967</v>
      </c>
      <c r="AJ21" s="169">
        <v>389</v>
      </c>
      <c r="AK21" s="169">
        <v>185</v>
      </c>
      <c r="AL21" s="169">
        <v>3151</v>
      </c>
      <c r="AM21" s="169">
        <v>2272</v>
      </c>
      <c r="AN21" s="169">
        <v>812</v>
      </c>
      <c r="AO21" s="169">
        <v>425</v>
      </c>
      <c r="AP21" s="169">
        <v>146</v>
      </c>
      <c r="AQ21" s="169">
        <v>131</v>
      </c>
    </row>
    <row r="22" spans="1:43" s="101" customFormat="1" ht="12" customHeight="1">
      <c r="A22" s="112"/>
      <c r="B22" s="178"/>
      <c r="C22" s="179"/>
      <c r="D22" s="179"/>
      <c r="E22" s="169"/>
      <c r="F22" s="169"/>
      <c r="G22" s="169"/>
      <c r="H22" s="169"/>
      <c r="I22" s="169"/>
      <c r="J22" s="169"/>
      <c r="K22" s="169"/>
      <c r="L22" s="169"/>
      <c r="M22" s="169"/>
      <c r="N22" s="169"/>
      <c r="O22" s="169"/>
      <c r="P22" s="169"/>
      <c r="Q22" s="169"/>
      <c r="R22" s="169"/>
      <c r="S22" s="169"/>
      <c r="T22" s="169"/>
      <c r="U22" s="169"/>
      <c r="V22" s="169"/>
      <c r="W22" s="180"/>
      <c r="X22" s="169"/>
      <c r="Y22" s="169"/>
      <c r="Z22" s="169"/>
      <c r="AA22" s="169"/>
      <c r="AB22" s="169"/>
      <c r="AC22" s="169"/>
      <c r="AD22" s="169"/>
      <c r="AE22" s="169"/>
      <c r="AF22" s="169"/>
      <c r="AG22" s="169"/>
      <c r="AH22" s="169"/>
      <c r="AI22" s="169"/>
      <c r="AJ22" s="169"/>
      <c r="AK22" s="169"/>
      <c r="AL22" s="169"/>
      <c r="AM22" s="169"/>
      <c r="AN22" s="169"/>
      <c r="AO22" s="169"/>
      <c r="AP22" s="169"/>
      <c r="AQ22" s="169"/>
    </row>
    <row r="23" spans="1:43" s="110" customFormat="1" ht="12" customHeight="1">
      <c r="A23" s="113" t="s">
        <v>94</v>
      </c>
      <c r="B23" s="182">
        <f>SUBTOTAL(9,B14:B21)</f>
        <v>309273</v>
      </c>
      <c r="C23" s="183">
        <f aca="true" t="shared" si="0" ref="C23:AQ23">SUBTOTAL(9,C14:C21)</f>
        <v>172286</v>
      </c>
      <c r="D23" s="183">
        <f t="shared" si="0"/>
        <v>136987</v>
      </c>
      <c r="E23" s="184">
        <f t="shared" si="0"/>
        <v>6695</v>
      </c>
      <c r="F23" s="184">
        <f t="shared" si="0"/>
        <v>4693</v>
      </c>
      <c r="G23" s="184">
        <f t="shared" si="0"/>
        <v>158</v>
      </c>
      <c r="H23" s="184">
        <f t="shared" si="0"/>
        <v>29</v>
      </c>
      <c r="I23" s="184">
        <f t="shared" si="0"/>
        <v>303</v>
      </c>
      <c r="J23" s="184">
        <f t="shared" si="0"/>
        <v>63</v>
      </c>
      <c r="K23" s="184">
        <f t="shared" si="0"/>
        <v>84</v>
      </c>
      <c r="L23" s="184">
        <f t="shared" si="0"/>
        <v>25</v>
      </c>
      <c r="M23" s="184">
        <f t="shared" si="0"/>
        <v>27652</v>
      </c>
      <c r="N23" s="184">
        <f t="shared" si="0"/>
        <v>4891</v>
      </c>
      <c r="O23" s="184">
        <f t="shared" si="0"/>
        <v>40568</v>
      </c>
      <c r="P23" s="184">
        <f t="shared" si="0"/>
        <v>28716</v>
      </c>
      <c r="Q23" s="184">
        <f t="shared" si="0"/>
        <v>2085</v>
      </c>
      <c r="R23" s="184">
        <f t="shared" si="0"/>
        <v>240</v>
      </c>
      <c r="S23" s="184">
        <f t="shared" si="0"/>
        <v>2832</v>
      </c>
      <c r="T23" s="184">
        <f t="shared" si="0"/>
        <v>1334</v>
      </c>
      <c r="U23" s="184">
        <f t="shared" si="0"/>
        <v>9793</v>
      </c>
      <c r="V23" s="184">
        <f t="shared" si="0"/>
        <v>2127</v>
      </c>
      <c r="W23" s="181" t="s">
        <v>94</v>
      </c>
      <c r="X23" s="184">
        <f t="shared" si="0"/>
        <v>27144</v>
      </c>
      <c r="Y23" s="184">
        <f t="shared" si="0"/>
        <v>27971</v>
      </c>
      <c r="Z23" s="184">
        <f t="shared" si="0"/>
        <v>3402</v>
      </c>
      <c r="AA23" s="184">
        <f t="shared" si="0"/>
        <v>4210</v>
      </c>
      <c r="AB23" s="184">
        <f t="shared" si="0"/>
        <v>1066</v>
      </c>
      <c r="AC23" s="184">
        <f t="shared" si="0"/>
        <v>791</v>
      </c>
      <c r="AD23" s="184">
        <f t="shared" si="0"/>
        <v>5535</v>
      </c>
      <c r="AE23" s="184">
        <f t="shared" si="0"/>
        <v>9498</v>
      </c>
      <c r="AF23" s="184">
        <f t="shared" si="0"/>
        <v>5669</v>
      </c>
      <c r="AG23" s="184">
        <f t="shared" si="0"/>
        <v>22113</v>
      </c>
      <c r="AH23" s="184">
        <f t="shared" si="0"/>
        <v>5780</v>
      </c>
      <c r="AI23" s="184">
        <f t="shared" si="0"/>
        <v>7744</v>
      </c>
      <c r="AJ23" s="184">
        <f t="shared" si="0"/>
        <v>2794</v>
      </c>
      <c r="AK23" s="184">
        <f t="shared" si="0"/>
        <v>1493</v>
      </c>
      <c r="AL23" s="184">
        <f t="shared" si="0"/>
        <v>22235</v>
      </c>
      <c r="AM23" s="184">
        <f t="shared" si="0"/>
        <v>17356</v>
      </c>
      <c r="AN23" s="184">
        <f t="shared" si="0"/>
        <v>7131</v>
      </c>
      <c r="AO23" s="184">
        <f t="shared" si="0"/>
        <v>2657</v>
      </c>
      <c r="AP23" s="184">
        <f t="shared" si="0"/>
        <v>1360</v>
      </c>
      <c r="AQ23" s="184">
        <f t="shared" si="0"/>
        <v>1036</v>
      </c>
    </row>
    <row r="24" spans="1:43" s="110" customFormat="1" ht="12" customHeight="1">
      <c r="A24" s="114"/>
      <c r="B24" s="182"/>
      <c r="C24" s="183"/>
      <c r="D24" s="183"/>
      <c r="E24" s="184"/>
      <c r="F24" s="184"/>
      <c r="G24" s="184"/>
      <c r="H24" s="169"/>
      <c r="I24" s="169"/>
      <c r="J24" s="169"/>
      <c r="K24" s="169"/>
      <c r="L24" s="169"/>
      <c r="M24" s="169"/>
      <c r="N24" s="169"/>
      <c r="O24" s="169"/>
      <c r="P24" s="169"/>
      <c r="Q24" s="169"/>
      <c r="R24" s="169"/>
      <c r="S24" s="169"/>
      <c r="T24" s="169"/>
      <c r="U24" s="169"/>
      <c r="V24" s="169"/>
      <c r="W24" s="185"/>
      <c r="X24" s="169"/>
      <c r="Y24" s="169"/>
      <c r="Z24" s="169"/>
      <c r="AA24" s="169"/>
      <c r="AB24" s="169"/>
      <c r="AC24" s="169"/>
      <c r="AD24" s="169"/>
      <c r="AE24" s="169"/>
      <c r="AF24" s="169"/>
      <c r="AG24" s="169"/>
      <c r="AH24" s="169"/>
      <c r="AI24" s="169"/>
      <c r="AJ24" s="169"/>
      <c r="AK24" s="169"/>
      <c r="AL24" s="169"/>
      <c r="AM24" s="169"/>
      <c r="AN24" s="169"/>
      <c r="AO24" s="169"/>
      <c r="AP24" s="169"/>
      <c r="AQ24" s="169"/>
    </row>
    <row r="25" spans="1:43" s="101" customFormat="1" ht="12" customHeight="1">
      <c r="A25" s="107" t="s">
        <v>93</v>
      </c>
      <c r="B25" s="178">
        <f>SUBTOTAL(9,B26)</f>
        <v>2367</v>
      </c>
      <c r="C25" s="179">
        <f>SUBTOTAL(9,C26)</f>
        <v>1316</v>
      </c>
      <c r="D25" s="179">
        <f aca="true" t="shared" si="1" ref="D25:L25">SUBTOTAL(9,D26)</f>
        <v>1051</v>
      </c>
      <c r="E25" s="179">
        <f t="shared" si="1"/>
        <v>72</v>
      </c>
      <c r="F25" s="179">
        <f t="shared" si="1"/>
        <v>43</v>
      </c>
      <c r="G25" s="179">
        <f t="shared" si="1"/>
        <v>12</v>
      </c>
      <c r="H25" s="179">
        <f t="shared" si="1"/>
        <v>1</v>
      </c>
      <c r="I25" s="179">
        <f t="shared" si="1"/>
        <v>0</v>
      </c>
      <c r="J25" s="179">
        <f t="shared" si="1"/>
        <v>0</v>
      </c>
      <c r="K25" s="179">
        <f t="shared" si="1"/>
        <v>2</v>
      </c>
      <c r="L25" s="179">
        <f t="shared" si="1"/>
        <v>0</v>
      </c>
      <c r="M25" s="179">
        <f aca="true" t="shared" si="2" ref="M25:V25">SUBTOTAL(9,M26)</f>
        <v>253</v>
      </c>
      <c r="N25" s="179">
        <f t="shared" si="2"/>
        <v>46</v>
      </c>
      <c r="O25" s="179">
        <f t="shared" si="2"/>
        <v>281</v>
      </c>
      <c r="P25" s="179">
        <f t="shared" si="2"/>
        <v>255</v>
      </c>
      <c r="Q25" s="179">
        <f t="shared" si="2"/>
        <v>5</v>
      </c>
      <c r="R25" s="179">
        <f t="shared" si="2"/>
        <v>1</v>
      </c>
      <c r="S25" s="179">
        <f t="shared" si="2"/>
        <v>22</v>
      </c>
      <c r="T25" s="179">
        <f t="shared" si="2"/>
        <v>11</v>
      </c>
      <c r="U25" s="179">
        <f t="shared" si="2"/>
        <v>67</v>
      </c>
      <c r="V25" s="179">
        <f t="shared" si="2"/>
        <v>7</v>
      </c>
      <c r="W25" s="177" t="s">
        <v>93</v>
      </c>
      <c r="X25" s="179">
        <f aca="true" t="shared" si="3" ref="X25:AQ25">SUBTOTAL(9,X26)</f>
        <v>163</v>
      </c>
      <c r="Y25" s="179">
        <f t="shared" si="3"/>
        <v>167</v>
      </c>
      <c r="Z25" s="179">
        <f t="shared" si="3"/>
        <v>20</v>
      </c>
      <c r="AA25" s="179">
        <f t="shared" si="3"/>
        <v>24</v>
      </c>
      <c r="AB25" s="179">
        <f t="shared" si="3"/>
        <v>2</v>
      </c>
      <c r="AC25" s="179">
        <f t="shared" si="3"/>
        <v>3</v>
      </c>
      <c r="AD25" s="179">
        <f t="shared" si="3"/>
        <v>22</v>
      </c>
      <c r="AE25" s="179">
        <f t="shared" si="3"/>
        <v>50</v>
      </c>
      <c r="AF25" s="179">
        <f t="shared" si="3"/>
        <v>30</v>
      </c>
      <c r="AG25" s="179">
        <f t="shared" si="3"/>
        <v>222</v>
      </c>
      <c r="AH25" s="179">
        <f t="shared" si="3"/>
        <v>51</v>
      </c>
      <c r="AI25" s="179">
        <f t="shared" si="3"/>
        <v>59</v>
      </c>
      <c r="AJ25" s="179">
        <f t="shared" si="3"/>
        <v>70</v>
      </c>
      <c r="AK25" s="179">
        <f t="shared" si="3"/>
        <v>41</v>
      </c>
      <c r="AL25" s="179">
        <f t="shared" si="3"/>
        <v>149</v>
      </c>
      <c r="AM25" s="179">
        <f t="shared" si="3"/>
        <v>82</v>
      </c>
      <c r="AN25" s="179">
        <f t="shared" si="3"/>
        <v>86</v>
      </c>
      <c r="AO25" s="179">
        <f t="shared" si="3"/>
        <v>29</v>
      </c>
      <c r="AP25" s="179">
        <f t="shared" si="3"/>
        <v>9</v>
      </c>
      <c r="AQ25" s="179">
        <f t="shared" si="3"/>
        <v>10</v>
      </c>
    </row>
    <row r="26" spans="1:46" s="101" customFormat="1" ht="12" customHeight="1">
      <c r="A26" s="107" t="s">
        <v>92</v>
      </c>
      <c r="B26" s="178">
        <v>2367</v>
      </c>
      <c r="C26" s="179">
        <v>1316</v>
      </c>
      <c r="D26" s="179">
        <v>1051</v>
      </c>
      <c r="E26" s="169">
        <v>72</v>
      </c>
      <c r="F26" s="169">
        <v>43</v>
      </c>
      <c r="G26" s="169">
        <v>12</v>
      </c>
      <c r="H26" s="169">
        <v>1</v>
      </c>
      <c r="I26" s="169">
        <v>0</v>
      </c>
      <c r="J26" s="169">
        <v>0</v>
      </c>
      <c r="K26" s="169">
        <v>2</v>
      </c>
      <c r="L26" s="169">
        <v>0</v>
      </c>
      <c r="M26" s="169">
        <v>253</v>
      </c>
      <c r="N26" s="169">
        <v>46</v>
      </c>
      <c r="O26" s="169">
        <v>281</v>
      </c>
      <c r="P26" s="169">
        <v>255</v>
      </c>
      <c r="Q26" s="169">
        <v>5</v>
      </c>
      <c r="R26" s="169">
        <v>1</v>
      </c>
      <c r="S26" s="169">
        <v>22</v>
      </c>
      <c r="T26" s="169">
        <v>11</v>
      </c>
      <c r="U26" s="169">
        <v>67</v>
      </c>
      <c r="V26" s="169">
        <v>7</v>
      </c>
      <c r="W26" s="177" t="s">
        <v>92</v>
      </c>
      <c r="X26" s="169">
        <v>163</v>
      </c>
      <c r="Y26" s="169">
        <v>167</v>
      </c>
      <c r="Z26" s="169">
        <v>20</v>
      </c>
      <c r="AA26" s="169">
        <v>24</v>
      </c>
      <c r="AB26" s="169">
        <v>2</v>
      </c>
      <c r="AC26" s="169">
        <v>3</v>
      </c>
      <c r="AD26" s="169">
        <v>22</v>
      </c>
      <c r="AE26" s="169">
        <v>50</v>
      </c>
      <c r="AF26" s="169">
        <v>30</v>
      </c>
      <c r="AG26" s="169">
        <v>222</v>
      </c>
      <c r="AH26" s="169">
        <v>51</v>
      </c>
      <c r="AI26" s="169">
        <v>59</v>
      </c>
      <c r="AJ26" s="169">
        <v>70</v>
      </c>
      <c r="AK26" s="169">
        <v>41</v>
      </c>
      <c r="AL26" s="169">
        <v>149</v>
      </c>
      <c r="AM26" s="169">
        <v>82</v>
      </c>
      <c r="AN26" s="169">
        <v>86</v>
      </c>
      <c r="AO26" s="169">
        <v>29</v>
      </c>
      <c r="AP26" s="169">
        <v>9</v>
      </c>
      <c r="AQ26" s="169">
        <v>10</v>
      </c>
      <c r="AR26" s="106"/>
      <c r="AS26" s="106"/>
      <c r="AT26" s="106"/>
    </row>
    <row r="27" spans="1:46" s="101" customFormat="1" ht="12" customHeight="1">
      <c r="A27" s="107"/>
      <c r="B27" s="178"/>
      <c r="C27" s="179"/>
      <c r="D27" s="179"/>
      <c r="E27" s="169"/>
      <c r="F27" s="169"/>
      <c r="G27" s="169"/>
      <c r="H27" s="169"/>
      <c r="I27" s="169"/>
      <c r="J27" s="169"/>
      <c r="K27" s="169"/>
      <c r="L27" s="169"/>
      <c r="M27" s="169"/>
      <c r="N27" s="169"/>
      <c r="O27" s="169"/>
      <c r="P27" s="169"/>
      <c r="Q27" s="169"/>
      <c r="R27" s="169"/>
      <c r="S27" s="169"/>
      <c r="T27" s="169"/>
      <c r="U27" s="169"/>
      <c r="V27" s="169"/>
      <c r="W27" s="177"/>
      <c r="X27" s="169"/>
      <c r="Y27" s="169"/>
      <c r="Z27" s="169"/>
      <c r="AA27" s="169"/>
      <c r="AB27" s="169"/>
      <c r="AC27" s="169"/>
      <c r="AD27" s="169"/>
      <c r="AE27" s="169"/>
      <c r="AF27" s="169"/>
      <c r="AG27" s="169"/>
      <c r="AH27" s="169"/>
      <c r="AI27" s="169"/>
      <c r="AJ27" s="169"/>
      <c r="AK27" s="169"/>
      <c r="AL27" s="169"/>
      <c r="AM27" s="169"/>
      <c r="AN27" s="169"/>
      <c r="AO27" s="169"/>
      <c r="AP27" s="169"/>
      <c r="AQ27" s="169"/>
      <c r="AR27" s="106"/>
      <c r="AS27" s="106"/>
      <c r="AT27" s="106"/>
    </row>
    <row r="28" spans="1:46" s="101" customFormat="1" ht="12" customHeight="1">
      <c r="A28" s="107" t="s">
        <v>91</v>
      </c>
      <c r="B28" s="178">
        <f>SUBTOTAL(9,B29:B31)</f>
        <v>10736</v>
      </c>
      <c r="C28" s="179">
        <f>SUBTOTAL(9,C29:C31)</f>
        <v>5985</v>
      </c>
      <c r="D28" s="179">
        <f aca="true" t="shared" si="4" ref="D28:L28">SUBTOTAL(9,D29:D31)</f>
        <v>4751</v>
      </c>
      <c r="E28" s="179">
        <f t="shared" si="4"/>
        <v>260</v>
      </c>
      <c r="F28" s="179">
        <f t="shared" si="4"/>
        <v>157</v>
      </c>
      <c r="G28" s="179">
        <f t="shared" si="4"/>
        <v>6</v>
      </c>
      <c r="H28" s="179">
        <f t="shared" si="4"/>
        <v>2</v>
      </c>
      <c r="I28" s="179">
        <f t="shared" si="4"/>
        <v>2</v>
      </c>
      <c r="J28" s="179">
        <f t="shared" si="4"/>
        <v>1</v>
      </c>
      <c r="K28" s="179">
        <f t="shared" si="4"/>
        <v>1</v>
      </c>
      <c r="L28" s="179">
        <f t="shared" si="4"/>
        <v>0</v>
      </c>
      <c r="M28" s="179">
        <f aca="true" t="shared" si="5" ref="M28:V28">SUBTOTAL(9,M29:M31)</f>
        <v>934</v>
      </c>
      <c r="N28" s="179">
        <f t="shared" si="5"/>
        <v>196</v>
      </c>
      <c r="O28" s="179">
        <f t="shared" si="5"/>
        <v>1203</v>
      </c>
      <c r="P28" s="179">
        <f t="shared" si="5"/>
        <v>963</v>
      </c>
      <c r="Q28" s="179">
        <f t="shared" si="5"/>
        <v>57</v>
      </c>
      <c r="R28" s="179">
        <f t="shared" si="5"/>
        <v>4</v>
      </c>
      <c r="S28" s="179">
        <f t="shared" si="5"/>
        <v>130</v>
      </c>
      <c r="T28" s="179">
        <f t="shared" si="5"/>
        <v>37</v>
      </c>
      <c r="U28" s="179">
        <f t="shared" si="5"/>
        <v>380</v>
      </c>
      <c r="V28" s="179">
        <f t="shared" si="5"/>
        <v>60</v>
      </c>
      <c r="W28" s="177" t="s">
        <v>91</v>
      </c>
      <c r="X28" s="179">
        <f aca="true" t="shared" si="6" ref="X28:AQ28">SUBTOTAL(9,X29:X31)</f>
        <v>843</v>
      </c>
      <c r="Y28" s="179">
        <f t="shared" si="6"/>
        <v>823</v>
      </c>
      <c r="Z28" s="179">
        <f t="shared" si="6"/>
        <v>102</v>
      </c>
      <c r="AA28" s="179">
        <f t="shared" si="6"/>
        <v>131</v>
      </c>
      <c r="AB28" s="179">
        <f t="shared" si="6"/>
        <v>26</v>
      </c>
      <c r="AC28" s="179">
        <f t="shared" si="6"/>
        <v>13</v>
      </c>
      <c r="AD28" s="179">
        <f t="shared" si="6"/>
        <v>158</v>
      </c>
      <c r="AE28" s="179">
        <f t="shared" si="6"/>
        <v>257</v>
      </c>
      <c r="AF28" s="179">
        <f t="shared" si="6"/>
        <v>222</v>
      </c>
      <c r="AG28" s="179">
        <f t="shared" si="6"/>
        <v>968</v>
      </c>
      <c r="AH28" s="179">
        <f t="shared" si="6"/>
        <v>249</v>
      </c>
      <c r="AI28" s="179">
        <f t="shared" si="6"/>
        <v>328</v>
      </c>
      <c r="AJ28" s="179">
        <f t="shared" si="6"/>
        <v>110</v>
      </c>
      <c r="AK28" s="179">
        <f t="shared" si="6"/>
        <v>52</v>
      </c>
      <c r="AL28" s="179">
        <f t="shared" si="6"/>
        <v>925</v>
      </c>
      <c r="AM28" s="179">
        <f t="shared" si="6"/>
        <v>609</v>
      </c>
      <c r="AN28" s="179">
        <f t="shared" si="6"/>
        <v>350</v>
      </c>
      <c r="AO28" s="179">
        <f t="shared" si="6"/>
        <v>127</v>
      </c>
      <c r="AP28" s="179">
        <f t="shared" si="6"/>
        <v>27</v>
      </c>
      <c r="AQ28" s="179">
        <f t="shared" si="6"/>
        <v>23</v>
      </c>
      <c r="AR28" s="106"/>
      <c r="AS28" s="106"/>
      <c r="AT28" s="106"/>
    </row>
    <row r="29" spans="1:46" s="101" customFormat="1" ht="12" customHeight="1">
      <c r="A29" s="107" t="s">
        <v>90</v>
      </c>
      <c r="B29" s="178">
        <v>5496</v>
      </c>
      <c r="C29" s="179">
        <v>2996</v>
      </c>
      <c r="D29" s="179">
        <v>2500</v>
      </c>
      <c r="E29" s="169">
        <v>110</v>
      </c>
      <c r="F29" s="169">
        <v>81</v>
      </c>
      <c r="G29" s="169">
        <v>2</v>
      </c>
      <c r="H29" s="169">
        <v>2</v>
      </c>
      <c r="I29" s="169">
        <v>2</v>
      </c>
      <c r="J29" s="169">
        <v>1</v>
      </c>
      <c r="K29" s="169">
        <v>1</v>
      </c>
      <c r="L29" s="169">
        <v>0</v>
      </c>
      <c r="M29" s="169">
        <v>440</v>
      </c>
      <c r="N29" s="169">
        <v>116</v>
      </c>
      <c r="O29" s="169">
        <v>631</v>
      </c>
      <c r="P29" s="169">
        <v>410</v>
      </c>
      <c r="Q29" s="169">
        <v>40</v>
      </c>
      <c r="R29" s="169">
        <v>3</v>
      </c>
      <c r="S29" s="169">
        <v>75</v>
      </c>
      <c r="T29" s="169">
        <v>21</v>
      </c>
      <c r="U29" s="169">
        <v>183</v>
      </c>
      <c r="V29" s="169">
        <v>33</v>
      </c>
      <c r="W29" s="177" t="s">
        <v>90</v>
      </c>
      <c r="X29" s="169">
        <v>456</v>
      </c>
      <c r="Y29" s="169">
        <v>438</v>
      </c>
      <c r="Z29" s="169">
        <v>57</v>
      </c>
      <c r="AA29" s="169">
        <v>73</v>
      </c>
      <c r="AB29" s="169">
        <v>14</v>
      </c>
      <c r="AC29" s="169">
        <v>9</v>
      </c>
      <c r="AD29" s="169">
        <v>96</v>
      </c>
      <c r="AE29" s="169">
        <v>125</v>
      </c>
      <c r="AF29" s="169">
        <v>136</v>
      </c>
      <c r="AG29" s="169">
        <v>529</v>
      </c>
      <c r="AH29" s="169">
        <v>162</v>
      </c>
      <c r="AI29" s="169">
        <v>210</v>
      </c>
      <c r="AJ29" s="169">
        <v>44</v>
      </c>
      <c r="AK29" s="169">
        <v>21</v>
      </c>
      <c r="AL29" s="169">
        <v>348</v>
      </c>
      <c r="AM29" s="169">
        <v>328</v>
      </c>
      <c r="AN29" s="169">
        <v>187</v>
      </c>
      <c r="AO29" s="169">
        <v>84</v>
      </c>
      <c r="AP29" s="169">
        <v>12</v>
      </c>
      <c r="AQ29" s="169">
        <v>16</v>
      </c>
      <c r="AR29" s="106"/>
      <c r="AS29" s="106"/>
      <c r="AT29" s="106"/>
    </row>
    <row r="30" spans="1:46" s="101" customFormat="1" ht="12" customHeight="1">
      <c r="A30" s="107" t="s">
        <v>89</v>
      </c>
      <c r="B30" s="178">
        <v>3455</v>
      </c>
      <c r="C30" s="179">
        <v>2012</v>
      </c>
      <c r="D30" s="179">
        <v>1443</v>
      </c>
      <c r="E30" s="169">
        <v>72</v>
      </c>
      <c r="F30" s="169">
        <v>52</v>
      </c>
      <c r="G30" s="169">
        <v>3</v>
      </c>
      <c r="H30" s="169">
        <v>0</v>
      </c>
      <c r="I30" s="169">
        <v>0</v>
      </c>
      <c r="J30" s="169">
        <v>0</v>
      </c>
      <c r="K30" s="169">
        <v>0</v>
      </c>
      <c r="L30" s="169">
        <v>0</v>
      </c>
      <c r="M30" s="169">
        <v>348</v>
      </c>
      <c r="N30" s="169">
        <v>59</v>
      </c>
      <c r="O30" s="169">
        <v>359</v>
      </c>
      <c r="P30" s="169">
        <v>326</v>
      </c>
      <c r="Q30" s="169">
        <v>9</v>
      </c>
      <c r="R30" s="169">
        <v>1</v>
      </c>
      <c r="S30" s="169">
        <v>39</v>
      </c>
      <c r="T30" s="169">
        <v>7</v>
      </c>
      <c r="U30" s="169">
        <v>130</v>
      </c>
      <c r="V30" s="169">
        <v>21</v>
      </c>
      <c r="W30" s="177" t="s">
        <v>89</v>
      </c>
      <c r="X30" s="169">
        <v>268</v>
      </c>
      <c r="Y30" s="169">
        <v>256</v>
      </c>
      <c r="Z30" s="169">
        <v>26</v>
      </c>
      <c r="AA30" s="169">
        <v>40</v>
      </c>
      <c r="AB30" s="169">
        <v>6</v>
      </c>
      <c r="AC30" s="169">
        <v>2</v>
      </c>
      <c r="AD30" s="169">
        <v>51</v>
      </c>
      <c r="AE30" s="169">
        <v>114</v>
      </c>
      <c r="AF30" s="169">
        <v>55</v>
      </c>
      <c r="AG30" s="169">
        <v>261</v>
      </c>
      <c r="AH30" s="169">
        <v>47</v>
      </c>
      <c r="AI30" s="169">
        <v>73</v>
      </c>
      <c r="AJ30" s="169">
        <v>42</v>
      </c>
      <c r="AK30" s="169">
        <v>14</v>
      </c>
      <c r="AL30" s="169">
        <v>437</v>
      </c>
      <c r="AM30" s="169">
        <v>182</v>
      </c>
      <c r="AN30" s="169">
        <v>105</v>
      </c>
      <c r="AO30" s="169">
        <v>28</v>
      </c>
      <c r="AP30" s="169">
        <v>15</v>
      </c>
      <c r="AQ30" s="169">
        <v>7</v>
      </c>
      <c r="AR30" s="106"/>
      <c r="AS30" s="106"/>
      <c r="AT30" s="106"/>
    </row>
    <row r="31" spans="1:46" s="101" customFormat="1" ht="12" customHeight="1">
      <c r="A31" s="107" t="s">
        <v>88</v>
      </c>
      <c r="B31" s="178">
        <v>1785</v>
      </c>
      <c r="C31" s="179">
        <v>977</v>
      </c>
      <c r="D31" s="179">
        <v>808</v>
      </c>
      <c r="E31" s="169">
        <v>78</v>
      </c>
      <c r="F31" s="169">
        <v>24</v>
      </c>
      <c r="G31" s="169">
        <v>1</v>
      </c>
      <c r="H31" s="169">
        <v>0</v>
      </c>
      <c r="I31" s="169">
        <v>0</v>
      </c>
      <c r="J31" s="169">
        <v>0</v>
      </c>
      <c r="K31" s="169">
        <v>0</v>
      </c>
      <c r="L31" s="169">
        <v>0</v>
      </c>
      <c r="M31" s="169">
        <v>146</v>
      </c>
      <c r="N31" s="169">
        <v>21</v>
      </c>
      <c r="O31" s="169">
        <v>213</v>
      </c>
      <c r="P31" s="169">
        <v>227</v>
      </c>
      <c r="Q31" s="169">
        <v>8</v>
      </c>
      <c r="R31" s="169">
        <v>0</v>
      </c>
      <c r="S31" s="169">
        <v>16</v>
      </c>
      <c r="T31" s="169">
        <v>9</v>
      </c>
      <c r="U31" s="169">
        <v>67</v>
      </c>
      <c r="V31" s="169">
        <v>6</v>
      </c>
      <c r="W31" s="177" t="s">
        <v>88</v>
      </c>
      <c r="X31" s="169">
        <v>119</v>
      </c>
      <c r="Y31" s="169">
        <v>129</v>
      </c>
      <c r="Z31" s="169">
        <v>19</v>
      </c>
      <c r="AA31" s="169">
        <v>18</v>
      </c>
      <c r="AB31" s="169">
        <v>6</v>
      </c>
      <c r="AC31" s="169">
        <v>2</v>
      </c>
      <c r="AD31" s="169">
        <v>11</v>
      </c>
      <c r="AE31" s="169">
        <v>18</v>
      </c>
      <c r="AF31" s="169">
        <v>31</v>
      </c>
      <c r="AG31" s="169">
        <v>178</v>
      </c>
      <c r="AH31" s="169">
        <v>40</v>
      </c>
      <c r="AI31" s="169">
        <v>45</v>
      </c>
      <c r="AJ31" s="169">
        <v>24</v>
      </c>
      <c r="AK31" s="169">
        <v>17</v>
      </c>
      <c r="AL31" s="169">
        <v>140</v>
      </c>
      <c r="AM31" s="169">
        <v>99</v>
      </c>
      <c r="AN31" s="169">
        <v>58</v>
      </c>
      <c r="AO31" s="169">
        <v>15</v>
      </c>
      <c r="AP31" s="169">
        <v>0</v>
      </c>
      <c r="AQ31" s="169">
        <v>0</v>
      </c>
      <c r="AR31" s="106"/>
      <c r="AS31" s="106"/>
      <c r="AT31" s="106"/>
    </row>
    <row r="32" spans="1:46" s="101" customFormat="1" ht="12" customHeight="1">
      <c r="A32" s="107"/>
      <c r="B32" s="178"/>
      <c r="C32" s="179"/>
      <c r="D32" s="179"/>
      <c r="E32" s="169"/>
      <c r="F32" s="169"/>
      <c r="G32" s="169"/>
      <c r="H32" s="169"/>
      <c r="I32" s="169"/>
      <c r="J32" s="169"/>
      <c r="K32" s="169"/>
      <c r="L32" s="169"/>
      <c r="M32" s="169"/>
      <c r="N32" s="169"/>
      <c r="O32" s="169"/>
      <c r="P32" s="169"/>
      <c r="Q32" s="169"/>
      <c r="R32" s="169"/>
      <c r="S32" s="169"/>
      <c r="T32" s="169"/>
      <c r="U32" s="169"/>
      <c r="V32" s="169"/>
      <c r="W32" s="177"/>
      <c r="X32" s="169"/>
      <c r="Y32" s="169"/>
      <c r="Z32" s="169"/>
      <c r="AA32" s="169"/>
      <c r="AB32" s="169"/>
      <c r="AC32" s="169"/>
      <c r="AD32" s="169"/>
      <c r="AE32" s="169"/>
      <c r="AF32" s="169"/>
      <c r="AG32" s="169"/>
      <c r="AH32" s="169"/>
      <c r="AI32" s="169"/>
      <c r="AJ32" s="169"/>
      <c r="AK32" s="169"/>
      <c r="AL32" s="169"/>
      <c r="AM32" s="169"/>
      <c r="AN32" s="169"/>
      <c r="AO32" s="169"/>
      <c r="AP32" s="169"/>
      <c r="AQ32" s="169"/>
      <c r="AR32" s="106"/>
      <c r="AS32" s="106"/>
      <c r="AT32" s="106"/>
    </row>
    <row r="33" spans="1:46" s="101" customFormat="1" ht="12" customHeight="1">
      <c r="A33" s="107" t="s">
        <v>87</v>
      </c>
      <c r="B33" s="178">
        <f aca="true" t="shared" si="7" ref="B33:V33">SUBTOTAL(9,B34)</f>
        <v>383</v>
      </c>
      <c r="C33" s="179">
        <f t="shared" si="7"/>
        <v>221</v>
      </c>
      <c r="D33" s="179">
        <f t="shared" si="7"/>
        <v>162</v>
      </c>
      <c r="E33" s="179">
        <f t="shared" si="7"/>
        <v>17</v>
      </c>
      <c r="F33" s="179">
        <f t="shared" si="7"/>
        <v>34</v>
      </c>
      <c r="G33" s="179">
        <f t="shared" si="7"/>
        <v>11</v>
      </c>
      <c r="H33" s="179">
        <f t="shared" si="7"/>
        <v>5</v>
      </c>
      <c r="I33" s="179">
        <f t="shared" si="7"/>
        <v>0</v>
      </c>
      <c r="J33" s="179">
        <f t="shared" si="7"/>
        <v>0</v>
      </c>
      <c r="K33" s="179">
        <f t="shared" si="7"/>
        <v>0</v>
      </c>
      <c r="L33" s="179">
        <f t="shared" si="7"/>
        <v>0</v>
      </c>
      <c r="M33" s="179">
        <f t="shared" si="7"/>
        <v>47</v>
      </c>
      <c r="N33" s="179">
        <f t="shared" si="7"/>
        <v>20</v>
      </c>
      <c r="O33" s="179">
        <f t="shared" si="7"/>
        <v>7</v>
      </c>
      <c r="P33" s="179">
        <f t="shared" si="7"/>
        <v>3</v>
      </c>
      <c r="Q33" s="179">
        <f t="shared" si="7"/>
        <v>7</v>
      </c>
      <c r="R33" s="179">
        <f t="shared" si="7"/>
        <v>0</v>
      </c>
      <c r="S33" s="179">
        <f t="shared" si="7"/>
        <v>1</v>
      </c>
      <c r="T33" s="179">
        <f t="shared" si="7"/>
        <v>0</v>
      </c>
      <c r="U33" s="179">
        <f t="shared" si="7"/>
        <v>8</v>
      </c>
      <c r="V33" s="179">
        <f t="shared" si="7"/>
        <v>2</v>
      </c>
      <c r="W33" s="177" t="s">
        <v>87</v>
      </c>
      <c r="X33" s="179">
        <f aca="true" t="shared" si="8" ref="X33:AQ33">SUBTOTAL(9,X34)</f>
        <v>12</v>
      </c>
      <c r="Y33" s="179">
        <f t="shared" si="8"/>
        <v>16</v>
      </c>
      <c r="Z33" s="179">
        <f t="shared" si="8"/>
        <v>1</v>
      </c>
      <c r="AA33" s="179">
        <f t="shared" si="8"/>
        <v>1</v>
      </c>
      <c r="AB33" s="179">
        <f t="shared" si="8"/>
        <v>0</v>
      </c>
      <c r="AC33" s="179">
        <f t="shared" si="8"/>
        <v>0</v>
      </c>
      <c r="AD33" s="179">
        <f t="shared" si="8"/>
        <v>17</v>
      </c>
      <c r="AE33" s="179">
        <f t="shared" si="8"/>
        <v>25</v>
      </c>
      <c r="AF33" s="179">
        <f t="shared" si="8"/>
        <v>4</v>
      </c>
      <c r="AG33" s="179">
        <f t="shared" si="8"/>
        <v>19</v>
      </c>
      <c r="AH33" s="179">
        <f t="shared" si="8"/>
        <v>6</v>
      </c>
      <c r="AI33" s="179">
        <f t="shared" si="8"/>
        <v>7</v>
      </c>
      <c r="AJ33" s="179">
        <f t="shared" si="8"/>
        <v>31</v>
      </c>
      <c r="AK33" s="179">
        <f t="shared" si="8"/>
        <v>6</v>
      </c>
      <c r="AL33" s="179">
        <f t="shared" si="8"/>
        <v>21</v>
      </c>
      <c r="AM33" s="179">
        <f t="shared" si="8"/>
        <v>12</v>
      </c>
      <c r="AN33" s="179">
        <f t="shared" si="8"/>
        <v>30</v>
      </c>
      <c r="AO33" s="179">
        <f t="shared" si="8"/>
        <v>11</v>
      </c>
      <c r="AP33" s="179">
        <f t="shared" si="8"/>
        <v>1</v>
      </c>
      <c r="AQ33" s="179">
        <f t="shared" si="8"/>
        <v>1</v>
      </c>
      <c r="AR33" s="106"/>
      <c r="AS33" s="106"/>
      <c r="AT33" s="106"/>
    </row>
    <row r="34" spans="1:46" s="101" customFormat="1" ht="12" customHeight="1">
      <c r="A34" s="107" t="s">
        <v>86</v>
      </c>
      <c r="B34" s="178">
        <v>383</v>
      </c>
      <c r="C34" s="179">
        <v>221</v>
      </c>
      <c r="D34" s="179">
        <v>162</v>
      </c>
      <c r="E34" s="169">
        <v>17</v>
      </c>
      <c r="F34" s="169">
        <v>34</v>
      </c>
      <c r="G34" s="169">
        <v>11</v>
      </c>
      <c r="H34" s="169">
        <v>5</v>
      </c>
      <c r="I34" s="169">
        <v>0</v>
      </c>
      <c r="J34" s="169">
        <v>0</v>
      </c>
      <c r="K34" s="169">
        <v>0</v>
      </c>
      <c r="L34" s="169">
        <v>0</v>
      </c>
      <c r="M34" s="169">
        <v>47</v>
      </c>
      <c r="N34" s="169">
        <v>20</v>
      </c>
      <c r="O34" s="169">
        <v>7</v>
      </c>
      <c r="P34" s="169">
        <v>3</v>
      </c>
      <c r="Q34" s="169">
        <v>7</v>
      </c>
      <c r="R34" s="169">
        <v>0</v>
      </c>
      <c r="S34" s="169">
        <v>1</v>
      </c>
      <c r="T34" s="169">
        <v>0</v>
      </c>
      <c r="U34" s="169">
        <v>8</v>
      </c>
      <c r="V34" s="169">
        <v>2</v>
      </c>
      <c r="W34" s="177" t="s">
        <v>86</v>
      </c>
      <c r="X34" s="169">
        <v>12</v>
      </c>
      <c r="Y34" s="169">
        <v>16</v>
      </c>
      <c r="Z34" s="169">
        <v>1</v>
      </c>
      <c r="AA34" s="169">
        <v>1</v>
      </c>
      <c r="AB34" s="169">
        <v>0</v>
      </c>
      <c r="AC34" s="169">
        <v>0</v>
      </c>
      <c r="AD34" s="169">
        <v>17</v>
      </c>
      <c r="AE34" s="169">
        <v>25</v>
      </c>
      <c r="AF34" s="169">
        <v>4</v>
      </c>
      <c r="AG34" s="169">
        <v>19</v>
      </c>
      <c r="AH34" s="169">
        <v>6</v>
      </c>
      <c r="AI34" s="169">
        <v>7</v>
      </c>
      <c r="AJ34" s="169">
        <v>31</v>
      </c>
      <c r="AK34" s="169">
        <v>6</v>
      </c>
      <c r="AL34" s="169">
        <v>21</v>
      </c>
      <c r="AM34" s="169">
        <v>12</v>
      </c>
      <c r="AN34" s="169">
        <v>30</v>
      </c>
      <c r="AO34" s="169">
        <v>11</v>
      </c>
      <c r="AP34" s="169">
        <v>1</v>
      </c>
      <c r="AQ34" s="169">
        <v>1</v>
      </c>
      <c r="AR34" s="106"/>
      <c r="AS34" s="106"/>
      <c r="AT34" s="106"/>
    </row>
    <row r="35" spans="1:46" s="101" customFormat="1" ht="12" customHeight="1">
      <c r="A35" s="107"/>
      <c r="B35" s="178"/>
      <c r="C35" s="179"/>
      <c r="D35" s="179"/>
      <c r="E35" s="169"/>
      <c r="F35" s="169"/>
      <c r="G35" s="169"/>
      <c r="H35" s="169"/>
      <c r="I35" s="169"/>
      <c r="J35" s="169"/>
      <c r="K35" s="169"/>
      <c r="L35" s="169"/>
      <c r="M35" s="169"/>
      <c r="N35" s="169"/>
      <c r="O35" s="169"/>
      <c r="P35" s="169"/>
      <c r="Q35" s="169"/>
      <c r="R35" s="169"/>
      <c r="S35" s="169"/>
      <c r="T35" s="169"/>
      <c r="U35" s="169"/>
      <c r="V35" s="169"/>
      <c r="W35" s="177"/>
      <c r="X35" s="169"/>
      <c r="Y35" s="169"/>
      <c r="Z35" s="169"/>
      <c r="AA35" s="169"/>
      <c r="AB35" s="169"/>
      <c r="AC35" s="169"/>
      <c r="AD35" s="169"/>
      <c r="AE35" s="169"/>
      <c r="AF35" s="169"/>
      <c r="AG35" s="169"/>
      <c r="AH35" s="169"/>
      <c r="AI35" s="169"/>
      <c r="AJ35" s="169"/>
      <c r="AK35" s="169"/>
      <c r="AL35" s="169"/>
      <c r="AM35" s="169"/>
      <c r="AN35" s="169"/>
      <c r="AO35" s="169"/>
      <c r="AP35" s="169"/>
      <c r="AQ35" s="169"/>
      <c r="AR35" s="106"/>
      <c r="AS35" s="106"/>
      <c r="AT35" s="106"/>
    </row>
    <row r="36" spans="1:46" s="101" customFormat="1" ht="12" customHeight="1">
      <c r="A36" s="107" t="s">
        <v>85</v>
      </c>
      <c r="B36" s="178">
        <f>SUBTOTAL(9,B37:B40)</f>
        <v>49748</v>
      </c>
      <c r="C36" s="179">
        <f aca="true" t="shared" si="9" ref="C36:M36">SUBTOTAL(9,C37:C40)</f>
        <v>27271</v>
      </c>
      <c r="D36" s="179">
        <f t="shared" si="9"/>
        <v>22477</v>
      </c>
      <c r="E36" s="169">
        <f t="shared" si="9"/>
        <v>1605</v>
      </c>
      <c r="F36" s="169">
        <f t="shared" si="9"/>
        <v>1131</v>
      </c>
      <c r="G36" s="169">
        <f t="shared" si="9"/>
        <v>20</v>
      </c>
      <c r="H36" s="169">
        <f t="shared" si="9"/>
        <v>2</v>
      </c>
      <c r="I36" s="169">
        <f t="shared" si="9"/>
        <v>120</v>
      </c>
      <c r="J36" s="169">
        <f t="shared" si="9"/>
        <v>23</v>
      </c>
      <c r="K36" s="169">
        <f t="shared" si="9"/>
        <v>11</v>
      </c>
      <c r="L36" s="169">
        <f t="shared" si="9"/>
        <v>1</v>
      </c>
      <c r="M36" s="169">
        <f t="shared" si="9"/>
        <v>4162</v>
      </c>
      <c r="N36" s="169">
        <f aca="true" t="shared" si="10" ref="N36:V36">SUBTOTAL(9,N37:N40)</f>
        <v>783</v>
      </c>
      <c r="O36" s="169">
        <f t="shared" si="10"/>
        <v>7275</v>
      </c>
      <c r="P36" s="169">
        <f t="shared" si="10"/>
        <v>5578</v>
      </c>
      <c r="Q36" s="169">
        <f t="shared" si="10"/>
        <v>168</v>
      </c>
      <c r="R36" s="169">
        <f t="shared" si="10"/>
        <v>20</v>
      </c>
      <c r="S36" s="169">
        <f t="shared" si="10"/>
        <v>457</v>
      </c>
      <c r="T36" s="169">
        <f t="shared" si="10"/>
        <v>220</v>
      </c>
      <c r="U36" s="169">
        <f t="shared" si="10"/>
        <v>1817</v>
      </c>
      <c r="V36" s="169">
        <f t="shared" si="10"/>
        <v>495</v>
      </c>
      <c r="W36" s="177" t="s">
        <v>85</v>
      </c>
      <c r="X36" s="169">
        <f aca="true" t="shared" si="11" ref="X36:AQ36">SUBTOTAL(9,X37:X40)</f>
        <v>3864</v>
      </c>
      <c r="Y36" s="169">
        <f t="shared" si="11"/>
        <v>4172</v>
      </c>
      <c r="Z36" s="169">
        <f t="shared" si="11"/>
        <v>417</v>
      </c>
      <c r="AA36" s="169">
        <f t="shared" si="11"/>
        <v>648</v>
      </c>
      <c r="AB36" s="169">
        <f t="shared" si="11"/>
        <v>92</v>
      </c>
      <c r="AC36" s="169">
        <f t="shared" si="11"/>
        <v>72</v>
      </c>
      <c r="AD36" s="169">
        <f t="shared" si="11"/>
        <v>782</v>
      </c>
      <c r="AE36" s="169">
        <f t="shared" si="11"/>
        <v>1261</v>
      </c>
      <c r="AF36" s="169">
        <f t="shared" si="11"/>
        <v>846</v>
      </c>
      <c r="AG36" s="169">
        <f t="shared" si="11"/>
        <v>3579</v>
      </c>
      <c r="AH36" s="169">
        <f t="shared" si="11"/>
        <v>812</v>
      </c>
      <c r="AI36" s="169">
        <f t="shared" si="11"/>
        <v>1166</v>
      </c>
      <c r="AJ36" s="169">
        <f t="shared" si="11"/>
        <v>464</v>
      </c>
      <c r="AK36" s="169">
        <f t="shared" si="11"/>
        <v>267</v>
      </c>
      <c r="AL36" s="169">
        <f t="shared" si="11"/>
        <v>3070</v>
      </c>
      <c r="AM36" s="169">
        <f t="shared" si="11"/>
        <v>2625</v>
      </c>
      <c r="AN36" s="169">
        <f t="shared" si="11"/>
        <v>1198</v>
      </c>
      <c r="AO36" s="169">
        <f t="shared" si="11"/>
        <v>379</v>
      </c>
      <c r="AP36" s="169">
        <f t="shared" si="11"/>
        <v>91</v>
      </c>
      <c r="AQ36" s="169">
        <f t="shared" si="11"/>
        <v>55</v>
      </c>
      <c r="AR36" s="106"/>
      <c r="AS36" s="106"/>
      <c r="AT36" s="106"/>
    </row>
    <row r="37" spans="1:46" s="101" customFormat="1" ht="12" customHeight="1">
      <c r="A37" s="107" t="s">
        <v>84</v>
      </c>
      <c r="B37" s="178">
        <v>12286</v>
      </c>
      <c r="C37" s="179">
        <v>6848</v>
      </c>
      <c r="D37" s="179">
        <v>5438</v>
      </c>
      <c r="E37" s="169">
        <v>460</v>
      </c>
      <c r="F37" s="169">
        <v>396</v>
      </c>
      <c r="G37" s="169">
        <v>0</v>
      </c>
      <c r="H37" s="169">
        <v>0</v>
      </c>
      <c r="I37" s="169">
        <v>112</v>
      </c>
      <c r="J37" s="169">
        <v>22</v>
      </c>
      <c r="K37" s="169">
        <v>5</v>
      </c>
      <c r="L37" s="169">
        <v>0</v>
      </c>
      <c r="M37" s="169">
        <v>868</v>
      </c>
      <c r="N37" s="169">
        <v>152</v>
      </c>
      <c r="O37" s="169">
        <v>1751</v>
      </c>
      <c r="P37" s="169">
        <v>989</v>
      </c>
      <c r="Q37" s="169">
        <v>53</v>
      </c>
      <c r="R37" s="169">
        <v>10</v>
      </c>
      <c r="S37" s="169">
        <v>93</v>
      </c>
      <c r="T37" s="169">
        <v>44</v>
      </c>
      <c r="U37" s="169">
        <v>532</v>
      </c>
      <c r="V37" s="169">
        <v>166</v>
      </c>
      <c r="W37" s="177" t="s">
        <v>84</v>
      </c>
      <c r="X37" s="169">
        <v>931</v>
      </c>
      <c r="Y37" s="169">
        <v>1028</v>
      </c>
      <c r="Z37" s="169">
        <v>120</v>
      </c>
      <c r="AA37" s="169">
        <v>132</v>
      </c>
      <c r="AB37" s="169">
        <v>27</v>
      </c>
      <c r="AC37" s="169">
        <v>24</v>
      </c>
      <c r="AD37" s="169">
        <v>312</v>
      </c>
      <c r="AE37" s="169">
        <v>504</v>
      </c>
      <c r="AF37" s="169">
        <v>162</v>
      </c>
      <c r="AG37" s="169">
        <v>809</v>
      </c>
      <c r="AH37" s="169">
        <v>150</v>
      </c>
      <c r="AI37" s="169">
        <v>241</v>
      </c>
      <c r="AJ37" s="169">
        <v>91</v>
      </c>
      <c r="AK37" s="169">
        <v>61</v>
      </c>
      <c r="AL37" s="169">
        <v>876</v>
      </c>
      <c r="AM37" s="169">
        <v>765</v>
      </c>
      <c r="AN37" s="169">
        <v>294</v>
      </c>
      <c r="AO37" s="169">
        <v>87</v>
      </c>
      <c r="AP37" s="169">
        <v>11</v>
      </c>
      <c r="AQ37" s="169">
        <v>8</v>
      </c>
      <c r="AR37" s="106"/>
      <c r="AS37" s="106"/>
      <c r="AT37" s="106"/>
    </row>
    <row r="38" spans="1:46" s="101" customFormat="1" ht="12" customHeight="1">
      <c r="A38" s="107" t="s">
        <v>83</v>
      </c>
      <c r="B38" s="178">
        <v>17414</v>
      </c>
      <c r="C38" s="179">
        <v>9482</v>
      </c>
      <c r="D38" s="179">
        <v>7932</v>
      </c>
      <c r="E38" s="169">
        <v>444</v>
      </c>
      <c r="F38" s="169">
        <v>252</v>
      </c>
      <c r="G38" s="169">
        <v>18</v>
      </c>
      <c r="H38" s="169">
        <v>2</v>
      </c>
      <c r="I38" s="169">
        <v>5</v>
      </c>
      <c r="J38" s="169">
        <v>0</v>
      </c>
      <c r="K38" s="169">
        <v>4</v>
      </c>
      <c r="L38" s="169">
        <v>1</v>
      </c>
      <c r="M38" s="169">
        <v>1522</v>
      </c>
      <c r="N38" s="169">
        <v>288</v>
      </c>
      <c r="O38" s="169">
        <v>2416</v>
      </c>
      <c r="P38" s="169">
        <v>2104</v>
      </c>
      <c r="Q38" s="169">
        <v>44</v>
      </c>
      <c r="R38" s="169">
        <v>4</v>
      </c>
      <c r="S38" s="169">
        <v>182</v>
      </c>
      <c r="T38" s="169">
        <v>86</v>
      </c>
      <c r="U38" s="169">
        <v>614</v>
      </c>
      <c r="V38" s="169">
        <v>173</v>
      </c>
      <c r="W38" s="177" t="s">
        <v>83</v>
      </c>
      <c r="X38" s="169">
        <v>1440</v>
      </c>
      <c r="Y38" s="169">
        <v>1527</v>
      </c>
      <c r="Z38" s="169">
        <v>130</v>
      </c>
      <c r="AA38" s="169">
        <v>214</v>
      </c>
      <c r="AB38" s="169">
        <v>25</v>
      </c>
      <c r="AC38" s="169">
        <v>17</v>
      </c>
      <c r="AD38" s="169">
        <v>254</v>
      </c>
      <c r="AE38" s="169">
        <v>388</v>
      </c>
      <c r="AF38" s="169">
        <v>399</v>
      </c>
      <c r="AG38" s="169">
        <v>1269</v>
      </c>
      <c r="AH38" s="169">
        <v>336</v>
      </c>
      <c r="AI38" s="169">
        <v>470</v>
      </c>
      <c r="AJ38" s="169">
        <v>147</v>
      </c>
      <c r="AK38" s="169">
        <v>98</v>
      </c>
      <c r="AL38" s="169">
        <v>1067</v>
      </c>
      <c r="AM38" s="169">
        <v>894</v>
      </c>
      <c r="AN38" s="169">
        <v>389</v>
      </c>
      <c r="AO38" s="169">
        <v>117</v>
      </c>
      <c r="AP38" s="169">
        <v>46</v>
      </c>
      <c r="AQ38" s="169">
        <v>28</v>
      </c>
      <c r="AR38" s="106"/>
      <c r="AS38" s="106"/>
      <c r="AT38" s="106"/>
    </row>
    <row r="39" spans="1:46" s="101" customFormat="1" ht="12" customHeight="1">
      <c r="A39" s="107" t="s">
        <v>82</v>
      </c>
      <c r="B39" s="178">
        <v>12928</v>
      </c>
      <c r="C39" s="179">
        <v>7144</v>
      </c>
      <c r="D39" s="179">
        <v>5784</v>
      </c>
      <c r="E39" s="169">
        <v>317</v>
      </c>
      <c r="F39" s="169">
        <v>181</v>
      </c>
      <c r="G39" s="169">
        <v>0</v>
      </c>
      <c r="H39" s="169">
        <v>0</v>
      </c>
      <c r="I39" s="169">
        <v>3</v>
      </c>
      <c r="J39" s="169">
        <v>1</v>
      </c>
      <c r="K39" s="169">
        <v>0</v>
      </c>
      <c r="L39" s="169">
        <v>0</v>
      </c>
      <c r="M39" s="169">
        <v>1220</v>
      </c>
      <c r="N39" s="169">
        <v>228</v>
      </c>
      <c r="O39" s="169">
        <v>2129</v>
      </c>
      <c r="P39" s="169">
        <v>1634</v>
      </c>
      <c r="Q39" s="169">
        <v>39</v>
      </c>
      <c r="R39" s="169">
        <v>3</v>
      </c>
      <c r="S39" s="169">
        <v>110</v>
      </c>
      <c r="T39" s="169">
        <v>48</v>
      </c>
      <c r="U39" s="169">
        <v>461</v>
      </c>
      <c r="V39" s="169">
        <v>94</v>
      </c>
      <c r="W39" s="177" t="s">
        <v>82</v>
      </c>
      <c r="X39" s="169">
        <v>1041</v>
      </c>
      <c r="Y39" s="169">
        <v>1078</v>
      </c>
      <c r="Z39" s="169">
        <v>93</v>
      </c>
      <c r="AA39" s="169">
        <v>190</v>
      </c>
      <c r="AB39" s="169">
        <v>28</v>
      </c>
      <c r="AC39" s="169">
        <v>22</v>
      </c>
      <c r="AD39" s="169">
        <v>155</v>
      </c>
      <c r="AE39" s="169">
        <v>263</v>
      </c>
      <c r="AF39" s="169">
        <v>193</v>
      </c>
      <c r="AG39" s="169">
        <v>966</v>
      </c>
      <c r="AH39" s="169">
        <v>202</v>
      </c>
      <c r="AI39" s="169">
        <v>267</v>
      </c>
      <c r="AJ39" s="169">
        <v>116</v>
      </c>
      <c r="AK39" s="169">
        <v>59</v>
      </c>
      <c r="AL39" s="169">
        <v>705</v>
      </c>
      <c r="AM39" s="169">
        <v>634</v>
      </c>
      <c r="AN39" s="169">
        <v>304</v>
      </c>
      <c r="AO39" s="169">
        <v>101</v>
      </c>
      <c r="AP39" s="169">
        <v>28</v>
      </c>
      <c r="AQ39" s="169">
        <v>15</v>
      </c>
      <c r="AR39" s="106"/>
      <c r="AS39" s="106"/>
      <c r="AT39" s="106"/>
    </row>
    <row r="40" spans="1:46" s="101" customFormat="1" ht="12" customHeight="1">
      <c r="A40" s="107" t="s">
        <v>81</v>
      </c>
      <c r="B40" s="178">
        <v>7120</v>
      </c>
      <c r="C40" s="179">
        <v>3797</v>
      </c>
      <c r="D40" s="179">
        <v>3323</v>
      </c>
      <c r="E40" s="169">
        <v>384</v>
      </c>
      <c r="F40" s="169">
        <v>302</v>
      </c>
      <c r="G40" s="169">
        <v>2</v>
      </c>
      <c r="H40" s="169">
        <v>0</v>
      </c>
      <c r="I40" s="169">
        <v>0</v>
      </c>
      <c r="J40" s="169">
        <v>0</v>
      </c>
      <c r="K40" s="169">
        <v>2</v>
      </c>
      <c r="L40" s="169">
        <v>0</v>
      </c>
      <c r="M40" s="169">
        <v>552</v>
      </c>
      <c r="N40" s="169">
        <v>115</v>
      </c>
      <c r="O40" s="169">
        <v>979</v>
      </c>
      <c r="P40" s="169">
        <v>851</v>
      </c>
      <c r="Q40" s="169">
        <v>32</v>
      </c>
      <c r="R40" s="169">
        <v>3</v>
      </c>
      <c r="S40" s="169">
        <v>72</v>
      </c>
      <c r="T40" s="169">
        <v>42</v>
      </c>
      <c r="U40" s="169">
        <v>210</v>
      </c>
      <c r="V40" s="169">
        <v>62</v>
      </c>
      <c r="W40" s="177" t="s">
        <v>81</v>
      </c>
      <c r="X40" s="169">
        <v>452</v>
      </c>
      <c r="Y40" s="169">
        <v>539</v>
      </c>
      <c r="Z40" s="169">
        <v>74</v>
      </c>
      <c r="AA40" s="169">
        <v>112</v>
      </c>
      <c r="AB40" s="169">
        <v>12</v>
      </c>
      <c r="AC40" s="169">
        <v>9</v>
      </c>
      <c r="AD40" s="169">
        <v>61</v>
      </c>
      <c r="AE40" s="169">
        <v>106</v>
      </c>
      <c r="AF40" s="169">
        <v>92</v>
      </c>
      <c r="AG40" s="169">
        <v>535</v>
      </c>
      <c r="AH40" s="169">
        <v>124</v>
      </c>
      <c r="AI40" s="169">
        <v>188</v>
      </c>
      <c r="AJ40" s="169">
        <v>110</v>
      </c>
      <c r="AK40" s="169">
        <v>49</v>
      </c>
      <c r="AL40" s="169">
        <v>422</v>
      </c>
      <c r="AM40" s="169">
        <v>332</v>
      </c>
      <c r="AN40" s="169">
        <v>211</v>
      </c>
      <c r="AO40" s="169">
        <v>74</v>
      </c>
      <c r="AP40" s="169">
        <v>6</v>
      </c>
      <c r="AQ40" s="169">
        <v>4</v>
      </c>
      <c r="AR40" s="106"/>
      <c r="AS40" s="106"/>
      <c r="AT40" s="106"/>
    </row>
    <row r="41" spans="1:46" s="101" customFormat="1" ht="12" customHeight="1">
      <c r="A41" s="107"/>
      <c r="B41" s="178"/>
      <c r="C41" s="179"/>
      <c r="D41" s="179"/>
      <c r="E41" s="169"/>
      <c r="F41" s="169"/>
      <c r="G41" s="169"/>
      <c r="H41" s="169"/>
      <c r="I41" s="169"/>
      <c r="J41" s="169"/>
      <c r="K41" s="169"/>
      <c r="L41" s="169"/>
      <c r="M41" s="169"/>
      <c r="N41" s="169"/>
      <c r="O41" s="169"/>
      <c r="P41" s="169"/>
      <c r="Q41" s="169"/>
      <c r="R41" s="169"/>
      <c r="S41" s="169"/>
      <c r="T41" s="169"/>
      <c r="U41" s="169"/>
      <c r="V41" s="169"/>
      <c r="W41" s="177"/>
      <c r="X41" s="169"/>
      <c r="Y41" s="169"/>
      <c r="Z41" s="169"/>
      <c r="AA41" s="169"/>
      <c r="AB41" s="169"/>
      <c r="AC41" s="169"/>
      <c r="AD41" s="169"/>
      <c r="AE41" s="169"/>
      <c r="AF41" s="169"/>
      <c r="AG41" s="169"/>
      <c r="AH41" s="169"/>
      <c r="AI41" s="169"/>
      <c r="AJ41" s="169"/>
      <c r="AK41" s="169"/>
      <c r="AL41" s="169"/>
      <c r="AM41" s="169"/>
      <c r="AN41" s="169"/>
      <c r="AO41" s="169"/>
      <c r="AP41" s="169"/>
      <c r="AQ41" s="169"/>
      <c r="AR41" s="106"/>
      <c r="AS41" s="106"/>
      <c r="AT41" s="106"/>
    </row>
    <row r="42" spans="1:46" s="101" customFormat="1" ht="12" customHeight="1">
      <c r="A42" s="107" t="s">
        <v>80</v>
      </c>
      <c r="B42" s="178">
        <f aca="true" t="shared" si="12" ref="B42:V42">SUBTOTAL(9,B43)</f>
        <v>1632</v>
      </c>
      <c r="C42" s="179">
        <f t="shared" si="12"/>
        <v>900</v>
      </c>
      <c r="D42" s="179">
        <f t="shared" si="12"/>
        <v>732</v>
      </c>
      <c r="E42" s="179">
        <f t="shared" si="12"/>
        <v>72</v>
      </c>
      <c r="F42" s="179">
        <f t="shared" si="12"/>
        <v>57</v>
      </c>
      <c r="G42" s="179">
        <f t="shared" si="12"/>
        <v>23</v>
      </c>
      <c r="H42" s="179">
        <f t="shared" si="12"/>
        <v>1</v>
      </c>
      <c r="I42" s="179">
        <f t="shared" si="12"/>
        <v>3</v>
      </c>
      <c r="J42" s="179">
        <f t="shared" si="12"/>
        <v>2</v>
      </c>
      <c r="K42" s="179">
        <f t="shared" si="12"/>
        <v>0</v>
      </c>
      <c r="L42" s="179">
        <f t="shared" si="12"/>
        <v>0</v>
      </c>
      <c r="M42" s="179">
        <f t="shared" si="12"/>
        <v>231</v>
      </c>
      <c r="N42" s="179">
        <f t="shared" si="12"/>
        <v>25</v>
      </c>
      <c r="O42" s="179">
        <f t="shared" si="12"/>
        <v>186</v>
      </c>
      <c r="P42" s="179">
        <f t="shared" si="12"/>
        <v>255</v>
      </c>
      <c r="Q42" s="179">
        <f t="shared" si="12"/>
        <v>2</v>
      </c>
      <c r="R42" s="179">
        <f t="shared" si="12"/>
        <v>0</v>
      </c>
      <c r="S42" s="179">
        <f t="shared" si="12"/>
        <v>1</v>
      </c>
      <c r="T42" s="179">
        <f t="shared" si="12"/>
        <v>1</v>
      </c>
      <c r="U42" s="179">
        <f t="shared" si="12"/>
        <v>36</v>
      </c>
      <c r="V42" s="179">
        <f t="shared" si="12"/>
        <v>2</v>
      </c>
      <c r="W42" s="177" t="s">
        <v>80</v>
      </c>
      <c r="X42" s="179">
        <f aca="true" t="shared" si="13" ref="X42:AQ42">SUBTOTAL(9,X43)</f>
        <v>106</v>
      </c>
      <c r="Y42" s="179">
        <f t="shared" si="13"/>
        <v>98</v>
      </c>
      <c r="Z42" s="179">
        <f t="shared" si="13"/>
        <v>11</v>
      </c>
      <c r="AA42" s="179">
        <f t="shared" si="13"/>
        <v>6</v>
      </c>
      <c r="AB42" s="179">
        <f t="shared" si="13"/>
        <v>0</v>
      </c>
      <c r="AC42" s="179">
        <f t="shared" si="13"/>
        <v>2</v>
      </c>
      <c r="AD42" s="179">
        <f t="shared" si="13"/>
        <v>26</v>
      </c>
      <c r="AE42" s="179">
        <f t="shared" si="13"/>
        <v>40</v>
      </c>
      <c r="AF42" s="179">
        <f t="shared" si="13"/>
        <v>25</v>
      </c>
      <c r="AG42" s="179">
        <f t="shared" si="13"/>
        <v>109</v>
      </c>
      <c r="AH42" s="179">
        <f t="shared" si="13"/>
        <v>21</v>
      </c>
      <c r="AI42" s="179">
        <f t="shared" si="13"/>
        <v>24</v>
      </c>
      <c r="AJ42" s="179">
        <f t="shared" si="13"/>
        <v>42</v>
      </c>
      <c r="AK42" s="179">
        <f t="shared" si="13"/>
        <v>33</v>
      </c>
      <c r="AL42" s="179">
        <f t="shared" si="13"/>
        <v>57</v>
      </c>
      <c r="AM42" s="179">
        <f t="shared" si="13"/>
        <v>46</v>
      </c>
      <c r="AN42" s="179">
        <f t="shared" si="13"/>
        <v>56</v>
      </c>
      <c r="AO42" s="179">
        <f t="shared" si="13"/>
        <v>30</v>
      </c>
      <c r="AP42" s="179">
        <f t="shared" si="13"/>
        <v>2</v>
      </c>
      <c r="AQ42" s="179">
        <f t="shared" si="13"/>
        <v>1</v>
      </c>
      <c r="AR42" s="106"/>
      <c r="AS42" s="106"/>
      <c r="AT42" s="106"/>
    </row>
    <row r="43" spans="1:46" s="101" customFormat="1" ht="12" customHeight="1">
      <c r="A43" s="107" t="s">
        <v>79</v>
      </c>
      <c r="B43" s="178">
        <v>1632</v>
      </c>
      <c r="C43" s="179">
        <v>900</v>
      </c>
      <c r="D43" s="179">
        <v>732</v>
      </c>
      <c r="E43" s="169">
        <v>72</v>
      </c>
      <c r="F43" s="169">
        <v>57</v>
      </c>
      <c r="G43" s="169">
        <v>23</v>
      </c>
      <c r="H43" s="169">
        <v>1</v>
      </c>
      <c r="I43" s="169">
        <v>3</v>
      </c>
      <c r="J43" s="169">
        <v>2</v>
      </c>
      <c r="K43" s="169">
        <v>0</v>
      </c>
      <c r="L43" s="169">
        <v>0</v>
      </c>
      <c r="M43" s="169">
        <v>231</v>
      </c>
      <c r="N43" s="169">
        <v>25</v>
      </c>
      <c r="O43" s="169">
        <v>186</v>
      </c>
      <c r="P43" s="169">
        <v>255</v>
      </c>
      <c r="Q43" s="169">
        <v>2</v>
      </c>
      <c r="R43" s="169">
        <v>0</v>
      </c>
      <c r="S43" s="169">
        <v>1</v>
      </c>
      <c r="T43" s="169">
        <v>1</v>
      </c>
      <c r="U43" s="169">
        <v>36</v>
      </c>
      <c r="V43" s="169">
        <v>2</v>
      </c>
      <c r="W43" s="177" t="s">
        <v>79</v>
      </c>
      <c r="X43" s="169">
        <v>106</v>
      </c>
      <c r="Y43" s="169">
        <v>98</v>
      </c>
      <c r="Z43" s="169">
        <v>11</v>
      </c>
      <c r="AA43" s="169">
        <v>6</v>
      </c>
      <c r="AB43" s="169">
        <v>0</v>
      </c>
      <c r="AC43" s="169">
        <v>2</v>
      </c>
      <c r="AD43" s="169">
        <v>26</v>
      </c>
      <c r="AE43" s="169">
        <v>40</v>
      </c>
      <c r="AF43" s="169">
        <v>25</v>
      </c>
      <c r="AG43" s="169">
        <v>109</v>
      </c>
      <c r="AH43" s="169">
        <v>21</v>
      </c>
      <c r="AI43" s="169">
        <v>24</v>
      </c>
      <c r="AJ43" s="169">
        <v>42</v>
      </c>
      <c r="AK43" s="169">
        <v>33</v>
      </c>
      <c r="AL43" s="169">
        <v>57</v>
      </c>
      <c r="AM43" s="169">
        <v>46</v>
      </c>
      <c r="AN43" s="169">
        <v>56</v>
      </c>
      <c r="AO43" s="169">
        <v>30</v>
      </c>
      <c r="AP43" s="169">
        <v>2</v>
      </c>
      <c r="AQ43" s="169">
        <v>1</v>
      </c>
      <c r="AR43" s="106"/>
      <c r="AS43" s="106"/>
      <c r="AT43" s="106"/>
    </row>
    <row r="44" spans="1:46" s="101" customFormat="1" ht="12" customHeight="1">
      <c r="A44" s="107"/>
      <c r="B44" s="178"/>
      <c r="C44" s="179"/>
      <c r="D44" s="179"/>
      <c r="E44" s="169"/>
      <c r="F44" s="169"/>
      <c r="G44" s="169"/>
      <c r="H44" s="169"/>
      <c r="I44" s="169"/>
      <c r="J44" s="169"/>
      <c r="K44" s="169"/>
      <c r="L44" s="169"/>
      <c r="M44" s="169"/>
      <c r="N44" s="169"/>
      <c r="O44" s="169"/>
      <c r="P44" s="169"/>
      <c r="Q44" s="169"/>
      <c r="R44" s="169"/>
      <c r="S44" s="169"/>
      <c r="T44" s="169"/>
      <c r="U44" s="169"/>
      <c r="V44" s="169"/>
      <c r="W44" s="177"/>
      <c r="X44" s="169"/>
      <c r="Y44" s="169"/>
      <c r="Z44" s="169"/>
      <c r="AA44" s="169"/>
      <c r="AB44" s="169"/>
      <c r="AC44" s="169"/>
      <c r="AD44" s="169"/>
      <c r="AE44" s="169"/>
      <c r="AF44" s="169"/>
      <c r="AG44" s="169"/>
      <c r="AH44" s="169"/>
      <c r="AI44" s="169"/>
      <c r="AJ44" s="169"/>
      <c r="AK44" s="169"/>
      <c r="AL44" s="169"/>
      <c r="AM44" s="169"/>
      <c r="AN44" s="169"/>
      <c r="AO44" s="169"/>
      <c r="AP44" s="169"/>
      <c r="AQ44" s="169"/>
      <c r="AR44" s="106"/>
      <c r="AS44" s="106"/>
      <c r="AT44" s="106"/>
    </row>
    <row r="45" spans="1:43" s="101" customFormat="1" ht="12" customHeight="1">
      <c r="A45" s="107" t="s">
        <v>78</v>
      </c>
      <c r="B45" s="178">
        <f aca="true" t="shared" si="14" ref="B45:V45">SUBTOTAL(9,B46)</f>
        <v>6176</v>
      </c>
      <c r="C45" s="179">
        <f t="shared" si="14"/>
        <v>3425</v>
      </c>
      <c r="D45" s="179">
        <f t="shared" si="14"/>
        <v>2751</v>
      </c>
      <c r="E45" s="179">
        <f t="shared" si="14"/>
        <v>243</v>
      </c>
      <c r="F45" s="179">
        <f t="shared" si="14"/>
        <v>147</v>
      </c>
      <c r="G45" s="179">
        <f t="shared" si="14"/>
        <v>20</v>
      </c>
      <c r="H45" s="179">
        <f t="shared" si="14"/>
        <v>4</v>
      </c>
      <c r="I45" s="179">
        <f t="shared" si="14"/>
        <v>73</v>
      </c>
      <c r="J45" s="179">
        <f t="shared" si="14"/>
        <v>7</v>
      </c>
      <c r="K45" s="179">
        <f t="shared" si="14"/>
        <v>15</v>
      </c>
      <c r="L45" s="179">
        <f t="shared" si="14"/>
        <v>3</v>
      </c>
      <c r="M45" s="179">
        <f t="shared" si="14"/>
        <v>602</v>
      </c>
      <c r="N45" s="179">
        <f t="shared" si="14"/>
        <v>90</v>
      </c>
      <c r="O45" s="179">
        <f t="shared" si="14"/>
        <v>928</v>
      </c>
      <c r="P45" s="179">
        <f t="shared" si="14"/>
        <v>738</v>
      </c>
      <c r="Q45" s="179">
        <f t="shared" si="14"/>
        <v>19</v>
      </c>
      <c r="R45" s="179">
        <f t="shared" si="14"/>
        <v>5</v>
      </c>
      <c r="S45" s="179">
        <f t="shared" si="14"/>
        <v>32</v>
      </c>
      <c r="T45" s="179">
        <f t="shared" si="14"/>
        <v>12</v>
      </c>
      <c r="U45" s="179">
        <f t="shared" si="14"/>
        <v>191</v>
      </c>
      <c r="V45" s="179">
        <f t="shared" si="14"/>
        <v>21</v>
      </c>
      <c r="W45" s="177" t="s">
        <v>78</v>
      </c>
      <c r="X45" s="179">
        <f aca="true" t="shared" si="15" ref="X45:AQ45">SUBTOTAL(9,X46)</f>
        <v>373</v>
      </c>
      <c r="Y45" s="179">
        <f t="shared" si="15"/>
        <v>410</v>
      </c>
      <c r="Z45" s="179">
        <f t="shared" si="15"/>
        <v>31</v>
      </c>
      <c r="AA45" s="179">
        <f t="shared" si="15"/>
        <v>56</v>
      </c>
      <c r="AB45" s="179">
        <f t="shared" si="15"/>
        <v>4</v>
      </c>
      <c r="AC45" s="179">
        <f t="shared" si="15"/>
        <v>4</v>
      </c>
      <c r="AD45" s="179">
        <f t="shared" si="15"/>
        <v>119</v>
      </c>
      <c r="AE45" s="179">
        <f t="shared" si="15"/>
        <v>207</v>
      </c>
      <c r="AF45" s="179">
        <f t="shared" si="15"/>
        <v>84</v>
      </c>
      <c r="AG45" s="179">
        <f t="shared" si="15"/>
        <v>533</v>
      </c>
      <c r="AH45" s="179">
        <f t="shared" si="15"/>
        <v>75</v>
      </c>
      <c r="AI45" s="179">
        <f t="shared" si="15"/>
        <v>125</v>
      </c>
      <c r="AJ45" s="179">
        <f t="shared" si="15"/>
        <v>102</v>
      </c>
      <c r="AK45" s="179">
        <f t="shared" si="15"/>
        <v>63</v>
      </c>
      <c r="AL45" s="179">
        <f t="shared" si="15"/>
        <v>292</v>
      </c>
      <c r="AM45" s="179">
        <f t="shared" si="15"/>
        <v>260</v>
      </c>
      <c r="AN45" s="179">
        <f t="shared" si="15"/>
        <v>218</v>
      </c>
      <c r="AO45" s="179">
        <f t="shared" si="15"/>
        <v>60</v>
      </c>
      <c r="AP45" s="179">
        <f t="shared" si="15"/>
        <v>4</v>
      </c>
      <c r="AQ45" s="179">
        <f t="shared" si="15"/>
        <v>6</v>
      </c>
    </row>
    <row r="46" spans="1:43" s="101" customFormat="1" ht="12" customHeight="1">
      <c r="A46" s="107" t="s">
        <v>77</v>
      </c>
      <c r="B46" s="178">
        <v>6176</v>
      </c>
      <c r="C46" s="179">
        <v>3425</v>
      </c>
      <c r="D46" s="179">
        <v>2751</v>
      </c>
      <c r="E46" s="169">
        <v>243</v>
      </c>
      <c r="F46" s="169">
        <v>147</v>
      </c>
      <c r="G46" s="169">
        <v>20</v>
      </c>
      <c r="H46" s="169">
        <v>4</v>
      </c>
      <c r="I46" s="169">
        <v>73</v>
      </c>
      <c r="J46" s="169">
        <v>7</v>
      </c>
      <c r="K46" s="169">
        <v>15</v>
      </c>
      <c r="L46" s="169">
        <v>3</v>
      </c>
      <c r="M46" s="169">
        <v>602</v>
      </c>
      <c r="N46" s="169">
        <v>90</v>
      </c>
      <c r="O46" s="169">
        <v>928</v>
      </c>
      <c r="P46" s="169">
        <v>738</v>
      </c>
      <c r="Q46" s="169">
        <v>19</v>
      </c>
      <c r="R46" s="169">
        <v>5</v>
      </c>
      <c r="S46" s="169">
        <v>32</v>
      </c>
      <c r="T46" s="169">
        <v>12</v>
      </c>
      <c r="U46" s="169">
        <v>191</v>
      </c>
      <c r="V46" s="169">
        <v>21</v>
      </c>
      <c r="W46" s="177" t="s">
        <v>77</v>
      </c>
      <c r="X46" s="169">
        <v>373</v>
      </c>
      <c r="Y46" s="169">
        <v>410</v>
      </c>
      <c r="Z46" s="169">
        <v>31</v>
      </c>
      <c r="AA46" s="169">
        <v>56</v>
      </c>
      <c r="AB46" s="169">
        <v>4</v>
      </c>
      <c r="AC46" s="169">
        <v>4</v>
      </c>
      <c r="AD46" s="169">
        <v>119</v>
      </c>
      <c r="AE46" s="169">
        <v>207</v>
      </c>
      <c r="AF46" s="169">
        <v>84</v>
      </c>
      <c r="AG46" s="169">
        <v>533</v>
      </c>
      <c r="AH46" s="169">
        <v>75</v>
      </c>
      <c r="AI46" s="169">
        <v>125</v>
      </c>
      <c r="AJ46" s="169">
        <v>102</v>
      </c>
      <c r="AK46" s="169">
        <v>63</v>
      </c>
      <c r="AL46" s="169">
        <v>292</v>
      </c>
      <c r="AM46" s="169">
        <v>260</v>
      </c>
      <c r="AN46" s="169">
        <v>218</v>
      </c>
      <c r="AO46" s="169">
        <v>60</v>
      </c>
      <c r="AP46" s="169">
        <v>4</v>
      </c>
      <c r="AQ46" s="169">
        <v>6</v>
      </c>
    </row>
    <row r="47" spans="1:43" s="101" customFormat="1" ht="12" customHeight="1">
      <c r="A47" s="107"/>
      <c r="B47" s="178"/>
      <c r="C47" s="179"/>
      <c r="D47" s="179"/>
      <c r="E47" s="169"/>
      <c r="F47" s="169"/>
      <c r="G47" s="169"/>
      <c r="H47" s="169"/>
      <c r="I47" s="169"/>
      <c r="J47" s="169"/>
      <c r="K47" s="169"/>
      <c r="L47" s="169"/>
      <c r="M47" s="169"/>
      <c r="N47" s="169"/>
      <c r="O47" s="169"/>
      <c r="P47" s="169"/>
      <c r="Q47" s="169"/>
      <c r="R47" s="169"/>
      <c r="S47" s="169"/>
      <c r="T47" s="169"/>
      <c r="U47" s="169"/>
      <c r="V47" s="169"/>
      <c r="W47" s="177"/>
      <c r="X47" s="169"/>
      <c r="Y47" s="169"/>
      <c r="Z47" s="169"/>
      <c r="AA47" s="169"/>
      <c r="AB47" s="169"/>
      <c r="AC47" s="169"/>
      <c r="AD47" s="169"/>
      <c r="AE47" s="169"/>
      <c r="AF47" s="169"/>
      <c r="AG47" s="169"/>
      <c r="AH47" s="169"/>
      <c r="AI47" s="169"/>
      <c r="AJ47" s="169"/>
      <c r="AK47" s="169"/>
      <c r="AL47" s="169"/>
      <c r="AM47" s="169"/>
      <c r="AN47" s="169"/>
      <c r="AO47" s="169"/>
      <c r="AP47" s="169"/>
      <c r="AQ47" s="169"/>
    </row>
    <row r="48" spans="1:43" s="101" customFormat="1" ht="12" customHeight="1">
      <c r="A48" s="107" t="s">
        <v>76</v>
      </c>
      <c r="B48" s="178">
        <f aca="true" t="shared" si="16" ref="B48:V48">SUBTOTAL(9,B49:B51)</f>
        <v>18982</v>
      </c>
      <c r="C48" s="179">
        <f t="shared" si="16"/>
        <v>10439</v>
      </c>
      <c r="D48" s="179">
        <f t="shared" si="16"/>
        <v>8543</v>
      </c>
      <c r="E48" s="179">
        <f t="shared" si="16"/>
        <v>621</v>
      </c>
      <c r="F48" s="179">
        <f t="shared" si="16"/>
        <v>403</v>
      </c>
      <c r="G48" s="179">
        <f t="shared" si="16"/>
        <v>23</v>
      </c>
      <c r="H48" s="179">
        <f t="shared" si="16"/>
        <v>5</v>
      </c>
      <c r="I48" s="179">
        <f t="shared" si="16"/>
        <v>384</v>
      </c>
      <c r="J48" s="179">
        <f t="shared" si="16"/>
        <v>15</v>
      </c>
      <c r="K48" s="179">
        <f t="shared" si="16"/>
        <v>7</v>
      </c>
      <c r="L48" s="179">
        <f t="shared" si="16"/>
        <v>0</v>
      </c>
      <c r="M48" s="179">
        <f t="shared" si="16"/>
        <v>1791</v>
      </c>
      <c r="N48" s="179">
        <f t="shared" si="16"/>
        <v>316</v>
      </c>
      <c r="O48" s="179">
        <f t="shared" si="16"/>
        <v>2695</v>
      </c>
      <c r="P48" s="179">
        <f t="shared" si="16"/>
        <v>2369</v>
      </c>
      <c r="Q48" s="179">
        <f t="shared" si="16"/>
        <v>41</v>
      </c>
      <c r="R48" s="179">
        <f t="shared" si="16"/>
        <v>4</v>
      </c>
      <c r="S48" s="179">
        <f t="shared" si="16"/>
        <v>120</v>
      </c>
      <c r="T48" s="179">
        <f t="shared" si="16"/>
        <v>64</v>
      </c>
      <c r="U48" s="179">
        <f t="shared" si="16"/>
        <v>529</v>
      </c>
      <c r="V48" s="179">
        <f t="shared" si="16"/>
        <v>94</v>
      </c>
      <c r="W48" s="177" t="s">
        <v>76</v>
      </c>
      <c r="X48" s="179">
        <f aca="true" t="shared" si="17" ref="X48:AQ48">SUBTOTAL(9,X49:X51)</f>
        <v>1303</v>
      </c>
      <c r="Y48" s="179">
        <f t="shared" si="17"/>
        <v>1394</v>
      </c>
      <c r="Z48" s="179">
        <f t="shared" si="17"/>
        <v>146</v>
      </c>
      <c r="AA48" s="179">
        <f t="shared" si="17"/>
        <v>220</v>
      </c>
      <c r="AB48" s="179">
        <f t="shared" si="17"/>
        <v>37</v>
      </c>
      <c r="AC48" s="179">
        <f t="shared" si="17"/>
        <v>17</v>
      </c>
      <c r="AD48" s="179">
        <f t="shared" si="17"/>
        <v>305</v>
      </c>
      <c r="AE48" s="179">
        <f t="shared" si="17"/>
        <v>506</v>
      </c>
      <c r="AF48" s="179">
        <f t="shared" si="17"/>
        <v>322</v>
      </c>
      <c r="AG48" s="179">
        <f t="shared" si="17"/>
        <v>1560</v>
      </c>
      <c r="AH48" s="179">
        <f t="shared" si="17"/>
        <v>312</v>
      </c>
      <c r="AI48" s="179">
        <f t="shared" si="17"/>
        <v>408</v>
      </c>
      <c r="AJ48" s="179">
        <f t="shared" si="17"/>
        <v>293</v>
      </c>
      <c r="AK48" s="179">
        <f t="shared" si="17"/>
        <v>137</v>
      </c>
      <c r="AL48" s="179">
        <f t="shared" si="17"/>
        <v>985</v>
      </c>
      <c r="AM48" s="179">
        <f t="shared" si="17"/>
        <v>845</v>
      </c>
      <c r="AN48" s="179">
        <f t="shared" si="17"/>
        <v>502</v>
      </c>
      <c r="AO48" s="179">
        <f t="shared" si="17"/>
        <v>163</v>
      </c>
      <c r="AP48" s="179">
        <f t="shared" si="17"/>
        <v>23</v>
      </c>
      <c r="AQ48" s="179">
        <f t="shared" si="17"/>
        <v>23</v>
      </c>
    </row>
    <row r="49" spans="1:43" s="101" customFormat="1" ht="12" customHeight="1">
      <c r="A49" s="107" t="s">
        <v>75</v>
      </c>
      <c r="B49" s="178">
        <v>12584</v>
      </c>
      <c r="C49" s="179">
        <v>6892</v>
      </c>
      <c r="D49" s="179">
        <v>5692</v>
      </c>
      <c r="E49" s="169">
        <v>362</v>
      </c>
      <c r="F49" s="169">
        <v>248</v>
      </c>
      <c r="G49" s="169">
        <v>16</v>
      </c>
      <c r="H49" s="169">
        <v>4</v>
      </c>
      <c r="I49" s="169">
        <v>353</v>
      </c>
      <c r="J49" s="169">
        <v>13</v>
      </c>
      <c r="K49" s="169">
        <v>5</v>
      </c>
      <c r="L49" s="169">
        <v>0</v>
      </c>
      <c r="M49" s="169">
        <v>1149</v>
      </c>
      <c r="N49" s="169">
        <v>195</v>
      </c>
      <c r="O49" s="169">
        <v>1945</v>
      </c>
      <c r="P49" s="169">
        <v>1691</v>
      </c>
      <c r="Q49" s="169">
        <v>28</v>
      </c>
      <c r="R49" s="169">
        <v>2</v>
      </c>
      <c r="S49" s="169">
        <v>60</v>
      </c>
      <c r="T49" s="169">
        <v>36</v>
      </c>
      <c r="U49" s="169">
        <v>336</v>
      </c>
      <c r="V49" s="169">
        <v>61</v>
      </c>
      <c r="W49" s="177" t="s">
        <v>75</v>
      </c>
      <c r="X49" s="169">
        <v>795</v>
      </c>
      <c r="Y49" s="169">
        <v>912</v>
      </c>
      <c r="Z49" s="169">
        <v>86</v>
      </c>
      <c r="AA49" s="169">
        <v>130</v>
      </c>
      <c r="AB49" s="169">
        <v>12</v>
      </c>
      <c r="AC49" s="169">
        <v>9</v>
      </c>
      <c r="AD49" s="169">
        <v>216</v>
      </c>
      <c r="AE49" s="169">
        <v>381</v>
      </c>
      <c r="AF49" s="169">
        <v>204</v>
      </c>
      <c r="AG49" s="169">
        <v>1048</v>
      </c>
      <c r="AH49" s="169">
        <v>209</v>
      </c>
      <c r="AI49" s="169">
        <v>246</v>
      </c>
      <c r="AJ49" s="169">
        <v>202</v>
      </c>
      <c r="AK49" s="169">
        <v>94</v>
      </c>
      <c r="AL49" s="169">
        <v>608</v>
      </c>
      <c r="AM49" s="169">
        <v>512</v>
      </c>
      <c r="AN49" s="169">
        <v>297</v>
      </c>
      <c r="AO49" s="169">
        <v>97</v>
      </c>
      <c r="AP49" s="169">
        <v>9</v>
      </c>
      <c r="AQ49" s="169">
        <v>13</v>
      </c>
    </row>
    <row r="50" spans="1:43" s="101" customFormat="1" ht="12" customHeight="1">
      <c r="A50" s="107" t="s">
        <v>74</v>
      </c>
      <c r="B50" s="178">
        <v>770</v>
      </c>
      <c r="C50" s="179">
        <v>430</v>
      </c>
      <c r="D50" s="179">
        <v>340</v>
      </c>
      <c r="E50" s="169">
        <v>11</v>
      </c>
      <c r="F50" s="169">
        <v>8</v>
      </c>
      <c r="G50" s="169">
        <v>2</v>
      </c>
      <c r="H50" s="169">
        <v>0</v>
      </c>
      <c r="I50" s="169">
        <v>31</v>
      </c>
      <c r="J50" s="169">
        <v>2</v>
      </c>
      <c r="K50" s="169">
        <v>2</v>
      </c>
      <c r="L50" s="169">
        <v>0</v>
      </c>
      <c r="M50" s="169">
        <v>118</v>
      </c>
      <c r="N50" s="169">
        <v>13</v>
      </c>
      <c r="O50" s="169">
        <v>58</v>
      </c>
      <c r="P50" s="169">
        <v>94</v>
      </c>
      <c r="Q50" s="169">
        <v>0</v>
      </c>
      <c r="R50" s="169">
        <v>0</v>
      </c>
      <c r="S50" s="169">
        <v>3</v>
      </c>
      <c r="T50" s="169">
        <v>4</v>
      </c>
      <c r="U50" s="169">
        <v>16</v>
      </c>
      <c r="V50" s="169">
        <v>1</v>
      </c>
      <c r="W50" s="177" t="s">
        <v>74</v>
      </c>
      <c r="X50" s="169">
        <v>46</v>
      </c>
      <c r="Y50" s="169">
        <v>41</v>
      </c>
      <c r="Z50" s="169">
        <v>4</v>
      </c>
      <c r="AA50" s="169">
        <v>7</v>
      </c>
      <c r="AB50" s="169">
        <v>0</v>
      </c>
      <c r="AC50" s="169">
        <v>0</v>
      </c>
      <c r="AD50" s="169">
        <v>24</v>
      </c>
      <c r="AE50" s="169">
        <v>41</v>
      </c>
      <c r="AF50" s="169">
        <v>14</v>
      </c>
      <c r="AG50" s="169">
        <v>57</v>
      </c>
      <c r="AH50" s="169">
        <v>2</v>
      </c>
      <c r="AI50" s="169">
        <v>11</v>
      </c>
      <c r="AJ50" s="169">
        <v>18</v>
      </c>
      <c r="AK50" s="169">
        <v>9</v>
      </c>
      <c r="AL50" s="169">
        <v>44</v>
      </c>
      <c r="AM50" s="169">
        <v>45</v>
      </c>
      <c r="AN50" s="169">
        <v>34</v>
      </c>
      <c r="AO50" s="169">
        <v>7</v>
      </c>
      <c r="AP50" s="169">
        <v>3</v>
      </c>
      <c r="AQ50" s="169">
        <v>0</v>
      </c>
    </row>
    <row r="51" spans="1:43" s="101" customFormat="1" ht="12" customHeight="1">
      <c r="A51" s="107" t="s">
        <v>73</v>
      </c>
      <c r="B51" s="178">
        <v>5628</v>
      </c>
      <c r="C51" s="179">
        <v>3117</v>
      </c>
      <c r="D51" s="179">
        <v>2511</v>
      </c>
      <c r="E51" s="169">
        <v>248</v>
      </c>
      <c r="F51" s="169">
        <v>147</v>
      </c>
      <c r="G51" s="169">
        <v>5</v>
      </c>
      <c r="H51" s="169">
        <v>1</v>
      </c>
      <c r="I51" s="169">
        <v>0</v>
      </c>
      <c r="J51" s="169">
        <v>0</v>
      </c>
      <c r="K51" s="169">
        <v>0</v>
      </c>
      <c r="L51" s="169">
        <v>0</v>
      </c>
      <c r="M51" s="169">
        <v>524</v>
      </c>
      <c r="N51" s="169">
        <v>108</v>
      </c>
      <c r="O51" s="169">
        <v>692</v>
      </c>
      <c r="P51" s="169">
        <v>584</v>
      </c>
      <c r="Q51" s="169">
        <v>13</v>
      </c>
      <c r="R51" s="169">
        <v>2</v>
      </c>
      <c r="S51" s="169">
        <v>57</v>
      </c>
      <c r="T51" s="169">
        <v>24</v>
      </c>
      <c r="U51" s="169">
        <v>177</v>
      </c>
      <c r="V51" s="169">
        <v>32</v>
      </c>
      <c r="W51" s="177" t="s">
        <v>73</v>
      </c>
      <c r="X51" s="169">
        <v>462</v>
      </c>
      <c r="Y51" s="169">
        <v>441</v>
      </c>
      <c r="Z51" s="169">
        <v>56</v>
      </c>
      <c r="AA51" s="169">
        <v>83</v>
      </c>
      <c r="AB51" s="169">
        <v>25</v>
      </c>
      <c r="AC51" s="169">
        <v>8</v>
      </c>
      <c r="AD51" s="169">
        <v>65</v>
      </c>
      <c r="AE51" s="169">
        <v>84</v>
      </c>
      <c r="AF51" s="169">
        <v>104</v>
      </c>
      <c r="AG51" s="169">
        <v>455</v>
      </c>
      <c r="AH51" s="169">
        <v>101</v>
      </c>
      <c r="AI51" s="169">
        <v>151</v>
      </c>
      <c r="AJ51" s="169">
        <v>73</v>
      </c>
      <c r="AK51" s="169">
        <v>34</v>
      </c>
      <c r="AL51" s="169">
        <v>333</v>
      </c>
      <c r="AM51" s="169">
        <v>288</v>
      </c>
      <c r="AN51" s="169">
        <v>171</v>
      </c>
      <c r="AO51" s="169">
        <v>59</v>
      </c>
      <c r="AP51" s="169">
        <v>11</v>
      </c>
      <c r="AQ51" s="169">
        <v>10</v>
      </c>
    </row>
    <row r="52" spans="1:43" s="101" customFormat="1" ht="12" customHeight="1">
      <c r="A52" s="107"/>
      <c r="B52" s="178"/>
      <c r="C52" s="179"/>
      <c r="D52" s="179"/>
      <c r="E52" s="169"/>
      <c r="F52" s="169"/>
      <c r="G52" s="169"/>
      <c r="H52" s="169"/>
      <c r="I52" s="169"/>
      <c r="J52" s="169"/>
      <c r="K52" s="169"/>
      <c r="L52" s="169"/>
      <c r="M52" s="169"/>
      <c r="N52" s="169"/>
      <c r="O52" s="169"/>
      <c r="P52" s="169"/>
      <c r="Q52" s="169"/>
      <c r="R52" s="169"/>
      <c r="S52" s="169"/>
      <c r="T52" s="169"/>
      <c r="U52" s="169"/>
      <c r="V52" s="169"/>
      <c r="W52" s="177"/>
      <c r="X52" s="169"/>
      <c r="Y52" s="169"/>
      <c r="Z52" s="169"/>
      <c r="AA52" s="169"/>
      <c r="AB52" s="169"/>
      <c r="AC52" s="169"/>
      <c r="AD52" s="169"/>
      <c r="AE52" s="169"/>
      <c r="AF52" s="169"/>
      <c r="AG52" s="169"/>
      <c r="AH52" s="169"/>
      <c r="AI52" s="169"/>
      <c r="AJ52" s="169"/>
      <c r="AK52" s="169"/>
      <c r="AL52" s="169"/>
      <c r="AM52" s="169"/>
      <c r="AN52" s="169"/>
      <c r="AO52" s="169"/>
      <c r="AP52" s="169"/>
      <c r="AQ52" s="169"/>
    </row>
    <row r="53" spans="1:43" s="101" customFormat="1" ht="12" customHeight="1">
      <c r="A53" s="107" t="s">
        <v>72</v>
      </c>
      <c r="B53" s="178">
        <f aca="true" t="shared" si="18" ref="B53:V53">SUBTOTAL(9,B54)</f>
        <v>5692</v>
      </c>
      <c r="C53" s="179">
        <f t="shared" si="18"/>
        <v>3370</v>
      </c>
      <c r="D53" s="179">
        <f t="shared" si="18"/>
        <v>2322</v>
      </c>
      <c r="E53" s="179">
        <f t="shared" si="18"/>
        <v>246</v>
      </c>
      <c r="F53" s="179">
        <f t="shared" si="18"/>
        <v>178</v>
      </c>
      <c r="G53" s="179">
        <f t="shared" si="18"/>
        <v>2</v>
      </c>
      <c r="H53" s="179">
        <f t="shared" si="18"/>
        <v>0</v>
      </c>
      <c r="I53" s="179">
        <f t="shared" si="18"/>
        <v>136</v>
      </c>
      <c r="J53" s="179">
        <f t="shared" si="18"/>
        <v>23</v>
      </c>
      <c r="K53" s="179">
        <f t="shared" si="18"/>
        <v>0</v>
      </c>
      <c r="L53" s="179">
        <f t="shared" si="18"/>
        <v>0</v>
      </c>
      <c r="M53" s="179">
        <f t="shared" si="18"/>
        <v>540</v>
      </c>
      <c r="N53" s="179">
        <f t="shared" si="18"/>
        <v>97</v>
      </c>
      <c r="O53" s="179">
        <f t="shared" si="18"/>
        <v>308</v>
      </c>
      <c r="P53" s="179">
        <f t="shared" si="18"/>
        <v>283</v>
      </c>
      <c r="Q53" s="179">
        <f t="shared" si="18"/>
        <v>438</v>
      </c>
      <c r="R53" s="179">
        <f t="shared" si="18"/>
        <v>17</v>
      </c>
      <c r="S53" s="179">
        <f t="shared" si="18"/>
        <v>15</v>
      </c>
      <c r="T53" s="179">
        <f t="shared" si="18"/>
        <v>9</v>
      </c>
      <c r="U53" s="179">
        <f t="shared" si="18"/>
        <v>179</v>
      </c>
      <c r="V53" s="179">
        <f t="shared" si="18"/>
        <v>21</v>
      </c>
      <c r="W53" s="177" t="s">
        <v>72</v>
      </c>
      <c r="X53" s="179">
        <f aca="true" t="shared" si="19" ref="X53:AQ53">SUBTOTAL(9,X54)</f>
        <v>365</v>
      </c>
      <c r="Y53" s="179">
        <f t="shared" si="19"/>
        <v>433</v>
      </c>
      <c r="Z53" s="179">
        <f t="shared" si="19"/>
        <v>28</v>
      </c>
      <c r="AA53" s="179">
        <f t="shared" si="19"/>
        <v>41</v>
      </c>
      <c r="AB53" s="179">
        <f t="shared" si="19"/>
        <v>5</v>
      </c>
      <c r="AC53" s="179">
        <f t="shared" si="19"/>
        <v>9</v>
      </c>
      <c r="AD53" s="179">
        <f t="shared" si="19"/>
        <v>130</v>
      </c>
      <c r="AE53" s="179">
        <f t="shared" si="19"/>
        <v>257</v>
      </c>
      <c r="AF53" s="179">
        <f t="shared" si="19"/>
        <v>59</v>
      </c>
      <c r="AG53" s="179">
        <f t="shared" si="19"/>
        <v>382</v>
      </c>
      <c r="AH53" s="179">
        <f t="shared" si="19"/>
        <v>68</v>
      </c>
      <c r="AI53" s="179">
        <f t="shared" si="19"/>
        <v>147</v>
      </c>
      <c r="AJ53" s="179">
        <f t="shared" si="19"/>
        <v>94</v>
      </c>
      <c r="AK53" s="179">
        <f t="shared" si="19"/>
        <v>37</v>
      </c>
      <c r="AL53" s="179">
        <f t="shared" si="19"/>
        <v>597</v>
      </c>
      <c r="AM53" s="179">
        <f t="shared" si="19"/>
        <v>316</v>
      </c>
      <c r="AN53" s="179">
        <f t="shared" si="19"/>
        <v>138</v>
      </c>
      <c r="AO53" s="179">
        <f t="shared" si="19"/>
        <v>60</v>
      </c>
      <c r="AP53" s="179">
        <f t="shared" si="19"/>
        <v>22</v>
      </c>
      <c r="AQ53" s="179">
        <f t="shared" si="19"/>
        <v>12</v>
      </c>
    </row>
    <row r="54" spans="1:43" s="101" customFormat="1" ht="12" customHeight="1">
      <c r="A54" s="107" t="s">
        <v>71</v>
      </c>
      <c r="B54" s="178">
        <v>5692</v>
      </c>
      <c r="C54" s="179">
        <v>3370</v>
      </c>
      <c r="D54" s="179">
        <v>2322</v>
      </c>
      <c r="E54" s="169">
        <v>246</v>
      </c>
      <c r="F54" s="169">
        <v>178</v>
      </c>
      <c r="G54" s="169">
        <v>2</v>
      </c>
      <c r="H54" s="169">
        <v>0</v>
      </c>
      <c r="I54" s="169">
        <v>136</v>
      </c>
      <c r="J54" s="169">
        <v>23</v>
      </c>
      <c r="K54" s="169">
        <v>0</v>
      </c>
      <c r="L54" s="169">
        <v>0</v>
      </c>
      <c r="M54" s="169">
        <v>540</v>
      </c>
      <c r="N54" s="169">
        <v>97</v>
      </c>
      <c r="O54" s="169">
        <v>308</v>
      </c>
      <c r="P54" s="169">
        <v>283</v>
      </c>
      <c r="Q54" s="169">
        <v>438</v>
      </c>
      <c r="R54" s="169">
        <v>17</v>
      </c>
      <c r="S54" s="169">
        <v>15</v>
      </c>
      <c r="T54" s="169">
        <v>9</v>
      </c>
      <c r="U54" s="169">
        <v>179</v>
      </c>
      <c r="V54" s="169">
        <v>21</v>
      </c>
      <c r="W54" s="177" t="s">
        <v>71</v>
      </c>
      <c r="X54" s="169">
        <v>365</v>
      </c>
      <c r="Y54" s="169">
        <v>433</v>
      </c>
      <c r="Z54" s="169">
        <v>28</v>
      </c>
      <c r="AA54" s="169">
        <v>41</v>
      </c>
      <c r="AB54" s="169">
        <v>5</v>
      </c>
      <c r="AC54" s="169">
        <v>9</v>
      </c>
      <c r="AD54" s="169">
        <v>130</v>
      </c>
      <c r="AE54" s="169">
        <v>257</v>
      </c>
      <c r="AF54" s="169">
        <v>59</v>
      </c>
      <c r="AG54" s="169">
        <v>382</v>
      </c>
      <c r="AH54" s="169">
        <v>68</v>
      </c>
      <c r="AI54" s="169">
        <v>147</v>
      </c>
      <c r="AJ54" s="169">
        <v>94</v>
      </c>
      <c r="AK54" s="169">
        <v>37</v>
      </c>
      <c r="AL54" s="169">
        <v>597</v>
      </c>
      <c r="AM54" s="169">
        <v>316</v>
      </c>
      <c r="AN54" s="169">
        <v>138</v>
      </c>
      <c r="AO54" s="169">
        <v>60</v>
      </c>
      <c r="AP54" s="169">
        <v>22</v>
      </c>
      <c r="AQ54" s="169">
        <v>12</v>
      </c>
    </row>
    <row r="55" spans="1:43" s="101" customFormat="1" ht="12" customHeight="1">
      <c r="A55" s="107"/>
      <c r="B55" s="178"/>
      <c r="C55" s="179"/>
      <c r="D55" s="179"/>
      <c r="E55" s="169"/>
      <c r="F55" s="169"/>
      <c r="G55" s="169"/>
      <c r="H55" s="169"/>
      <c r="I55" s="169"/>
      <c r="J55" s="169"/>
      <c r="K55" s="169"/>
      <c r="L55" s="169"/>
      <c r="M55" s="169"/>
      <c r="N55" s="169"/>
      <c r="O55" s="169"/>
      <c r="P55" s="169"/>
      <c r="Q55" s="169"/>
      <c r="R55" s="169"/>
      <c r="S55" s="169"/>
      <c r="T55" s="169"/>
      <c r="U55" s="169"/>
      <c r="V55" s="169"/>
      <c r="W55" s="177"/>
      <c r="X55" s="169"/>
      <c r="Y55" s="169"/>
      <c r="Z55" s="169"/>
      <c r="AA55" s="169"/>
      <c r="AB55" s="169"/>
      <c r="AC55" s="169"/>
      <c r="AD55" s="169"/>
      <c r="AE55" s="169"/>
      <c r="AF55" s="169"/>
      <c r="AG55" s="169"/>
      <c r="AH55" s="169"/>
      <c r="AI55" s="169"/>
      <c r="AJ55" s="169"/>
      <c r="AK55" s="169"/>
      <c r="AL55" s="169"/>
      <c r="AM55" s="169"/>
      <c r="AN55" s="169"/>
      <c r="AO55" s="169"/>
      <c r="AP55" s="169"/>
      <c r="AQ55" s="169"/>
    </row>
    <row r="56" spans="1:43" s="101" customFormat="1" ht="12" customHeight="1">
      <c r="A56" s="107" t="s">
        <v>70</v>
      </c>
      <c r="B56" s="178">
        <f aca="true" t="shared" si="20" ref="B56:V56">SUBTOTAL(9,B57)</f>
        <v>1308</v>
      </c>
      <c r="C56" s="179">
        <f t="shared" si="20"/>
        <v>740</v>
      </c>
      <c r="D56" s="179">
        <f t="shared" si="20"/>
        <v>568</v>
      </c>
      <c r="E56" s="179">
        <f t="shared" si="20"/>
        <v>51</v>
      </c>
      <c r="F56" s="179">
        <f t="shared" si="20"/>
        <v>43</v>
      </c>
      <c r="G56" s="179">
        <f t="shared" si="20"/>
        <v>8</v>
      </c>
      <c r="H56" s="179">
        <f t="shared" si="20"/>
        <v>2</v>
      </c>
      <c r="I56" s="179">
        <f t="shared" si="20"/>
        <v>0</v>
      </c>
      <c r="J56" s="179">
        <f t="shared" si="20"/>
        <v>0</v>
      </c>
      <c r="K56" s="179">
        <f t="shared" si="20"/>
        <v>0</v>
      </c>
      <c r="L56" s="179">
        <f t="shared" si="20"/>
        <v>0</v>
      </c>
      <c r="M56" s="179">
        <f t="shared" si="20"/>
        <v>203</v>
      </c>
      <c r="N56" s="179">
        <f t="shared" si="20"/>
        <v>36</v>
      </c>
      <c r="O56" s="179">
        <f t="shared" si="20"/>
        <v>105</v>
      </c>
      <c r="P56" s="179">
        <f t="shared" si="20"/>
        <v>123</v>
      </c>
      <c r="Q56" s="179">
        <f t="shared" si="20"/>
        <v>9</v>
      </c>
      <c r="R56" s="179">
        <f t="shared" si="20"/>
        <v>2</v>
      </c>
      <c r="S56" s="179">
        <f t="shared" si="20"/>
        <v>1</v>
      </c>
      <c r="T56" s="179">
        <f t="shared" si="20"/>
        <v>0</v>
      </c>
      <c r="U56" s="179">
        <f t="shared" si="20"/>
        <v>24</v>
      </c>
      <c r="V56" s="179">
        <f t="shared" si="20"/>
        <v>2</v>
      </c>
      <c r="W56" s="177" t="s">
        <v>70</v>
      </c>
      <c r="X56" s="179">
        <f aca="true" t="shared" si="21" ref="X56:AQ56">SUBTOTAL(9,X57)</f>
        <v>81</v>
      </c>
      <c r="Y56" s="179">
        <f t="shared" si="21"/>
        <v>96</v>
      </c>
      <c r="Z56" s="179">
        <f t="shared" si="21"/>
        <v>6</v>
      </c>
      <c r="AA56" s="179">
        <f t="shared" si="21"/>
        <v>11</v>
      </c>
      <c r="AB56" s="179">
        <f t="shared" si="21"/>
        <v>0</v>
      </c>
      <c r="AC56" s="179">
        <f t="shared" si="21"/>
        <v>0</v>
      </c>
      <c r="AD56" s="179">
        <f t="shared" si="21"/>
        <v>18</v>
      </c>
      <c r="AE56" s="179">
        <f t="shared" si="21"/>
        <v>30</v>
      </c>
      <c r="AF56" s="179">
        <f t="shared" si="21"/>
        <v>21</v>
      </c>
      <c r="AG56" s="179">
        <f t="shared" si="21"/>
        <v>90</v>
      </c>
      <c r="AH56" s="179">
        <f t="shared" si="21"/>
        <v>27</v>
      </c>
      <c r="AI56" s="179">
        <f t="shared" si="21"/>
        <v>28</v>
      </c>
      <c r="AJ56" s="179">
        <f t="shared" si="21"/>
        <v>62</v>
      </c>
      <c r="AK56" s="179">
        <f t="shared" si="21"/>
        <v>23</v>
      </c>
      <c r="AL56" s="179">
        <f t="shared" si="21"/>
        <v>61</v>
      </c>
      <c r="AM56" s="179">
        <f t="shared" si="21"/>
        <v>60</v>
      </c>
      <c r="AN56" s="179">
        <f t="shared" si="21"/>
        <v>63</v>
      </c>
      <c r="AO56" s="179">
        <f t="shared" si="21"/>
        <v>22</v>
      </c>
      <c r="AP56" s="179">
        <f t="shared" si="21"/>
        <v>0</v>
      </c>
      <c r="AQ56" s="179">
        <f t="shared" si="21"/>
        <v>0</v>
      </c>
    </row>
    <row r="57" spans="1:43" s="101" customFormat="1" ht="12" customHeight="1">
      <c r="A57" s="107" t="s">
        <v>69</v>
      </c>
      <c r="B57" s="178">
        <v>1308</v>
      </c>
      <c r="C57" s="179">
        <v>740</v>
      </c>
      <c r="D57" s="179">
        <v>568</v>
      </c>
      <c r="E57" s="169">
        <v>51</v>
      </c>
      <c r="F57" s="169">
        <v>43</v>
      </c>
      <c r="G57" s="169">
        <v>8</v>
      </c>
      <c r="H57" s="169">
        <v>2</v>
      </c>
      <c r="I57" s="169">
        <v>0</v>
      </c>
      <c r="J57" s="169">
        <v>0</v>
      </c>
      <c r="K57" s="169">
        <v>0</v>
      </c>
      <c r="L57" s="169">
        <v>0</v>
      </c>
      <c r="M57" s="169">
        <v>203</v>
      </c>
      <c r="N57" s="169">
        <v>36</v>
      </c>
      <c r="O57" s="169">
        <v>105</v>
      </c>
      <c r="P57" s="169">
        <v>123</v>
      </c>
      <c r="Q57" s="169">
        <v>9</v>
      </c>
      <c r="R57" s="169">
        <v>2</v>
      </c>
      <c r="S57" s="169">
        <v>1</v>
      </c>
      <c r="T57" s="169">
        <v>0</v>
      </c>
      <c r="U57" s="169">
        <v>24</v>
      </c>
      <c r="V57" s="169">
        <v>2</v>
      </c>
      <c r="W57" s="177" t="s">
        <v>69</v>
      </c>
      <c r="X57" s="169">
        <v>81</v>
      </c>
      <c r="Y57" s="169">
        <v>96</v>
      </c>
      <c r="Z57" s="169">
        <v>6</v>
      </c>
      <c r="AA57" s="169">
        <v>11</v>
      </c>
      <c r="AB57" s="169">
        <v>0</v>
      </c>
      <c r="AC57" s="169">
        <v>0</v>
      </c>
      <c r="AD57" s="169">
        <v>18</v>
      </c>
      <c r="AE57" s="169">
        <v>30</v>
      </c>
      <c r="AF57" s="169">
        <v>21</v>
      </c>
      <c r="AG57" s="169">
        <v>90</v>
      </c>
      <c r="AH57" s="169">
        <v>27</v>
      </c>
      <c r="AI57" s="169">
        <v>28</v>
      </c>
      <c r="AJ57" s="169">
        <v>62</v>
      </c>
      <c r="AK57" s="169">
        <v>23</v>
      </c>
      <c r="AL57" s="169">
        <v>61</v>
      </c>
      <c r="AM57" s="169">
        <v>60</v>
      </c>
      <c r="AN57" s="169">
        <v>63</v>
      </c>
      <c r="AO57" s="169">
        <v>22</v>
      </c>
      <c r="AP57" s="169">
        <v>0</v>
      </c>
      <c r="AQ57" s="169">
        <v>0</v>
      </c>
    </row>
    <row r="58" spans="1:43" s="101" customFormat="1" ht="12" customHeight="1">
      <c r="A58" s="107"/>
      <c r="B58" s="178"/>
      <c r="C58" s="179"/>
      <c r="D58" s="179"/>
      <c r="E58" s="169"/>
      <c r="F58" s="169"/>
      <c r="G58" s="169"/>
      <c r="H58" s="169"/>
      <c r="I58" s="169"/>
      <c r="J58" s="169"/>
      <c r="K58" s="169"/>
      <c r="L58" s="169"/>
      <c r="M58" s="169"/>
      <c r="N58" s="169"/>
      <c r="O58" s="169"/>
      <c r="P58" s="169"/>
      <c r="Q58" s="169"/>
      <c r="R58" s="169"/>
      <c r="S58" s="169"/>
      <c r="T58" s="169"/>
      <c r="U58" s="169"/>
      <c r="V58" s="169"/>
      <c r="W58" s="177"/>
      <c r="X58" s="169"/>
      <c r="Y58" s="169"/>
      <c r="Z58" s="169"/>
      <c r="AA58" s="169"/>
      <c r="AB58" s="169"/>
      <c r="AC58" s="169"/>
      <c r="AD58" s="169"/>
      <c r="AE58" s="169"/>
      <c r="AF58" s="169"/>
      <c r="AG58" s="169"/>
      <c r="AH58" s="169"/>
      <c r="AI58" s="169"/>
      <c r="AJ58" s="169"/>
      <c r="AK58" s="169"/>
      <c r="AL58" s="169"/>
      <c r="AM58" s="169"/>
      <c r="AN58" s="169"/>
      <c r="AO58" s="169"/>
      <c r="AP58" s="169"/>
      <c r="AQ58" s="169"/>
    </row>
    <row r="59" spans="1:43" s="101" customFormat="1" ht="12" customHeight="1">
      <c r="A59" s="107" t="s">
        <v>68</v>
      </c>
      <c r="B59" s="178">
        <f>SUBTOTAL(9,B60:B61)</f>
        <v>9186</v>
      </c>
      <c r="C59" s="179">
        <f>SUBTOTAL(9,C60:C61)</f>
        <v>5717</v>
      </c>
      <c r="D59" s="179">
        <f aca="true" t="shared" si="22" ref="D59:V59">SUBTOTAL(9,D60:D61)</f>
        <v>3469</v>
      </c>
      <c r="E59" s="179">
        <f t="shared" si="22"/>
        <v>324</v>
      </c>
      <c r="F59" s="179">
        <f t="shared" si="22"/>
        <v>315</v>
      </c>
      <c r="G59" s="179">
        <f t="shared" si="22"/>
        <v>2</v>
      </c>
      <c r="H59" s="179">
        <f t="shared" si="22"/>
        <v>0</v>
      </c>
      <c r="I59" s="179">
        <f t="shared" si="22"/>
        <v>171</v>
      </c>
      <c r="J59" s="179">
        <f t="shared" si="22"/>
        <v>51</v>
      </c>
      <c r="K59" s="179">
        <f t="shared" si="22"/>
        <v>0</v>
      </c>
      <c r="L59" s="179">
        <f t="shared" si="22"/>
        <v>0</v>
      </c>
      <c r="M59" s="179">
        <f t="shared" si="22"/>
        <v>1242</v>
      </c>
      <c r="N59" s="179">
        <f t="shared" si="22"/>
        <v>198</v>
      </c>
      <c r="O59" s="179">
        <f t="shared" si="22"/>
        <v>572</v>
      </c>
      <c r="P59" s="179">
        <f t="shared" si="22"/>
        <v>331</v>
      </c>
      <c r="Q59" s="179">
        <f t="shared" si="22"/>
        <v>849</v>
      </c>
      <c r="R59" s="179">
        <f t="shared" si="22"/>
        <v>21</v>
      </c>
      <c r="S59" s="179">
        <f t="shared" si="22"/>
        <v>16</v>
      </c>
      <c r="T59" s="179">
        <f t="shared" si="22"/>
        <v>43</v>
      </c>
      <c r="U59" s="179">
        <f t="shared" si="22"/>
        <v>152</v>
      </c>
      <c r="V59" s="179">
        <f t="shared" si="22"/>
        <v>30</v>
      </c>
      <c r="W59" s="177" t="s">
        <v>68</v>
      </c>
      <c r="X59" s="179">
        <f aca="true" t="shared" si="23" ref="X59:AQ59">SUBTOTAL(9,X60:X61)</f>
        <v>412</v>
      </c>
      <c r="Y59" s="179">
        <f t="shared" si="23"/>
        <v>577</v>
      </c>
      <c r="Z59" s="179">
        <f t="shared" si="23"/>
        <v>51</v>
      </c>
      <c r="AA59" s="179">
        <f t="shared" si="23"/>
        <v>40</v>
      </c>
      <c r="AB59" s="179">
        <f t="shared" si="23"/>
        <v>15</v>
      </c>
      <c r="AC59" s="179">
        <f t="shared" si="23"/>
        <v>12</v>
      </c>
      <c r="AD59" s="179">
        <f t="shared" si="23"/>
        <v>202</v>
      </c>
      <c r="AE59" s="179">
        <f t="shared" si="23"/>
        <v>483</v>
      </c>
      <c r="AF59" s="179">
        <f t="shared" si="23"/>
        <v>121</v>
      </c>
      <c r="AG59" s="179">
        <f t="shared" si="23"/>
        <v>563</v>
      </c>
      <c r="AH59" s="179">
        <f t="shared" si="23"/>
        <v>137</v>
      </c>
      <c r="AI59" s="179">
        <f t="shared" si="23"/>
        <v>193</v>
      </c>
      <c r="AJ59" s="179">
        <f t="shared" si="23"/>
        <v>130</v>
      </c>
      <c r="AK59" s="179">
        <f t="shared" si="23"/>
        <v>67</v>
      </c>
      <c r="AL59" s="179">
        <f t="shared" si="23"/>
        <v>1016</v>
      </c>
      <c r="AM59" s="179">
        <f t="shared" si="23"/>
        <v>459</v>
      </c>
      <c r="AN59" s="179">
        <f t="shared" si="23"/>
        <v>297</v>
      </c>
      <c r="AO59" s="179">
        <f t="shared" si="23"/>
        <v>81</v>
      </c>
      <c r="AP59" s="179">
        <f t="shared" si="23"/>
        <v>8</v>
      </c>
      <c r="AQ59" s="179">
        <f t="shared" si="23"/>
        <v>5</v>
      </c>
    </row>
    <row r="60" spans="1:43" s="101" customFormat="1" ht="12" customHeight="1">
      <c r="A60" s="107" t="s">
        <v>67</v>
      </c>
      <c r="B60" s="178">
        <v>5802</v>
      </c>
      <c r="C60" s="179">
        <v>3532</v>
      </c>
      <c r="D60" s="179">
        <v>2270</v>
      </c>
      <c r="E60" s="169">
        <v>194</v>
      </c>
      <c r="F60" s="169">
        <v>194</v>
      </c>
      <c r="G60" s="169">
        <v>0</v>
      </c>
      <c r="H60" s="169">
        <v>0</v>
      </c>
      <c r="I60" s="169">
        <v>98</v>
      </c>
      <c r="J60" s="169">
        <v>34</v>
      </c>
      <c r="K60" s="169">
        <v>0</v>
      </c>
      <c r="L60" s="169">
        <v>0</v>
      </c>
      <c r="M60" s="169">
        <v>818</v>
      </c>
      <c r="N60" s="169">
        <v>116</v>
      </c>
      <c r="O60" s="169">
        <v>441</v>
      </c>
      <c r="P60" s="169">
        <v>240</v>
      </c>
      <c r="Q60" s="169">
        <v>445</v>
      </c>
      <c r="R60" s="169">
        <v>11</v>
      </c>
      <c r="S60" s="169">
        <v>8</v>
      </c>
      <c r="T60" s="169">
        <v>24</v>
      </c>
      <c r="U60" s="169">
        <v>114</v>
      </c>
      <c r="V60" s="169">
        <v>19</v>
      </c>
      <c r="W60" s="177" t="s">
        <v>67</v>
      </c>
      <c r="X60" s="169">
        <v>295</v>
      </c>
      <c r="Y60" s="169">
        <v>406</v>
      </c>
      <c r="Z60" s="169">
        <v>32</v>
      </c>
      <c r="AA60" s="169">
        <v>24</v>
      </c>
      <c r="AB60" s="169">
        <v>12</v>
      </c>
      <c r="AC60" s="169">
        <v>4</v>
      </c>
      <c r="AD60" s="169">
        <v>144</v>
      </c>
      <c r="AE60" s="169">
        <v>323</v>
      </c>
      <c r="AF60" s="169">
        <v>78</v>
      </c>
      <c r="AG60" s="169">
        <v>400</v>
      </c>
      <c r="AH60" s="169">
        <v>85</v>
      </c>
      <c r="AI60" s="169">
        <v>120</v>
      </c>
      <c r="AJ60" s="169">
        <v>85</v>
      </c>
      <c r="AK60" s="169">
        <v>44</v>
      </c>
      <c r="AL60" s="169">
        <v>511</v>
      </c>
      <c r="AM60" s="169">
        <v>273</v>
      </c>
      <c r="AN60" s="169">
        <v>170</v>
      </c>
      <c r="AO60" s="169">
        <v>38</v>
      </c>
      <c r="AP60" s="169">
        <v>2</v>
      </c>
      <c r="AQ60" s="169">
        <v>0</v>
      </c>
    </row>
    <row r="61" spans="1:43" s="101" customFormat="1" ht="12" customHeight="1">
      <c r="A61" s="107" t="s">
        <v>66</v>
      </c>
      <c r="B61" s="178">
        <v>3384</v>
      </c>
      <c r="C61" s="179">
        <v>2185</v>
      </c>
      <c r="D61" s="179">
        <v>1199</v>
      </c>
      <c r="E61" s="169">
        <v>130</v>
      </c>
      <c r="F61" s="169">
        <v>121</v>
      </c>
      <c r="G61" s="169">
        <v>2</v>
      </c>
      <c r="H61" s="169">
        <v>0</v>
      </c>
      <c r="I61" s="169">
        <v>73</v>
      </c>
      <c r="J61" s="169">
        <v>17</v>
      </c>
      <c r="K61" s="169">
        <v>0</v>
      </c>
      <c r="L61" s="169">
        <v>0</v>
      </c>
      <c r="M61" s="169">
        <v>424</v>
      </c>
      <c r="N61" s="169">
        <v>82</v>
      </c>
      <c r="O61" s="169">
        <v>131</v>
      </c>
      <c r="P61" s="169">
        <v>91</v>
      </c>
      <c r="Q61" s="169">
        <v>404</v>
      </c>
      <c r="R61" s="169">
        <v>10</v>
      </c>
      <c r="S61" s="169">
        <v>8</v>
      </c>
      <c r="T61" s="169">
        <v>19</v>
      </c>
      <c r="U61" s="169">
        <v>38</v>
      </c>
      <c r="V61" s="169">
        <v>11</v>
      </c>
      <c r="W61" s="177" t="s">
        <v>66</v>
      </c>
      <c r="X61" s="169">
        <v>117</v>
      </c>
      <c r="Y61" s="169">
        <v>171</v>
      </c>
      <c r="Z61" s="169">
        <v>19</v>
      </c>
      <c r="AA61" s="169">
        <v>16</v>
      </c>
      <c r="AB61" s="169">
        <v>3</v>
      </c>
      <c r="AC61" s="169">
        <v>8</v>
      </c>
      <c r="AD61" s="169">
        <v>58</v>
      </c>
      <c r="AE61" s="169">
        <v>160</v>
      </c>
      <c r="AF61" s="169">
        <v>43</v>
      </c>
      <c r="AG61" s="169">
        <v>163</v>
      </c>
      <c r="AH61" s="169">
        <v>52</v>
      </c>
      <c r="AI61" s="169">
        <v>73</v>
      </c>
      <c r="AJ61" s="169">
        <v>45</v>
      </c>
      <c r="AK61" s="169">
        <v>23</v>
      </c>
      <c r="AL61" s="169">
        <v>505</v>
      </c>
      <c r="AM61" s="169">
        <v>186</v>
      </c>
      <c r="AN61" s="169">
        <v>127</v>
      </c>
      <c r="AO61" s="169">
        <v>43</v>
      </c>
      <c r="AP61" s="169">
        <v>6</v>
      </c>
      <c r="AQ61" s="169">
        <v>5</v>
      </c>
    </row>
    <row r="62" spans="1:43" s="101" customFormat="1" ht="12" customHeight="1">
      <c r="A62" s="107"/>
      <c r="B62" s="178"/>
      <c r="C62" s="179"/>
      <c r="D62" s="179"/>
      <c r="E62" s="169"/>
      <c r="F62" s="169"/>
      <c r="G62" s="169"/>
      <c r="H62" s="169"/>
      <c r="I62" s="169"/>
      <c r="J62" s="169"/>
      <c r="K62" s="169"/>
      <c r="L62" s="169"/>
      <c r="M62" s="169"/>
      <c r="N62" s="169"/>
      <c r="O62" s="169"/>
      <c r="P62" s="169"/>
      <c r="Q62" s="169"/>
      <c r="R62" s="169"/>
      <c r="S62" s="169"/>
      <c r="T62" s="169"/>
      <c r="U62" s="169"/>
      <c r="V62" s="169"/>
      <c r="W62" s="177"/>
      <c r="X62" s="169"/>
      <c r="Y62" s="169"/>
      <c r="Z62" s="169"/>
      <c r="AA62" s="169"/>
      <c r="AB62" s="169"/>
      <c r="AC62" s="169"/>
      <c r="AD62" s="169"/>
      <c r="AE62" s="169"/>
      <c r="AF62" s="169"/>
      <c r="AG62" s="169"/>
      <c r="AH62" s="169"/>
      <c r="AI62" s="169"/>
      <c r="AJ62" s="169"/>
      <c r="AK62" s="169"/>
      <c r="AL62" s="169"/>
      <c r="AM62" s="169"/>
      <c r="AN62" s="169"/>
      <c r="AO62" s="169"/>
      <c r="AP62" s="169"/>
      <c r="AQ62" s="169"/>
    </row>
    <row r="63" spans="1:43" s="101" customFormat="1" ht="12" customHeight="1">
      <c r="A63" s="107" t="s">
        <v>65</v>
      </c>
      <c r="B63" s="178">
        <f aca="true" t="shared" si="24" ref="B63:V63">SUBTOTAL(9,B64)</f>
        <v>8476</v>
      </c>
      <c r="C63" s="179">
        <f t="shared" si="24"/>
        <v>4807</v>
      </c>
      <c r="D63" s="179">
        <f t="shared" si="24"/>
        <v>3669</v>
      </c>
      <c r="E63" s="179">
        <f t="shared" si="24"/>
        <v>559</v>
      </c>
      <c r="F63" s="179">
        <f t="shared" si="24"/>
        <v>363</v>
      </c>
      <c r="G63" s="179">
        <f t="shared" si="24"/>
        <v>6</v>
      </c>
      <c r="H63" s="179">
        <f t="shared" si="24"/>
        <v>0</v>
      </c>
      <c r="I63" s="179">
        <f t="shared" si="24"/>
        <v>60</v>
      </c>
      <c r="J63" s="179">
        <f t="shared" si="24"/>
        <v>7</v>
      </c>
      <c r="K63" s="179">
        <f t="shared" si="24"/>
        <v>0</v>
      </c>
      <c r="L63" s="179">
        <f t="shared" si="24"/>
        <v>0</v>
      </c>
      <c r="M63" s="179">
        <f t="shared" si="24"/>
        <v>787</v>
      </c>
      <c r="N63" s="179">
        <f t="shared" si="24"/>
        <v>156</v>
      </c>
      <c r="O63" s="179">
        <f t="shared" si="24"/>
        <v>739</v>
      </c>
      <c r="P63" s="179">
        <f t="shared" si="24"/>
        <v>599</v>
      </c>
      <c r="Q63" s="179">
        <f t="shared" si="24"/>
        <v>82</v>
      </c>
      <c r="R63" s="179">
        <f t="shared" si="24"/>
        <v>9</v>
      </c>
      <c r="S63" s="179">
        <f t="shared" si="24"/>
        <v>16</v>
      </c>
      <c r="T63" s="179">
        <f t="shared" si="24"/>
        <v>16</v>
      </c>
      <c r="U63" s="179">
        <f t="shared" si="24"/>
        <v>226</v>
      </c>
      <c r="V63" s="179">
        <f t="shared" si="24"/>
        <v>43</v>
      </c>
      <c r="W63" s="177" t="s">
        <v>65</v>
      </c>
      <c r="X63" s="179">
        <f aca="true" t="shared" si="25" ref="X63:AQ63">SUBTOTAL(9,X64)</f>
        <v>574</v>
      </c>
      <c r="Y63" s="179">
        <f t="shared" si="25"/>
        <v>617</v>
      </c>
      <c r="Z63" s="179">
        <f t="shared" si="25"/>
        <v>49</v>
      </c>
      <c r="AA63" s="179">
        <f t="shared" si="25"/>
        <v>62</v>
      </c>
      <c r="AB63" s="179">
        <f t="shared" si="25"/>
        <v>8</v>
      </c>
      <c r="AC63" s="179">
        <f t="shared" si="25"/>
        <v>5</v>
      </c>
      <c r="AD63" s="179">
        <f t="shared" si="25"/>
        <v>252</v>
      </c>
      <c r="AE63" s="179">
        <f t="shared" si="25"/>
        <v>382</v>
      </c>
      <c r="AF63" s="179">
        <f t="shared" si="25"/>
        <v>170</v>
      </c>
      <c r="AG63" s="179">
        <f t="shared" si="25"/>
        <v>700</v>
      </c>
      <c r="AH63" s="179">
        <f t="shared" si="25"/>
        <v>219</v>
      </c>
      <c r="AI63" s="179">
        <f t="shared" si="25"/>
        <v>226</v>
      </c>
      <c r="AJ63" s="179">
        <f t="shared" si="25"/>
        <v>167</v>
      </c>
      <c r="AK63" s="179">
        <f t="shared" si="25"/>
        <v>88</v>
      </c>
      <c r="AL63" s="179">
        <f t="shared" si="25"/>
        <v>570</v>
      </c>
      <c r="AM63" s="179">
        <f t="shared" si="25"/>
        <v>300</v>
      </c>
      <c r="AN63" s="179">
        <f t="shared" si="25"/>
        <v>307</v>
      </c>
      <c r="AO63" s="179">
        <f t="shared" si="25"/>
        <v>92</v>
      </c>
      <c r="AP63" s="179">
        <f t="shared" si="25"/>
        <v>16</v>
      </c>
      <c r="AQ63" s="179">
        <f t="shared" si="25"/>
        <v>4</v>
      </c>
    </row>
    <row r="64" spans="1:43" s="101" customFormat="1" ht="12" customHeight="1">
      <c r="A64" s="107" t="s">
        <v>63</v>
      </c>
      <c r="B64" s="178">
        <v>8476</v>
      </c>
      <c r="C64" s="179">
        <v>4807</v>
      </c>
      <c r="D64" s="179">
        <v>3669</v>
      </c>
      <c r="E64" s="169">
        <v>559</v>
      </c>
      <c r="F64" s="169">
        <v>363</v>
      </c>
      <c r="G64" s="169">
        <v>6</v>
      </c>
      <c r="H64" s="169">
        <v>0</v>
      </c>
      <c r="I64" s="169">
        <v>60</v>
      </c>
      <c r="J64" s="169">
        <v>7</v>
      </c>
      <c r="K64" s="169">
        <v>0</v>
      </c>
      <c r="L64" s="169">
        <v>0</v>
      </c>
      <c r="M64" s="169">
        <v>787</v>
      </c>
      <c r="N64" s="169">
        <v>156</v>
      </c>
      <c r="O64" s="169">
        <v>739</v>
      </c>
      <c r="P64" s="169">
        <v>599</v>
      </c>
      <c r="Q64" s="169">
        <v>82</v>
      </c>
      <c r="R64" s="169">
        <v>9</v>
      </c>
      <c r="S64" s="169">
        <v>16</v>
      </c>
      <c r="T64" s="169">
        <v>16</v>
      </c>
      <c r="U64" s="169">
        <v>226</v>
      </c>
      <c r="V64" s="169">
        <v>43</v>
      </c>
      <c r="W64" s="177" t="s">
        <v>63</v>
      </c>
      <c r="X64" s="169">
        <v>574</v>
      </c>
      <c r="Y64" s="169">
        <v>617</v>
      </c>
      <c r="Z64" s="169">
        <v>49</v>
      </c>
      <c r="AA64" s="169">
        <v>62</v>
      </c>
      <c r="AB64" s="169">
        <v>8</v>
      </c>
      <c r="AC64" s="169">
        <v>5</v>
      </c>
      <c r="AD64" s="169">
        <v>252</v>
      </c>
      <c r="AE64" s="169">
        <v>382</v>
      </c>
      <c r="AF64" s="169">
        <v>170</v>
      </c>
      <c r="AG64" s="169">
        <v>700</v>
      </c>
      <c r="AH64" s="169">
        <v>219</v>
      </c>
      <c r="AI64" s="169">
        <v>226</v>
      </c>
      <c r="AJ64" s="169">
        <v>167</v>
      </c>
      <c r="AK64" s="169">
        <v>88</v>
      </c>
      <c r="AL64" s="169">
        <v>570</v>
      </c>
      <c r="AM64" s="169">
        <v>300</v>
      </c>
      <c r="AN64" s="169">
        <v>307</v>
      </c>
      <c r="AO64" s="169">
        <v>92</v>
      </c>
      <c r="AP64" s="169">
        <v>16</v>
      </c>
      <c r="AQ64" s="169">
        <v>4</v>
      </c>
    </row>
    <row r="65" spans="1:43" s="101" customFormat="1" ht="12" customHeight="1">
      <c r="A65" s="107"/>
      <c r="B65" s="178"/>
      <c r="C65" s="179"/>
      <c r="D65" s="179"/>
      <c r="E65" s="169"/>
      <c r="F65" s="169"/>
      <c r="G65" s="169"/>
      <c r="H65" s="169"/>
      <c r="I65" s="169"/>
      <c r="J65" s="169"/>
      <c r="K65" s="169"/>
      <c r="L65" s="169"/>
      <c r="M65" s="169"/>
      <c r="N65" s="169"/>
      <c r="O65" s="169"/>
      <c r="P65" s="169"/>
      <c r="Q65" s="169"/>
      <c r="R65" s="169"/>
      <c r="S65" s="169"/>
      <c r="T65" s="169"/>
      <c r="U65" s="169"/>
      <c r="V65" s="169"/>
      <c r="W65" s="177"/>
      <c r="X65" s="169"/>
      <c r="Y65" s="169"/>
      <c r="Z65" s="169"/>
      <c r="AA65" s="169"/>
      <c r="AB65" s="169"/>
      <c r="AC65" s="169"/>
      <c r="AD65" s="169"/>
      <c r="AE65" s="169"/>
      <c r="AF65" s="169"/>
      <c r="AG65" s="169"/>
      <c r="AH65" s="169"/>
      <c r="AI65" s="169"/>
      <c r="AJ65" s="169"/>
      <c r="AK65" s="169"/>
      <c r="AL65" s="169"/>
      <c r="AM65" s="169"/>
      <c r="AN65" s="169"/>
      <c r="AO65" s="169"/>
      <c r="AP65" s="169"/>
      <c r="AQ65" s="169"/>
    </row>
    <row r="66" spans="1:43" s="110" customFormat="1" ht="12" customHeight="1">
      <c r="A66" s="113" t="s">
        <v>62</v>
      </c>
      <c r="B66" s="182">
        <f>SUBTOTAL(9,B25:B64)</f>
        <v>114686</v>
      </c>
      <c r="C66" s="349">
        <f aca="true" t="shared" si="26" ref="C66:AQ66">SUBTOTAL(9,C25:C64)</f>
        <v>64191</v>
      </c>
      <c r="D66" s="349">
        <f t="shared" si="26"/>
        <v>50495</v>
      </c>
      <c r="E66" s="350">
        <f t="shared" si="26"/>
        <v>4070</v>
      </c>
      <c r="F66" s="350">
        <f t="shared" si="26"/>
        <v>2871</v>
      </c>
      <c r="G66" s="350">
        <f t="shared" si="26"/>
        <v>133</v>
      </c>
      <c r="H66" s="350">
        <f t="shared" si="26"/>
        <v>22</v>
      </c>
      <c r="I66" s="350">
        <f t="shared" si="26"/>
        <v>949</v>
      </c>
      <c r="J66" s="350">
        <f t="shared" si="26"/>
        <v>129</v>
      </c>
      <c r="K66" s="350">
        <f t="shared" si="26"/>
        <v>36</v>
      </c>
      <c r="L66" s="350">
        <f t="shared" si="26"/>
        <v>4</v>
      </c>
      <c r="M66" s="350">
        <f t="shared" si="26"/>
        <v>10792</v>
      </c>
      <c r="N66" s="350">
        <f t="shared" si="26"/>
        <v>1963</v>
      </c>
      <c r="O66" s="350">
        <f t="shared" si="26"/>
        <v>14299</v>
      </c>
      <c r="P66" s="350">
        <f t="shared" si="26"/>
        <v>11497</v>
      </c>
      <c r="Q66" s="350">
        <f t="shared" si="26"/>
        <v>1677</v>
      </c>
      <c r="R66" s="350">
        <f t="shared" si="26"/>
        <v>83</v>
      </c>
      <c r="S66" s="350">
        <f t="shared" si="26"/>
        <v>811</v>
      </c>
      <c r="T66" s="350">
        <f t="shared" si="26"/>
        <v>413</v>
      </c>
      <c r="U66" s="350">
        <f t="shared" si="26"/>
        <v>3609</v>
      </c>
      <c r="V66" s="350">
        <f t="shared" si="26"/>
        <v>777</v>
      </c>
      <c r="W66" s="186" t="s">
        <v>62</v>
      </c>
      <c r="X66" s="350">
        <f t="shared" si="26"/>
        <v>8096</v>
      </c>
      <c r="Y66" s="350">
        <f t="shared" si="26"/>
        <v>8803</v>
      </c>
      <c r="Z66" s="350">
        <f t="shared" si="26"/>
        <v>862</v>
      </c>
      <c r="AA66" s="350">
        <f t="shared" si="26"/>
        <v>1240</v>
      </c>
      <c r="AB66" s="350">
        <f t="shared" si="26"/>
        <v>189</v>
      </c>
      <c r="AC66" s="350">
        <f t="shared" si="26"/>
        <v>137</v>
      </c>
      <c r="AD66" s="350">
        <f t="shared" si="26"/>
        <v>2031</v>
      </c>
      <c r="AE66" s="350">
        <f t="shared" si="26"/>
        <v>3498</v>
      </c>
      <c r="AF66" s="350">
        <f t="shared" si="26"/>
        <v>1904</v>
      </c>
      <c r="AG66" s="350">
        <f t="shared" si="26"/>
        <v>8725</v>
      </c>
      <c r="AH66" s="350">
        <f t="shared" si="26"/>
        <v>1977</v>
      </c>
      <c r="AI66" s="350">
        <f t="shared" si="26"/>
        <v>2711</v>
      </c>
      <c r="AJ66" s="350">
        <f t="shared" si="26"/>
        <v>1565</v>
      </c>
      <c r="AK66" s="350">
        <f t="shared" si="26"/>
        <v>814</v>
      </c>
      <c r="AL66" s="350">
        <f t="shared" si="26"/>
        <v>7743</v>
      </c>
      <c r="AM66" s="350">
        <f t="shared" si="26"/>
        <v>5614</v>
      </c>
      <c r="AN66" s="350">
        <f t="shared" si="26"/>
        <v>3245</v>
      </c>
      <c r="AO66" s="350">
        <f t="shared" si="26"/>
        <v>1054</v>
      </c>
      <c r="AP66" s="350">
        <f t="shared" si="26"/>
        <v>203</v>
      </c>
      <c r="AQ66" s="350">
        <f t="shared" si="26"/>
        <v>140</v>
      </c>
    </row>
    <row r="67" spans="1:43" s="98" customFormat="1" ht="10.5">
      <c r="A67" s="96" t="s">
        <v>61</v>
      </c>
      <c r="B67" s="96"/>
      <c r="C67" s="96"/>
      <c r="D67" s="96"/>
      <c r="E67" s="97"/>
      <c r="F67" s="97"/>
      <c r="G67" s="97"/>
      <c r="H67" s="97"/>
      <c r="I67" s="97"/>
      <c r="J67" s="97"/>
      <c r="K67" s="97"/>
      <c r="L67" s="97"/>
      <c r="M67" s="97"/>
      <c r="N67" s="97"/>
      <c r="O67" s="97"/>
      <c r="P67" s="97"/>
      <c r="Q67" s="97"/>
      <c r="R67" s="97"/>
      <c r="S67" s="97"/>
      <c r="T67" s="97"/>
      <c r="U67" s="97"/>
      <c r="V67" s="97"/>
      <c r="W67" s="413" t="s">
        <v>59</v>
      </c>
      <c r="X67" s="413"/>
      <c r="Y67" s="413"/>
      <c r="Z67" s="413"/>
      <c r="AA67" s="97"/>
      <c r="AB67" s="97"/>
      <c r="AC67" s="97"/>
      <c r="AD67" s="97"/>
      <c r="AE67" s="97"/>
      <c r="AF67" s="97"/>
      <c r="AG67" s="97"/>
      <c r="AH67" s="97"/>
      <c r="AI67" s="97"/>
      <c r="AJ67" s="97"/>
      <c r="AK67" s="97"/>
      <c r="AL67" s="97"/>
      <c r="AM67" s="97"/>
      <c r="AN67" s="97"/>
      <c r="AO67" s="97"/>
      <c r="AP67" s="97"/>
      <c r="AQ67" s="97"/>
    </row>
    <row r="68" spans="1:43" s="101" customFormat="1" ht="10.5">
      <c r="A68" s="99" t="s">
        <v>60</v>
      </c>
      <c r="B68" s="98"/>
      <c r="C68" s="98"/>
      <c r="D68" s="98"/>
      <c r="E68" s="98"/>
      <c r="F68" s="98"/>
      <c r="G68" s="98"/>
      <c r="H68" s="98"/>
      <c r="I68" s="98"/>
      <c r="J68" s="98"/>
      <c r="K68" s="98"/>
      <c r="L68" s="98"/>
      <c r="M68" s="98"/>
      <c r="N68" s="98"/>
      <c r="O68" s="98"/>
      <c r="P68" s="98"/>
      <c r="Q68" s="98"/>
      <c r="R68" s="98"/>
      <c r="S68" s="98"/>
      <c r="T68" s="98"/>
      <c r="U68" s="98"/>
      <c r="V68" s="98"/>
      <c r="W68" s="100"/>
      <c r="X68" s="98"/>
      <c r="Y68" s="98"/>
      <c r="Z68" s="98"/>
      <c r="AA68" s="98"/>
      <c r="AB68" s="98"/>
      <c r="AC68" s="98"/>
      <c r="AD68" s="98"/>
      <c r="AE68" s="98"/>
      <c r="AF68" s="98"/>
      <c r="AG68" s="98"/>
      <c r="AH68" s="98"/>
      <c r="AI68" s="98"/>
      <c r="AJ68" s="98"/>
      <c r="AK68" s="98"/>
      <c r="AL68" s="98"/>
      <c r="AM68" s="98"/>
      <c r="AN68" s="98"/>
      <c r="AO68" s="98"/>
      <c r="AP68" s="98"/>
      <c r="AQ68" s="98"/>
    </row>
    <row r="69" spans="1:43" s="101" customFormat="1" ht="10.5">
      <c r="A69" s="413" t="s">
        <v>59</v>
      </c>
      <c r="B69" s="413"/>
      <c r="C69" s="413"/>
      <c r="D69" s="413"/>
      <c r="E69" s="98"/>
      <c r="F69" s="98"/>
      <c r="G69" s="98"/>
      <c r="H69" s="98"/>
      <c r="I69" s="98"/>
      <c r="J69" s="98"/>
      <c r="K69" s="98"/>
      <c r="L69" s="98"/>
      <c r="M69" s="98"/>
      <c r="N69" s="98"/>
      <c r="O69" s="98"/>
      <c r="P69" s="98"/>
      <c r="Q69" s="98"/>
      <c r="R69" s="98"/>
      <c r="S69" s="98"/>
      <c r="T69" s="98"/>
      <c r="U69" s="98"/>
      <c r="V69" s="98"/>
      <c r="W69" s="100"/>
      <c r="X69" s="98"/>
      <c r="Y69" s="98"/>
      <c r="Z69" s="98"/>
      <c r="AA69" s="98"/>
      <c r="AB69" s="98"/>
      <c r="AC69" s="98"/>
      <c r="AD69" s="98"/>
      <c r="AE69" s="98"/>
      <c r="AF69" s="98"/>
      <c r="AG69" s="98"/>
      <c r="AH69" s="98"/>
      <c r="AI69" s="98"/>
      <c r="AJ69" s="98"/>
      <c r="AK69" s="98"/>
      <c r="AL69" s="98"/>
      <c r="AM69" s="98"/>
      <c r="AN69" s="98"/>
      <c r="AO69" s="98"/>
      <c r="AP69" s="98"/>
      <c r="AQ69" s="98"/>
    </row>
    <row r="70" spans="1:43" ht="12">
      <c r="A70" s="95"/>
      <c r="B70" s="20"/>
      <c r="C70" s="20"/>
      <c r="D70" s="20"/>
      <c r="E70" s="20"/>
      <c r="F70" s="20"/>
      <c r="G70" s="20"/>
      <c r="H70" s="20"/>
      <c r="I70" s="20"/>
      <c r="J70" s="20"/>
      <c r="K70" s="20"/>
      <c r="L70" s="20"/>
      <c r="M70" s="20"/>
      <c r="N70" s="20"/>
      <c r="O70" s="20"/>
      <c r="P70" s="20"/>
      <c r="Q70" s="20"/>
      <c r="R70" s="20"/>
      <c r="S70" s="20"/>
      <c r="T70" s="20"/>
      <c r="U70" s="20"/>
      <c r="V70" s="20"/>
      <c r="W70" s="95"/>
      <c r="X70" s="20"/>
      <c r="Y70" s="20"/>
      <c r="Z70" s="20"/>
      <c r="AA70" s="20"/>
      <c r="AB70" s="20"/>
      <c r="AC70" s="20"/>
      <c r="AD70" s="20"/>
      <c r="AE70" s="20"/>
      <c r="AF70" s="20"/>
      <c r="AG70" s="20"/>
      <c r="AH70" s="20"/>
      <c r="AI70" s="20"/>
      <c r="AJ70" s="20"/>
      <c r="AK70" s="20"/>
      <c r="AL70" s="20"/>
      <c r="AM70" s="20"/>
      <c r="AN70" s="20"/>
      <c r="AO70" s="20"/>
      <c r="AP70" s="20"/>
      <c r="AQ70" s="20"/>
    </row>
    <row r="71" spans="1:43" ht="1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row>
  </sheetData>
  <sheetProtection/>
  <mergeCells count="29">
    <mergeCell ref="A3:L3"/>
    <mergeCell ref="A4:L4"/>
    <mergeCell ref="A1:B1"/>
    <mergeCell ref="AP7:AQ8"/>
    <mergeCell ref="Q8:R8"/>
    <mergeCell ref="AN8:AO8"/>
    <mergeCell ref="Z7:AA8"/>
    <mergeCell ref="AB7:AC8"/>
    <mergeCell ref="AD7:AE8"/>
    <mergeCell ref="U7:V8"/>
    <mergeCell ref="A69:D69"/>
    <mergeCell ref="AJ7:AK8"/>
    <mergeCell ref="AL7:AM8"/>
    <mergeCell ref="AN7:AO7"/>
    <mergeCell ref="AF7:AG8"/>
    <mergeCell ref="AH7:AI8"/>
    <mergeCell ref="O7:P8"/>
    <mergeCell ref="Q7:R7"/>
    <mergeCell ref="S7:T8"/>
    <mergeCell ref="W67:Z67"/>
    <mergeCell ref="X7:Y8"/>
    <mergeCell ref="O4:R4"/>
    <mergeCell ref="A7:A9"/>
    <mergeCell ref="B7:D8"/>
    <mergeCell ref="E7:F8"/>
    <mergeCell ref="G7:H8"/>
    <mergeCell ref="I7:J8"/>
    <mergeCell ref="K7:L8"/>
    <mergeCell ref="M7:N8"/>
  </mergeCells>
  <hyperlinks>
    <hyperlink ref="A1" location="'15労働目次'!A1" display="15　労　働"/>
  </hyperlinks>
  <printOptions/>
  <pageMargins left="0.5905511811023623" right="0.5905511811023623" top="0.5905511811023623" bottom="0.3937007874015748" header="0.5118110236220472" footer="0.1968503937007874"/>
  <pageSetup blackAndWhite="1" horizontalDpi="600" verticalDpi="600" orientation="portrait" paperSize="9" r:id="rId1"/>
  <headerFooter scaleWithDoc="0">
    <oddFooter>&amp;R&amp;F &amp;A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U36"/>
  <sheetViews>
    <sheetView showGridLines="0" zoomScaleSheetLayoutView="100" zoomScalePageLayoutView="0" workbookViewId="0" topLeftCell="A1">
      <pane xSplit="1" ySplit="10" topLeftCell="B11" activePane="bottomRight" state="frozen"/>
      <selection pane="topLeft" activeCell="A1" sqref="A1:B1"/>
      <selection pane="topRight" activeCell="A1" sqref="A1:B1"/>
      <selection pane="bottomLeft" activeCell="A1" sqref="A1:B1"/>
      <selection pane="bottomRight" activeCell="A1" sqref="A1:B1"/>
    </sheetView>
  </sheetViews>
  <sheetFormatPr defaultColWidth="9.00390625" defaultRowHeight="13.5"/>
  <cols>
    <col min="1" max="1" width="22.00390625" style="2" customWidth="1"/>
    <col min="2" max="9" width="8.75390625" style="2" customWidth="1"/>
    <col min="10" max="13" width="7.625" style="2" customWidth="1"/>
    <col min="14" max="17" width="7.375" style="2" customWidth="1"/>
    <col min="18" max="19" width="8.25390625" style="2" customWidth="1"/>
    <col min="20" max="21" width="7.625" style="2" customWidth="1"/>
    <col min="22" max="16384" width="9.00390625" style="2" customWidth="1"/>
  </cols>
  <sheetData>
    <row r="1" ht="13.5">
      <c r="A1" s="213" t="s">
        <v>339</v>
      </c>
    </row>
    <row r="2" spans="1:3" ht="13.5">
      <c r="A2" s="368" t="s">
        <v>16</v>
      </c>
      <c r="B2" s="368"/>
      <c r="C2" s="12"/>
    </row>
    <row r="3" spans="1:21" s="88" customFormat="1" ht="17.25">
      <c r="A3" s="375" t="s">
        <v>151</v>
      </c>
      <c r="B3" s="375"/>
      <c r="C3" s="375"/>
      <c r="D3" s="375"/>
      <c r="E3" s="375"/>
      <c r="F3" s="375"/>
      <c r="G3" s="375"/>
      <c r="H3" s="375"/>
      <c r="I3" s="375"/>
      <c r="J3" s="375"/>
      <c r="K3" s="375"/>
      <c r="L3" s="375"/>
      <c r="M3" s="375"/>
      <c r="N3" s="375"/>
      <c r="O3" s="375"/>
      <c r="P3" s="375"/>
      <c r="Q3" s="375"/>
      <c r="R3" s="375"/>
      <c r="S3" s="375"/>
      <c r="T3" s="375"/>
      <c r="U3" s="375"/>
    </row>
    <row r="4" spans="1:21" s="29" customFormat="1" ht="13.5">
      <c r="A4" s="399" t="s">
        <v>150</v>
      </c>
      <c r="B4" s="399"/>
      <c r="C4" s="399"/>
      <c r="D4" s="399"/>
      <c r="E4" s="399"/>
      <c r="F4" s="399"/>
      <c r="G4" s="399"/>
      <c r="H4" s="399"/>
      <c r="I4" s="399"/>
      <c r="J4" s="399"/>
      <c r="K4" s="399"/>
      <c r="L4" s="399"/>
      <c r="M4" s="399"/>
      <c r="N4" s="399"/>
      <c r="O4" s="399"/>
      <c r="P4" s="399"/>
      <c r="Q4" s="399"/>
      <c r="R4" s="399"/>
      <c r="S4" s="399"/>
      <c r="T4" s="399"/>
      <c r="U4" s="399"/>
    </row>
    <row r="5" spans="1:21" ht="14.25">
      <c r="A5" s="28" t="s">
        <v>149</v>
      </c>
      <c r="B5" s="28"/>
      <c r="C5" s="28"/>
      <c r="D5" s="28"/>
      <c r="E5" s="8"/>
      <c r="F5" s="8"/>
      <c r="G5" s="8"/>
      <c r="K5" s="235"/>
      <c r="L5" s="8"/>
      <c r="M5" s="51"/>
      <c r="N5" s="8"/>
      <c r="O5" s="51"/>
      <c r="P5" s="8"/>
      <c r="Q5" s="51"/>
      <c r="T5" s="440" t="s">
        <v>148</v>
      </c>
      <c r="U5" s="440"/>
    </row>
    <row r="6" spans="1:19" ht="6" customHeight="1" thickBot="1">
      <c r="A6" s="15"/>
      <c r="B6" s="15"/>
      <c r="C6" s="15"/>
      <c r="D6" s="273"/>
      <c r="E6" s="7"/>
      <c r="F6" s="7"/>
      <c r="G6" s="7"/>
      <c r="H6" s="8"/>
      <c r="I6" s="8"/>
      <c r="J6" s="8"/>
      <c r="K6" s="235"/>
      <c r="L6" s="8"/>
      <c r="M6" s="51"/>
      <c r="N6" s="8"/>
      <c r="O6" s="51"/>
      <c r="P6" s="8"/>
      <c r="Q6" s="51"/>
      <c r="R6" s="51"/>
      <c r="S6" s="51"/>
    </row>
    <row r="7" spans="1:21" s="238" customFormat="1" ht="14.25" customHeight="1" thickTop="1">
      <c r="A7" s="426" t="s">
        <v>147</v>
      </c>
      <c r="B7" s="451" t="s">
        <v>146</v>
      </c>
      <c r="C7" s="452"/>
      <c r="D7" s="429" t="s">
        <v>145</v>
      </c>
      <c r="E7" s="430"/>
      <c r="F7" s="429" t="s">
        <v>144</v>
      </c>
      <c r="G7" s="430"/>
      <c r="H7" s="441" t="s">
        <v>143</v>
      </c>
      <c r="I7" s="442"/>
      <c r="J7" s="431" t="s">
        <v>142</v>
      </c>
      <c r="K7" s="431"/>
      <c r="L7" s="431"/>
      <c r="M7" s="431"/>
      <c r="N7" s="431"/>
      <c r="O7" s="431"/>
      <c r="P7" s="431"/>
      <c r="Q7" s="431"/>
      <c r="R7" s="431"/>
      <c r="S7" s="274"/>
      <c r="T7" s="275"/>
      <c r="U7" s="275"/>
    </row>
    <row r="8" spans="1:21" s="238" customFormat="1" ht="14.25" customHeight="1">
      <c r="A8" s="427"/>
      <c r="B8" s="429"/>
      <c r="C8" s="430"/>
      <c r="D8" s="429"/>
      <c r="E8" s="430"/>
      <c r="F8" s="429"/>
      <c r="G8" s="430"/>
      <c r="H8" s="432" t="s">
        <v>141</v>
      </c>
      <c r="I8" s="432"/>
      <c r="J8" s="433" t="s">
        <v>140</v>
      </c>
      <c r="K8" s="433"/>
      <c r="L8" s="434" t="s">
        <v>139</v>
      </c>
      <c r="M8" s="435"/>
      <c r="N8" s="436" t="s">
        <v>138</v>
      </c>
      <c r="O8" s="437"/>
      <c r="P8" s="436" t="s">
        <v>137</v>
      </c>
      <c r="Q8" s="437"/>
      <c r="R8" s="438" t="s">
        <v>136</v>
      </c>
      <c r="S8" s="439"/>
      <c r="T8" s="447" t="s">
        <v>135</v>
      </c>
      <c r="U8" s="448"/>
    </row>
    <row r="9" spans="1:21" s="238" customFormat="1" ht="14.25" customHeight="1">
      <c r="A9" s="427"/>
      <c r="B9" s="443"/>
      <c r="C9" s="444"/>
      <c r="D9" s="429"/>
      <c r="E9" s="430"/>
      <c r="F9" s="429"/>
      <c r="G9" s="430"/>
      <c r="H9" s="432"/>
      <c r="I9" s="432"/>
      <c r="J9" s="433"/>
      <c r="K9" s="433"/>
      <c r="L9" s="443" t="s">
        <v>134</v>
      </c>
      <c r="M9" s="444"/>
      <c r="N9" s="436"/>
      <c r="O9" s="437"/>
      <c r="P9" s="436"/>
      <c r="Q9" s="437"/>
      <c r="R9" s="445" t="s">
        <v>133</v>
      </c>
      <c r="S9" s="446"/>
      <c r="T9" s="449"/>
      <c r="U9" s="450"/>
    </row>
    <row r="10" spans="1:21" s="238" customFormat="1" ht="14.25" customHeight="1">
      <c r="A10" s="428"/>
      <c r="B10" s="264" t="s">
        <v>104</v>
      </c>
      <c r="C10" s="265" t="s">
        <v>103</v>
      </c>
      <c r="D10" s="243" t="s">
        <v>104</v>
      </c>
      <c r="E10" s="266" t="s">
        <v>103</v>
      </c>
      <c r="F10" s="243" t="s">
        <v>104</v>
      </c>
      <c r="G10" s="266" t="s">
        <v>103</v>
      </c>
      <c r="H10" s="243" t="s">
        <v>104</v>
      </c>
      <c r="I10" s="266" t="s">
        <v>103</v>
      </c>
      <c r="J10" s="243" t="s">
        <v>104</v>
      </c>
      <c r="K10" s="266" t="s">
        <v>103</v>
      </c>
      <c r="L10" s="243" t="s">
        <v>104</v>
      </c>
      <c r="M10" s="266" t="s">
        <v>103</v>
      </c>
      <c r="N10" s="243" t="s">
        <v>104</v>
      </c>
      <c r="O10" s="266" t="s">
        <v>103</v>
      </c>
      <c r="P10" s="243" t="s">
        <v>104</v>
      </c>
      <c r="Q10" s="266" t="s">
        <v>103</v>
      </c>
      <c r="R10" s="243" t="s">
        <v>104</v>
      </c>
      <c r="S10" s="267" t="s">
        <v>103</v>
      </c>
      <c r="T10" s="243" t="s">
        <v>104</v>
      </c>
      <c r="U10" s="267" t="s">
        <v>103</v>
      </c>
    </row>
    <row r="11" spans="1:21" s="247" customFormat="1" ht="14.25" customHeight="1">
      <c r="A11" s="276" t="s">
        <v>132</v>
      </c>
      <c r="B11" s="196">
        <v>242200</v>
      </c>
      <c r="C11" s="197">
        <v>194600</v>
      </c>
      <c r="D11" s="197">
        <v>38500</v>
      </c>
      <c r="E11" s="197">
        <v>14900</v>
      </c>
      <c r="F11" s="197">
        <v>2500</v>
      </c>
      <c r="G11" s="197">
        <v>13700</v>
      </c>
      <c r="H11" s="198">
        <v>200800</v>
      </c>
      <c r="I11" s="198">
        <v>165900</v>
      </c>
      <c r="J11" s="197">
        <v>21900</v>
      </c>
      <c r="K11" s="197">
        <v>6400</v>
      </c>
      <c r="L11" s="198">
        <v>148600</v>
      </c>
      <c r="M11" s="197">
        <v>88100</v>
      </c>
      <c r="N11" s="197">
        <v>6000</v>
      </c>
      <c r="O11" s="197">
        <v>43700</v>
      </c>
      <c r="P11" s="197">
        <v>7500</v>
      </c>
      <c r="Q11" s="197">
        <v>10100</v>
      </c>
      <c r="R11" s="197">
        <v>4000</v>
      </c>
      <c r="S11" s="197">
        <v>5800</v>
      </c>
      <c r="T11" s="197">
        <v>5500</v>
      </c>
      <c r="U11" s="197">
        <v>5700</v>
      </c>
    </row>
    <row r="12" spans="1:21" s="238" customFormat="1" ht="14.25" customHeight="1">
      <c r="A12" s="263"/>
      <c r="B12" s="155"/>
      <c r="C12" s="190"/>
      <c r="D12" s="190"/>
      <c r="E12" s="190"/>
      <c r="F12" s="190"/>
      <c r="G12" s="190"/>
      <c r="H12" s="156"/>
      <c r="I12" s="156"/>
      <c r="J12" s="190"/>
      <c r="K12" s="190"/>
      <c r="L12" s="156"/>
      <c r="M12" s="190"/>
      <c r="N12" s="190"/>
      <c r="O12" s="190"/>
      <c r="P12" s="190"/>
      <c r="Q12" s="190"/>
      <c r="R12" s="190"/>
      <c r="S12" s="190"/>
      <c r="T12" s="190"/>
      <c r="U12" s="190"/>
    </row>
    <row r="13" spans="1:21" s="238" customFormat="1" ht="14.25" customHeight="1">
      <c r="A13" s="277" t="s">
        <v>131</v>
      </c>
      <c r="B13" s="155">
        <v>9700</v>
      </c>
      <c r="C13" s="190">
        <v>5800</v>
      </c>
      <c r="D13" s="190">
        <v>7800</v>
      </c>
      <c r="E13" s="190">
        <v>1200</v>
      </c>
      <c r="F13" s="190">
        <v>300</v>
      </c>
      <c r="G13" s="190">
        <v>3900</v>
      </c>
      <c r="H13" s="156">
        <v>1600</v>
      </c>
      <c r="I13" s="156">
        <v>800</v>
      </c>
      <c r="J13" s="190">
        <v>200</v>
      </c>
      <c r="K13" s="191" t="s">
        <v>123</v>
      </c>
      <c r="L13" s="156">
        <v>700</v>
      </c>
      <c r="M13" s="190">
        <v>300</v>
      </c>
      <c r="N13" s="190">
        <v>0</v>
      </c>
      <c r="O13" s="190">
        <v>300</v>
      </c>
      <c r="P13" s="190">
        <v>100</v>
      </c>
      <c r="Q13" s="190">
        <v>100</v>
      </c>
      <c r="R13" s="191" t="s">
        <v>123</v>
      </c>
      <c r="S13" s="191" t="s">
        <v>123</v>
      </c>
      <c r="T13" s="190">
        <v>100</v>
      </c>
      <c r="U13" s="190">
        <v>0</v>
      </c>
    </row>
    <row r="14" spans="1:21" s="247" customFormat="1" ht="14.25" customHeight="1">
      <c r="A14" s="277" t="s">
        <v>130</v>
      </c>
      <c r="B14" s="155">
        <v>400</v>
      </c>
      <c r="C14" s="190">
        <v>100</v>
      </c>
      <c r="D14" s="190">
        <v>200</v>
      </c>
      <c r="E14" s="190">
        <v>0</v>
      </c>
      <c r="F14" s="191" t="s">
        <v>123</v>
      </c>
      <c r="G14" s="190">
        <v>100</v>
      </c>
      <c r="H14" s="156">
        <v>200</v>
      </c>
      <c r="I14" s="191" t="s">
        <v>123</v>
      </c>
      <c r="J14" s="190">
        <v>0</v>
      </c>
      <c r="K14" s="191" t="s">
        <v>123</v>
      </c>
      <c r="L14" s="156">
        <v>100</v>
      </c>
      <c r="M14" s="191" t="s">
        <v>123</v>
      </c>
      <c r="N14" s="191" t="s">
        <v>123</v>
      </c>
      <c r="O14" s="191" t="s">
        <v>123</v>
      </c>
      <c r="P14" s="190">
        <v>0</v>
      </c>
      <c r="Q14" s="191" t="s">
        <v>123</v>
      </c>
      <c r="R14" s="191" t="s">
        <v>123</v>
      </c>
      <c r="S14" s="191" t="s">
        <v>123</v>
      </c>
      <c r="T14" s="191" t="s">
        <v>123</v>
      </c>
      <c r="U14" s="191" t="s">
        <v>123</v>
      </c>
    </row>
    <row r="15" spans="1:21" s="247" customFormat="1" ht="14.25" customHeight="1">
      <c r="A15" s="277" t="s">
        <v>129</v>
      </c>
      <c r="B15" s="155">
        <v>2500</v>
      </c>
      <c r="C15" s="190">
        <v>400</v>
      </c>
      <c r="D15" s="190">
        <v>1200</v>
      </c>
      <c r="E15" s="191" t="s">
        <v>123</v>
      </c>
      <c r="F15" s="190">
        <v>300</v>
      </c>
      <c r="G15" s="190">
        <v>400</v>
      </c>
      <c r="H15" s="156">
        <v>1000</v>
      </c>
      <c r="I15" s="191" t="s">
        <v>123</v>
      </c>
      <c r="J15" s="190">
        <v>100</v>
      </c>
      <c r="K15" s="191" t="s">
        <v>123</v>
      </c>
      <c r="L15" s="156">
        <v>500</v>
      </c>
      <c r="M15" s="191" t="s">
        <v>123</v>
      </c>
      <c r="N15" s="191" t="s">
        <v>123</v>
      </c>
      <c r="O15" s="191" t="s">
        <v>123</v>
      </c>
      <c r="P15" s="190">
        <v>0</v>
      </c>
      <c r="Q15" s="191" t="s">
        <v>123</v>
      </c>
      <c r="R15" s="191" t="s">
        <v>123</v>
      </c>
      <c r="S15" s="191" t="s">
        <v>123</v>
      </c>
      <c r="T15" s="190">
        <v>100</v>
      </c>
      <c r="U15" s="191" t="s">
        <v>123</v>
      </c>
    </row>
    <row r="16" spans="1:21" s="238" customFormat="1" ht="14.25" customHeight="1">
      <c r="A16" s="277" t="s">
        <v>128</v>
      </c>
      <c r="B16" s="155">
        <v>100</v>
      </c>
      <c r="C16" s="191" t="s">
        <v>123</v>
      </c>
      <c r="D16" s="191" t="s">
        <v>123</v>
      </c>
      <c r="E16" s="191" t="s">
        <v>123</v>
      </c>
      <c r="F16" s="191" t="s">
        <v>123</v>
      </c>
      <c r="G16" s="191" t="s">
        <v>123</v>
      </c>
      <c r="H16" s="156">
        <v>100</v>
      </c>
      <c r="I16" s="191" t="s">
        <v>123</v>
      </c>
      <c r="J16" s="191" t="s">
        <v>123</v>
      </c>
      <c r="K16" s="191" t="s">
        <v>123</v>
      </c>
      <c r="L16" s="156">
        <v>100</v>
      </c>
      <c r="M16" s="191" t="s">
        <v>123</v>
      </c>
      <c r="N16" s="191" t="s">
        <v>123</v>
      </c>
      <c r="O16" s="191" t="s">
        <v>123</v>
      </c>
      <c r="P16" s="191" t="s">
        <v>123</v>
      </c>
      <c r="Q16" s="191" t="s">
        <v>123</v>
      </c>
      <c r="R16" s="191" t="s">
        <v>123</v>
      </c>
      <c r="S16" s="191" t="s">
        <v>123</v>
      </c>
      <c r="T16" s="191" t="s">
        <v>123</v>
      </c>
      <c r="U16" s="191" t="s">
        <v>123</v>
      </c>
    </row>
    <row r="17" spans="1:21" s="238" customFormat="1" ht="14.25" customHeight="1">
      <c r="A17" s="277" t="s">
        <v>127</v>
      </c>
      <c r="B17" s="155">
        <v>38200</v>
      </c>
      <c r="C17" s="190">
        <v>7700</v>
      </c>
      <c r="D17" s="190">
        <v>8200</v>
      </c>
      <c r="E17" s="191" t="s">
        <v>123</v>
      </c>
      <c r="F17" s="190">
        <v>500</v>
      </c>
      <c r="G17" s="190">
        <v>1100</v>
      </c>
      <c r="H17" s="156">
        <v>29500</v>
      </c>
      <c r="I17" s="156">
        <v>6600</v>
      </c>
      <c r="J17" s="190">
        <v>5200</v>
      </c>
      <c r="K17" s="190">
        <v>1300</v>
      </c>
      <c r="L17" s="156">
        <v>21100</v>
      </c>
      <c r="M17" s="190">
        <v>4000</v>
      </c>
      <c r="N17" s="190">
        <v>300</v>
      </c>
      <c r="O17" s="190">
        <v>800</v>
      </c>
      <c r="P17" s="190">
        <v>1100</v>
      </c>
      <c r="Q17" s="190">
        <v>200</v>
      </c>
      <c r="R17" s="190">
        <v>0</v>
      </c>
      <c r="S17" s="191" t="s">
        <v>123</v>
      </c>
      <c r="T17" s="190">
        <v>700</v>
      </c>
      <c r="U17" s="190">
        <v>100</v>
      </c>
    </row>
    <row r="18" spans="1:21" s="238" customFormat="1" ht="14.25" customHeight="1">
      <c r="A18" s="277" t="s">
        <v>126</v>
      </c>
      <c r="B18" s="155">
        <v>61000</v>
      </c>
      <c r="C18" s="190">
        <v>39400</v>
      </c>
      <c r="D18" s="190">
        <v>5600</v>
      </c>
      <c r="E18" s="190">
        <v>3300</v>
      </c>
      <c r="F18" s="190">
        <v>400</v>
      </c>
      <c r="G18" s="190">
        <v>1600</v>
      </c>
      <c r="H18" s="156">
        <v>54900</v>
      </c>
      <c r="I18" s="156">
        <v>34600</v>
      </c>
      <c r="J18" s="190">
        <v>4300</v>
      </c>
      <c r="K18" s="190">
        <v>1100</v>
      </c>
      <c r="L18" s="156">
        <v>42800</v>
      </c>
      <c r="M18" s="190">
        <v>20200</v>
      </c>
      <c r="N18" s="190">
        <v>1700</v>
      </c>
      <c r="O18" s="190">
        <v>8800</v>
      </c>
      <c r="P18" s="190">
        <v>600</v>
      </c>
      <c r="Q18" s="190">
        <v>800</v>
      </c>
      <c r="R18" s="190">
        <v>2800</v>
      </c>
      <c r="S18" s="190">
        <v>2300</v>
      </c>
      <c r="T18" s="190">
        <v>1300</v>
      </c>
      <c r="U18" s="190">
        <v>800</v>
      </c>
    </row>
    <row r="19" spans="1:21" s="238" customFormat="1" ht="14.25" customHeight="1">
      <c r="A19" s="278" t="s">
        <v>337</v>
      </c>
      <c r="B19" s="155">
        <v>4000</v>
      </c>
      <c r="C19" s="190">
        <v>200</v>
      </c>
      <c r="D19" s="191" t="s">
        <v>123</v>
      </c>
      <c r="E19" s="191" t="s">
        <v>123</v>
      </c>
      <c r="F19" s="191" t="s">
        <v>123</v>
      </c>
      <c r="G19" s="191" t="s">
        <v>123</v>
      </c>
      <c r="H19" s="156">
        <v>4000</v>
      </c>
      <c r="I19" s="156">
        <v>200</v>
      </c>
      <c r="J19" s="191" t="s">
        <v>123</v>
      </c>
      <c r="K19" s="191" t="s">
        <v>123</v>
      </c>
      <c r="L19" s="156">
        <v>3800</v>
      </c>
      <c r="M19" s="190">
        <v>100</v>
      </c>
      <c r="N19" s="191" t="s">
        <v>64</v>
      </c>
      <c r="O19" s="190">
        <v>0</v>
      </c>
      <c r="P19" s="191" t="s">
        <v>123</v>
      </c>
      <c r="Q19" s="191" t="s">
        <v>123</v>
      </c>
      <c r="R19" s="191" t="s">
        <v>123</v>
      </c>
      <c r="S19" s="191" t="s">
        <v>123</v>
      </c>
      <c r="T19" s="190">
        <v>0</v>
      </c>
      <c r="U19" s="191" t="s">
        <v>123</v>
      </c>
    </row>
    <row r="20" spans="1:21" s="238" customFormat="1" ht="14.25" customHeight="1">
      <c r="A20" s="277" t="s">
        <v>13</v>
      </c>
      <c r="B20" s="155">
        <v>5100</v>
      </c>
      <c r="C20" s="190">
        <v>2800</v>
      </c>
      <c r="D20" s="190">
        <v>100</v>
      </c>
      <c r="E20" s="190">
        <v>200</v>
      </c>
      <c r="F20" s="191" t="s">
        <v>123</v>
      </c>
      <c r="G20" s="191" t="s">
        <v>123</v>
      </c>
      <c r="H20" s="156">
        <v>4900</v>
      </c>
      <c r="I20" s="156">
        <v>2600</v>
      </c>
      <c r="J20" s="190">
        <v>500</v>
      </c>
      <c r="K20" s="190">
        <v>0</v>
      </c>
      <c r="L20" s="156">
        <v>3600</v>
      </c>
      <c r="M20" s="190">
        <v>1200</v>
      </c>
      <c r="N20" s="190">
        <v>100</v>
      </c>
      <c r="O20" s="190">
        <v>300</v>
      </c>
      <c r="P20" s="190">
        <v>300</v>
      </c>
      <c r="Q20" s="190">
        <v>100</v>
      </c>
      <c r="R20" s="191" t="s">
        <v>123</v>
      </c>
      <c r="S20" s="190">
        <v>700</v>
      </c>
      <c r="T20" s="190">
        <v>300</v>
      </c>
      <c r="U20" s="190">
        <v>200</v>
      </c>
    </row>
    <row r="21" spans="1:21" s="238" customFormat="1" ht="14.25" customHeight="1">
      <c r="A21" s="277" t="s">
        <v>125</v>
      </c>
      <c r="B21" s="155">
        <v>13300</v>
      </c>
      <c r="C21" s="190">
        <v>3000</v>
      </c>
      <c r="D21" s="190">
        <v>700</v>
      </c>
      <c r="E21" s="191" t="s">
        <v>123</v>
      </c>
      <c r="F21" s="191" t="s">
        <v>123</v>
      </c>
      <c r="G21" s="191" t="s">
        <v>123</v>
      </c>
      <c r="H21" s="156">
        <v>12600</v>
      </c>
      <c r="I21" s="156">
        <v>3000</v>
      </c>
      <c r="J21" s="190">
        <v>600</v>
      </c>
      <c r="K21" s="190">
        <v>100</v>
      </c>
      <c r="L21" s="156">
        <v>10000</v>
      </c>
      <c r="M21" s="190">
        <v>1000</v>
      </c>
      <c r="N21" s="190">
        <v>600</v>
      </c>
      <c r="O21" s="190">
        <v>1400</v>
      </c>
      <c r="P21" s="191" t="s">
        <v>123</v>
      </c>
      <c r="Q21" s="190">
        <v>100</v>
      </c>
      <c r="R21" s="190">
        <v>100</v>
      </c>
      <c r="S21" s="190">
        <v>200</v>
      </c>
      <c r="T21" s="190">
        <v>600</v>
      </c>
      <c r="U21" s="190">
        <v>100</v>
      </c>
    </row>
    <row r="22" spans="1:21" s="238" customFormat="1" ht="14.25" customHeight="1">
      <c r="A22" s="277" t="s">
        <v>15</v>
      </c>
      <c r="B22" s="155">
        <v>33700</v>
      </c>
      <c r="C22" s="190">
        <v>37600</v>
      </c>
      <c r="D22" s="190">
        <v>4500</v>
      </c>
      <c r="E22" s="190">
        <v>2100</v>
      </c>
      <c r="F22" s="190">
        <v>400</v>
      </c>
      <c r="G22" s="190">
        <v>2800</v>
      </c>
      <c r="H22" s="156">
        <v>28700</v>
      </c>
      <c r="I22" s="156">
        <v>32700</v>
      </c>
      <c r="J22" s="190">
        <v>5300</v>
      </c>
      <c r="K22" s="190">
        <v>1800</v>
      </c>
      <c r="L22" s="156">
        <v>19600</v>
      </c>
      <c r="M22" s="190">
        <v>11800</v>
      </c>
      <c r="N22" s="190">
        <v>1100</v>
      </c>
      <c r="O22" s="190">
        <v>13000</v>
      </c>
      <c r="P22" s="190">
        <v>1400</v>
      </c>
      <c r="Q22" s="190">
        <v>3500</v>
      </c>
      <c r="R22" s="190">
        <v>300</v>
      </c>
      <c r="S22" s="190">
        <v>400</v>
      </c>
      <c r="T22" s="190">
        <v>600</v>
      </c>
      <c r="U22" s="190">
        <v>1500</v>
      </c>
    </row>
    <row r="23" spans="1:21" s="238" customFormat="1" ht="14.25" customHeight="1">
      <c r="A23" s="277" t="s">
        <v>12</v>
      </c>
      <c r="B23" s="155">
        <v>4000</v>
      </c>
      <c r="C23" s="190">
        <v>5900</v>
      </c>
      <c r="D23" s="190">
        <v>200</v>
      </c>
      <c r="E23" s="190">
        <v>100</v>
      </c>
      <c r="F23" s="191" t="s">
        <v>123</v>
      </c>
      <c r="G23" s="190">
        <v>0</v>
      </c>
      <c r="H23" s="156">
        <v>3700</v>
      </c>
      <c r="I23" s="156">
        <v>5800</v>
      </c>
      <c r="J23" s="190">
        <v>400</v>
      </c>
      <c r="K23" s="190">
        <v>200</v>
      </c>
      <c r="L23" s="156">
        <v>3300</v>
      </c>
      <c r="M23" s="190">
        <v>3900</v>
      </c>
      <c r="N23" s="191" t="s">
        <v>123</v>
      </c>
      <c r="O23" s="190">
        <v>800</v>
      </c>
      <c r="P23" s="190">
        <v>0</v>
      </c>
      <c r="Q23" s="191" t="s">
        <v>123</v>
      </c>
      <c r="R23" s="191" t="s">
        <v>123</v>
      </c>
      <c r="S23" s="190">
        <v>200</v>
      </c>
      <c r="T23" s="191" t="s">
        <v>123</v>
      </c>
      <c r="U23" s="190">
        <v>300</v>
      </c>
    </row>
    <row r="24" spans="1:21" s="238" customFormat="1" ht="14.25" customHeight="1">
      <c r="A24" s="277" t="s">
        <v>124</v>
      </c>
      <c r="B24" s="155">
        <v>1300</v>
      </c>
      <c r="C24" s="190">
        <v>1400</v>
      </c>
      <c r="D24" s="190">
        <v>300</v>
      </c>
      <c r="E24" s="190">
        <v>100</v>
      </c>
      <c r="F24" s="190">
        <v>0</v>
      </c>
      <c r="G24" s="190">
        <v>0</v>
      </c>
      <c r="H24" s="156">
        <v>1000</v>
      </c>
      <c r="I24" s="156">
        <v>1200</v>
      </c>
      <c r="J24" s="190">
        <v>400</v>
      </c>
      <c r="K24" s="190">
        <v>300</v>
      </c>
      <c r="L24" s="156">
        <v>400</v>
      </c>
      <c r="M24" s="190">
        <v>500</v>
      </c>
      <c r="N24" s="190">
        <v>0</v>
      </c>
      <c r="O24" s="190">
        <v>200</v>
      </c>
      <c r="P24" s="191" t="s">
        <v>123</v>
      </c>
      <c r="Q24" s="190">
        <v>0</v>
      </c>
      <c r="R24" s="190">
        <v>0</v>
      </c>
      <c r="S24" s="190">
        <v>100</v>
      </c>
      <c r="T24" s="191" t="s">
        <v>123</v>
      </c>
      <c r="U24" s="190">
        <v>100</v>
      </c>
    </row>
    <row r="25" spans="1:21" s="238" customFormat="1" ht="14.25" customHeight="1">
      <c r="A25" s="277" t="s">
        <v>17</v>
      </c>
      <c r="B25" s="155">
        <v>7500</v>
      </c>
      <c r="C25" s="190">
        <v>13100</v>
      </c>
      <c r="D25" s="190">
        <v>2100</v>
      </c>
      <c r="E25" s="190">
        <v>1400</v>
      </c>
      <c r="F25" s="190">
        <v>300</v>
      </c>
      <c r="G25" s="190">
        <v>1900</v>
      </c>
      <c r="H25" s="156">
        <v>5100</v>
      </c>
      <c r="I25" s="156">
        <v>9800</v>
      </c>
      <c r="J25" s="190">
        <v>700</v>
      </c>
      <c r="K25" s="190">
        <v>400</v>
      </c>
      <c r="L25" s="156">
        <v>2300</v>
      </c>
      <c r="M25" s="190">
        <v>2400</v>
      </c>
      <c r="N25" s="190">
        <v>200</v>
      </c>
      <c r="O25" s="190">
        <v>4200</v>
      </c>
      <c r="P25" s="190">
        <v>1400</v>
      </c>
      <c r="Q25" s="190">
        <v>2100</v>
      </c>
      <c r="R25" s="190">
        <v>100</v>
      </c>
      <c r="S25" s="190">
        <v>100</v>
      </c>
      <c r="T25" s="190">
        <v>300</v>
      </c>
      <c r="U25" s="190">
        <v>200</v>
      </c>
    </row>
    <row r="26" spans="1:21" s="238" customFormat="1" ht="14.25" customHeight="1">
      <c r="A26" s="277" t="s">
        <v>334</v>
      </c>
      <c r="B26" s="155">
        <v>7600</v>
      </c>
      <c r="C26" s="190">
        <v>33700</v>
      </c>
      <c r="D26" s="190">
        <v>1200</v>
      </c>
      <c r="E26" s="190">
        <v>600</v>
      </c>
      <c r="F26" s="191" t="s">
        <v>123</v>
      </c>
      <c r="G26" s="190">
        <v>300</v>
      </c>
      <c r="H26" s="156">
        <v>6400</v>
      </c>
      <c r="I26" s="156">
        <v>32800</v>
      </c>
      <c r="J26" s="190">
        <v>600</v>
      </c>
      <c r="K26" s="190">
        <v>400</v>
      </c>
      <c r="L26" s="156">
        <v>4500</v>
      </c>
      <c r="M26" s="190">
        <v>22900</v>
      </c>
      <c r="N26" s="190">
        <v>500</v>
      </c>
      <c r="O26" s="190">
        <v>6600</v>
      </c>
      <c r="P26" s="190">
        <v>100</v>
      </c>
      <c r="Q26" s="190">
        <v>300</v>
      </c>
      <c r="R26" s="191" t="s">
        <v>123</v>
      </c>
      <c r="S26" s="190">
        <v>400</v>
      </c>
      <c r="T26" s="190">
        <v>300</v>
      </c>
      <c r="U26" s="190">
        <v>1000</v>
      </c>
    </row>
    <row r="27" spans="1:21" s="238" customFormat="1" ht="14.25" customHeight="1">
      <c r="A27" s="277" t="s">
        <v>19</v>
      </c>
      <c r="B27" s="155">
        <v>8700</v>
      </c>
      <c r="C27" s="190">
        <v>11400</v>
      </c>
      <c r="D27" s="190">
        <v>200</v>
      </c>
      <c r="E27" s="190">
        <v>1300</v>
      </c>
      <c r="F27" s="190">
        <v>0</v>
      </c>
      <c r="G27" s="190">
        <v>100</v>
      </c>
      <c r="H27" s="156">
        <v>8500</v>
      </c>
      <c r="I27" s="156">
        <v>9900</v>
      </c>
      <c r="J27" s="190">
        <v>100</v>
      </c>
      <c r="K27" s="191" t="s">
        <v>123</v>
      </c>
      <c r="L27" s="156">
        <v>6800</v>
      </c>
      <c r="M27" s="190">
        <v>6300</v>
      </c>
      <c r="N27" s="190">
        <v>300</v>
      </c>
      <c r="O27" s="190">
        <v>1400</v>
      </c>
      <c r="P27" s="190">
        <v>600</v>
      </c>
      <c r="Q27" s="190">
        <v>700</v>
      </c>
      <c r="R27" s="191" t="s">
        <v>123</v>
      </c>
      <c r="S27" s="190">
        <v>100</v>
      </c>
      <c r="T27" s="190">
        <v>100</v>
      </c>
      <c r="U27" s="190">
        <v>400</v>
      </c>
    </row>
    <row r="28" spans="1:21" s="238" customFormat="1" ht="14.25" customHeight="1">
      <c r="A28" s="277" t="s">
        <v>111</v>
      </c>
      <c r="B28" s="155">
        <v>3100</v>
      </c>
      <c r="C28" s="190">
        <v>2400</v>
      </c>
      <c r="D28" s="191" t="s">
        <v>123</v>
      </c>
      <c r="E28" s="191" t="s">
        <v>123</v>
      </c>
      <c r="F28" s="191" t="s">
        <v>123</v>
      </c>
      <c r="G28" s="191" t="s">
        <v>123</v>
      </c>
      <c r="H28" s="156">
        <v>3100</v>
      </c>
      <c r="I28" s="156">
        <v>2400</v>
      </c>
      <c r="J28" s="190">
        <v>100</v>
      </c>
      <c r="K28" s="191" t="s">
        <v>123</v>
      </c>
      <c r="L28" s="156">
        <v>2600</v>
      </c>
      <c r="M28" s="190">
        <v>1400</v>
      </c>
      <c r="N28" s="190">
        <v>100</v>
      </c>
      <c r="O28" s="190">
        <v>300</v>
      </c>
      <c r="P28" s="191" t="s">
        <v>123</v>
      </c>
      <c r="Q28" s="191" t="s">
        <v>123</v>
      </c>
      <c r="R28" s="190">
        <v>0</v>
      </c>
      <c r="S28" s="190">
        <v>100</v>
      </c>
      <c r="T28" s="190">
        <v>100</v>
      </c>
      <c r="U28" s="190">
        <v>300</v>
      </c>
    </row>
    <row r="29" spans="1:21" s="238" customFormat="1" ht="14.25" customHeight="1">
      <c r="A29" s="278" t="s">
        <v>335</v>
      </c>
      <c r="B29" s="155">
        <v>27300</v>
      </c>
      <c r="C29" s="190">
        <v>21600</v>
      </c>
      <c r="D29" s="190">
        <v>5600</v>
      </c>
      <c r="E29" s="190">
        <v>4400</v>
      </c>
      <c r="F29" s="190">
        <v>200</v>
      </c>
      <c r="G29" s="190">
        <v>1300</v>
      </c>
      <c r="H29" s="156">
        <v>21500</v>
      </c>
      <c r="I29" s="156">
        <v>15900</v>
      </c>
      <c r="J29" s="190">
        <v>3200</v>
      </c>
      <c r="K29" s="190">
        <v>800</v>
      </c>
      <c r="L29" s="156">
        <v>14600</v>
      </c>
      <c r="M29" s="190">
        <v>8200</v>
      </c>
      <c r="N29" s="190">
        <v>800</v>
      </c>
      <c r="O29" s="190">
        <v>4100</v>
      </c>
      <c r="P29" s="190">
        <v>800</v>
      </c>
      <c r="Q29" s="190">
        <v>1600</v>
      </c>
      <c r="R29" s="190">
        <v>200</v>
      </c>
      <c r="S29" s="190">
        <v>400</v>
      </c>
      <c r="T29" s="190">
        <v>800</v>
      </c>
      <c r="U29" s="190">
        <v>500</v>
      </c>
    </row>
    <row r="30" spans="1:21" s="238" customFormat="1" ht="14.25" customHeight="1">
      <c r="A30" s="278" t="s">
        <v>336</v>
      </c>
      <c r="B30" s="155">
        <v>10500</v>
      </c>
      <c r="C30" s="190">
        <v>3600</v>
      </c>
      <c r="D30" s="191" t="s">
        <v>123</v>
      </c>
      <c r="E30" s="191" t="s">
        <v>123</v>
      </c>
      <c r="F30" s="191" t="s">
        <v>123</v>
      </c>
      <c r="G30" s="191" t="s">
        <v>123</v>
      </c>
      <c r="H30" s="156">
        <v>10500</v>
      </c>
      <c r="I30" s="156">
        <v>3600</v>
      </c>
      <c r="J30" s="191" t="s">
        <v>123</v>
      </c>
      <c r="K30" s="191" t="s">
        <v>123</v>
      </c>
      <c r="L30" s="156">
        <v>9900</v>
      </c>
      <c r="M30" s="190">
        <v>2300</v>
      </c>
      <c r="N30" s="190">
        <v>200</v>
      </c>
      <c r="O30" s="190">
        <v>300</v>
      </c>
      <c r="P30" s="190">
        <v>0</v>
      </c>
      <c r="Q30" s="190">
        <v>300</v>
      </c>
      <c r="R30" s="191" t="s">
        <v>123</v>
      </c>
      <c r="S30" s="190">
        <v>100</v>
      </c>
      <c r="T30" s="191" t="s">
        <v>123</v>
      </c>
      <c r="U30" s="190">
        <v>100</v>
      </c>
    </row>
    <row r="31" spans="1:21" s="238" customFormat="1" ht="14.25" customHeight="1">
      <c r="A31" s="279" t="s">
        <v>108</v>
      </c>
      <c r="B31" s="192">
        <v>4300</v>
      </c>
      <c r="C31" s="193">
        <v>4500</v>
      </c>
      <c r="D31" s="193">
        <v>600</v>
      </c>
      <c r="E31" s="193">
        <v>100</v>
      </c>
      <c r="F31" s="193">
        <v>0</v>
      </c>
      <c r="G31" s="193">
        <v>100</v>
      </c>
      <c r="H31" s="194">
        <v>3300</v>
      </c>
      <c r="I31" s="194">
        <v>4100</v>
      </c>
      <c r="J31" s="193">
        <v>100</v>
      </c>
      <c r="K31" s="195" t="s">
        <v>123</v>
      </c>
      <c r="L31" s="194">
        <v>1900</v>
      </c>
      <c r="M31" s="193">
        <v>1600</v>
      </c>
      <c r="N31" s="193">
        <v>100</v>
      </c>
      <c r="O31" s="193">
        <v>1300</v>
      </c>
      <c r="P31" s="193">
        <v>400</v>
      </c>
      <c r="Q31" s="193">
        <v>300</v>
      </c>
      <c r="R31" s="193">
        <v>400</v>
      </c>
      <c r="S31" s="193">
        <v>800</v>
      </c>
      <c r="T31" s="193">
        <v>300</v>
      </c>
      <c r="U31" s="193">
        <v>100</v>
      </c>
    </row>
    <row r="32" spans="1:21" s="282" customFormat="1" ht="11.25">
      <c r="A32" s="280" t="s">
        <v>122</v>
      </c>
      <c r="B32" s="280"/>
      <c r="C32" s="280"/>
      <c r="D32" s="280"/>
      <c r="E32" s="280"/>
      <c r="F32" s="280"/>
      <c r="G32" s="280"/>
      <c r="H32" s="280"/>
      <c r="I32" s="280"/>
      <c r="J32" s="281"/>
      <c r="K32" s="281"/>
      <c r="L32" s="281"/>
      <c r="M32" s="281"/>
      <c r="N32" s="281"/>
      <c r="O32" s="281"/>
      <c r="P32" s="281"/>
      <c r="Q32" s="281"/>
      <c r="R32" s="281"/>
      <c r="S32" s="281"/>
      <c r="U32" s="283"/>
    </row>
    <row r="33" s="72" customFormat="1" ht="14.25" customHeight="1">
      <c r="A33" s="238" t="s">
        <v>121</v>
      </c>
    </row>
    <row r="35" spans="1:19" ht="13.5">
      <c r="A35" s="3"/>
      <c r="B35" s="3"/>
      <c r="C35" s="3"/>
      <c r="D35" s="3"/>
      <c r="E35" s="3"/>
      <c r="F35" s="3"/>
      <c r="G35" s="3"/>
      <c r="H35" s="3"/>
      <c r="I35" s="3"/>
      <c r="J35" s="3"/>
      <c r="K35" s="3"/>
      <c r="L35" s="3"/>
      <c r="M35" s="3"/>
      <c r="N35" s="3"/>
      <c r="O35" s="3"/>
      <c r="P35" s="3"/>
      <c r="Q35" s="3"/>
      <c r="R35" s="3"/>
      <c r="S35" s="3"/>
    </row>
    <row r="36" spans="1:19" ht="13.5">
      <c r="A36" s="3"/>
      <c r="B36" s="3"/>
      <c r="C36" s="3"/>
      <c r="D36" s="3"/>
      <c r="E36" s="3"/>
      <c r="F36" s="3"/>
      <c r="G36" s="3"/>
      <c r="H36" s="3"/>
      <c r="I36" s="3"/>
      <c r="J36" s="3"/>
      <c r="K36" s="3"/>
      <c r="L36" s="3"/>
      <c r="M36" s="3"/>
      <c r="N36" s="3"/>
      <c r="O36" s="3"/>
      <c r="P36" s="3"/>
      <c r="Q36" s="3"/>
      <c r="R36" s="3"/>
      <c r="S36" s="3"/>
    </row>
  </sheetData>
  <sheetProtection/>
  <mergeCells count="19">
    <mergeCell ref="R8:S8"/>
    <mergeCell ref="A2:B2"/>
    <mergeCell ref="T5:U5"/>
    <mergeCell ref="F7:G9"/>
    <mergeCell ref="H7:I7"/>
    <mergeCell ref="L9:M9"/>
    <mergeCell ref="R9:S9"/>
    <mergeCell ref="T8:U9"/>
    <mergeCell ref="B7:C9"/>
    <mergeCell ref="A3:U3"/>
    <mergeCell ref="A4:U4"/>
    <mergeCell ref="A7:A10"/>
    <mergeCell ref="D7:E9"/>
    <mergeCell ref="J7:R7"/>
    <mergeCell ref="H8:I9"/>
    <mergeCell ref="J8:K9"/>
    <mergeCell ref="L8:M8"/>
    <mergeCell ref="N8:O9"/>
    <mergeCell ref="P8:Q9"/>
  </mergeCells>
  <hyperlinks>
    <hyperlink ref="A1" location="'15労働目次'!A1" display="15　労　働"/>
  </hyperlinks>
  <printOptions/>
  <pageMargins left="0.5905511811023623" right="0.5905511811023623" top="0.5905511811023623" bottom="0.3937007874015748" header="0.1968503937007874" footer="0.1968503937007874"/>
  <pageSetup blackAndWhite="1" fitToHeight="1" fitToWidth="1" horizontalDpi="600" verticalDpi="600" orientation="landscape" paperSize="9" scale="74" r:id="rId2"/>
  <headerFooter scaleWithDoc="0">
    <oddFooter>&amp;R&amp;F &amp;A</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AH25"/>
  <sheetViews>
    <sheetView showGridLines="0" zoomScaleSheetLayoutView="100" zoomScalePageLayoutView="0" workbookViewId="0" topLeftCell="A1">
      <pane xSplit="2" topLeftCell="C1" activePane="topRight" state="frozen"/>
      <selection pane="topLeft" activeCell="A1" sqref="A1:B1"/>
      <selection pane="topRight" activeCell="A1" sqref="A1:B1"/>
    </sheetView>
  </sheetViews>
  <sheetFormatPr defaultColWidth="9.00390625" defaultRowHeight="13.5"/>
  <cols>
    <col min="1" max="1" width="2.125" style="2" customWidth="1"/>
    <col min="2" max="2" width="20.50390625" style="2" bestFit="1" customWidth="1"/>
    <col min="3" max="4" width="6.75390625" style="2" bestFit="1" customWidth="1"/>
    <col min="5" max="6" width="5.25390625" style="2" bestFit="1" customWidth="1"/>
    <col min="7" max="25" width="6.00390625" style="2" bestFit="1" customWidth="1"/>
    <col min="26" max="30" width="5.25390625" style="2" bestFit="1" customWidth="1"/>
    <col min="31" max="16384" width="9.00390625" style="2" customWidth="1"/>
  </cols>
  <sheetData>
    <row r="1" spans="1:2" ht="13.5">
      <c r="A1" s="367" t="s">
        <v>339</v>
      </c>
      <c r="B1" s="367"/>
    </row>
    <row r="2" spans="1:4" ht="13.5">
      <c r="A2" s="368" t="s">
        <v>16</v>
      </c>
      <c r="B2" s="368"/>
      <c r="C2" s="368"/>
      <c r="D2" s="12"/>
    </row>
    <row r="3" spans="1:30" s="88" customFormat="1" ht="17.25">
      <c r="A3" s="375" t="s">
        <v>151</v>
      </c>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row>
    <row r="4" spans="1:30" s="29" customFormat="1" ht="13.5">
      <c r="A4" s="399" t="s">
        <v>150</v>
      </c>
      <c r="B4" s="399"/>
      <c r="C4" s="399"/>
      <c r="D4" s="399"/>
      <c r="E4" s="399"/>
      <c r="F4" s="399"/>
      <c r="G4" s="399"/>
      <c r="H4" s="399"/>
      <c r="I4" s="399"/>
      <c r="J4" s="399"/>
      <c r="K4" s="399"/>
      <c r="L4" s="399"/>
      <c r="M4" s="399"/>
      <c r="N4" s="399"/>
      <c r="O4" s="399"/>
      <c r="P4" s="399"/>
      <c r="Q4" s="399"/>
      <c r="R4" s="399"/>
      <c r="S4" s="399"/>
      <c r="T4" s="399"/>
      <c r="U4" s="399"/>
      <c r="V4" s="399"/>
      <c r="W4" s="399"/>
      <c r="X4" s="399"/>
      <c r="Y4" s="399"/>
      <c r="Z4" s="399"/>
      <c r="AA4" s="399"/>
      <c r="AB4" s="399"/>
      <c r="AC4" s="399"/>
      <c r="AD4" s="399"/>
    </row>
    <row r="5" spans="1:30" ht="17.25">
      <c r="A5" s="28" t="s">
        <v>175</v>
      </c>
      <c r="B5" s="28"/>
      <c r="C5" s="28"/>
      <c r="D5" s="28"/>
      <c r="E5" s="28"/>
      <c r="G5" s="8"/>
      <c r="H5" s="8"/>
      <c r="I5" s="8"/>
      <c r="J5" s="8"/>
      <c r="P5" s="9"/>
      <c r="Q5" s="9"/>
      <c r="R5" s="9"/>
      <c r="S5" s="9"/>
      <c r="T5" s="9"/>
      <c r="U5" s="9"/>
      <c r="V5" s="9"/>
      <c r="W5" s="9"/>
      <c r="X5" s="9"/>
      <c r="AA5" s="9"/>
      <c r="AD5" s="91" t="s">
        <v>148</v>
      </c>
    </row>
    <row r="6" spans="2:34" ht="6" customHeight="1" thickBot="1">
      <c r="B6" s="235"/>
      <c r="C6" s="262"/>
      <c r="D6" s="262"/>
      <c r="E6" s="262"/>
      <c r="F6" s="374"/>
      <c r="G6" s="374"/>
      <c r="H6" s="374"/>
      <c r="I6" s="7"/>
      <c r="J6" s="7"/>
      <c r="K6" s="262"/>
      <c r="L6" s="262"/>
      <c r="M6" s="262"/>
      <c r="N6" s="262"/>
      <c r="O6" s="262"/>
      <c r="P6" s="374"/>
      <c r="Q6" s="374"/>
      <c r="R6" s="374"/>
      <c r="S6" s="7"/>
      <c r="T6" s="7"/>
      <c r="U6" s="7"/>
      <c r="V6" s="7"/>
      <c r="W6" s="7"/>
      <c r="X6" s="7"/>
      <c r="Y6" s="7"/>
      <c r="Z6" s="7"/>
      <c r="AA6" s="7"/>
      <c r="AB6" s="7"/>
      <c r="AE6" s="8"/>
      <c r="AF6" s="8"/>
      <c r="AG6" s="8"/>
      <c r="AH6" s="8"/>
    </row>
    <row r="7" spans="1:31" s="238" customFormat="1" ht="19.5" customHeight="1" thickTop="1">
      <c r="A7" s="426"/>
      <c r="B7" s="462"/>
      <c r="C7" s="443" t="s">
        <v>146</v>
      </c>
      <c r="D7" s="444"/>
      <c r="E7" s="457" t="s">
        <v>174</v>
      </c>
      <c r="F7" s="456"/>
      <c r="G7" s="457" t="s">
        <v>173</v>
      </c>
      <c r="H7" s="456"/>
      <c r="I7" s="457" t="s">
        <v>172</v>
      </c>
      <c r="J7" s="456"/>
      <c r="K7" s="441" t="s">
        <v>171</v>
      </c>
      <c r="L7" s="442"/>
      <c r="M7" s="441" t="s">
        <v>170</v>
      </c>
      <c r="N7" s="461"/>
      <c r="O7" s="453" t="s">
        <v>169</v>
      </c>
      <c r="P7" s="454"/>
      <c r="Q7" s="455" t="s">
        <v>168</v>
      </c>
      <c r="R7" s="456"/>
      <c r="S7" s="457" t="s">
        <v>167</v>
      </c>
      <c r="T7" s="456"/>
      <c r="U7" s="457" t="s">
        <v>166</v>
      </c>
      <c r="V7" s="456"/>
      <c r="W7" s="457" t="s">
        <v>165</v>
      </c>
      <c r="X7" s="456"/>
      <c r="Y7" s="457" t="s">
        <v>164</v>
      </c>
      <c r="Z7" s="456"/>
      <c r="AA7" s="457" t="s">
        <v>163</v>
      </c>
      <c r="AB7" s="456"/>
      <c r="AC7" s="441" t="s">
        <v>162</v>
      </c>
      <c r="AD7" s="442"/>
      <c r="AE7" s="237"/>
    </row>
    <row r="8" spans="1:31" s="238" customFormat="1" ht="19.5" customHeight="1">
      <c r="A8" s="427"/>
      <c r="B8" s="428"/>
      <c r="C8" s="264" t="s">
        <v>104</v>
      </c>
      <c r="D8" s="265" t="s">
        <v>103</v>
      </c>
      <c r="E8" s="243" t="s">
        <v>104</v>
      </c>
      <c r="F8" s="266" t="s">
        <v>103</v>
      </c>
      <c r="G8" s="243" t="s">
        <v>104</v>
      </c>
      <c r="H8" s="266" t="s">
        <v>103</v>
      </c>
      <c r="I8" s="243" t="s">
        <v>104</v>
      </c>
      <c r="J8" s="266" t="s">
        <v>103</v>
      </c>
      <c r="K8" s="243" t="s">
        <v>104</v>
      </c>
      <c r="L8" s="267" t="s">
        <v>103</v>
      </c>
      <c r="M8" s="243" t="s">
        <v>104</v>
      </c>
      <c r="N8" s="266" t="s">
        <v>103</v>
      </c>
      <c r="O8" s="268" t="s">
        <v>104</v>
      </c>
      <c r="P8" s="266" t="s">
        <v>103</v>
      </c>
      <c r="Q8" s="268" t="s">
        <v>104</v>
      </c>
      <c r="R8" s="266" t="s">
        <v>103</v>
      </c>
      <c r="S8" s="243" t="s">
        <v>104</v>
      </c>
      <c r="T8" s="266" t="s">
        <v>103</v>
      </c>
      <c r="U8" s="243" t="s">
        <v>104</v>
      </c>
      <c r="V8" s="266" t="s">
        <v>103</v>
      </c>
      <c r="W8" s="243" t="s">
        <v>104</v>
      </c>
      <c r="X8" s="266" t="s">
        <v>103</v>
      </c>
      <c r="Y8" s="243" t="s">
        <v>104</v>
      </c>
      <c r="Z8" s="266" t="s">
        <v>103</v>
      </c>
      <c r="AA8" s="243" t="s">
        <v>104</v>
      </c>
      <c r="AB8" s="266" t="s">
        <v>103</v>
      </c>
      <c r="AC8" s="243" t="s">
        <v>104</v>
      </c>
      <c r="AD8" s="267" t="s">
        <v>103</v>
      </c>
      <c r="AE8" s="237"/>
    </row>
    <row r="9" spans="1:31" s="247" customFormat="1" ht="19.5" customHeight="1">
      <c r="A9" s="458" t="s">
        <v>141</v>
      </c>
      <c r="B9" s="459"/>
      <c r="C9" s="205">
        <v>242200</v>
      </c>
      <c r="D9" s="206">
        <v>194600</v>
      </c>
      <c r="E9" s="207">
        <v>3400</v>
      </c>
      <c r="F9" s="207">
        <v>3000</v>
      </c>
      <c r="G9" s="207">
        <v>13200</v>
      </c>
      <c r="H9" s="207">
        <v>14000</v>
      </c>
      <c r="I9" s="207">
        <v>20800</v>
      </c>
      <c r="J9" s="207">
        <v>17500</v>
      </c>
      <c r="K9" s="207">
        <v>26400</v>
      </c>
      <c r="L9" s="207">
        <v>19700</v>
      </c>
      <c r="M9" s="207">
        <v>25900</v>
      </c>
      <c r="N9" s="207">
        <v>21000</v>
      </c>
      <c r="O9" s="207">
        <v>23300</v>
      </c>
      <c r="P9" s="207">
        <v>21000</v>
      </c>
      <c r="Q9" s="207">
        <v>24000</v>
      </c>
      <c r="R9" s="207">
        <v>21000</v>
      </c>
      <c r="S9" s="207">
        <v>24800</v>
      </c>
      <c r="T9" s="207">
        <v>21000</v>
      </c>
      <c r="U9" s="207">
        <v>31800</v>
      </c>
      <c r="V9" s="207">
        <v>23900</v>
      </c>
      <c r="W9" s="207">
        <v>19100</v>
      </c>
      <c r="X9" s="207">
        <v>13000</v>
      </c>
      <c r="Y9" s="207">
        <v>13700</v>
      </c>
      <c r="Z9" s="207">
        <v>9300</v>
      </c>
      <c r="AA9" s="207">
        <v>8400</v>
      </c>
      <c r="AB9" s="207">
        <v>6000</v>
      </c>
      <c r="AC9" s="207">
        <v>7500</v>
      </c>
      <c r="AD9" s="207">
        <v>4300</v>
      </c>
      <c r="AE9" s="246"/>
    </row>
    <row r="10" spans="1:31" s="238" customFormat="1" ht="19.5" customHeight="1">
      <c r="A10" s="249"/>
      <c r="B10" s="249"/>
      <c r="C10" s="199"/>
      <c r="D10" s="200"/>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37"/>
    </row>
    <row r="11" spans="1:31" s="238" customFormat="1" ht="19.5" customHeight="1">
      <c r="A11" s="239"/>
      <c r="B11" s="249" t="s">
        <v>161</v>
      </c>
      <c r="C11" s="199">
        <v>27500</v>
      </c>
      <c r="D11" s="200">
        <v>30900</v>
      </c>
      <c r="E11" s="201" t="s">
        <v>123</v>
      </c>
      <c r="F11" s="201">
        <v>100</v>
      </c>
      <c r="G11" s="201">
        <v>1400</v>
      </c>
      <c r="H11" s="201">
        <v>3100</v>
      </c>
      <c r="I11" s="201">
        <v>2400</v>
      </c>
      <c r="J11" s="201">
        <v>4100</v>
      </c>
      <c r="K11" s="201">
        <v>3400</v>
      </c>
      <c r="L11" s="201">
        <v>3700</v>
      </c>
      <c r="M11" s="201">
        <v>3500</v>
      </c>
      <c r="N11" s="201">
        <v>3600</v>
      </c>
      <c r="O11" s="201">
        <v>3500</v>
      </c>
      <c r="P11" s="201">
        <v>3500</v>
      </c>
      <c r="Q11" s="201">
        <v>3600</v>
      </c>
      <c r="R11" s="201">
        <v>4100</v>
      </c>
      <c r="S11" s="201">
        <v>3200</v>
      </c>
      <c r="T11" s="201">
        <v>3600</v>
      </c>
      <c r="U11" s="201">
        <v>2700</v>
      </c>
      <c r="V11" s="201">
        <v>3000</v>
      </c>
      <c r="W11" s="201">
        <v>1500</v>
      </c>
      <c r="X11" s="201">
        <v>800</v>
      </c>
      <c r="Y11" s="201">
        <v>900</v>
      </c>
      <c r="Z11" s="201">
        <v>700</v>
      </c>
      <c r="AA11" s="201">
        <v>600</v>
      </c>
      <c r="AB11" s="201">
        <v>300</v>
      </c>
      <c r="AC11" s="201">
        <v>900</v>
      </c>
      <c r="AD11" s="201">
        <v>400</v>
      </c>
      <c r="AE11" s="237"/>
    </row>
    <row r="12" spans="1:31" s="247" customFormat="1" ht="19.5" customHeight="1">
      <c r="A12" s="245"/>
      <c r="B12" s="249" t="s">
        <v>160</v>
      </c>
      <c r="C12" s="199">
        <v>10200</v>
      </c>
      <c r="D12" s="200">
        <v>1100</v>
      </c>
      <c r="E12" s="201" t="s">
        <v>123</v>
      </c>
      <c r="F12" s="201" t="s">
        <v>123</v>
      </c>
      <c r="G12" s="201" t="s">
        <v>123</v>
      </c>
      <c r="H12" s="201" t="s">
        <v>123</v>
      </c>
      <c r="I12" s="201" t="s">
        <v>123</v>
      </c>
      <c r="J12" s="201" t="s">
        <v>123</v>
      </c>
      <c r="K12" s="201">
        <v>200</v>
      </c>
      <c r="L12" s="201">
        <v>0</v>
      </c>
      <c r="M12" s="201">
        <v>600</v>
      </c>
      <c r="N12" s="201" t="s">
        <v>123</v>
      </c>
      <c r="O12" s="201">
        <v>500</v>
      </c>
      <c r="P12" s="201">
        <v>100</v>
      </c>
      <c r="Q12" s="201">
        <v>1000</v>
      </c>
      <c r="R12" s="201">
        <v>100</v>
      </c>
      <c r="S12" s="201">
        <v>1400</v>
      </c>
      <c r="T12" s="201">
        <v>100</v>
      </c>
      <c r="U12" s="201">
        <v>2400</v>
      </c>
      <c r="V12" s="201">
        <v>200</v>
      </c>
      <c r="W12" s="201">
        <v>1400</v>
      </c>
      <c r="X12" s="201">
        <v>100</v>
      </c>
      <c r="Y12" s="201">
        <v>1400</v>
      </c>
      <c r="Z12" s="201">
        <v>300</v>
      </c>
      <c r="AA12" s="201">
        <v>500</v>
      </c>
      <c r="AB12" s="201">
        <v>0</v>
      </c>
      <c r="AC12" s="201">
        <v>600</v>
      </c>
      <c r="AD12" s="201">
        <v>100</v>
      </c>
      <c r="AE12" s="246"/>
    </row>
    <row r="13" spans="1:31" s="247" customFormat="1" ht="19.5" customHeight="1">
      <c r="A13" s="245"/>
      <c r="B13" s="249" t="s">
        <v>159</v>
      </c>
      <c r="C13" s="199">
        <v>25900</v>
      </c>
      <c r="D13" s="200">
        <v>53800</v>
      </c>
      <c r="E13" s="201">
        <v>200</v>
      </c>
      <c r="F13" s="201">
        <v>800</v>
      </c>
      <c r="G13" s="201">
        <v>1200</v>
      </c>
      <c r="H13" s="201">
        <v>3600</v>
      </c>
      <c r="I13" s="201">
        <v>2200</v>
      </c>
      <c r="J13" s="201">
        <v>6100</v>
      </c>
      <c r="K13" s="201">
        <v>2600</v>
      </c>
      <c r="L13" s="201">
        <v>7200</v>
      </c>
      <c r="M13" s="201">
        <v>3000</v>
      </c>
      <c r="N13" s="201">
        <v>7400</v>
      </c>
      <c r="O13" s="201">
        <v>3000</v>
      </c>
      <c r="P13" s="201">
        <v>7700</v>
      </c>
      <c r="Q13" s="201">
        <v>3200</v>
      </c>
      <c r="R13" s="201">
        <v>6100</v>
      </c>
      <c r="S13" s="201">
        <v>4100</v>
      </c>
      <c r="T13" s="201">
        <v>5400</v>
      </c>
      <c r="U13" s="201">
        <v>3200</v>
      </c>
      <c r="V13" s="201">
        <v>5300</v>
      </c>
      <c r="W13" s="201">
        <v>2100</v>
      </c>
      <c r="X13" s="201">
        <v>2500</v>
      </c>
      <c r="Y13" s="201">
        <v>600</v>
      </c>
      <c r="Z13" s="201">
        <v>800</v>
      </c>
      <c r="AA13" s="201">
        <v>200</v>
      </c>
      <c r="AB13" s="201">
        <v>700</v>
      </c>
      <c r="AC13" s="201">
        <v>300</v>
      </c>
      <c r="AD13" s="201">
        <v>100</v>
      </c>
      <c r="AE13" s="246"/>
    </row>
    <row r="14" spans="1:31" s="238" customFormat="1" ht="19.5" customHeight="1">
      <c r="A14" s="239"/>
      <c r="B14" s="249" t="s">
        <v>158</v>
      </c>
      <c r="C14" s="199">
        <v>30000</v>
      </c>
      <c r="D14" s="200">
        <v>20400</v>
      </c>
      <c r="E14" s="201">
        <v>300</v>
      </c>
      <c r="F14" s="201">
        <v>700</v>
      </c>
      <c r="G14" s="201">
        <v>1900</v>
      </c>
      <c r="H14" s="201">
        <v>1700</v>
      </c>
      <c r="I14" s="201">
        <v>2800</v>
      </c>
      <c r="J14" s="201">
        <v>1900</v>
      </c>
      <c r="K14" s="201">
        <v>3300</v>
      </c>
      <c r="L14" s="201">
        <v>1800</v>
      </c>
      <c r="M14" s="201">
        <v>3500</v>
      </c>
      <c r="N14" s="201">
        <v>1700</v>
      </c>
      <c r="O14" s="201">
        <v>3700</v>
      </c>
      <c r="P14" s="201">
        <v>1700</v>
      </c>
      <c r="Q14" s="201">
        <v>2900</v>
      </c>
      <c r="R14" s="201">
        <v>2000</v>
      </c>
      <c r="S14" s="201">
        <v>3100</v>
      </c>
      <c r="T14" s="201">
        <v>2100</v>
      </c>
      <c r="U14" s="201">
        <v>4000</v>
      </c>
      <c r="V14" s="201">
        <v>2500</v>
      </c>
      <c r="W14" s="201">
        <v>2100</v>
      </c>
      <c r="X14" s="201">
        <v>1700</v>
      </c>
      <c r="Y14" s="201">
        <v>1500</v>
      </c>
      <c r="Z14" s="201">
        <v>1100</v>
      </c>
      <c r="AA14" s="201">
        <v>600</v>
      </c>
      <c r="AB14" s="201">
        <v>700</v>
      </c>
      <c r="AC14" s="201">
        <v>400</v>
      </c>
      <c r="AD14" s="201">
        <v>800</v>
      </c>
      <c r="AE14" s="237"/>
    </row>
    <row r="15" spans="1:31" s="238" customFormat="1" ht="19.5" customHeight="1">
      <c r="A15" s="239"/>
      <c r="B15" s="249" t="s">
        <v>157</v>
      </c>
      <c r="C15" s="199">
        <v>11400</v>
      </c>
      <c r="D15" s="200">
        <v>29700</v>
      </c>
      <c r="E15" s="201">
        <v>800</v>
      </c>
      <c r="F15" s="201">
        <v>900</v>
      </c>
      <c r="G15" s="201">
        <v>1700</v>
      </c>
      <c r="H15" s="201">
        <v>2900</v>
      </c>
      <c r="I15" s="201">
        <v>900</v>
      </c>
      <c r="J15" s="201">
        <v>2300</v>
      </c>
      <c r="K15" s="201">
        <v>1200</v>
      </c>
      <c r="L15" s="201">
        <v>2400</v>
      </c>
      <c r="M15" s="201">
        <v>1000</v>
      </c>
      <c r="N15" s="201">
        <v>3000</v>
      </c>
      <c r="O15" s="201">
        <v>600</v>
      </c>
      <c r="P15" s="201">
        <v>3000</v>
      </c>
      <c r="Q15" s="201">
        <v>700</v>
      </c>
      <c r="R15" s="201">
        <v>3000</v>
      </c>
      <c r="S15" s="201">
        <v>600</v>
      </c>
      <c r="T15" s="201">
        <v>3100</v>
      </c>
      <c r="U15" s="201">
        <v>1200</v>
      </c>
      <c r="V15" s="201">
        <v>4000</v>
      </c>
      <c r="W15" s="201">
        <v>1100</v>
      </c>
      <c r="X15" s="201">
        <v>2100</v>
      </c>
      <c r="Y15" s="201">
        <v>1000</v>
      </c>
      <c r="Z15" s="201">
        <v>1600</v>
      </c>
      <c r="AA15" s="201">
        <v>300</v>
      </c>
      <c r="AB15" s="201">
        <v>900</v>
      </c>
      <c r="AC15" s="201">
        <v>100</v>
      </c>
      <c r="AD15" s="201">
        <v>500</v>
      </c>
      <c r="AE15" s="237"/>
    </row>
    <row r="16" spans="1:31" s="238" customFormat="1" ht="19.5" customHeight="1">
      <c r="A16" s="239"/>
      <c r="B16" s="249" t="s">
        <v>156</v>
      </c>
      <c r="C16" s="199">
        <v>4800</v>
      </c>
      <c r="D16" s="200">
        <v>300</v>
      </c>
      <c r="E16" s="201" t="s">
        <v>123</v>
      </c>
      <c r="F16" s="201" t="s">
        <v>123</v>
      </c>
      <c r="G16" s="201">
        <v>0</v>
      </c>
      <c r="H16" s="201" t="s">
        <v>123</v>
      </c>
      <c r="I16" s="201">
        <v>300</v>
      </c>
      <c r="J16" s="201" t="s">
        <v>123</v>
      </c>
      <c r="K16" s="201">
        <v>600</v>
      </c>
      <c r="L16" s="201" t="s">
        <v>123</v>
      </c>
      <c r="M16" s="201">
        <v>600</v>
      </c>
      <c r="N16" s="201">
        <v>100</v>
      </c>
      <c r="O16" s="201">
        <v>400</v>
      </c>
      <c r="P16" s="201">
        <v>0</v>
      </c>
      <c r="Q16" s="201">
        <v>500</v>
      </c>
      <c r="R16" s="201" t="s">
        <v>123</v>
      </c>
      <c r="S16" s="201">
        <v>800</v>
      </c>
      <c r="T16" s="201">
        <v>100</v>
      </c>
      <c r="U16" s="201">
        <v>1000</v>
      </c>
      <c r="V16" s="201">
        <v>100</v>
      </c>
      <c r="W16" s="201">
        <v>400</v>
      </c>
      <c r="X16" s="201" t="s">
        <v>123</v>
      </c>
      <c r="Y16" s="201">
        <v>200</v>
      </c>
      <c r="Z16" s="201" t="s">
        <v>123</v>
      </c>
      <c r="AA16" s="201">
        <v>100</v>
      </c>
      <c r="AB16" s="201" t="s">
        <v>123</v>
      </c>
      <c r="AC16" s="201" t="s">
        <v>123</v>
      </c>
      <c r="AD16" s="201" t="s">
        <v>123</v>
      </c>
      <c r="AE16" s="237"/>
    </row>
    <row r="17" spans="1:31" s="238" customFormat="1" ht="19.5" customHeight="1">
      <c r="A17" s="239"/>
      <c r="B17" s="249" t="s">
        <v>155</v>
      </c>
      <c r="C17" s="199">
        <v>12800</v>
      </c>
      <c r="D17" s="200">
        <v>6100</v>
      </c>
      <c r="E17" s="201">
        <v>0</v>
      </c>
      <c r="F17" s="201" t="s">
        <v>123</v>
      </c>
      <c r="G17" s="201">
        <v>100</v>
      </c>
      <c r="H17" s="201" t="s">
        <v>123</v>
      </c>
      <c r="I17" s="201">
        <v>600</v>
      </c>
      <c r="J17" s="201" t="s">
        <v>123</v>
      </c>
      <c r="K17" s="201">
        <v>300</v>
      </c>
      <c r="L17" s="201" t="s">
        <v>123</v>
      </c>
      <c r="M17" s="201">
        <v>300</v>
      </c>
      <c r="N17" s="201">
        <v>0</v>
      </c>
      <c r="O17" s="201">
        <v>200</v>
      </c>
      <c r="P17" s="201">
        <v>200</v>
      </c>
      <c r="Q17" s="201">
        <v>400</v>
      </c>
      <c r="R17" s="201">
        <v>100</v>
      </c>
      <c r="S17" s="201">
        <v>700</v>
      </c>
      <c r="T17" s="201">
        <v>300</v>
      </c>
      <c r="U17" s="201">
        <v>1600</v>
      </c>
      <c r="V17" s="201">
        <v>800</v>
      </c>
      <c r="W17" s="201">
        <v>1300</v>
      </c>
      <c r="X17" s="201">
        <v>800</v>
      </c>
      <c r="Y17" s="201">
        <v>1800</v>
      </c>
      <c r="Z17" s="201">
        <v>1200</v>
      </c>
      <c r="AA17" s="201">
        <v>2700</v>
      </c>
      <c r="AB17" s="201">
        <v>1400</v>
      </c>
      <c r="AC17" s="201">
        <v>2900</v>
      </c>
      <c r="AD17" s="201">
        <v>1300</v>
      </c>
      <c r="AE17" s="237"/>
    </row>
    <row r="18" spans="1:31" s="238" customFormat="1" ht="19.5" customHeight="1">
      <c r="A18" s="239"/>
      <c r="B18" s="249" t="s">
        <v>154</v>
      </c>
      <c r="C18" s="199">
        <v>11500</v>
      </c>
      <c r="D18" s="200">
        <v>400</v>
      </c>
      <c r="E18" s="201">
        <v>100</v>
      </c>
      <c r="F18" s="201" t="s">
        <v>123</v>
      </c>
      <c r="G18" s="201">
        <v>400</v>
      </c>
      <c r="H18" s="201">
        <v>0</v>
      </c>
      <c r="I18" s="201">
        <v>700</v>
      </c>
      <c r="J18" s="201">
        <v>0</v>
      </c>
      <c r="K18" s="201">
        <v>1300</v>
      </c>
      <c r="L18" s="201" t="s">
        <v>123</v>
      </c>
      <c r="M18" s="201">
        <v>1200</v>
      </c>
      <c r="N18" s="201">
        <v>0</v>
      </c>
      <c r="O18" s="201">
        <v>1300</v>
      </c>
      <c r="P18" s="201">
        <v>0</v>
      </c>
      <c r="Q18" s="201">
        <v>1600</v>
      </c>
      <c r="R18" s="201">
        <v>0</v>
      </c>
      <c r="S18" s="201">
        <v>700</v>
      </c>
      <c r="T18" s="201">
        <v>0</v>
      </c>
      <c r="U18" s="201">
        <v>1600</v>
      </c>
      <c r="V18" s="201">
        <v>100</v>
      </c>
      <c r="W18" s="201">
        <v>1300</v>
      </c>
      <c r="X18" s="201">
        <v>100</v>
      </c>
      <c r="Y18" s="201">
        <v>700</v>
      </c>
      <c r="Z18" s="201" t="s">
        <v>123</v>
      </c>
      <c r="AA18" s="201">
        <v>400</v>
      </c>
      <c r="AB18" s="201" t="s">
        <v>123</v>
      </c>
      <c r="AC18" s="201">
        <v>100</v>
      </c>
      <c r="AD18" s="201" t="s">
        <v>123</v>
      </c>
      <c r="AE18" s="237"/>
    </row>
    <row r="19" spans="1:31" s="238" customFormat="1" ht="19.5" customHeight="1">
      <c r="A19" s="239"/>
      <c r="B19" s="249" t="s">
        <v>153</v>
      </c>
      <c r="C19" s="199">
        <v>104100</v>
      </c>
      <c r="D19" s="200">
        <v>48300</v>
      </c>
      <c r="E19" s="201">
        <v>1800</v>
      </c>
      <c r="F19" s="201">
        <v>500</v>
      </c>
      <c r="G19" s="201">
        <v>6100</v>
      </c>
      <c r="H19" s="201">
        <v>2100</v>
      </c>
      <c r="I19" s="201">
        <v>10400</v>
      </c>
      <c r="J19" s="201">
        <v>2800</v>
      </c>
      <c r="K19" s="201">
        <v>13300</v>
      </c>
      <c r="L19" s="201">
        <v>4200</v>
      </c>
      <c r="M19" s="201">
        <v>11800</v>
      </c>
      <c r="N19" s="201">
        <v>4500</v>
      </c>
      <c r="O19" s="201">
        <v>9800</v>
      </c>
      <c r="P19" s="201">
        <v>4400</v>
      </c>
      <c r="Q19" s="201">
        <v>9800</v>
      </c>
      <c r="R19" s="201">
        <v>5400</v>
      </c>
      <c r="S19" s="201">
        <v>9800</v>
      </c>
      <c r="T19" s="201">
        <v>5900</v>
      </c>
      <c r="U19" s="201">
        <v>13600</v>
      </c>
      <c r="V19" s="201">
        <v>7700</v>
      </c>
      <c r="W19" s="201">
        <v>7400</v>
      </c>
      <c r="X19" s="201">
        <v>4600</v>
      </c>
      <c r="Y19" s="201">
        <v>5300</v>
      </c>
      <c r="Z19" s="201">
        <v>3400</v>
      </c>
      <c r="AA19" s="201">
        <v>2900</v>
      </c>
      <c r="AB19" s="201">
        <v>1900</v>
      </c>
      <c r="AC19" s="201">
        <v>2000</v>
      </c>
      <c r="AD19" s="201">
        <v>1000</v>
      </c>
      <c r="AE19" s="237"/>
    </row>
    <row r="20" spans="1:31" s="238" customFormat="1" ht="19.5" customHeight="1">
      <c r="A20" s="269"/>
      <c r="B20" s="252" t="s">
        <v>152</v>
      </c>
      <c r="C20" s="202">
        <v>4000</v>
      </c>
      <c r="D20" s="203">
        <v>3700</v>
      </c>
      <c r="E20" s="204">
        <v>100</v>
      </c>
      <c r="F20" s="204">
        <v>100</v>
      </c>
      <c r="G20" s="204">
        <v>300</v>
      </c>
      <c r="H20" s="204">
        <v>500</v>
      </c>
      <c r="I20" s="204">
        <v>500</v>
      </c>
      <c r="J20" s="204">
        <v>300</v>
      </c>
      <c r="K20" s="204">
        <v>200</v>
      </c>
      <c r="L20" s="204">
        <v>300</v>
      </c>
      <c r="M20" s="204">
        <v>600</v>
      </c>
      <c r="N20" s="204">
        <v>700</v>
      </c>
      <c r="O20" s="204">
        <v>200</v>
      </c>
      <c r="P20" s="204">
        <v>500</v>
      </c>
      <c r="Q20" s="204">
        <v>300</v>
      </c>
      <c r="R20" s="204">
        <v>100</v>
      </c>
      <c r="S20" s="204">
        <v>300</v>
      </c>
      <c r="T20" s="204">
        <v>400</v>
      </c>
      <c r="U20" s="204">
        <v>400</v>
      </c>
      <c r="V20" s="204">
        <v>200</v>
      </c>
      <c r="W20" s="204">
        <v>400</v>
      </c>
      <c r="X20" s="204">
        <v>200</v>
      </c>
      <c r="Y20" s="204">
        <v>300</v>
      </c>
      <c r="Z20" s="204">
        <v>200</v>
      </c>
      <c r="AA20" s="204">
        <v>100</v>
      </c>
      <c r="AB20" s="204" t="s">
        <v>123</v>
      </c>
      <c r="AC20" s="204">
        <v>200</v>
      </c>
      <c r="AD20" s="204">
        <v>100</v>
      </c>
      <c r="AE20" s="237"/>
    </row>
    <row r="21" spans="1:30" s="271" customFormat="1" ht="11.25">
      <c r="A21" s="460" t="s">
        <v>122</v>
      </c>
      <c r="B21" s="460"/>
      <c r="C21" s="460"/>
      <c r="D21" s="460"/>
      <c r="E21" s="460"/>
      <c r="F21" s="460"/>
      <c r="G21" s="460"/>
      <c r="H21" s="460"/>
      <c r="I21" s="163"/>
      <c r="J21" s="163"/>
      <c r="K21" s="163"/>
      <c r="L21" s="163"/>
      <c r="M21" s="163"/>
      <c r="N21" s="163"/>
      <c r="O21" s="163"/>
      <c r="P21" s="163"/>
      <c r="Q21" s="163"/>
      <c r="R21" s="163"/>
      <c r="S21" s="163"/>
      <c r="T21" s="163"/>
      <c r="U21" s="163"/>
      <c r="V21" s="163"/>
      <c r="W21" s="163"/>
      <c r="X21" s="163"/>
      <c r="Y21" s="163"/>
      <c r="Z21" s="163"/>
      <c r="AA21" s="270"/>
      <c r="AD21" s="272"/>
    </row>
    <row r="22" s="271" customFormat="1" ht="16.5" customHeight="1">
      <c r="A22" s="238" t="s">
        <v>121</v>
      </c>
    </row>
    <row r="24" spans="1:26" ht="13.5">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13.5">
      <c r="A25" s="3"/>
      <c r="B25" s="3"/>
      <c r="C25" s="3"/>
      <c r="D25" s="3"/>
      <c r="E25" s="3"/>
      <c r="F25" s="3"/>
      <c r="G25" s="3"/>
      <c r="H25" s="3"/>
      <c r="I25" s="3"/>
      <c r="J25" s="3"/>
      <c r="K25" s="3"/>
      <c r="L25" s="3"/>
      <c r="M25" s="3"/>
      <c r="N25" s="3"/>
      <c r="O25" s="3"/>
      <c r="P25" s="3"/>
      <c r="Q25" s="3"/>
      <c r="R25" s="3"/>
      <c r="S25" s="3"/>
      <c r="T25" s="3"/>
      <c r="U25" s="3"/>
      <c r="V25" s="3"/>
      <c r="W25" s="3"/>
      <c r="X25" s="3"/>
      <c r="Y25" s="3"/>
      <c r="Z25" s="3"/>
    </row>
  </sheetData>
  <sheetProtection/>
  <mergeCells count="24">
    <mergeCell ref="A1:B1"/>
    <mergeCell ref="A21:H21"/>
    <mergeCell ref="M7:N7"/>
    <mergeCell ref="F6:H6"/>
    <mergeCell ref="P6:R6"/>
    <mergeCell ref="A7:B7"/>
    <mergeCell ref="C7:D7"/>
    <mergeCell ref="I7:J7"/>
    <mergeCell ref="E7:F7"/>
    <mergeCell ref="A8:B8"/>
    <mergeCell ref="A9:B9"/>
    <mergeCell ref="AC7:AD7"/>
    <mergeCell ref="Y7:Z7"/>
    <mergeCell ref="AA7:AB7"/>
    <mergeCell ref="W7:X7"/>
    <mergeCell ref="A4:AD4"/>
    <mergeCell ref="A2:C2"/>
    <mergeCell ref="O7:P7"/>
    <mergeCell ref="Q7:R7"/>
    <mergeCell ref="S7:T7"/>
    <mergeCell ref="U7:V7"/>
    <mergeCell ref="K7:L7"/>
    <mergeCell ref="G7:H7"/>
    <mergeCell ref="A3:AD3"/>
  </mergeCells>
  <hyperlinks>
    <hyperlink ref="A1" location="'15労働目次'!A1" display="15　労　働"/>
  </hyperlinks>
  <printOptions/>
  <pageMargins left="0.3937007874015748" right="0.3937007874015748" top="0.5905511811023623" bottom="0.3937007874015748" header="0.1968503937007874" footer="0.1968503937007874"/>
  <pageSetup blackAndWhite="1" fitToHeight="1" fitToWidth="1" horizontalDpi="600" verticalDpi="600" orientation="landscape" paperSize="9" scale="75" r:id="rId2"/>
  <headerFooter scaleWithDoc="0">
    <oddFooter>&amp;R&amp;F &amp;A</oddFooter>
  </headerFooter>
  <colBreaks count="1" manualBreakCount="1">
    <brk id="14" min="1" max="19" man="1"/>
  </colBreaks>
  <drawing r:id="rId1"/>
</worksheet>
</file>

<file path=xl/worksheets/sheet9.xml><?xml version="1.0" encoding="utf-8"?>
<worksheet xmlns="http://schemas.openxmlformats.org/spreadsheetml/2006/main" xmlns:r="http://schemas.openxmlformats.org/officeDocument/2006/relationships">
  <dimension ref="A1:L38"/>
  <sheetViews>
    <sheetView showGridLines="0" zoomScaleSheetLayoutView="100" zoomScalePageLayoutView="0" workbookViewId="0" topLeftCell="A1">
      <pane ySplit="9" topLeftCell="A10" activePane="bottomLeft" state="frozen"/>
      <selection pane="topLeft" activeCell="A1" sqref="A1:B1"/>
      <selection pane="bottomLeft" activeCell="A1" sqref="A1:B1"/>
    </sheetView>
  </sheetViews>
  <sheetFormatPr defaultColWidth="9.00390625" defaultRowHeight="13.5"/>
  <cols>
    <col min="1" max="1" width="4.875" style="2" customWidth="1"/>
    <col min="2" max="2" width="3.00390625" style="2" customWidth="1"/>
    <col min="3" max="3" width="3.50390625" style="2" customWidth="1"/>
    <col min="4" max="12" width="8.875" style="2" customWidth="1"/>
    <col min="13" max="16384" width="9.00390625" style="2" customWidth="1"/>
  </cols>
  <sheetData>
    <row r="1" spans="1:4" ht="13.5">
      <c r="A1" s="367" t="s">
        <v>339</v>
      </c>
      <c r="B1" s="367"/>
      <c r="C1" s="367"/>
      <c r="D1" s="367"/>
    </row>
    <row r="2" spans="1:4" ht="13.5">
      <c r="A2" s="12" t="s">
        <v>16</v>
      </c>
      <c r="B2" s="12"/>
      <c r="C2" s="12"/>
      <c r="D2" s="12"/>
    </row>
    <row r="3" spans="1:12" s="88" customFormat="1" ht="17.25">
      <c r="A3" s="375" t="s">
        <v>302</v>
      </c>
      <c r="B3" s="375"/>
      <c r="C3" s="375"/>
      <c r="D3" s="375"/>
      <c r="E3" s="375"/>
      <c r="F3" s="375"/>
      <c r="G3" s="375"/>
      <c r="H3" s="375"/>
      <c r="I3" s="375"/>
      <c r="J3" s="375"/>
      <c r="K3" s="375"/>
      <c r="L3" s="375"/>
    </row>
    <row r="4" spans="1:12" s="72" customFormat="1" ht="12">
      <c r="A4" s="220"/>
      <c r="B4" s="220"/>
      <c r="C4" s="220"/>
      <c r="D4" s="220"/>
      <c r="E4" s="220"/>
      <c r="F4" s="220"/>
      <c r="G4" s="220"/>
      <c r="H4" s="220"/>
      <c r="I4" s="220"/>
      <c r="J4" s="220"/>
      <c r="K4" s="220"/>
      <c r="L4" s="220"/>
    </row>
    <row r="5" spans="1:12" ht="18" customHeight="1">
      <c r="A5" s="221" t="s">
        <v>191</v>
      </c>
      <c r="B5" s="222"/>
      <c r="C5" s="222"/>
      <c r="D5" s="222"/>
      <c r="E5" s="222"/>
      <c r="F5" s="222"/>
      <c r="G5" s="223"/>
      <c r="H5" s="8"/>
      <c r="I5" s="8"/>
      <c r="J5" s="8"/>
      <c r="K5" s="51"/>
      <c r="L5" s="91" t="s">
        <v>319</v>
      </c>
    </row>
    <row r="6" spans="1:12" ht="6" customHeight="1" thickBot="1">
      <c r="A6" s="224"/>
      <c r="B6" s="225"/>
      <c r="C6" s="225"/>
      <c r="D6" s="225"/>
      <c r="E6" s="225"/>
      <c r="F6" s="225"/>
      <c r="G6" s="225"/>
      <c r="H6" s="7"/>
      <c r="I6" s="7"/>
      <c r="J6" s="7"/>
      <c r="K6" s="74"/>
      <c r="L6" s="74"/>
    </row>
    <row r="7" spans="1:12" s="238" customFormat="1" ht="15" customHeight="1" thickTop="1">
      <c r="A7" s="249"/>
      <c r="B7" s="249"/>
      <c r="C7" s="249"/>
      <c r="D7" s="469" t="s">
        <v>190</v>
      </c>
      <c r="E7" s="431"/>
      <c r="F7" s="431"/>
      <c r="G7" s="431"/>
      <c r="H7" s="431"/>
      <c r="I7" s="470"/>
      <c r="J7" s="471" t="s">
        <v>189</v>
      </c>
      <c r="K7" s="471"/>
      <c r="L7" s="475" t="s">
        <v>233</v>
      </c>
    </row>
    <row r="8" spans="1:12" s="238" customFormat="1" ht="15" customHeight="1">
      <c r="A8" s="249"/>
      <c r="B8" s="249"/>
      <c r="C8" s="249"/>
      <c r="D8" s="432" t="s">
        <v>188</v>
      </c>
      <c r="E8" s="432"/>
      <c r="F8" s="432"/>
      <c r="G8" s="432" t="s">
        <v>299</v>
      </c>
      <c r="H8" s="432"/>
      <c r="I8" s="432"/>
      <c r="J8" s="472" t="s">
        <v>324</v>
      </c>
      <c r="K8" s="472" t="s">
        <v>300</v>
      </c>
      <c r="L8" s="476"/>
    </row>
    <row r="9" spans="1:12" s="238" customFormat="1" ht="15" customHeight="1">
      <c r="A9" s="252"/>
      <c r="B9" s="252"/>
      <c r="C9" s="252"/>
      <c r="D9" s="257" t="s">
        <v>105</v>
      </c>
      <c r="E9" s="258" t="s">
        <v>104</v>
      </c>
      <c r="F9" s="257" t="s">
        <v>103</v>
      </c>
      <c r="G9" s="257" t="s">
        <v>105</v>
      </c>
      <c r="H9" s="259" t="s">
        <v>104</v>
      </c>
      <c r="I9" s="258" t="s">
        <v>103</v>
      </c>
      <c r="J9" s="432"/>
      <c r="K9" s="432"/>
      <c r="L9" s="477"/>
    </row>
    <row r="10" spans="1:12" s="238" customFormat="1" ht="11.25">
      <c r="A10" s="463" t="s">
        <v>298</v>
      </c>
      <c r="B10" s="463"/>
      <c r="C10" s="464"/>
      <c r="D10" s="155">
        <v>30121</v>
      </c>
      <c r="E10" s="156">
        <v>17067</v>
      </c>
      <c r="F10" s="156">
        <v>13034</v>
      </c>
      <c r="G10" s="156">
        <v>107006</v>
      </c>
      <c r="H10" s="156">
        <v>60172</v>
      </c>
      <c r="I10" s="156">
        <v>46757</v>
      </c>
      <c r="J10" s="156">
        <v>49382</v>
      </c>
      <c r="K10" s="156">
        <v>135874</v>
      </c>
      <c r="L10" s="156">
        <v>12037</v>
      </c>
    </row>
    <row r="11" spans="1:12" s="238" customFormat="1" ht="11.25">
      <c r="A11" s="465">
        <v>19</v>
      </c>
      <c r="B11" s="466"/>
      <c r="C11" s="466"/>
      <c r="D11" s="155">
        <v>27975</v>
      </c>
      <c r="E11" s="156">
        <v>16140</v>
      </c>
      <c r="F11" s="156">
        <v>11815</v>
      </c>
      <c r="G11" s="156">
        <v>99061</v>
      </c>
      <c r="H11" s="156">
        <v>56720</v>
      </c>
      <c r="I11" s="156">
        <v>42285</v>
      </c>
      <c r="J11" s="156">
        <v>44969</v>
      </c>
      <c r="K11" s="156">
        <v>121946</v>
      </c>
      <c r="L11" s="156">
        <v>11239</v>
      </c>
    </row>
    <row r="12" spans="1:12" s="247" customFormat="1" ht="11.25">
      <c r="A12" s="473">
        <v>20</v>
      </c>
      <c r="B12" s="474"/>
      <c r="C12" s="474"/>
      <c r="D12" s="157">
        <f>SUM(D14:D25)</f>
        <v>31344</v>
      </c>
      <c r="E12" s="158">
        <f aca="true" t="shared" si="0" ref="E12:K12">SUM(E14:E25)</f>
        <v>18391</v>
      </c>
      <c r="F12" s="158">
        <f t="shared" si="0"/>
        <v>12912</v>
      </c>
      <c r="G12" s="158">
        <f t="shared" si="0"/>
        <v>108672</v>
      </c>
      <c r="H12" s="158">
        <f t="shared" si="0"/>
        <v>64432</v>
      </c>
      <c r="I12" s="158">
        <f t="shared" si="0"/>
        <v>44118</v>
      </c>
      <c r="J12" s="158">
        <f t="shared" si="0"/>
        <v>33263</v>
      </c>
      <c r="K12" s="158">
        <f t="shared" si="0"/>
        <v>89907</v>
      </c>
      <c r="L12" s="158">
        <f>SUM(L14:L25)</f>
        <v>10423</v>
      </c>
    </row>
    <row r="13" spans="1:12" s="247" customFormat="1" ht="11.25">
      <c r="A13" s="245"/>
      <c r="B13" s="245"/>
      <c r="C13" s="245"/>
      <c r="D13" s="157"/>
      <c r="E13" s="158"/>
      <c r="F13" s="159"/>
      <c r="G13" s="158"/>
      <c r="H13" s="158"/>
      <c r="I13" s="158"/>
      <c r="J13" s="158"/>
      <c r="K13" s="158"/>
      <c r="L13" s="158"/>
    </row>
    <row r="14" spans="1:12" s="238" customFormat="1" ht="11.25">
      <c r="A14" s="239" t="s">
        <v>23</v>
      </c>
      <c r="B14" s="248">
        <v>4</v>
      </c>
      <c r="C14" s="249" t="s">
        <v>184</v>
      </c>
      <c r="D14" s="155">
        <v>2912</v>
      </c>
      <c r="E14" s="156">
        <v>1623</v>
      </c>
      <c r="F14" s="156">
        <v>1286</v>
      </c>
      <c r="G14" s="156">
        <v>8624</v>
      </c>
      <c r="H14" s="156">
        <v>4956</v>
      </c>
      <c r="I14" s="156">
        <v>3658</v>
      </c>
      <c r="J14" s="156">
        <v>3609</v>
      </c>
      <c r="K14" s="156">
        <v>9117</v>
      </c>
      <c r="L14" s="156">
        <v>965</v>
      </c>
    </row>
    <row r="15" spans="1:12" s="238" customFormat="1" ht="11.25">
      <c r="A15" s="239"/>
      <c r="B15" s="248">
        <v>5</v>
      </c>
      <c r="C15" s="249"/>
      <c r="D15" s="155">
        <v>2116</v>
      </c>
      <c r="E15" s="156">
        <v>1198</v>
      </c>
      <c r="F15" s="156">
        <v>915</v>
      </c>
      <c r="G15" s="156">
        <v>8368</v>
      </c>
      <c r="H15" s="156">
        <v>4811</v>
      </c>
      <c r="I15" s="156">
        <v>3544</v>
      </c>
      <c r="J15" s="156">
        <v>2714</v>
      </c>
      <c r="K15" s="156">
        <v>8421</v>
      </c>
      <c r="L15" s="156">
        <v>901</v>
      </c>
    </row>
    <row r="16" spans="1:12" s="238" customFormat="1" ht="11.25">
      <c r="A16" s="239"/>
      <c r="B16" s="248">
        <v>6</v>
      </c>
      <c r="C16" s="249"/>
      <c r="D16" s="155">
        <v>2201</v>
      </c>
      <c r="E16" s="156">
        <v>1269</v>
      </c>
      <c r="F16" s="156">
        <v>931</v>
      </c>
      <c r="G16" s="156">
        <v>8278</v>
      </c>
      <c r="H16" s="156">
        <v>4768</v>
      </c>
      <c r="I16" s="156">
        <v>3499</v>
      </c>
      <c r="J16" s="156">
        <v>2979</v>
      </c>
      <c r="K16" s="156">
        <v>8159</v>
      </c>
      <c r="L16" s="156">
        <v>899</v>
      </c>
    </row>
    <row r="17" spans="1:12" s="238" customFormat="1" ht="11.25">
      <c r="A17" s="239"/>
      <c r="B17" s="248">
        <v>7</v>
      </c>
      <c r="C17" s="249"/>
      <c r="D17" s="155">
        <v>2246</v>
      </c>
      <c r="E17" s="156">
        <v>1339</v>
      </c>
      <c r="F17" s="156">
        <v>905</v>
      </c>
      <c r="G17" s="156">
        <v>8263</v>
      </c>
      <c r="H17" s="156">
        <v>4813</v>
      </c>
      <c r="I17" s="156">
        <v>3442</v>
      </c>
      <c r="J17" s="156">
        <v>3240</v>
      </c>
      <c r="K17" s="156">
        <v>7895</v>
      </c>
      <c r="L17" s="156">
        <v>898</v>
      </c>
    </row>
    <row r="18" spans="1:12" s="238" customFormat="1" ht="11.25">
      <c r="A18" s="239"/>
      <c r="B18" s="248">
        <v>8</v>
      </c>
      <c r="C18" s="249"/>
      <c r="D18" s="155">
        <v>2014</v>
      </c>
      <c r="E18" s="156">
        <v>1143</v>
      </c>
      <c r="F18" s="156">
        <v>870</v>
      </c>
      <c r="G18" s="156">
        <v>7971</v>
      </c>
      <c r="H18" s="156">
        <v>4626</v>
      </c>
      <c r="I18" s="156">
        <v>3340</v>
      </c>
      <c r="J18" s="156">
        <v>3047</v>
      </c>
      <c r="K18" s="156">
        <v>8004</v>
      </c>
      <c r="L18" s="156">
        <v>721</v>
      </c>
    </row>
    <row r="19" spans="1:12" s="238" customFormat="1" ht="11.25">
      <c r="A19" s="239"/>
      <c r="B19" s="248">
        <v>9</v>
      </c>
      <c r="C19" s="249"/>
      <c r="D19" s="155">
        <v>2460</v>
      </c>
      <c r="E19" s="156">
        <v>1429</v>
      </c>
      <c r="F19" s="156">
        <v>1031</v>
      </c>
      <c r="G19" s="156">
        <v>8395</v>
      </c>
      <c r="H19" s="156">
        <v>4902</v>
      </c>
      <c r="I19" s="156">
        <v>3487</v>
      </c>
      <c r="J19" s="156">
        <v>2606</v>
      </c>
      <c r="K19" s="156">
        <v>7846</v>
      </c>
      <c r="L19" s="156">
        <v>1052</v>
      </c>
    </row>
    <row r="20" spans="1:12" s="238" customFormat="1" ht="11.25">
      <c r="A20" s="239"/>
      <c r="B20" s="248">
        <v>10</v>
      </c>
      <c r="C20" s="249"/>
      <c r="D20" s="155">
        <v>2395</v>
      </c>
      <c r="E20" s="156">
        <v>1391</v>
      </c>
      <c r="F20" s="156">
        <v>998</v>
      </c>
      <c r="G20" s="156">
        <v>8541</v>
      </c>
      <c r="H20" s="156">
        <v>5005</v>
      </c>
      <c r="I20" s="156">
        <v>3526</v>
      </c>
      <c r="J20" s="156">
        <v>3509</v>
      </c>
      <c r="K20" s="156">
        <v>7954</v>
      </c>
      <c r="L20" s="156">
        <v>980</v>
      </c>
    </row>
    <row r="21" spans="1:12" s="238" customFormat="1" ht="11.25">
      <c r="A21" s="239"/>
      <c r="B21" s="248">
        <v>11</v>
      </c>
      <c r="C21" s="249"/>
      <c r="D21" s="155">
        <v>1864</v>
      </c>
      <c r="E21" s="156">
        <v>1145</v>
      </c>
      <c r="F21" s="156">
        <v>715</v>
      </c>
      <c r="G21" s="156">
        <v>8080</v>
      </c>
      <c r="H21" s="156">
        <v>4808</v>
      </c>
      <c r="I21" s="156">
        <v>3263</v>
      </c>
      <c r="J21" s="156">
        <v>2325</v>
      </c>
      <c r="K21" s="156">
        <v>7354</v>
      </c>
      <c r="L21" s="156">
        <v>760</v>
      </c>
    </row>
    <row r="22" spans="1:12" s="238" customFormat="1" ht="11.25">
      <c r="A22" s="239"/>
      <c r="B22" s="248">
        <v>12</v>
      </c>
      <c r="C22" s="249"/>
      <c r="D22" s="155">
        <v>2482</v>
      </c>
      <c r="E22" s="156">
        <v>1606</v>
      </c>
      <c r="F22" s="156">
        <v>874</v>
      </c>
      <c r="G22" s="156">
        <v>8342</v>
      </c>
      <c r="H22" s="156">
        <v>5085</v>
      </c>
      <c r="I22" s="156">
        <v>3248</v>
      </c>
      <c r="J22" s="156">
        <v>2291</v>
      </c>
      <c r="K22" s="156">
        <v>6859</v>
      </c>
      <c r="L22" s="156">
        <v>710</v>
      </c>
    </row>
    <row r="23" spans="1:12" s="238" customFormat="1" ht="11.25">
      <c r="A23" s="239" t="s">
        <v>185</v>
      </c>
      <c r="B23" s="248">
        <v>1</v>
      </c>
      <c r="C23" s="249" t="s">
        <v>184</v>
      </c>
      <c r="D23" s="155">
        <v>3887</v>
      </c>
      <c r="E23" s="156">
        <v>2355</v>
      </c>
      <c r="F23" s="156">
        <v>1529</v>
      </c>
      <c r="G23" s="156">
        <v>10190</v>
      </c>
      <c r="H23" s="156">
        <v>6272</v>
      </c>
      <c r="I23" s="156">
        <v>3910</v>
      </c>
      <c r="J23" s="156">
        <v>2723</v>
      </c>
      <c r="K23" s="156">
        <v>6421</v>
      </c>
      <c r="L23" s="156">
        <v>732</v>
      </c>
    </row>
    <row r="24" spans="1:12" s="238" customFormat="1" ht="11.25">
      <c r="A24" s="239"/>
      <c r="B24" s="248">
        <v>2</v>
      </c>
      <c r="C24" s="249"/>
      <c r="D24" s="155">
        <v>3228</v>
      </c>
      <c r="E24" s="156">
        <v>1859</v>
      </c>
      <c r="F24" s="156">
        <v>1359</v>
      </c>
      <c r="G24" s="156">
        <v>11318</v>
      </c>
      <c r="H24" s="156">
        <v>6925</v>
      </c>
      <c r="I24" s="156">
        <v>4377</v>
      </c>
      <c r="J24" s="156">
        <v>2028</v>
      </c>
      <c r="K24" s="156">
        <v>6116</v>
      </c>
      <c r="L24" s="156">
        <v>780</v>
      </c>
    </row>
    <row r="25" spans="1:12" s="238" customFormat="1" ht="11.25">
      <c r="A25" s="239"/>
      <c r="B25" s="248">
        <v>3</v>
      </c>
      <c r="C25" s="249"/>
      <c r="D25" s="155">
        <v>3539</v>
      </c>
      <c r="E25" s="156">
        <v>2034</v>
      </c>
      <c r="F25" s="156">
        <v>1499</v>
      </c>
      <c r="G25" s="156">
        <v>12302</v>
      </c>
      <c r="H25" s="156">
        <v>7461</v>
      </c>
      <c r="I25" s="156">
        <v>4824</v>
      </c>
      <c r="J25" s="156">
        <v>2192</v>
      </c>
      <c r="K25" s="156">
        <v>5761</v>
      </c>
      <c r="L25" s="156">
        <v>1025</v>
      </c>
    </row>
    <row r="26" spans="1:12" s="238" customFormat="1" ht="11.25">
      <c r="A26" s="239"/>
      <c r="B26" s="249"/>
      <c r="C26" s="249"/>
      <c r="D26" s="155"/>
      <c r="E26" s="156"/>
      <c r="F26" s="156"/>
      <c r="G26" s="156"/>
      <c r="H26" s="156"/>
      <c r="I26" s="156"/>
      <c r="J26" s="156"/>
      <c r="K26" s="156"/>
      <c r="L26" s="156"/>
    </row>
    <row r="27" spans="1:12" s="238" customFormat="1" ht="11.25">
      <c r="A27" s="467" t="s">
        <v>183</v>
      </c>
      <c r="B27" s="467"/>
      <c r="C27" s="468"/>
      <c r="D27" s="155">
        <v>13808</v>
      </c>
      <c r="E27" s="156">
        <v>7943</v>
      </c>
      <c r="F27" s="156">
        <v>5856</v>
      </c>
      <c r="G27" s="156">
        <v>46879</v>
      </c>
      <c r="H27" s="156">
        <v>27234</v>
      </c>
      <c r="I27" s="156">
        <v>19624</v>
      </c>
      <c r="J27" s="156">
        <v>14869</v>
      </c>
      <c r="K27" s="156">
        <v>39971</v>
      </c>
      <c r="L27" s="156">
        <v>4135</v>
      </c>
    </row>
    <row r="28" spans="1:12" s="238" customFormat="1" ht="11.25">
      <c r="A28" s="467" t="s">
        <v>182</v>
      </c>
      <c r="B28" s="467"/>
      <c r="C28" s="468"/>
      <c r="D28" s="155">
        <v>7570</v>
      </c>
      <c r="E28" s="156">
        <v>4442</v>
      </c>
      <c r="F28" s="156">
        <v>3119</v>
      </c>
      <c r="G28" s="156">
        <v>26317</v>
      </c>
      <c r="H28" s="156">
        <v>15530</v>
      </c>
      <c r="I28" s="156">
        <v>10765</v>
      </c>
      <c r="J28" s="156">
        <v>6939</v>
      </c>
      <c r="K28" s="156">
        <v>18569</v>
      </c>
      <c r="L28" s="156">
        <v>2803</v>
      </c>
    </row>
    <row r="29" spans="1:12" s="238" customFormat="1" ht="11.25">
      <c r="A29" s="467" t="s">
        <v>181</v>
      </c>
      <c r="B29" s="467"/>
      <c r="C29" s="468"/>
      <c r="D29" s="155">
        <v>2552</v>
      </c>
      <c r="E29" s="156">
        <v>1621</v>
      </c>
      <c r="F29" s="156">
        <v>928</v>
      </c>
      <c r="G29" s="156">
        <v>8558</v>
      </c>
      <c r="H29" s="156">
        <v>5388</v>
      </c>
      <c r="I29" s="156">
        <v>3156</v>
      </c>
      <c r="J29" s="156">
        <v>2135</v>
      </c>
      <c r="K29" s="156">
        <v>5535</v>
      </c>
      <c r="L29" s="156">
        <v>830</v>
      </c>
    </row>
    <row r="30" spans="1:12" s="238" customFormat="1" ht="11.25">
      <c r="A30" s="467" t="s">
        <v>180</v>
      </c>
      <c r="B30" s="467"/>
      <c r="C30" s="468"/>
      <c r="D30" s="155">
        <v>3491</v>
      </c>
      <c r="E30" s="156">
        <v>2053</v>
      </c>
      <c r="F30" s="156">
        <v>1429</v>
      </c>
      <c r="G30" s="156">
        <v>12359</v>
      </c>
      <c r="H30" s="156">
        <v>7433</v>
      </c>
      <c r="I30" s="156">
        <v>4892</v>
      </c>
      <c r="J30" s="156">
        <v>3601</v>
      </c>
      <c r="K30" s="156">
        <v>10129</v>
      </c>
      <c r="L30" s="156">
        <v>1104</v>
      </c>
    </row>
    <row r="31" spans="1:12" s="238" customFormat="1" ht="11.25">
      <c r="A31" s="467" t="s">
        <v>179</v>
      </c>
      <c r="B31" s="467"/>
      <c r="C31" s="468"/>
      <c r="D31" s="155">
        <v>2440</v>
      </c>
      <c r="E31" s="156">
        <v>1387</v>
      </c>
      <c r="F31" s="156">
        <v>1050</v>
      </c>
      <c r="G31" s="156">
        <v>9058</v>
      </c>
      <c r="H31" s="156">
        <v>5263</v>
      </c>
      <c r="I31" s="156">
        <v>3784</v>
      </c>
      <c r="J31" s="156">
        <v>3820</v>
      </c>
      <c r="K31" s="156">
        <v>10438</v>
      </c>
      <c r="L31" s="156">
        <v>958</v>
      </c>
    </row>
    <row r="32" spans="1:12" s="238" customFormat="1" ht="11.25">
      <c r="A32" s="467" t="s">
        <v>178</v>
      </c>
      <c r="B32" s="467"/>
      <c r="C32" s="468"/>
      <c r="D32" s="192">
        <v>1483</v>
      </c>
      <c r="E32" s="194">
        <v>945</v>
      </c>
      <c r="F32" s="194">
        <v>530</v>
      </c>
      <c r="G32" s="194">
        <v>5501</v>
      </c>
      <c r="H32" s="194">
        <v>3584</v>
      </c>
      <c r="I32" s="194">
        <v>1897</v>
      </c>
      <c r="J32" s="194">
        <v>1899</v>
      </c>
      <c r="K32" s="194">
        <v>5265</v>
      </c>
      <c r="L32" s="194">
        <v>593</v>
      </c>
    </row>
    <row r="33" spans="1:12" s="238" customFormat="1" ht="11.25">
      <c r="A33" s="260" t="s">
        <v>177</v>
      </c>
      <c r="B33" s="260"/>
      <c r="C33" s="260"/>
      <c r="D33" s="260"/>
      <c r="E33" s="260"/>
      <c r="F33" s="260"/>
      <c r="G33" s="160"/>
      <c r="H33" s="160"/>
      <c r="I33" s="260"/>
      <c r="J33" s="260"/>
      <c r="K33" s="260"/>
      <c r="L33" s="260"/>
    </row>
    <row r="34" spans="1:10" s="238" customFormat="1" ht="16.5" customHeight="1">
      <c r="A34" s="261" t="s">
        <v>176</v>
      </c>
      <c r="B34" s="261"/>
      <c r="C34" s="261"/>
      <c r="D34" s="261"/>
      <c r="E34" s="261"/>
      <c r="F34" s="163"/>
      <c r="G34" s="163"/>
      <c r="H34" s="163"/>
      <c r="I34" s="163"/>
      <c r="J34" s="163"/>
    </row>
    <row r="35" spans="1:12" ht="13.5">
      <c r="A35" s="6"/>
      <c r="B35" s="6"/>
      <c r="C35" s="6"/>
      <c r="D35" s="6"/>
      <c r="E35" s="6"/>
      <c r="F35" s="6"/>
      <c r="G35" s="6"/>
      <c r="H35" s="6"/>
      <c r="I35" s="6"/>
      <c r="J35" s="6"/>
      <c r="K35" s="3"/>
      <c r="L35" s="3"/>
    </row>
    <row r="36" spans="1:12" ht="13.5">
      <c r="A36" s="6"/>
      <c r="B36" s="6"/>
      <c r="C36" s="6"/>
      <c r="D36" s="5"/>
      <c r="E36" s="5"/>
      <c r="F36" s="5"/>
      <c r="G36" s="5"/>
      <c r="H36" s="5"/>
      <c r="I36" s="5"/>
      <c r="J36" s="5"/>
      <c r="K36" s="5"/>
      <c r="L36" s="5"/>
    </row>
    <row r="37" spans="1:12" ht="13.5">
      <c r="A37" s="3"/>
      <c r="B37" s="3"/>
      <c r="C37" s="3"/>
      <c r="D37" s="4"/>
      <c r="E37" s="4"/>
      <c r="F37" s="4"/>
      <c r="G37" s="4"/>
      <c r="H37" s="4"/>
      <c r="I37" s="4"/>
      <c r="J37" s="4"/>
      <c r="K37" s="4"/>
      <c r="L37" s="4"/>
    </row>
    <row r="38" spans="1:12" ht="13.5">
      <c r="A38" s="3"/>
      <c r="B38" s="3"/>
      <c r="C38" s="3"/>
      <c r="D38" s="3"/>
      <c r="E38" s="3"/>
      <c r="F38" s="3"/>
      <c r="G38" s="3"/>
      <c r="H38" s="3"/>
      <c r="I38" s="3"/>
      <c r="J38" s="3"/>
      <c r="K38" s="3"/>
      <c r="L38" s="3"/>
    </row>
  </sheetData>
  <sheetProtection/>
  <mergeCells count="18">
    <mergeCell ref="A1:D1"/>
    <mergeCell ref="A27:C27"/>
    <mergeCell ref="A29:C29"/>
    <mergeCell ref="J8:J9"/>
    <mergeCell ref="A32:C32"/>
    <mergeCell ref="A12:C12"/>
    <mergeCell ref="A30:C30"/>
    <mergeCell ref="A28:C28"/>
    <mergeCell ref="A3:L3"/>
    <mergeCell ref="L7:L9"/>
    <mergeCell ref="A10:C10"/>
    <mergeCell ref="A11:C11"/>
    <mergeCell ref="G8:I8"/>
    <mergeCell ref="A31:C31"/>
    <mergeCell ref="D7:I7"/>
    <mergeCell ref="J7:K7"/>
    <mergeCell ref="D8:F8"/>
    <mergeCell ref="K8:K9"/>
  </mergeCells>
  <hyperlinks>
    <hyperlink ref="A1" location="'15労働目次'!A1" display="15　労　働"/>
  </hyperlinks>
  <printOptions horizontalCentered="1"/>
  <pageMargins left="0.5905511811023623" right="0.5905511811023623" top="0.5905511811023623" bottom="0.3937007874015748" header="0.11811023622047245" footer="0.1968503937007874"/>
  <pageSetup blackAndWhite="1" horizontalDpi="300" verticalDpi="300" orientation="portrait" paperSize="9" r:id="rId1"/>
  <headerFooter scaleWithDoc="0">
    <oddFooter>&amp;R&amp;F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福井県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FUKUI</dc:creator>
  <cp:keywords/>
  <dc:description/>
  <cp:lastModifiedBy>福井県</cp:lastModifiedBy>
  <cp:lastPrinted>2010-03-30T01:48:24Z</cp:lastPrinted>
  <dcterms:created xsi:type="dcterms:W3CDTF">2005-09-05T10:11:26Z</dcterms:created>
  <dcterms:modified xsi:type="dcterms:W3CDTF">2010-03-30T01:48:31Z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