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90" yWindow="65506" windowWidth="6540" windowHeight="8415" tabRatio="862" activeTab="0"/>
  </bookViews>
  <sheets>
    <sheet name="23保健・衛生目次" sheetId="1" r:id="rId1"/>
    <sheet name="23-1(1)" sheetId="2" r:id="rId2"/>
    <sheet name="23-1(2)" sheetId="3" r:id="rId3"/>
    <sheet name="23-2" sheetId="4" r:id="rId4"/>
    <sheet name="23-3" sheetId="5" r:id="rId5"/>
    <sheet name="23-4" sheetId="6" r:id="rId6"/>
    <sheet name="23-5" sheetId="7" r:id="rId7"/>
    <sheet name="23-6" sheetId="8" r:id="rId8"/>
    <sheet name="23-7" sheetId="9" r:id="rId9"/>
    <sheet name="23-8" sheetId="10" r:id="rId10"/>
    <sheet name="23-9" sheetId="11" r:id="rId11"/>
    <sheet name="23-10" sheetId="12" r:id="rId12"/>
    <sheet name="23-11" sheetId="13" r:id="rId13"/>
  </sheets>
  <definedNames>
    <definedName name="_xlnm.Print_Area" localSheetId="1">'23-1(1)'!$A$2:$L$37</definedName>
    <definedName name="_xlnm.Print_Area" localSheetId="2">'23-1(2)'!$A$2:$K$37</definedName>
    <definedName name="_xlnm.Print_Area" localSheetId="11">'23-10'!$A$2:$N$35</definedName>
    <definedName name="_xlnm.Print_Area" localSheetId="12">'23-11'!$A$2:$J$36</definedName>
    <definedName name="_xlnm.Print_Area" localSheetId="3">'23-2'!$A$2:$L$43</definedName>
    <definedName name="_xlnm.Print_Area" localSheetId="4">'23-3'!$A$2:$P$63</definedName>
    <definedName name="_xlnm.Print_Area" localSheetId="5">'23-4'!$A$2:$N$38</definedName>
    <definedName name="_xlnm.Print_Area" localSheetId="6">'23-5'!$A$2:$K$58</definedName>
    <definedName name="_xlnm.Print_Area" localSheetId="7">'23-6'!$A$2:$L$23</definedName>
    <definedName name="_xlnm.Print_Area" localSheetId="8">'23-7'!$A$2:$Y$36</definedName>
    <definedName name="_xlnm.Print_Area" localSheetId="9">'23-8'!$A$2:$K$49</definedName>
    <definedName name="_xlnm.Print_Area" localSheetId="10">'23-9'!$A$2:$K$55</definedName>
    <definedName name="_xlnm.Print_Titles" localSheetId="6">'23-5'!$A:$A</definedName>
    <definedName name="_xlnm.Print_Titles" localSheetId="10">'23-9'!$A:$A</definedName>
  </definedNames>
  <calcPr fullCalcOnLoad="1"/>
</workbook>
</file>

<file path=xl/sharedStrings.xml><?xml version="1.0" encoding="utf-8"?>
<sst xmlns="http://schemas.openxmlformats.org/spreadsheetml/2006/main" count="728" uniqueCount="471">
  <si>
    <t>病院</t>
  </si>
  <si>
    <t>一般病院</t>
  </si>
  <si>
    <t>有床</t>
  </si>
  <si>
    <t>一般病床</t>
  </si>
  <si>
    <t>許可病床数</t>
  </si>
  <si>
    <t>施設数</t>
  </si>
  <si>
    <t>福井市</t>
  </si>
  <si>
    <t>敦賀市</t>
  </si>
  <si>
    <t>小浜市</t>
  </si>
  <si>
    <t>大野市</t>
  </si>
  <si>
    <t>勝山市</t>
  </si>
  <si>
    <t>あわら市</t>
  </si>
  <si>
    <t>坂井市</t>
  </si>
  <si>
    <t>市計</t>
  </si>
  <si>
    <t>永平寺町</t>
  </si>
  <si>
    <t>池田町</t>
  </si>
  <si>
    <t>南越前町</t>
  </si>
  <si>
    <t>越前町</t>
  </si>
  <si>
    <t>高浜町</t>
  </si>
  <si>
    <t>おおい町</t>
  </si>
  <si>
    <t>若狭町</t>
  </si>
  <si>
    <t>町計</t>
  </si>
  <si>
    <t>資　料：福井県医務薬務課</t>
  </si>
  <si>
    <t>23　保健・衛生</t>
  </si>
  <si>
    <t>医　　　療　　　関　　　係　　　者　　　（就業届出分）</t>
  </si>
  <si>
    <t>医師</t>
  </si>
  <si>
    <t>歯科医師</t>
  </si>
  <si>
    <t>薬剤師</t>
  </si>
  <si>
    <t>保健師</t>
  </si>
  <si>
    <t>助産師</t>
  </si>
  <si>
    <t>平成</t>
  </si>
  <si>
    <t>年</t>
  </si>
  <si>
    <t>越前市</t>
  </si>
  <si>
    <t>美浜町</t>
  </si>
  <si>
    <t>資　料：福井県医務薬務課</t>
  </si>
  <si>
    <t>小浜市</t>
  </si>
  <si>
    <t>23　保健・衛生</t>
  </si>
  <si>
    <t>平成20年10月1日現在</t>
  </si>
  <si>
    <t>平成20年12月31日現在</t>
  </si>
  <si>
    <t>自              殺</t>
  </si>
  <si>
    <t>交通事故</t>
  </si>
  <si>
    <t>不  慮  の 事  故</t>
  </si>
  <si>
    <t>老               衰</t>
  </si>
  <si>
    <t>腎      不      全</t>
  </si>
  <si>
    <t>肝      疾      患</t>
  </si>
  <si>
    <t>喘               息</t>
  </si>
  <si>
    <t>慢性閉塞性肺疾患</t>
  </si>
  <si>
    <t>肺               炎</t>
  </si>
  <si>
    <t>大動脈瘤及び解離</t>
  </si>
  <si>
    <t>脳  梗  塞</t>
  </si>
  <si>
    <t>脳内出血</t>
  </si>
  <si>
    <t>くも膜下出血</t>
  </si>
  <si>
    <t>脳血管疾患</t>
  </si>
  <si>
    <t>心  不  全</t>
  </si>
  <si>
    <t>不整脈及び伝導障害</t>
  </si>
  <si>
    <t>その他の虚血性心疾患</t>
  </si>
  <si>
    <t>急性心筋梗塞</t>
  </si>
  <si>
    <t>心疾患(高血圧性除く)</t>
  </si>
  <si>
    <t>高 血 圧 性 疾 患</t>
  </si>
  <si>
    <t>糖      尿      病</t>
  </si>
  <si>
    <t>白  血  病</t>
  </si>
  <si>
    <t>子        宮</t>
  </si>
  <si>
    <t>乳        房</t>
  </si>
  <si>
    <t>気管、気管支及び肺</t>
  </si>
  <si>
    <t>膵</t>
  </si>
  <si>
    <t>胆のう及び他の胆道</t>
  </si>
  <si>
    <t>肝及び肝内胆管</t>
  </si>
  <si>
    <t>直腸Ｓ状結腸移行部</t>
  </si>
  <si>
    <t>結        腸</t>
  </si>
  <si>
    <t>胃</t>
  </si>
  <si>
    <t>食        道</t>
  </si>
  <si>
    <t>悪  性  新 生 物</t>
  </si>
  <si>
    <t>結               核</t>
  </si>
  <si>
    <t>全    死    亡    数</t>
  </si>
  <si>
    <t>女</t>
  </si>
  <si>
    <t>男</t>
  </si>
  <si>
    <t>総数</t>
  </si>
  <si>
    <t>平成20年</t>
  </si>
  <si>
    <t>平成19年</t>
  </si>
  <si>
    <t>平成18年</t>
  </si>
  <si>
    <t>２　 選 択 死 因 別 死 亡 数</t>
  </si>
  <si>
    <t>23　保健・衛生</t>
  </si>
  <si>
    <t>-</t>
  </si>
  <si>
    <t>その他の外因</t>
  </si>
  <si>
    <t>他殺</t>
  </si>
  <si>
    <t>自殺</t>
  </si>
  <si>
    <t>うち交通事故</t>
  </si>
  <si>
    <t>うち不慮の事故</t>
  </si>
  <si>
    <t>傷病及び死亡の外因</t>
  </si>
  <si>
    <t>乳幼児突然死症候群</t>
  </si>
  <si>
    <t>うち老衰</t>
  </si>
  <si>
    <t>症状、徴候・異常臨床所見</t>
  </si>
  <si>
    <t>消化器系の先天奇形</t>
  </si>
  <si>
    <t>循環器系の先天奇形</t>
  </si>
  <si>
    <t>うち神経系の先天奇形</t>
  </si>
  <si>
    <t>先天奇形及び染色体異常</t>
  </si>
  <si>
    <t>周産期に発生した病態</t>
  </si>
  <si>
    <t>妊娠、分娩及び産じょく</t>
  </si>
  <si>
    <t>腎不全</t>
  </si>
  <si>
    <t>うち糸球体疾患</t>
  </si>
  <si>
    <t>筋骨格系・結合組織の疾患</t>
  </si>
  <si>
    <t>皮膚及び皮下組織の疾患</t>
  </si>
  <si>
    <t>ヘルニア及び腸閉塞</t>
  </si>
  <si>
    <t>うち胃潰瘍及び十二指腸潰瘍</t>
  </si>
  <si>
    <t>消化器系の疾患</t>
  </si>
  <si>
    <t>喘息</t>
  </si>
  <si>
    <t>急性気管支炎</t>
  </si>
  <si>
    <t>肺炎</t>
  </si>
  <si>
    <t>うちインフルエンザ</t>
  </si>
  <si>
    <t>呼吸器系の疾患</t>
  </si>
  <si>
    <t>脳血管疾患</t>
  </si>
  <si>
    <t>心疾患（高血圧性除く）</t>
  </si>
  <si>
    <t>うち高血圧性疾患</t>
  </si>
  <si>
    <t>循環器系の疾患</t>
  </si>
  <si>
    <t>耳及び乳様突起の疾患</t>
  </si>
  <si>
    <t>眼及び付属器の疾患</t>
  </si>
  <si>
    <t>アルツハイマー病</t>
  </si>
  <si>
    <t>パーキンソン病</t>
  </si>
  <si>
    <t>脊髄性筋萎縮症</t>
  </si>
  <si>
    <t>うち髄膜炎</t>
  </si>
  <si>
    <t>神経系の疾患</t>
  </si>
  <si>
    <t>うち血管性及び不明の痴呆</t>
  </si>
  <si>
    <t>精神及び行動の障害</t>
  </si>
  <si>
    <t>うち糖尿病</t>
  </si>
  <si>
    <t>内分泌、栄養及び代謝疾患</t>
  </si>
  <si>
    <t>うち貧血</t>
  </si>
  <si>
    <t>血液及び造血器の疾患</t>
  </si>
  <si>
    <t>うち悪性新生物</t>
  </si>
  <si>
    <t>新生物</t>
  </si>
  <si>
    <t>ＨＩＶ病</t>
  </si>
  <si>
    <t>ウイルス肝炎</t>
  </si>
  <si>
    <t>敗血症</t>
  </si>
  <si>
    <t>結核</t>
  </si>
  <si>
    <t>うち腸管感染症</t>
  </si>
  <si>
    <t>感染症及び寄生虫症</t>
  </si>
  <si>
    <t>不詳</t>
  </si>
  <si>
    <t>75歳以上</t>
  </si>
  <si>
    <t>65～74</t>
  </si>
  <si>
    <t>55～64</t>
  </si>
  <si>
    <t>45～54</t>
  </si>
  <si>
    <t>35～44</t>
  </si>
  <si>
    <t>25～34</t>
  </si>
  <si>
    <t>15～24</t>
  </si>
  <si>
    <t>5～14</t>
  </si>
  <si>
    <t>1～4</t>
  </si>
  <si>
    <t>0歳</t>
  </si>
  <si>
    <t>平成20年
総   数</t>
  </si>
  <si>
    <t>３　年齢階級、死因分類別死亡数</t>
  </si>
  <si>
    <t>資　料：福井県健康増進課、食品安全・衛生課</t>
  </si>
  <si>
    <t>２類感染症に結核が追加され、これまで２類感染症として定義されていたコレラ、細菌性赤痢、腸チフスおよびパラチ</t>
  </si>
  <si>
    <t>※　平成19年4月に感染症の予防及び感染症の患者に対する医療に関する法律（平成10年法律第114号）の一部改正に伴い、</t>
  </si>
  <si>
    <t>食中毒</t>
  </si>
  <si>
    <t>梅毒</t>
  </si>
  <si>
    <t>ジアルジア症</t>
  </si>
  <si>
    <t>後天性免疫不全症候群</t>
  </si>
  <si>
    <t>劇症型溶血性レンサ球菌感染症</t>
  </si>
  <si>
    <t>クロイツフェルト・ヤコブ病</t>
  </si>
  <si>
    <t>急性脳炎</t>
  </si>
  <si>
    <t>アメーバ赤痢</t>
  </si>
  <si>
    <t>５類感染症</t>
  </si>
  <si>
    <t>レジオネラ症</t>
  </si>
  <si>
    <t>マラリア</t>
  </si>
  <si>
    <t>日本紅斑熱</t>
  </si>
  <si>
    <t>デング熱</t>
  </si>
  <si>
    <t>ツツガムシ病</t>
  </si>
  <si>
    <t>オウム病</t>
  </si>
  <si>
    <t>Ａ型肝炎</t>
  </si>
  <si>
    <t>ウイルス性肝炎</t>
  </si>
  <si>
    <t>４類感染症</t>
  </si>
  <si>
    <t>腸管出血性大腸菌感染症</t>
  </si>
  <si>
    <t>※</t>
  </si>
  <si>
    <t>パラチフス</t>
  </si>
  <si>
    <t>腸チフス</t>
  </si>
  <si>
    <t>細菌性赤痢</t>
  </si>
  <si>
    <t>コレラ</t>
  </si>
  <si>
    <t>３類感染症</t>
  </si>
  <si>
    <t>２類感染症</t>
  </si>
  <si>
    <t>（人口10万対）</t>
  </si>
  <si>
    <t>り患率</t>
  </si>
  <si>
    <t>患者数</t>
  </si>
  <si>
    <t>病名</t>
  </si>
  <si>
    <t>23　保健・衛生</t>
  </si>
  <si>
    <t>資　料：福井県健康増進課</t>
  </si>
  <si>
    <t>若狭町</t>
  </si>
  <si>
    <t>おおい町</t>
  </si>
  <si>
    <t>高浜町</t>
  </si>
  <si>
    <t>美浜町</t>
  </si>
  <si>
    <t>越前町</t>
  </si>
  <si>
    <t>南越前町</t>
  </si>
  <si>
    <t>池田町</t>
  </si>
  <si>
    <t>永平寺町</t>
  </si>
  <si>
    <t>坂井市</t>
  </si>
  <si>
    <t>越前市</t>
  </si>
  <si>
    <t>あわら市</t>
  </si>
  <si>
    <t>勝山市</t>
  </si>
  <si>
    <t>大野市</t>
  </si>
  <si>
    <t>小浜市</t>
  </si>
  <si>
    <t>敦賀市</t>
  </si>
  <si>
    <t>福井市</t>
  </si>
  <si>
    <t>平成17年度</t>
  </si>
  <si>
    <t>受診率(％)</t>
  </si>
  <si>
    <t>2年連続
受診者数</t>
  </si>
  <si>
    <t>前年度
受診者数</t>
  </si>
  <si>
    <t>当該年度
受診者数</t>
  </si>
  <si>
    <t>対象者数</t>
  </si>
  <si>
    <t>乳がん検診</t>
  </si>
  <si>
    <t>子宮がん検診</t>
  </si>
  <si>
    <t>受診者</t>
  </si>
  <si>
    <t>対象者</t>
  </si>
  <si>
    <t>大腸がん検診</t>
  </si>
  <si>
    <t>肺がん検診</t>
  </si>
  <si>
    <t>胃がん検診</t>
  </si>
  <si>
    <t>（単位:人）</t>
  </si>
  <si>
    <t>　</t>
  </si>
  <si>
    <t>５　がん検診受診状況</t>
  </si>
  <si>
    <t>23　保健・衛生</t>
  </si>
  <si>
    <t xml:space="preserve"> 資　料：福井県健康増進課</t>
  </si>
  <si>
    <t>平成18年度</t>
  </si>
  <si>
    <t>1人当たりの数</t>
  </si>
  <si>
    <t>計</t>
  </si>
  <si>
    <t>Ｃ型</t>
  </si>
  <si>
    <t>Ｂ型</t>
  </si>
  <si>
    <t>Ａ型</t>
  </si>
  <si>
    <t>むし歯の数</t>
  </si>
  <si>
    <t>む　し　歯　の　あ　る　も　の</t>
  </si>
  <si>
    <t>歯科健診数</t>
  </si>
  <si>
    <t>受診者数</t>
  </si>
  <si>
    <t>区分</t>
  </si>
  <si>
    <t>＋＋以上</t>
  </si>
  <si>
    <t>＋</t>
  </si>
  <si>
    <t>50以上</t>
  </si>
  <si>
    <t>30～49</t>
  </si>
  <si>
    <t>20～29</t>
  </si>
  <si>
    <t>15～19</t>
  </si>
  <si>
    <t>尿糖</t>
  </si>
  <si>
    <t>尿蛋白</t>
  </si>
  <si>
    <t>尿 検 査</t>
  </si>
  <si>
    <t>肥満度％</t>
  </si>
  <si>
    <t>発育状況</t>
  </si>
  <si>
    <t>該当者数</t>
  </si>
  <si>
    <t>（単位：人）</t>
  </si>
  <si>
    <t>６　　３歳児健康診査状況</t>
  </si>
  <si>
    <t>　　　　4.「その他」とは自費などを指す。</t>
  </si>
  <si>
    <t>　　　　3.「社保」とは、健康保険、国民健康保険等による入院のことを指す。</t>
  </si>
  <si>
    <t>　　　　2.「生保」とは、生活保護該当入院のことを指す。</t>
  </si>
  <si>
    <t>（注）　1.「措置」とは、知事による強制入院のことを指す。　　　</t>
  </si>
  <si>
    <t>費用負担別</t>
  </si>
  <si>
    <t>７　　精神障害者在院状況</t>
  </si>
  <si>
    <t>たけとう病院</t>
  </si>
  <si>
    <t>福井厚生病院</t>
  </si>
  <si>
    <t>敦賀温泉病院</t>
  </si>
  <si>
    <t>公立小浜病院</t>
  </si>
  <si>
    <t>嶺南病院</t>
  </si>
  <si>
    <t>猪原病院</t>
  </si>
  <si>
    <t>武生記念病院</t>
  </si>
  <si>
    <t>みどりヶ丘病院</t>
  </si>
  <si>
    <t>三精病院</t>
  </si>
  <si>
    <t>福井病院</t>
  </si>
  <si>
    <t>福仁会病院</t>
  </si>
  <si>
    <t>松原病院</t>
  </si>
  <si>
    <t>上記以外の症状性を含む器質性精神障害</t>
  </si>
  <si>
    <t>アルコール使用による精神及び行動の障害</t>
  </si>
  <si>
    <t>血管性痴呆</t>
  </si>
  <si>
    <t>アルツハイマー病の痴呆</t>
  </si>
  <si>
    <t>心理的発達の障害</t>
  </si>
  <si>
    <t>精神遅滞</t>
  </si>
  <si>
    <t>成人の人格及び行動の障害</t>
  </si>
  <si>
    <t>生理的障害及び身体的要因に関連した行動症候群</t>
  </si>
  <si>
    <t>神経症性障害、ストレス関連障害及び身体表現性障害</t>
  </si>
  <si>
    <t>精神分裂病、分裂病型障害及び妄想性障害</t>
  </si>
  <si>
    <t>精神作用物質による精神及び行動の障害</t>
  </si>
  <si>
    <t>症状を含む器質性精神障害</t>
  </si>
  <si>
    <t>覚せい剤による精神及び行動の障害</t>
  </si>
  <si>
    <t>F01</t>
  </si>
  <si>
    <t>F00</t>
  </si>
  <si>
    <t>その他</t>
  </si>
  <si>
    <t>F9</t>
  </si>
  <si>
    <t>F8</t>
  </si>
  <si>
    <t>F7</t>
  </si>
  <si>
    <t>F6</t>
  </si>
  <si>
    <t>F5</t>
  </si>
  <si>
    <t>F4</t>
  </si>
  <si>
    <t>F3</t>
  </si>
  <si>
    <t>F2</t>
  </si>
  <si>
    <t>F1</t>
  </si>
  <si>
    <t>F0</t>
  </si>
  <si>
    <t>三方上中郡</t>
  </si>
  <si>
    <t>あわら市</t>
  </si>
  <si>
    <t>登録営業所</t>
  </si>
  <si>
    <t>特定建築物</t>
  </si>
  <si>
    <t>焼 却 場</t>
  </si>
  <si>
    <t>浄 化 槽</t>
  </si>
  <si>
    <t>建築物</t>
  </si>
  <si>
    <t>ご　　み</t>
  </si>
  <si>
    <t>し　　尿</t>
  </si>
  <si>
    <t>美容所</t>
  </si>
  <si>
    <t>理容所</t>
  </si>
  <si>
    <t>大 飯 郡</t>
  </si>
  <si>
    <t>三 方 郡</t>
  </si>
  <si>
    <t>丹 生 郡</t>
  </si>
  <si>
    <t>南 条 郡</t>
  </si>
  <si>
    <t>今 立 郡</t>
  </si>
  <si>
    <t>吉 田 郡</t>
  </si>
  <si>
    <t>坂 井 市</t>
  </si>
  <si>
    <t>越 前 市</t>
  </si>
  <si>
    <t>勝 山 市</t>
  </si>
  <si>
    <t>大 野 市</t>
  </si>
  <si>
    <t>小 浜 市</t>
  </si>
  <si>
    <t>敦 賀 市</t>
  </si>
  <si>
    <t>福 井 市</t>
  </si>
  <si>
    <t>ニング所</t>
  </si>
  <si>
    <t>常設</t>
  </si>
  <si>
    <t>旅館</t>
  </si>
  <si>
    <t>旅 館</t>
  </si>
  <si>
    <t>ホテル</t>
  </si>
  <si>
    <t>ク リ ー</t>
  </si>
  <si>
    <t>公衆浴場</t>
  </si>
  <si>
    <t>興行場</t>
  </si>
  <si>
    <t>平成21年3月31日現在</t>
  </si>
  <si>
    <t>資　料：文部科学省「学校保健統計調査報告書」</t>
  </si>
  <si>
    <t>17</t>
  </si>
  <si>
    <t>16</t>
  </si>
  <si>
    <t>15</t>
  </si>
  <si>
    <t>高等学校</t>
  </si>
  <si>
    <t>14</t>
  </si>
  <si>
    <t>13</t>
  </si>
  <si>
    <t>12</t>
  </si>
  <si>
    <t>中学校</t>
  </si>
  <si>
    <t>11</t>
  </si>
  <si>
    <t>10</t>
  </si>
  <si>
    <t>9</t>
  </si>
  <si>
    <t>8</t>
  </si>
  <si>
    <t>7</t>
  </si>
  <si>
    <t>6</t>
  </si>
  <si>
    <t>小学校</t>
  </si>
  <si>
    <t>歳</t>
  </si>
  <si>
    <t>5</t>
  </si>
  <si>
    <t>幼稚園</t>
  </si>
  <si>
    <t>女子</t>
  </si>
  <si>
    <t>男子</t>
  </si>
  <si>
    <t>標準偏差</t>
  </si>
  <si>
    <t>平均値</t>
  </si>
  <si>
    <t>座高</t>
  </si>
  <si>
    <t>体重</t>
  </si>
  <si>
    <t>身長</t>
  </si>
  <si>
    <t>区　　　分</t>
  </si>
  <si>
    <t>（単位：cm、㎏）</t>
  </si>
  <si>
    <t>越前市</t>
  </si>
  <si>
    <t>平成19年度</t>
  </si>
  <si>
    <t>理人口</t>
  </si>
  <si>
    <t>集人口</t>
  </si>
  <si>
    <t>理施設</t>
  </si>
  <si>
    <t>人口(人)</t>
  </si>
  <si>
    <t>不燃物</t>
  </si>
  <si>
    <t>可燃物</t>
  </si>
  <si>
    <t>自家処</t>
  </si>
  <si>
    <t>計画収</t>
  </si>
  <si>
    <t>し尿処</t>
  </si>
  <si>
    <t>総　量</t>
  </si>
  <si>
    <t>処理区域</t>
  </si>
  <si>
    <t>一般ごみ</t>
  </si>
  <si>
    <t>総量</t>
  </si>
  <si>
    <t>非水洗化人口(人)</t>
  </si>
  <si>
    <t>し尿処理量（ｔ／年）</t>
  </si>
  <si>
    <t>し尿計画</t>
  </si>
  <si>
    <t>ごみ排出量（ｔ／年）</t>
  </si>
  <si>
    <t>ごみ計画</t>
  </si>
  <si>
    <t>し尿</t>
  </si>
  <si>
    <t>ごみ</t>
  </si>
  <si>
    <t>平成20年福井県統計年鑑</t>
  </si>
  <si>
    <t>23-2</t>
  </si>
  <si>
    <t>23-3</t>
  </si>
  <si>
    <t>23-4</t>
  </si>
  <si>
    <t>23-5</t>
  </si>
  <si>
    <t>23-6</t>
  </si>
  <si>
    <t>23-7</t>
  </si>
  <si>
    <t>23-9</t>
  </si>
  <si>
    <t>23-11</t>
  </si>
  <si>
    <t>がん検診受診状況</t>
  </si>
  <si>
    <t>３歳児健康診査状況</t>
  </si>
  <si>
    <t>精神障害者在院状況</t>
  </si>
  <si>
    <t>計測検査の平均値と標準偏差</t>
  </si>
  <si>
    <t>ごみ および し尿の処理状況</t>
  </si>
  <si>
    <t>選択死因別死亡数</t>
  </si>
  <si>
    <t>年齢階級、死因分類別死亡数</t>
  </si>
  <si>
    <t>感染症、食中毒患者数およびり患率</t>
  </si>
  <si>
    <t>23-1(2)</t>
  </si>
  <si>
    <t>23-1(1)</t>
  </si>
  <si>
    <t>市町別医療施設数</t>
  </si>
  <si>
    <t>市町別医療関係者数</t>
  </si>
  <si>
    <t>資　料：厚生労働省「人口動態統計」</t>
  </si>
  <si>
    <t>（注）１　平成１９年度から、がん検診の対象者数を、国が定めた「推計対象者数」に変更した。</t>
  </si>
  <si>
    <t>　　　３　子宮がんおよび乳がん検診は、原則隔年受診となっている。</t>
  </si>
  <si>
    <t>　　　２　検診の対象年齢は、胃がん・肺がん・大腸がんが40歳以上、子宮がんが20歳以上、乳がんが40歳以上となって</t>
  </si>
  <si>
    <t>　　　　いる。</t>
  </si>
  <si>
    <t xml:space="preserve"> （注）「むし歯のあるもの」の計には型不明分を含む。</t>
  </si>
  <si>
    <t>（注）集計方法の変更により、ごみ排出量の「可燃物・不燃物・その他」の区分の定義が昨年度と異なる。</t>
  </si>
  <si>
    <t>水 洗 化
人口(人)</t>
  </si>
  <si>
    <t>自家処理
(ｔ／年)</t>
  </si>
  <si>
    <t>病　　院
（病室別）</t>
  </si>
  <si>
    <t>資　料：福井県障害福祉課</t>
  </si>
  <si>
    <t>福井県立病院こころの医療センター</t>
  </si>
  <si>
    <t>福井大学医学部附属病院</t>
  </si>
  <si>
    <t>福井県立すこやかシルバー病院</t>
  </si>
  <si>
    <t>てんかん（F0に属さない者を計上する）</t>
  </si>
  <si>
    <t>気分
（感情）障害</t>
  </si>
  <si>
    <t>比率 (％)</t>
  </si>
  <si>
    <t>病　　　　　　態　　　　　　別</t>
  </si>
  <si>
    <t>受診者に対する
比率 (％)</t>
  </si>
  <si>
    <t>許可
病床</t>
  </si>
  <si>
    <t>在院
患者</t>
  </si>
  <si>
    <t>措置</t>
  </si>
  <si>
    <t>生保</t>
  </si>
  <si>
    <t>社保</t>
  </si>
  <si>
    <t>（単位：件）</t>
  </si>
  <si>
    <t>大気汚染</t>
  </si>
  <si>
    <t>水質汚濁</t>
  </si>
  <si>
    <t>土壌汚染</t>
  </si>
  <si>
    <t>地盤沈下</t>
  </si>
  <si>
    <t>あわら市</t>
  </si>
  <si>
    <t>南越前町</t>
  </si>
  <si>
    <t>警察</t>
  </si>
  <si>
    <t>県</t>
  </si>
  <si>
    <t>資　料：福井県環境政策課「環境白書」</t>
  </si>
  <si>
    <t>23-8</t>
  </si>
  <si>
    <t>23-10</t>
  </si>
  <si>
    <t>市町別公害苦情件数</t>
  </si>
  <si>
    <t>騒音</t>
  </si>
  <si>
    <t>振動</t>
  </si>
  <si>
    <t>悪臭</t>
  </si>
  <si>
    <t>典型７
公害以外</t>
  </si>
  <si>
    <t>８　計測検査の平均値と標準偏差</t>
  </si>
  <si>
    <t>９　市郡別環境衛生関係施設数</t>
  </si>
  <si>
    <t>特例</t>
  </si>
  <si>
    <t>墓地</t>
  </si>
  <si>
    <t>源泉</t>
  </si>
  <si>
    <t>火葬場</t>
  </si>
  <si>
    <t>納骨堂</t>
  </si>
  <si>
    <t>簡易</t>
  </si>
  <si>
    <t>下宿</t>
  </si>
  <si>
    <t>仮設</t>
  </si>
  <si>
    <t>23　保健・衛生　目次へ＜＜</t>
  </si>
  <si>
    <t>歯　科
診療所</t>
  </si>
  <si>
    <t>一　般
診療所</t>
  </si>
  <si>
    <t>一　般
診療所</t>
  </si>
  <si>
    <t>有　床
助産所</t>
  </si>
  <si>
    <t>医療施設
従事</t>
  </si>
  <si>
    <t>（１）医療施設数</t>
  </si>
  <si>
    <t>（２）医療関係者数</t>
  </si>
  <si>
    <t>看 護 師
准看護師</t>
  </si>
  <si>
    <t>市郡別環境衛生関係施設数</t>
  </si>
  <si>
    <t>フスが３類感染症に移行している。</t>
  </si>
  <si>
    <t>(注）休止および1年以上休診中の施設は含まない。</t>
  </si>
  <si>
    <t>腎尿路生殖器系の疾患</t>
  </si>
  <si>
    <t>F02-09</t>
  </si>
  <si>
    <t>F10</t>
  </si>
  <si>
    <t>アルコール、覚せい剤を除く精神作用物質使用による精神及び行動の障害</t>
  </si>
  <si>
    <t>小児期及び青年期に通常発生する行動及び情緒の障害及び特定不能の精神障害</t>
  </si>
  <si>
    <t>資　料：福井県食品安全・衛生課、循環社会推進課</t>
  </si>
  <si>
    <t>資　料：福井県循環社会推進課</t>
  </si>
  <si>
    <t>平成20年度</t>
  </si>
  <si>
    <t>平成19年度</t>
  </si>
  <si>
    <t>鯖江市</t>
  </si>
  <si>
    <t>鯖江市</t>
  </si>
  <si>
    <t>鯖 江 市</t>
  </si>
  <si>
    <t>鯖江市</t>
  </si>
  <si>
    <t>尿検査の状況</t>
  </si>
  <si>
    <t>１０　ごみ および し尿の処理状況</t>
  </si>
  <si>
    <t>１１　市町別公害苦情件数</t>
  </si>
  <si>
    <t>１　市町別医療施設数、医療関係者数</t>
  </si>
  <si>
    <t>４　感染症、食中毒の患者数およびり患率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</si>
</sst>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
    <numFmt numFmtId="184" formatCode="#,##0_);[Red]\(#,##0\)"/>
    <numFmt numFmtId="185" formatCode="0.00_ "/>
    <numFmt numFmtId="186" formatCode="#,##0;\-#,##0;\-"/>
    <numFmt numFmtId="187" formatCode="#,##0\ ;\-#,##0\ ;\-\ "/>
    <numFmt numFmtId="188" formatCode="#,##0;;\-"/>
    <numFmt numFmtId="189" formatCode="#,##0.0;[Red]\-#,##0.0"/>
    <numFmt numFmtId="190" formatCode="0.0_);[Red]\(0.0\);\-\ "/>
  </numFmts>
  <fonts count="63">
    <font>
      <sz val="11"/>
      <name val="ＭＳ Ｐゴシック"/>
      <family val="3"/>
    </font>
    <font>
      <sz val="6"/>
      <name val="ＭＳ Ｐゴシック"/>
      <family val="3"/>
    </font>
    <font>
      <b/>
      <sz val="11"/>
      <name val="ＭＳ Ｐゴシック"/>
      <family val="3"/>
    </font>
    <font>
      <sz val="11"/>
      <name val="ＭＳ ゴシック"/>
      <family val="3"/>
    </font>
    <font>
      <sz val="11"/>
      <name val="ＭＳ 明朝"/>
      <family val="1"/>
    </font>
    <font>
      <sz val="14"/>
      <name val="ＭＳ 明朝"/>
      <family val="1"/>
    </font>
    <font>
      <sz val="9"/>
      <name val="ＭＳ 明朝"/>
      <family val="1"/>
    </font>
    <font>
      <sz val="14"/>
      <name val="ＭＳ ゴシック"/>
      <family val="3"/>
    </font>
    <font>
      <sz val="10"/>
      <color indexed="8"/>
      <name val="Arial"/>
      <family val="2"/>
    </font>
    <font>
      <sz val="12"/>
      <name val="ＭＳ ゴシック"/>
      <family val="3"/>
    </font>
    <font>
      <b/>
      <sz val="12"/>
      <name val="Arial"/>
      <family val="2"/>
    </font>
    <font>
      <sz val="10"/>
      <name val="Arial"/>
      <family val="2"/>
    </font>
    <font>
      <sz val="12"/>
      <name val="ＭＳ Ｐゴシック"/>
      <family val="3"/>
    </font>
    <font>
      <sz val="10"/>
      <name val="ＭＳ 明朝"/>
      <family val="1"/>
    </font>
    <font>
      <sz val="10"/>
      <name val="ＭＳ ゴシック"/>
      <family val="3"/>
    </font>
    <font>
      <b/>
      <sz val="16"/>
      <name val="ＭＳ Ｐゴシック"/>
      <family val="3"/>
    </font>
    <font>
      <sz val="9"/>
      <name val="ＭＳ Ｐゴシック"/>
      <family val="3"/>
    </font>
    <font>
      <sz val="10"/>
      <name val="ＭＳ Ｐゴシック"/>
      <family val="3"/>
    </font>
    <font>
      <sz val="8"/>
      <name val="ＭＳ 明朝"/>
      <family val="1"/>
    </font>
    <font>
      <sz val="8"/>
      <name val="ＭＳ ゴシック"/>
      <family val="3"/>
    </font>
    <font>
      <sz val="9"/>
      <name val="ＭＳ ゴシック"/>
      <family val="3"/>
    </font>
    <font>
      <sz val="7"/>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8" fontId="8" fillId="0" borderId="0" applyFill="0" applyBorder="0" applyAlignment="0">
      <protection/>
    </xf>
    <xf numFmtId="0" fontId="9" fillId="0" borderId="0" applyNumberFormat="0" applyFont="0" applyBorder="0" applyAlignment="0" applyProtection="0"/>
    <xf numFmtId="0" fontId="10" fillId="0" borderId="1" applyNumberFormat="0" applyAlignment="0" applyProtection="0"/>
    <xf numFmtId="0" fontId="10" fillId="0" borderId="2">
      <alignment horizontal="left" vertical="center"/>
      <protection/>
    </xf>
    <xf numFmtId="0" fontId="11"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3"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4" applyNumberFormat="0" applyFont="0" applyAlignment="0" applyProtection="0"/>
    <xf numFmtId="0" fontId="49" fillId="0" borderId="5" applyNumberFormat="0" applyFill="0" applyAlignment="0" applyProtection="0"/>
    <xf numFmtId="0" fontId="50" fillId="29" borderId="0" applyNumberFormat="0" applyBorder="0" applyAlignment="0" applyProtection="0"/>
    <xf numFmtId="0" fontId="51" fillId="30" borderId="6"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0" borderId="11"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6" applyNumberFormat="0" applyAlignment="0" applyProtection="0"/>
    <xf numFmtId="179" fontId="12" fillId="0" borderId="12"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624">
    <xf numFmtId="0" fontId="0" fillId="0" borderId="0" xfId="0" applyAlignment="1">
      <alignment/>
    </xf>
    <xf numFmtId="41" fontId="4" fillId="0" borderId="13" xfId="0" applyNumberFormat="1" applyFont="1" applyFill="1" applyBorder="1" applyAlignment="1">
      <alignment/>
    </xf>
    <xf numFmtId="41" fontId="4" fillId="0" borderId="14" xfId="0" applyNumberFormat="1" applyFont="1" applyFill="1" applyBorder="1" applyAlignment="1">
      <alignment/>
    </xf>
    <xf numFmtId="41" fontId="4" fillId="0" borderId="14" xfId="0" applyNumberFormat="1" applyFont="1" applyFill="1" applyBorder="1" applyAlignment="1">
      <alignment horizontal="right"/>
    </xf>
    <xf numFmtId="41" fontId="4" fillId="0" borderId="14" xfId="54" applyNumberFormat="1" applyFont="1" applyFill="1" applyBorder="1" applyAlignment="1">
      <alignment/>
    </xf>
    <xf numFmtId="41" fontId="4" fillId="0" borderId="15" xfId="0" applyNumberFormat="1" applyFont="1" applyFill="1" applyBorder="1" applyAlignment="1">
      <alignmen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4" fillId="0" borderId="0" xfId="54" applyNumberFormat="1" applyFont="1" applyFill="1" applyBorder="1" applyAlignment="1">
      <alignment/>
    </xf>
    <xf numFmtId="41" fontId="3" fillId="0" borderId="0" xfId="0" applyNumberFormat="1" applyFont="1" applyFill="1" applyBorder="1" applyAlignment="1">
      <alignment horizontal="right"/>
    </xf>
    <xf numFmtId="41" fontId="2" fillId="0" borderId="15"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Border="1" applyAlignment="1">
      <alignment horizontal="right"/>
    </xf>
    <xf numFmtId="41" fontId="2" fillId="0" borderId="0" xfId="54" applyNumberFormat="1" applyFont="1" applyFill="1" applyBorder="1" applyAlignment="1">
      <alignment/>
    </xf>
    <xf numFmtId="41" fontId="0" fillId="0" borderId="15" xfId="0" applyNumberFormat="1" applyFill="1" applyBorder="1" applyAlignment="1">
      <alignment/>
    </xf>
    <xf numFmtId="41" fontId="0" fillId="0" borderId="0" xfId="0" applyNumberFormat="1" applyFill="1" applyBorder="1" applyAlignment="1">
      <alignment/>
    </xf>
    <xf numFmtId="41" fontId="0" fillId="0" borderId="0" xfId="54" applyNumberFormat="1" applyFont="1" applyFill="1" applyBorder="1" applyAlignment="1">
      <alignment/>
    </xf>
    <xf numFmtId="41" fontId="4" fillId="0" borderId="15" xfId="0" applyNumberFormat="1" applyFont="1" applyFill="1" applyBorder="1" applyAlignment="1">
      <alignment horizontal="right"/>
    </xf>
    <xf numFmtId="41" fontId="4" fillId="0" borderId="0" xfId="54" applyNumberFormat="1" applyFont="1" applyFill="1" applyBorder="1" applyAlignment="1">
      <alignment horizontal="right"/>
    </xf>
    <xf numFmtId="41" fontId="4" fillId="0" borderId="16" xfId="0" applyNumberFormat="1" applyFont="1" applyFill="1" applyBorder="1" applyAlignment="1">
      <alignment vertical="center"/>
    </xf>
    <xf numFmtId="41" fontId="4" fillId="0" borderId="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4" fillId="0" borderId="0" xfId="0" applyFont="1" applyFill="1" applyAlignment="1">
      <alignment/>
    </xf>
    <xf numFmtId="0" fontId="4" fillId="0" borderId="0" xfId="0" applyFont="1" applyFill="1" applyBorder="1" applyAlignment="1">
      <alignment/>
    </xf>
    <xf numFmtId="49" fontId="4" fillId="0" borderId="16" xfId="0" applyNumberFormat="1" applyFont="1" applyFill="1" applyBorder="1" applyAlignment="1">
      <alignment horizontal="distributed" vertical="center" shrinkToFit="1"/>
    </xf>
    <xf numFmtId="49" fontId="4" fillId="0" borderId="17"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shrinkToFit="1"/>
    </xf>
    <xf numFmtId="41" fontId="4" fillId="0" borderId="14" xfId="0" applyNumberFormat="1" applyFont="1" applyFill="1" applyBorder="1" applyAlignment="1">
      <alignment vertical="center"/>
    </xf>
    <xf numFmtId="180" fontId="4" fillId="0" borderId="0" xfId="0" applyNumberFormat="1" applyFont="1" applyFill="1" applyBorder="1" applyAlignment="1">
      <alignment vertical="center"/>
    </xf>
    <xf numFmtId="41" fontId="4" fillId="0" borderId="15" xfId="0" applyNumberFormat="1" applyFont="1" applyFill="1" applyBorder="1" applyAlignment="1">
      <alignment vertical="center"/>
    </xf>
    <xf numFmtId="0" fontId="4" fillId="0" borderId="17" xfId="0" applyFont="1" applyFill="1" applyBorder="1" applyAlignment="1">
      <alignment horizontal="center" vertical="center"/>
    </xf>
    <xf numFmtId="41" fontId="3" fillId="0" borderId="15" xfId="0" applyNumberFormat="1" applyFont="1" applyFill="1" applyBorder="1" applyAlignment="1">
      <alignment vertical="center"/>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0" fontId="4" fillId="0" borderId="14" xfId="0" applyFont="1" applyFill="1" applyBorder="1" applyAlignment="1">
      <alignment horizontal="left"/>
    </xf>
    <xf numFmtId="180" fontId="4" fillId="0" borderId="15"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0" fontId="4" fillId="0" borderId="16" xfId="0" applyNumberFormat="1" applyFont="1" applyFill="1" applyBorder="1" applyAlignment="1">
      <alignment vertical="center"/>
    </xf>
    <xf numFmtId="180" fontId="4" fillId="0" borderId="18" xfId="0" applyNumberFormat="1" applyFont="1" applyFill="1" applyBorder="1" applyAlignment="1">
      <alignment vertical="center"/>
    </xf>
    <xf numFmtId="0" fontId="4" fillId="0" borderId="16" xfId="0" applyFont="1" applyFill="1" applyBorder="1" applyAlignment="1">
      <alignment horizontal="center" vertical="distributed" textRotation="255"/>
    </xf>
    <xf numFmtId="185" fontId="4" fillId="0" borderId="0" xfId="0" applyNumberFormat="1" applyFont="1" applyFill="1" applyBorder="1" applyAlignment="1" applyProtection="1">
      <alignment vertical="center"/>
      <protection/>
    </xf>
    <xf numFmtId="182" fontId="4" fillId="0" borderId="0" xfId="0" applyNumberFormat="1" applyFont="1" applyFill="1" applyBorder="1" applyAlignment="1">
      <alignment vertical="center"/>
    </xf>
    <xf numFmtId="182" fontId="4" fillId="0" borderId="15" xfId="0" applyNumberFormat="1" applyFont="1" applyFill="1" applyBorder="1" applyAlignment="1">
      <alignment vertical="center"/>
    </xf>
    <xf numFmtId="0" fontId="4" fillId="0" borderId="15"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185" fontId="4" fillId="0" borderId="0" xfId="0" applyNumberFormat="1"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182" fontId="4" fillId="0" borderId="0" xfId="54" applyNumberFormat="1" applyFont="1" applyFill="1" applyBorder="1" applyAlignment="1">
      <alignment vertical="center"/>
    </xf>
    <xf numFmtId="182" fontId="4" fillId="0" borderId="15" xfId="54"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7" xfId="0" applyFont="1" applyFill="1" applyBorder="1" applyAlignment="1">
      <alignment horizontal="center" vertical="center"/>
    </xf>
    <xf numFmtId="49" fontId="4" fillId="0" borderId="0" xfId="0" applyNumberFormat="1" applyFont="1" applyFill="1" applyBorder="1" applyAlignment="1">
      <alignment horizontal="center" vertical="center" textRotation="255" shrinkToFit="1"/>
    </xf>
    <xf numFmtId="49" fontId="4" fillId="0" borderId="15" xfId="0" applyNumberFormat="1" applyFont="1" applyFill="1" applyBorder="1" applyAlignment="1">
      <alignment horizontal="center" vertical="center" textRotation="255" shrinkToFit="1"/>
    </xf>
    <xf numFmtId="185"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49" fontId="4" fillId="0" borderId="14" xfId="0" applyNumberFormat="1" applyFont="1" applyFill="1" applyBorder="1" applyAlignment="1">
      <alignment horizontal="distributed" vertical="center"/>
    </xf>
    <xf numFmtId="0" fontId="4" fillId="0" borderId="19" xfId="0" applyFont="1" applyFill="1" applyBorder="1" applyAlignment="1">
      <alignment horizontal="center" vertical="center"/>
    </xf>
    <xf numFmtId="185" fontId="4" fillId="0" borderId="1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distributed" vertical="center"/>
    </xf>
    <xf numFmtId="49" fontId="4" fillId="0" borderId="21" xfId="0" applyNumberFormat="1" applyFont="1" applyFill="1" applyBorder="1" applyAlignment="1">
      <alignment horizontal="center" vertical="center"/>
    </xf>
    <xf numFmtId="0" fontId="4" fillId="0" borderId="22" xfId="0" applyFont="1" applyFill="1" applyBorder="1" applyAlignment="1">
      <alignment horizontal="right"/>
    </xf>
    <xf numFmtId="0" fontId="4" fillId="0" borderId="22" xfId="0" applyFont="1" applyFill="1" applyBorder="1" applyAlignment="1">
      <alignment horizontal="center"/>
    </xf>
    <xf numFmtId="0" fontId="4" fillId="0" borderId="22"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horizontal="left"/>
    </xf>
    <xf numFmtId="41" fontId="3" fillId="0" borderId="16" xfId="0" applyNumberFormat="1" applyFont="1" applyFill="1" applyBorder="1" applyAlignment="1">
      <alignment horizontal="right" vertical="center"/>
    </xf>
    <xf numFmtId="0" fontId="5" fillId="0" borderId="0" xfId="0" applyFont="1" applyFill="1" applyAlignment="1">
      <alignment horizontal="center"/>
    </xf>
    <xf numFmtId="178" fontId="3" fillId="0" borderId="0" xfId="0" applyNumberFormat="1" applyFont="1" applyFill="1" applyBorder="1" applyAlignment="1">
      <alignment vertical="center"/>
    </xf>
    <xf numFmtId="178" fontId="3" fillId="0" borderId="14"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6" xfId="0" applyNumberFormat="1" applyFont="1" applyFill="1" applyBorder="1" applyAlignment="1">
      <alignment vertical="center"/>
    </xf>
    <xf numFmtId="0" fontId="0" fillId="0" borderId="0" xfId="0" applyFont="1" applyFill="1" applyAlignment="1">
      <alignment/>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3" fillId="0" borderId="0" xfId="0" applyFont="1" applyFill="1" applyAlignment="1">
      <alignment/>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xf>
    <xf numFmtId="49" fontId="6" fillId="0" borderId="17" xfId="0" applyNumberFormat="1" applyFont="1" applyFill="1" applyBorder="1" applyAlignment="1">
      <alignment horizontal="distributed" vertical="center" shrinkToFit="1"/>
    </xf>
    <xf numFmtId="0" fontId="4" fillId="0" borderId="16" xfId="0" applyFont="1" applyFill="1" applyBorder="1" applyAlignment="1">
      <alignment horizontal="distributed"/>
    </xf>
    <xf numFmtId="0" fontId="4" fillId="0" borderId="14" xfId="0" applyFont="1" applyFill="1" applyBorder="1" applyAlignment="1">
      <alignment/>
    </xf>
    <xf numFmtId="41" fontId="4" fillId="0" borderId="0" xfId="0" applyNumberFormat="1" applyFont="1" applyFill="1" applyBorder="1" applyAlignment="1">
      <alignment horizontal="left" vertical="center"/>
    </xf>
    <xf numFmtId="41" fontId="4" fillId="0" borderId="0" xfId="0" applyNumberFormat="1" applyFont="1" applyFill="1" applyAlignment="1">
      <alignment vertical="center"/>
    </xf>
    <xf numFmtId="41" fontId="4" fillId="0" borderId="0" xfId="0" applyNumberFormat="1" applyFont="1" applyFill="1" applyAlignment="1">
      <alignment horizontal="center"/>
    </xf>
    <xf numFmtId="0" fontId="0" fillId="0" borderId="0" xfId="0" applyFont="1" applyFill="1" applyAlignment="1">
      <alignment horizontal="center"/>
    </xf>
    <xf numFmtId="0" fontId="0" fillId="0" borderId="22" xfId="0" applyFont="1" applyFill="1" applyBorder="1" applyAlignment="1">
      <alignment/>
    </xf>
    <xf numFmtId="0" fontId="13" fillId="0" borderId="0" xfId="0" applyFont="1" applyFill="1" applyAlignment="1">
      <alignment horizontal="center"/>
    </xf>
    <xf numFmtId="0" fontId="17" fillId="0" borderId="0" xfId="0" applyFont="1" applyFill="1" applyAlignment="1">
      <alignment/>
    </xf>
    <xf numFmtId="0" fontId="16" fillId="0" borderId="22" xfId="0" applyFont="1" applyFill="1" applyBorder="1" applyAlignment="1">
      <alignment/>
    </xf>
    <xf numFmtId="58" fontId="6" fillId="0" borderId="22" xfId="0" applyNumberFormat="1" applyFont="1" applyFill="1" applyBorder="1" applyAlignment="1">
      <alignment horizontal="center"/>
    </xf>
    <xf numFmtId="0" fontId="16" fillId="0" borderId="0" xfId="0" applyFont="1" applyFill="1" applyAlignment="1">
      <alignment/>
    </xf>
    <xf numFmtId="0" fontId="18" fillId="0" borderId="23" xfId="0" applyFont="1" applyFill="1" applyBorder="1" applyAlignment="1">
      <alignment horizontal="center" vertical="center" wrapText="1" shrinkToFit="1"/>
    </xf>
    <xf numFmtId="0" fontId="18" fillId="0" borderId="21" xfId="0" applyFont="1" applyFill="1" applyBorder="1" applyAlignment="1">
      <alignment horizontal="distributed"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8" xfId="0" applyFont="1" applyFill="1" applyBorder="1" applyAlignment="1">
      <alignment horizontal="distributed" vertical="center"/>
    </xf>
    <xf numFmtId="0" fontId="18" fillId="0" borderId="0" xfId="0" applyFont="1" applyFill="1" applyBorder="1" applyAlignment="1">
      <alignment/>
    </xf>
    <xf numFmtId="0" fontId="18" fillId="0" borderId="0" xfId="0" applyFont="1" applyFill="1" applyAlignment="1">
      <alignment/>
    </xf>
    <xf numFmtId="178" fontId="19" fillId="0" borderId="0" xfId="0" applyNumberFormat="1" applyFont="1" applyFill="1" applyBorder="1" applyAlignment="1">
      <alignment vertical="center"/>
    </xf>
    <xf numFmtId="0" fontId="19" fillId="0" borderId="0" xfId="0" applyFont="1" applyFill="1" applyAlignment="1">
      <alignment/>
    </xf>
    <xf numFmtId="0" fontId="18" fillId="0" borderId="0" xfId="0" applyFont="1" applyFill="1" applyBorder="1" applyAlignment="1">
      <alignment horizontal="distributed" vertical="center"/>
    </xf>
    <xf numFmtId="49" fontId="18" fillId="0" borderId="0" xfId="0" applyNumberFormat="1" applyFont="1" applyFill="1" applyBorder="1" applyAlignment="1">
      <alignment horizontal="distributed" vertical="center" shrinkToFit="1"/>
    </xf>
    <xf numFmtId="49" fontId="18" fillId="0" borderId="17" xfId="0" applyNumberFormat="1" applyFont="1" applyFill="1" applyBorder="1" applyAlignment="1">
      <alignment horizontal="distributed" vertical="center" shrinkToFit="1"/>
    </xf>
    <xf numFmtId="178" fontId="18" fillId="0" borderId="0" xfId="0" applyNumberFormat="1" applyFont="1" applyFill="1" applyBorder="1" applyAlignment="1">
      <alignment vertical="center"/>
    </xf>
    <xf numFmtId="0" fontId="18" fillId="0" borderId="16" xfId="0" applyFont="1" applyFill="1" applyBorder="1" applyAlignment="1">
      <alignment/>
    </xf>
    <xf numFmtId="49" fontId="18" fillId="0" borderId="16" xfId="0" applyNumberFormat="1" applyFont="1" applyFill="1" applyBorder="1" applyAlignment="1">
      <alignment horizontal="distributed" vertical="center" shrinkToFit="1"/>
    </xf>
    <xf numFmtId="49" fontId="18" fillId="0" borderId="25" xfId="0" applyNumberFormat="1" applyFont="1" applyFill="1" applyBorder="1" applyAlignment="1">
      <alignment horizontal="distributed" vertical="center" shrinkToFit="1"/>
    </xf>
    <xf numFmtId="178" fontId="18" fillId="0" borderId="16" xfId="0" applyNumberFormat="1" applyFont="1" applyFill="1" applyBorder="1" applyAlignment="1">
      <alignment vertical="center"/>
    </xf>
    <xf numFmtId="0" fontId="18" fillId="0" borderId="14" xfId="0" applyFont="1" applyFill="1" applyBorder="1" applyAlignment="1">
      <alignment/>
    </xf>
    <xf numFmtId="0" fontId="18" fillId="0" borderId="0" xfId="0" applyFont="1" applyFill="1" applyBorder="1" applyAlignment="1">
      <alignment horizontal="left"/>
    </xf>
    <xf numFmtId="0" fontId="6" fillId="0" borderId="0" xfId="0" applyFont="1" applyFill="1" applyAlignment="1">
      <alignment/>
    </xf>
    <xf numFmtId="0" fontId="6" fillId="0" borderId="0" xfId="0" applyFont="1" applyFill="1" applyAlignment="1">
      <alignment horizontal="center"/>
    </xf>
    <xf numFmtId="0" fontId="16" fillId="0" borderId="0" xfId="0" applyFont="1" applyFill="1" applyAlignment="1">
      <alignment horizontal="center"/>
    </xf>
    <xf numFmtId="41" fontId="14" fillId="0" borderId="15" xfId="69" applyNumberFormat="1" applyFont="1" applyFill="1" applyBorder="1" applyAlignment="1">
      <alignment vertical="center"/>
      <protection/>
    </xf>
    <xf numFmtId="41" fontId="14" fillId="0" borderId="0" xfId="69" applyNumberFormat="1" applyFont="1" applyFill="1" applyBorder="1" applyAlignment="1">
      <alignment vertical="center"/>
      <protection/>
    </xf>
    <xf numFmtId="41" fontId="13" fillId="0" borderId="15" xfId="69" applyNumberFormat="1" applyFont="1" applyFill="1" applyBorder="1" applyAlignment="1">
      <alignment vertical="center"/>
      <protection/>
    </xf>
    <xf numFmtId="41" fontId="13" fillId="0" borderId="0" xfId="69" applyNumberFormat="1" applyFont="1" applyFill="1" applyBorder="1" applyAlignment="1">
      <alignment vertical="center"/>
      <protection/>
    </xf>
    <xf numFmtId="41" fontId="13" fillId="0" borderId="0" xfId="69" applyNumberFormat="1" applyFont="1" applyFill="1" applyBorder="1" applyAlignment="1">
      <alignment horizontal="center" vertical="center"/>
      <protection/>
    </xf>
    <xf numFmtId="0" fontId="13" fillId="0" borderId="0" xfId="69" applyFont="1" applyFill="1" applyAlignment="1">
      <alignment vertical="center"/>
      <protection/>
    </xf>
    <xf numFmtId="0" fontId="13" fillId="0" borderId="0" xfId="69" applyFont="1" applyFill="1" applyBorder="1" applyAlignment="1">
      <alignment vertical="center"/>
      <protection/>
    </xf>
    <xf numFmtId="49" fontId="13" fillId="0" borderId="17" xfId="69" applyNumberFormat="1" applyFont="1" applyFill="1" applyBorder="1" applyAlignment="1">
      <alignment horizontal="distributed" vertical="center" shrinkToFit="1"/>
      <protection/>
    </xf>
    <xf numFmtId="41" fontId="13" fillId="0" borderId="14" xfId="0" applyNumberFormat="1" applyFont="1" applyFill="1" applyBorder="1" applyAlignment="1">
      <alignment vertical="center"/>
    </xf>
    <xf numFmtId="176" fontId="13" fillId="0" borderId="14" xfId="0" applyNumberFormat="1" applyFont="1" applyFill="1" applyBorder="1" applyAlignment="1">
      <alignment vertical="center"/>
    </xf>
    <xf numFmtId="41" fontId="14" fillId="0" borderId="14" xfId="0" applyNumberFormat="1" applyFont="1" applyFill="1" applyBorder="1" applyAlignment="1">
      <alignment vertical="center"/>
    </xf>
    <xf numFmtId="176" fontId="14" fillId="0" borderId="14" xfId="0" applyNumberFormat="1" applyFont="1" applyFill="1" applyBorder="1" applyAlignment="1">
      <alignment vertical="center"/>
    </xf>
    <xf numFmtId="0" fontId="13" fillId="0" borderId="0" xfId="0" applyFont="1" applyFill="1" applyBorder="1" applyAlignment="1">
      <alignment/>
    </xf>
    <xf numFmtId="0" fontId="13" fillId="0" borderId="0" xfId="0" applyFont="1" applyFill="1" applyAlignment="1">
      <alignment/>
    </xf>
    <xf numFmtId="49" fontId="13" fillId="0" borderId="0" xfId="0" applyNumberFormat="1" applyFont="1" applyFill="1" applyBorder="1" applyAlignment="1">
      <alignment horizontal="distributed" vertical="center" shrinkToFit="1"/>
    </xf>
    <xf numFmtId="177" fontId="13" fillId="0" borderId="0" xfId="0" applyNumberFormat="1" applyFont="1" applyFill="1" applyBorder="1" applyAlignment="1">
      <alignment vertical="center"/>
    </xf>
    <xf numFmtId="41"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7" fontId="13" fillId="0" borderId="16" xfId="0" applyNumberFormat="1" applyFont="1" applyFill="1" applyBorder="1" applyAlignment="1">
      <alignment vertical="center"/>
    </xf>
    <xf numFmtId="176" fontId="13" fillId="0" borderId="16" xfId="0" applyNumberFormat="1" applyFont="1" applyFill="1" applyBorder="1" applyAlignment="1">
      <alignment vertical="center"/>
    </xf>
    <xf numFmtId="177" fontId="13" fillId="0" borderId="16" xfId="70" applyNumberFormat="1" applyFont="1" applyFill="1" applyBorder="1" applyAlignment="1">
      <alignment vertical="center"/>
      <protection/>
    </xf>
    <xf numFmtId="176" fontId="13" fillId="0" borderId="16" xfId="70" applyNumberFormat="1" applyFont="1" applyFill="1" applyBorder="1" applyAlignment="1">
      <alignment vertical="center"/>
      <protection/>
    </xf>
    <xf numFmtId="0" fontId="13" fillId="0" borderId="14"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16" xfId="70" applyNumberFormat="1" applyFont="1" applyFill="1" applyBorder="1" applyAlignment="1">
      <alignment vertical="center"/>
      <protection/>
    </xf>
    <xf numFmtId="0" fontId="13" fillId="0" borderId="16" xfId="0" applyNumberFormat="1" applyFont="1" applyFill="1" applyBorder="1" applyAlignment="1">
      <alignment vertical="center"/>
    </xf>
    <xf numFmtId="0" fontId="14" fillId="0" borderId="14" xfId="0" applyNumberFormat="1" applyFont="1" applyFill="1" applyBorder="1" applyAlignment="1">
      <alignment vertical="center"/>
    </xf>
    <xf numFmtId="0" fontId="13" fillId="0" borderId="23" xfId="68" applyFont="1" applyFill="1" applyBorder="1" applyAlignment="1">
      <alignment horizontal="center" vertical="center"/>
      <protection/>
    </xf>
    <xf numFmtId="0" fontId="13" fillId="0" borderId="21" xfId="68" applyFont="1" applyFill="1" applyBorder="1" applyAlignment="1">
      <alignment horizontal="center" vertical="center"/>
      <protection/>
    </xf>
    <xf numFmtId="0" fontId="13" fillId="0" borderId="21" xfId="68" applyFont="1" applyFill="1" applyBorder="1" applyAlignment="1">
      <alignment horizontal="center" vertical="center" shrinkToFit="1"/>
      <protection/>
    </xf>
    <xf numFmtId="0" fontId="13" fillId="0" borderId="20" xfId="68" applyFont="1" applyFill="1" applyBorder="1" applyAlignment="1">
      <alignment horizontal="center" vertical="center" shrinkToFit="1"/>
      <protection/>
    </xf>
    <xf numFmtId="0" fontId="13" fillId="0" borderId="19" xfId="68" applyFont="1" applyFill="1" applyBorder="1" applyAlignment="1">
      <alignment horizontal="distributed" vertical="center"/>
      <protection/>
    </xf>
    <xf numFmtId="180" fontId="13" fillId="0" borderId="0" xfId="68" applyNumberFormat="1" applyFont="1" applyFill="1" applyBorder="1" applyAlignment="1">
      <alignment horizontal="right" vertical="center"/>
      <protection/>
    </xf>
    <xf numFmtId="180" fontId="13" fillId="0" borderId="0" xfId="0" applyNumberFormat="1" applyFont="1" applyFill="1" applyBorder="1" applyAlignment="1">
      <alignment vertical="center"/>
    </xf>
    <xf numFmtId="180" fontId="13" fillId="0" borderId="0" xfId="68" applyNumberFormat="1" applyFont="1" applyFill="1" applyBorder="1" applyAlignment="1">
      <alignment vertical="center"/>
      <protection/>
    </xf>
    <xf numFmtId="0" fontId="13" fillId="0" borderId="17" xfId="68" applyFont="1" applyFill="1" applyBorder="1" applyAlignment="1">
      <alignment horizontal="center" vertical="center"/>
      <protection/>
    </xf>
    <xf numFmtId="0" fontId="14" fillId="0" borderId="17" xfId="68" applyFont="1" applyFill="1" applyBorder="1" applyAlignment="1">
      <alignment horizontal="center" vertical="center"/>
      <protection/>
    </xf>
    <xf numFmtId="0" fontId="13" fillId="0" borderId="17" xfId="68" applyFont="1" applyFill="1" applyBorder="1">
      <alignment vertical="center"/>
      <protection/>
    </xf>
    <xf numFmtId="41" fontId="13" fillId="0" borderId="0" xfId="68" applyNumberFormat="1" applyFont="1" applyFill="1" applyBorder="1">
      <alignment vertical="center"/>
      <protection/>
    </xf>
    <xf numFmtId="180" fontId="13" fillId="0" borderId="0" xfId="68" applyNumberFormat="1" applyFont="1" applyFill="1" applyBorder="1">
      <alignment vertical="center"/>
      <protection/>
    </xf>
    <xf numFmtId="180" fontId="13" fillId="0" borderId="0" xfId="0" applyNumberFormat="1" applyFont="1" applyFill="1" applyBorder="1" applyAlignment="1">
      <alignment/>
    </xf>
    <xf numFmtId="0" fontId="13" fillId="0" borderId="17" xfId="68" applyFont="1" applyFill="1" applyBorder="1" applyAlignment="1">
      <alignment horizontal="distributed" vertical="center"/>
      <protection/>
    </xf>
    <xf numFmtId="0" fontId="13" fillId="0" borderId="25" xfId="68" applyFont="1" applyFill="1" applyBorder="1" applyAlignment="1">
      <alignment horizontal="distributed" vertical="center"/>
      <protection/>
    </xf>
    <xf numFmtId="178" fontId="13" fillId="0" borderId="0" xfId="54" applyNumberFormat="1" applyFont="1" applyFill="1" applyBorder="1" applyAlignment="1">
      <alignment horizontal="right" vertical="center"/>
    </xf>
    <xf numFmtId="178" fontId="13" fillId="0" borderId="0" xfId="54" applyNumberFormat="1" applyFont="1" applyFill="1" applyBorder="1" applyAlignment="1">
      <alignment vertical="center"/>
    </xf>
    <xf numFmtId="178" fontId="13" fillId="0" borderId="14" xfId="56" applyNumberFormat="1" applyFont="1" applyFill="1" applyBorder="1" applyAlignment="1">
      <alignment horizontal="right" vertical="center"/>
    </xf>
    <xf numFmtId="178" fontId="13" fillId="0" borderId="14" xfId="68" applyNumberFormat="1" applyFont="1" applyFill="1" applyBorder="1" applyAlignment="1">
      <alignment horizontal="right" vertical="center"/>
      <protection/>
    </xf>
    <xf numFmtId="178" fontId="13" fillId="0" borderId="0" xfId="56" applyNumberFormat="1" applyFont="1" applyFill="1" applyBorder="1" applyAlignment="1">
      <alignment horizontal="right" vertical="center"/>
    </xf>
    <xf numFmtId="178" fontId="13" fillId="0" borderId="0" xfId="68" applyNumberFormat="1" applyFont="1" applyFill="1" applyBorder="1" applyAlignment="1">
      <alignment horizontal="right" vertical="center"/>
      <protection/>
    </xf>
    <xf numFmtId="178" fontId="13" fillId="0" borderId="0" xfId="68" applyNumberFormat="1" applyFont="1" applyFill="1" applyBorder="1" applyAlignment="1">
      <alignment vertical="center"/>
      <protection/>
    </xf>
    <xf numFmtId="178" fontId="13" fillId="0" borderId="0" xfId="56" applyNumberFormat="1" applyFont="1" applyFill="1" applyBorder="1" applyAlignment="1">
      <alignment vertical="center"/>
    </xf>
    <xf numFmtId="0" fontId="13" fillId="0" borderId="0" xfId="68" applyFont="1" applyFill="1" applyBorder="1" applyAlignment="1">
      <alignment/>
      <protection/>
    </xf>
    <xf numFmtId="0" fontId="6" fillId="0" borderId="21" xfId="68" applyFont="1" applyFill="1" applyBorder="1" applyAlignment="1">
      <alignment horizontal="center" vertical="center" wrapText="1"/>
      <protection/>
    </xf>
    <xf numFmtId="41" fontId="13" fillId="0" borderId="15" xfId="0" applyNumberFormat="1" applyFont="1" applyFill="1" applyBorder="1" applyAlignment="1">
      <alignment vertical="center"/>
    </xf>
    <xf numFmtId="181" fontId="13" fillId="0" borderId="0" xfId="0" applyNumberFormat="1" applyFont="1" applyFill="1" applyBorder="1" applyAlignment="1">
      <alignment vertical="center"/>
    </xf>
    <xf numFmtId="181" fontId="13" fillId="0" borderId="18" xfId="0" applyNumberFormat="1" applyFont="1" applyFill="1" applyBorder="1" applyAlignment="1">
      <alignment vertical="center"/>
    </xf>
    <xf numFmtId="181" fontId="13" fillId="0" borderId="16" xfId="0" applyNumberFormat="1" applyFont="1" applyFill="1" applyBorder="1" applyAlignment="1">
      <alignment vertical="center"/>
    </xf>
    <xf numFmtId="41" fontId="13" fillId="0" borderId="16" xfId="0" applyNumberFormat="1" applyFont="1" applyFill="1" applyBorder="1" applyAlignment="1">
      <alignment horizontal="right" vertical="center"/>
    </xf>
    <xf numFmtId="186" fontId="6" fillId="0" borderId="15" xfId="0" applyNumberFormat="1" applyFont="1" applyFill="1" applyBorder="1" applyAlignment="1">
      <alignment vertical="center"/>
    </xf>
    <xf numFmtId="186" fontId="6" fillId="0" borderId="0" xfId="0" applyNumberFormat="1" applyFont="1" applyFill="1" applyBorder="1" applyAlignment="1">
      <alignment vertical="center"/>
    </xf>
    <xf numFmtId="186" fontId="6" fillId="0" borderId="0" xfId="0" applyNumberFormat="1" applyFont="1" applyFill="1" applyBorder="1" applyAlignment="1">
      <alignment horizontal="right" vertical="center"/>
    </xf>
    <xf numFmtId="187" fontId="13" fillId="0" borderId="15" xfId="54" applyNumberFormat="1" applyFont="1" applyFill="1" applyBorder="1" applyAlignment="1">
      <alignment vertical="center"/>
    </xf>
    <xf numFmtId="187" fontId="13" fillId="0" borderId="0" xfId="54" applyNumberFormat="1" applyFont="1" applyFill="1" applyBorder="1" applyAlignment="1">
      <alignment vertical="center"/>
    </xf>
    <xf numFmtId="49" fontId="3" fillId="0" borderId="16" xfId="0" applyNumberFormat="1" applyFont="1" applyFill="1" applyBorder="1" applyAlignment="1">
      <alignment horizontal="distributed" vertical="center" shrinkToFit="1"/>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58" fontId="4" fillId="0" borderId="22" xfId="0" applyNumberFormat="1" applyFont="1" applyFill="1" applyBorder="1" applyAlignment="1">
      <alignment horizontal="left"/>
    </xf>
    <xf numFmtId="0" fontId="4" fillId="0" borderId="26"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49" fontId="3" fillId="0" borderId="0" xfId="0" applyNumberFormat="1" applyFont="1" applyFill="1" applyBorder="1" applyAlignment="1">
      <alignment horizontal="distributed" vertical="center" shrinkToFit="1"/>
    </xf>
    <xf numFmtId="41" fontId="3" fillId="0" borderId="16" xfId="0" applyNumberFormat="1" applyFont="1" applyFill="1" applyBorder="1" applyAlignment="1">
      <alignment vertical="center"/>
    </xf>
    <xf numFmtId="0" fontId="13" fillId="0" borderId="14" xfId="0" applyFont="1" applyFill="1" applyBorder="1" applyAlignment="1">
      <alignment vertical="center"/>
    </xf>
    <xf numFmtId="41" fontId="13" fillId="0" borderId="0" xfId="0" applyNumberFormat="1" applyFont="1" applyFill="1" applyAlignment="1">
      <alignment horizontal="center"/>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178" fontId="3" fillId="0" borderId="16" xfId="0" applyNumberFormat="1" applyFont="1" applyFill="1" applyBorder="1" applyAlignment="1">
      <alignment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center"/>
    </xf>
    <xf numFmtId="49" fontId="18" fillId="0" borderId="17" xfId="0" applyNumberFormat="1" applyFont="1" applyFill="1" applyBorder="1" applyAlignment="1">
      <alignment horizontal="center" vertical="center" shrinkToFit="1"/>
    </xf>
    <xf numFmtId="190" fontId="13" fillId="0" borderId="16" xfId="0" applyNumberFormat="1" applyFont="1" applyFill="1" applyBorder="1" applyAlignment="1">
      <alignment vertical="center"/>
    </xf>
    <xf numFmtId="0" fontId="13" fillId="0" borderId="14" xfId="0" applyFont="1" applyFill="1" applyBorder="1" applyAlignment="1">
      <alignment horizontal="left"/>
    </xf>
    <xf numFmtId="0" fontId="4" fillId="0" borderId="27" xfId="0" applyFont="1" applyFill="1" applyBorder="1" applyAlignment="1">
      <alignment horizontal="distributed" vertical="center" wrapText="1" shrinkToFit="1"/>
    </xf>
    <xf numFmtId="58" fontId="4" fillId="0" borderId="22" xfId="0" applyNumberFormat="1" applyFont="1" applyFill="1" applyBorder="1" applyAlignment="1">
      <alignment horizontal="center"/>
    </xf>
    <xf numFmtId="49" fontId="13" fillId="0" borderId="17" xfId="0" applyNumberFormat="1" applyFont="1" applyFill="1" applyBorder="1" applyAlignment="1">
      <alignment horizontal="distributed" vertical="center" shrinkToFit="1"/>
    </xf>
    <xf numFmtId="0" fontId="4" fillId="0" borderId="0" xfId="0" applyFont="1" applyFill="1" applyBorder="1" applyAlignment="1">
      <alignment horizontal="right"/>
    </xf>
    <xf numFmtId="0" fontId="15" fillId="0" borderId="0" xfId="0" applyFont="1" applyFill="1" applyAlignment="1">
      <alignment/>
    </xf>
    <xf numFmtId="0" fontId="48" fillId="0" borderId="0" xfId="48" applyFill="1" applyAlignment="1" applyProtection="1" quotePrefix="1">
      <alignment/>
      <protection/>
    </xf>
    <xf numFmtId="0" fontId="3" fillId="0" borderId="0" xfId="0" applyFont="1" applyFill="1" applyAlignment="1">
      <alignment/>
    </xf>
    <xf numFmtId="0" fontId="6" fillId="0" borderId="0" xfId="0" applyFont="1" applyFill="1" applyBorder="1" applyAlignment="1">
      <alignment/>
    </xf>
    <xf numFmtId="49" fontId="6" fillId="0" borderId="2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4" xfId="0" applyFont="1" applyFill="1" applyBorder="1" applyAlignment="1">
      <alignment vertical="center"/>
    </xf>
    <xf numFmtId="49" fontId="6" fillId="0" borderId="3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20" fillId="0" borderId="0" xfId="0" applyNumberFormat="1" applyFont="1" applyFill="1" applyBorder="1" applyAlignment="1">
      <alignment horizontal="distributed" vertical="center"/>
    </xf>
    <xf numFmtId="186" fontId="20" fillId="0" borderId="14" xfId="0" applyNumberFormat="1" applyFont="1" applyFill="1" applyBorder="1" applyAlignment="1">
      <alignment horizontal="right" vertical="center"/>
    </xf>
    <xf numFmtId="0" fontId="20" fillId="0" borderId="0" xfId="0" applyFont="1" applyFill="1" applyBorder="1" applyAlignment="1">
      <alignment/>
    </xf>
    <xf numFmtId="0" fontId="20" fillId="0" borderId="0" xfId="0" applyFont="1" applyFill="1" applyAlignment="1">
      <alignment/>
    </xf>
    <xf numFmtId="49" fontId="6" fillId="0" borderId="0" xfId="0" applyNumberFormat="1"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Alignment="1">
      <alignment vertical="center"/>
    </xf>
    <xf numFmtId="186" fontId="20"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Alignment="1">
      <alignment vertical="center"/>
    </xf>
    <xf numFmtId="49" fontId="20" fillId="0" borderId="16" xfId="0" applyNumberFormat="1" applyFont="1" applyFill="1" applyBorder="1" applyAlignment="1">
      <alignment horizontal="distributed" vertical="center"/>
    </xf>
    <xf numFmtId="186" fontId="20" fillId="0" borderId="16" xfId="0" applyNumberFormat="1" applyFont="1" applyFill="1" applyBorder="1" applyAlignment="1">
      <alignment horizontal="right" vertical="center"/>
    </xf>
    <xf numFmtId="0" fontId="6" fillId="0" borderId="0" xfId="0" applyFont="1" applyFill="1" applyBorder="1" applyAlignment="1">
      <alignment horizontal="center"/>
    </xf>
    <xf numFmtId="0" fontId="13" fillId="0" borderId="0" xfId="0" applyFont="1" applyFill="1" applyBorder="1" applyAlignment="1">
      <alignment horizontal="left"/>
    </xf>
    <xf numFmtId="41" fontId="4" fillId="0" borderId="0" xfId="0" applyNumberFormat="1" applyFont="1" applyFill="1" applyBorder="1" applyAlignment="1">
      <alignment horizontal="center"/>
    </xf>
    <xf numFmtId="0" fontId="0" fillId="0" borderId="0" xfId="69" applyFill="1" applyAlignment="1">
      <alignment horizontal="center"/>
      <protection/>
    </xf>
    <xf numFmtId="0" fontId="0" fillId="0" borderId="0" xfId="69" applyFill="1">
      <alignment/>
      <protection/>
    </xf>
    <xf numFmtId="0" fontId="0" fillId="0" borderId="0" xfId="69" applyFill="1" applyBorder="1">
      <alignment/>
      <protection/>
    </xf>
    <xf numFmtId="0" fontId="3" fillId="0" borderId="0" xfId="69" applyFont="1" applyFill="1" applyAlignment="1">
      <alignment horizontal="left"/>
      <protection/>
    </xf>
    <xf numFmtId="0" fontId="4" fillId="0" borderId="0" xfId="69" applyFont="1" applyFill="1" applyBorder="1" applyAlignment="1">
      <alignment horizontal="center"/>
      <protection/>
    </xf>
    <xf numFmtId="0" fontId="13" fillId="0" borderId="0" xfId="69" applyFont="1" applyFill="1" applyBorder="1" applyAlignment="1">
      <alignment horizontal="center"/>
      <protection/>
    </xf>
    <xf numFmtId="0" fontId="4" fillId="0" borderId="0" xfId="69" applyFont="1" applyFill="1" applyBorder="1">
      <alignment/>
      <protection/>
    </xf>
    <xf numFmtId="0" fontId="4" fillId="0" borderId="0" xfId="69" applyFont="1" applyFill="1">
      <alignment/>
      <protection/>
    </xf>
    <xf numFmtId="0" fontId="13" fillId="0" borderId="31" xfId="69" applyFont="1" applyFill="1" applyBorder="1" applyAlignment="1">
      <alignment horizontal="distributed" vertical="center"/>
      <protection/>
    </xf>
    <xf numFmtId="49" fontId="13" fillId="0" borderId="32" xfId="69" applyNumberFormat="1" applyFont="1" applyFill="1" applyBorder="1" applyAlignment="1">
      <alignment horizontal="distributed" vertical="center"/>
      <protection/>
    </xf>
    <xf numFmtId="49" fontId="13" fillId="0" borderId="33" xfId="69" applyNumberFormat="1" applyFont="1" applyFill="1" applyBorder="1" applyAlignment="1">
      <alignment horizontal="center" vertical="center"/>
      <protection/>
    </xf>
    <xf numFmtId="49" fontId="13" fillId="0" borderId="32" xfId="69" applyNumberFormat="1" applyFont="1" applyFill="1" applyBorder="1" applyAlignment="1">
      <alignment horizontal="center" vertical="center"/>
      <protection/>
    </xf>
    <xf numFmtId="49" fontId="13" fillId="0" borderId="34" xfId="69" applyNumberFormat="1" applyFont="1" applyFill="1" applyBorder="1" applyAlignment="1">
      <alignment horizontal="center" vertical="center"/>
      <protection/>
    </xf>
    <xf numFmtId="0" fontId="13" fillId="0" borderId="0" xfId="69" applyFont="1" applyFill="1">
      <alignment/>
      <protection/>
    </xf>
    <xf numFmtId="0" fontId="13" fillId="0" borderId="0" xfId="69" applyFont="1" applyFill="1" applyBorder="1">
      <alignment/>
      <protection/>
    </xf>
    <xf numFmtId="0" fontId="13" fillId="0" borderId="25" xfId="69" applyFont="1" applyFill="1" applyBorder="1" applyAlignment="1">
      <alignment horizontal="distributed" vertical="center"/>
      <protection/>
    </xf>
    <xf numFmtId="49" fontId="13" fillId="0" borderId="21" xfId="69" applyNumberFormat="1" applyFont="1" applyFill="1" applyBorder="1" applyAlignment="1">
      <alignment horizontal="distributed" vertical="center"/>
      <protection/>
    </xf>
    <xf numFmtId="49" fontId="13" fillId="0" borderId="24" xfId="69" applyNumberFormat="1" applyFont="1" applyFill="1" applyBorder="1" applyAlignment="1">
      <alignment horizontal="distributed" vertical="center"/>
      <protection/>
    </xf>
    <xf numFmtId="49" fontId="13" fillId="0" borderId="18" xfId="69" applyNumberFormat="1" applyFont="1" applyFill="1" applyBorder="1" applyAlignment="1">
      <alignment horizontal="center" vertical="center"/>
      <protection/>
    </xf>
    <xf numFmtId="49" fontId="13" fillId="0" borderId="21" xfId="69" applyNumberFormat="1" applyFont="1" applyFill="1" applyBorder="1" applyAlignment="1">
      <alignment horizontal="center" vertical="center" shrinkToFit="1"/>
      <protection/>
    </xf>
    <xf numFmtId="49" fontId="13" fillId="0" borderId="20" xfId="69" applyNumberFormat="1" applyFont="1" applyFill="1" applyBorder="1" applyAlignment="1">
      <alignment horizontal="center" vertical="center" shrinkToFit="1"/>
      <protection/>
    </xf>
    <xf numFmtId="0" fontId="13" fillId="0" borderId="17" xfId="69" applyNumberFormat="1" applyFont="1" applyFill="1" applyBorder="1" applyAlignment="1">
      <alignment horizontal="distributed" vertical="center" shrinkToFit="1"/>
      <protection/>
    </xf>
    <xf numFmtId="0" fontId="14" fillId="0" borderId="17" xfId="69" applyNumberFormat="1" applyFont="1" applyFill="1" applyBorder="1" applyAlignment="1">
      <alignment horizontal="distributed" vertical="center" shrinkToFit="1"/>
      <protection/>
    </xf>
    <xf numFmtId="0" fontId="14" fillId="0" borderId="0" xfId="69" applyFont="1" applyFill="1" applyAlignment="1">
      <alignment vertical="center"/>
      <protection/>
    </xf>
    <xf numFmtId="0" fontId="14" fillId="0" borderId="0" xfId="69" applyFont="1" applyFill="1" applyBorder="1" applyAlignment="1">
      <alignment vertical="center"/>
      <protection/>
    </xf>
    <xf numFmtId="0" fontId="14" fillId="0" borderId="17" xfId="69" applyFont="1" applyFill="1" applyBorder="1" applyAlignment="1">
      <alignment horizontal="center" vertical="center"/>
      <protection/>
    </xf>
    <xf numFmtId="49" fontId="13" fillId="0" borderId="25" xfId="69" applyNumberFormat="1" applyFont="1" applyFill="1" applyBorder="1" applyAlignment="1">
      <alignment horizontal="distributed" vertical="center" shrinkToFit="1"/>
      <protection/>
    </xf>
    <xf numFmtId="41" fontId="13" fillId="0" borderId="18" xfId="69" applyNumberFormat="1" applyFont="1" applyFill="1" applyBorder="1" applyAlignment="1">
      <alignment vertical="center"/>
      <protection/>
    </xf>
    <xf numFmtId="41" fontId="13" fillId="0" borderId="16" xfId="69" applyNumberFormat="1" applyFont="1" applyFill="1" applyBorder="1" applyAlignment="1">
      <alignment vertical="center"/>
      <protection/>
    </xf>
    <xf numFmtId="41" fontId="13" fillId="0" borderId="16" xfId="69" applyNumberFormat="1" applyFont="1" applyFill="1" applyBorder="1" applyAlignment="1">
      <alignment horizontal="center" vertical="center"/>
      <protection/>
    </xf>
    <xf numFmtId="0" fontId="13" fillId="0" borderId="0" xfId="69" applyFont="1" applyFill="1" applyBorder="1" applyAlignment="1">
      <alignment horizontal="left"/>
      <protection/>
    </xf>
    <xf numFmtId="0" fontId="4" fillId="0" borderId="0" xfId="69" applyFont="1" applyFill="1" applyBorder="1" applyAlignment="1">
      <alignment horizontal="left"/>
      <protection/>
    </xf>
    <xf numFmtId="0" fontId="4" fillId="0" borderId="0" xfId="69" applyFont="1" applyFill="1" applyAlignment="1">
      <alignment horizontal="center"/>
      <protection/>
    </xf>
    <xf numFmtId="0" fontId="0" fillId="0" borderId="0" xfId="0" applyFont="1" applyFill="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5" fillId="0" borderId="0" xfId="0" applyFont="1" applyFill="1" applyAlignment="1">
      <alignment/>
    </xf>
    <xf numFmtId="0" fontId="13" fillId="0" borderId="0" xfId="0" applyFont="1" applyFill="1" applyBorder="1" applyAlignment="1">
      <alignment horizontal="center" vertical="center" wrapText="1" shrinkToFit="1"/>
    </xf>
    <xf numFmtId="0" fontId="13" fillId="0" borderId="0" xfId="0" applyFont="1" applyFill="1" applyAlignment="1">
      <alignment horizontal="center" vertical="center" wrapText="1" shrinkToFit="1"/>
    </xf>
    <xf numFmtId="0" fontId="13" fillId="0" borderId="14" xfId="0" applyFont="1" applyFill="1" applyBorder="1" applyAlignment="1">
      <alignment horizontal="center" vertical="center" wrapText="1" shrinkToFit="1"/>
    </xf>
    <xf numFmtId="49" fontId="13" fillId="0" borderId="14" xfId="0" applyNumberFormat="1"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49" fontId="13" fillId="0" borderId="2" xfId="0" applyNumberFormat="1"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49" fontId="13" fillId="0" borderId="17" xfId="0" applyNumberFormat="1" applyFont="1" applyFill="1" applyBorder="1" applyAlignment="1">
      <alignment horizontal="distributed" vertical="center" indent="1" shrinkToFit="1"/>
    </xf>
    <xf numFmtId="187" fontId="13" fillId="0" borderId="15" xfId="0" applyNumberFormat="1" applyFont="1" applyFill="1" applyBorder="1" applyAlignment="1">
      <alignment vertical="center"/>
    </xf>
    <xf numFmtId="187"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17" xfId="0" applyFont="1" applyFill="1" applyBorder="1" applyAlignment="1">
      <alignment horizontal="distributed" vertical="center" indent="1"/>
    </xf>
    <xf numFmtId="0" fontId="14" fillId="0" borderId="17" xfId="0" applyFont="1" applyFill="1" applyBorder="1" applyAlignment="1">
      <alignment horizontal="distributed" vertical="center" indent="1"/>
    </xf>
    <xf numFmtId="187" fontId="62"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3" fillId="0" borderId="17" xfId="0" applyFont="1" applyFill="1" applyBorder="1" applyAlignment="1">
      <alignment horizontal="distributed" vertical="center"/>
    </xf>
    <xf numFmtId="49" fontId="13" fillId="0" borderId="17" xfId="0" applyNumberFormat="1"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187" fontId="13" fillId="0" borderId="18" xfId="0" applyNumberFormat="1" applyFont="1" applyFill="1" applyBorder="1" applyAlignment="1">
      <alignment vertical="center"/>
    </xf>
    <xf numFmtId="187" fontId="13" fillId="0" borderId="16" xfId="0" applyNumberFormat="1" applyFont="1" applyFill="1" applyBorder="1" applyAlignment="1">
      <alignment vertical="center"/>
    </xf>
    <xf numFmtId="0" fontId="18" fillId="0" borderId="0" xfId="0" applyFont="1" applyFill="1" applyAlignment="1">
      <alignment horizontal="center"/>
    </xf>
    <xf numFmtId="0" fontId="18" fillId="0" borderId="0" xfId="0" applyFont="1" applyFill="1" applyBorder="1" applyAlignment="1">
      <alignment horizontal="right"/>
    </xf>
    <xf numFmtId="0" fontId="13" fillId="0" borderId="0" xfId="0" applyFont="1" applyFill="1" applyAlignment="1">
      <alignment/>
    </xf>
    <xf numFmtId="58" fontId="4" fillId="0" borderId="0" xfId="0" applyNumberFormat="1" applyFont="1" applyFill="1" applyBorder="1" applyAlignment="1">
      <alignment/>
    </xf>
    <xf numFmtId="0" fontId="13" fillId="0" borderId="17" xfId="0" applyFont="1" applyFill="1" applyBorder="1" applyAlignment="1">
      <alignment horizontal="distributed" vertical="center"/>
    </xf>
    <xf numFmtId="0" fontId="13" fillId="0" borderId="2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1" xfId="0"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0" fontId="13" fillId="0" borderId="24" xfId="0" applyFont="1" applyFill="1" applyBorder="1" applyAlignment="1">
      <alignment horizontal="center" vertical="center" shrinkToFit="1"/>
    </xf>
    <xf numFmtId="49" fontId="13" fillId="0" borderId="20" xfId="0" applyNumberFormat="1" applyFont="1" applyFill="1" applyBorder="1" applyAlignment="1">
      <alignment horizontal="center" vertical="center" shrinkToFit="1"/>
    </xf>
    <xf numFmtId="0" fontId="13" fillId="0" borderId="17" xfId="0" applyFont="1" applyFill="1" applyBorder="1" applyAlignment="1">
      <alignment horizontal="center" vertical="center"/>
    </xf>
    <xf numFmtId="0" fontId="14" fillId="0" borderId="17" xfId="0" applyFont="1" applyFill="1" applyBorder="1" applyAlignment="1">
      <alignment horizontal="center" vertical="center"/>
    </xf>
    <xf numFmtId="41" fontId="14" fillId="0" borderId="15" xfId="0" applyNumberFormat="1" applyFont="1" applyFill="1" applyBorder="1" applyAlignment="1">
      <alignment vertical="center"/>
    </xf>
    <xf numFmtId="41"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14" fillId="0" borderId="0" xfId="0" applyFont="1" applyFill="1" applyBorder="1" applyAlignment="1">
      <alignment/>
    </xf>
    <xf numFmtId="0" fontId="14" fillId="0" borderId="0" xfId="0" applyFont="1" applyFill="1" applyAlignment="1">
      <alignment/>
    </xf>
    <xf numFmtId="0" fontId="13" fillId="0" borderId="25"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Border="1" applyAlignment="1">
      <alignment/>
    </xf>
    <xf numFmtId="0" fontId="13" fillId="0" borderId="0" xfId="0" applyFont="1" applyFill="1" applyBorder="1" applyAlignment="1">
      <alignment horizontal="left" vertical="center"/>
    </xf>
    <xf numFmtId="0" fontId="0" fillId="0" borderId="0" xfId="68" applyFont="1" applyFill="1">
      <alignment vertical="center"/>
      <protection/>
    </xf>
    <xf numFmtId="0" fontId="3" fillId="0" borderId="0" xfId="68" applyFont="1" applyFill="1">
      <alignment vertical="center"/>
      <protection/>
    </xf>
    <xf numFmtId="0" fontId="4" fillId="0" borderId="0" xfId="68" applyFont="1" applyFill="1">
      <alignment vertical="center"/>
      <protection/>
    </xf>
    <xf numFmtId="0" fontId="17" fillId="0" borderId="0" xfId="68" applyFont="1" applyFill="1">
      <alignment vertical="center"/>
      <protection/>
    </xf>
    <xf numFmtId="0" fontId="14" fillId="0" borderId="0" xfId="68" applyFont="1" applyFill="1">
      <alignment vertical="center"/>
      <protection/>
    </xf>
    <xf numFmtId="178" fontId="13" fillId="0" borderId="15" xfId="54" applyNumberFormat="1" applyFont="1" applyFill="1" applyBorder="1" applyAlignment="1">
      <alignment vertical="center"/>
    </xf>
    <xf numFmtId="178" fontId="13" fillId="0" borderId="0" xfId="0" applyNumberFormat="1" applyFont="1" applyFill="1" applyBorder="1" applyAlignment="1">
      <alignment vertical="center"/>
    </xf>
    <xf numFmtId="0" fontId="13" fillId="0" borderId="0" xfId="68" applyFont="1" applyFill="1">
      <alignment vertical="center"/>
      <protection/>
    </xf>
    <xf numFmtId="0" fontId="0" fillId="0" borderId="0" xfId="0" applyNumberFormat="1" applyFill="1" applyAlignment="1">
      <alignment horizontal="center"/>
    </xf>
    <xf numFmtId="0" fontId="4" fillId="0" borderId="0" xfId="0" applyNumberFormat="1" applyFont="1" applyFill="1" applyAlignment="1">
      <alignment horizontal="center"/>
    </xf>
    <xf numFmtId="0" fontId="3" fillId="0" borderId="0" xfId="0"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3" fillId="0" borderId="0" xfId="0" applyNumberFormat="1" applyFont="1" applyFill="1" applyAlignment="1">
      <alignment horizontal="left"/>
    </xf>
    <xf numFmtId="0" fontId="4" fillId="0" borderId="0" xfId="0" applyFont="1" applyFill="1" applyAlignment="1">
      <alignment horizontal="left"/>
    </xf>
    <xf numFmtId="0" fontId="4" fillId="0" borderId="0" xfId="0" applyNumberFormat="1" applyFont="1" applyFill="1" applyAlignment="1">
      <alignment horizontal="left"/>
    </xf>
    <xf numFmtId="0" fontId="7" fillId="0" borderId="0" xfId="0" applyFont="1" applyFill="1" applyAlignment="1">
      <alignment horizontal="center"/>
    </xf>
    <xf numFmtId="0" fontId="4" fillId="0" borderId="0" xfId="0" applyNumberFormat="1" applyFont="1" applyFill="1" applyBorder="1" applyAlignment="1">
      <alignment horizontal="center"/>
    </xf>
    <xf numFmtId="58"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22" xfId="0" applyNumberFormat="1" applyFont="1" applyFill="1" applyBorder="1" applyAlignment="1">
      <alignment horizontal="center"/>
    </xf>
    <xf numFmtId="58" fontId="3" fillId="0" borderId="22" xfId="0" applyNumberFormat="1" applyFont="1" applyFill="1" applyBorder="1" applyAlignment="1">
      <alignment horizontal="center"/>
    </xf>
    <xf numFmtId="0" fontId="14" fillId="0" borderId="0" xfId="0" applyNumberFormat="1" applyFont="1" applyFill="1" applyBorder="1" applyAlignment="1">
      <alignment horizontal="left" vertical="center"/>
    </xf>
    <xf numFmtId="176" fontId="14" fillId="0" borderId="0" xfId="0" applyNumberFormat="1" applyFont="1" applyFill="1" applyBorder="1" applyAlignment="1">
      <alignment vertical="center"/>
    </xf>
    <xf numFmtId="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0" fontId="13" fillId="0" borderId="0" xfId="0" applyFont="1" applyFill="1" applyBorder="1" applyAlignment="1">
      <alignment horizontal="distributed" vertical="center"/>
    </xf>
    <xf numFmtId="41" fontId="13" fillId="0" borderId="0"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7" fontId="14" fillId="0" borderId="16" xfId="0" applyNumberFormat="1" applyFont="1" applyFill="1" applyBorder="1" applyAlignment="1">
      <alignment vertical="center"/>
    </xf>
    <xf numFmtId="0" fontId="14" fillId="0" borderId="16" xfId="0" applyNumberFormat="1" applyFont="1" applyFill="1" applyBorder="1" applyAlignment="1">
      <alignment vertical="center"/>
    </xf>
    <xf numFmtId="176" fontId="14" fillId="0" borderId="16" xfId="0" applyNumberFormat="1" applyFont="1" applyFill="1" applyBorder="1" applyAlignment="1">
      <alignment vertical="center"/>
    </xf>
    <xf numFmtId="0" fontId="6" fillId="0" borderId="14" xfId="0" applyFont="1" applyFill="1" applyBorder="1" applyAlignment="1">
      <alignment/>
    </xf>
    <xf numFmtId="0" fontId="13" fillId="0" borderId="0" xfId="0" applyNumberFormat="1" applyFont="1" applyFill="1" applyBorder="1" applyAlignment="1">
      <alignment horizontal="left"/>
    </xf>
    <xf numFmtId="0" fontId="14" fillId="0" borderId="0" xfId="0" applyFont="1" applyFill="1" applyBorder="1" applyAlignment="1">
      <alignment horizontal="left"/>
    </xf>
    <xf numFmtId="0" fontId="14" fillId="0" borderId="0" xfId="0" applyNumberFormat="1" applyFont="1" applyFill="1" applyBorder="1" applyAlignment="1">
      <alignment horizontal="left"/>
    </xf>
    <xf numFmtId="0" fontId="14" fillId="0" borderId="0" xfId="0" applyNumberFormat="1" applyFont="1" applyFill="1" applyBorder="1" applyAlignment="1">
      <alignment/>
    </xf>
    <xf numFmtId="0" fontId="6" fillId="0" borderId="0" xfId="0" applyFont="1" applyFill="1" applyBorder="1" applyAlignment="1">
      <alignment/>
    </xf>
    <xf numFmtId="0" fontId="13" fillId="0" borderId="0" xfId="0" applyNumberFormat="1" applyFont="1" applyFill="1" applyAlignment="1">
      <alignment horizontal="center"/>
    </xf>
    <xf numFmtId="0" fontId="14" fillId="0" borderId="0" xfId="0" applyFont="1" applyFill="1" applyAlignment="1">
      <alignment horizontal="center"/>
    </xf>
    <xf numFmtId="0" fontId="14" fillId="0" borderId="0" xfId="0" applyNumberFormat="1" applyFont="1" applyFill="1" applyAlignment="1">
      <alignment horizontal="center"/>
    </xf>
    <xf numFmtId="0" fontId="4" fillId="0" borderId="0" xfId="0" applyNumberFormat="1" applyFont="1" applyFill="1" applyBorder="1" applyAlignment="1">
      <alignment horizontal="distributed" vertical="center" shrinkToFit="1"/>
    </xf>
    <xf numFmtId="0" fontId="3" fillId="0" borderId="0" xfId="0" applyNumberFormat="1" applyFont="1" applyFill="1" applyBorder="1" applyAlignment="1">
      <alignment horizontal="distributed" vertical="center" shrinkToFit="1"/>
    </xf>
    <xf numFmtId="49" fontId="4" fillId="0" borderId="0" xfId="0" applyNumberFormat="1" applyFont="1" applyFill="1" applyBorder="1" applyAlignment="1">
      <alignment horizontal="center" vertical="center" shrinkToFit="1"/>
    </xf>
    <xf numFmtId="38" fontId="0" fillId="0" borderId="0" xfId="54" applyFont="1" applyFill="1" applyAlignment="1">
      <alignment/>
    </xf>
    <xf numFmtId="58" fontId="4" fillId="0" borderId="32" xfId="0" applyNumberFormat="1" applyFont="1" applyFill="1" applyBorder="1" applyAlignment="1">
      <alignment horizontal="center"/>
    </xf>
    <xf numFmtId="0" fontId="4" fillId="0" borderId="23" xfId="0" applyFont="1" applyFill="1" applyBorder="1" applyAlignment="1">
      <alignment horizont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38" fontId="4" fillId="0" borderId="21" xfId="54" applyFont="1" applyFill="1" applyBorder="1" applyAlignment="1">
      <alignment horizontal="center" vertical="center"/>
    </xf>
    <xf numFmtId="0" fontId="2"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41" fontId="3" fillId="0" borderId="15" xfId="0" applyNumberFormat="1" applyFont="1" applyFill="1" applyBorder="1" applyAlignment="1">
      <alignment/>
    </xf>
    <xf numFmtId="41" fontId="3" fillId="0" borderId="0" xfId="0" applyNumberFormat="1" applyFont="1" applyFill="1" applyBorder="1" applyAlignment="1">
      <alignment/>
    </xf>
    <xf numFmtId="41" fontId="3" fillId="0" borderId="18" xfId="0" applyNumberFormat="1" applyFont="1" applyFill="1" applyBorder="1" applyAlignment="1">
      <alignment/>
    </xf>
    <xf numFmtId="41" fontId="3" fillId="0" borderId="16" xfId="0" applyNumberFormat="1" applyFont="1" applyFill="1" applyBorder="1" applyAlignment="1">
      <alignment/>
    </xf>
    <xf numFmtId="41" fontId="3" fillId="0" borderId="18" xfId="0" applyNumberFormat="1" applyFont="1" applyFill="1" applyBorder="1" applyAlignment="1">
      <alignment vertical="center"/>
    </xf>
    <xf numFmtId="178" fontId="18" fillId="0" borderId="18" xfId="0" applyNumberFormat="1" applyFont="1" applyFill="1" applyBorder="1" applyAlignment="1">
      <alignment vertical="center"/>
    </xf>
    <xf numFmtId="178" fontId="14" fillId="0" borderId="15" xfId="54" applyNumberFormat="1" applyFont="1" applyFill="1" applyBorder="1" applyAlignment="1">
      <alignment vertical="center"/>
    </xf>
    <xf numFmtId="178" fontId="14" fillId="0" borderId="0" xfId="54" applyNumberFormat="1" applyFont="1" applyFill="1" applyBorder="1" applyAlignment="1">
      <alignment vertical="center"/>
    </xf>
    <xf numFmtId="180" fontId="14" fillId="0" borderId="0" xfId="0" applyNumberFormat="1" applyFont="1" applyFill="1" applyBorder="1" applyAlignment="1">
      <alignment vertical="center"/>
    </xf>
    <xf numFmtId="178" fontId="14" fillId="0" borderId="0" xfId="68" applyNumberFormat="1" applyFont="1" applyFill="1" applyBorder="1" applyAlignment="1">
      <alignment vertical="center"/>
      <protection/>
    </xf>
    <xf numFmtId="178" fontId="13" fillId="0" borderId="18" xfId="54" applyNumberFormat="1" applyFont="1" applyFill="1" applyBorder="1" applyAlignment="1">
      <alignment vertical="center"/>
    </xf>
    <xf numFmtId="178" fontId="13" fillId="0" borderId="16" xfId="54" applyNumberFormat="1" applyFont="1" applyFill="1" applyBorder="1" applyAlignment="1">
      <alignment vertical="center"/>
    </xf>
    <xf numFmtId="180" fontId="13" fillId="0" borderId="16" xfId="0" applyNumberFormat="1" applyFont="1" applyFill="1" applyBorder="1" applyAlignment="1">
      <alignment vertical="center"/>
    </xf>
    <xf numFmtId="0" fontId="6" fillId="0" borderId="0" xfId="68" applyFont="1" applyFill="1">
      <alignment vertical="center"/>
      <protection/>
    </xf>
    <xf numFmtId="0" fontId="6" fillId="0" borderId="0" xfId="68" applyFont="1" applyFill="1" applyAlignment="1">
      <alignment horizontal="left" vertical="center"/>
      <protection/>
    </xf>
    <xf numFmtId="187" fontId="14" fillId="0" borderId="15" xfId="0" applyNumberFormat="1" applyFont="1" applyFill="1" applyBorder="1" applyAlignment="1">
      <alignment vertical="center"/>
    </xf>
    <xf numFmtId="187" fontId="14" fillId="0" borderId="0" xfId="0" applyNumberFormat="1" applyFont="1" applyFill="1" applyBorder="1" applyAlignment="1">
      <alignment vertical="center"/>
    </xf>
    <xf numFmtId="186" fontId="20" fillId="0" borderId="13" xfId="0" applyNumberFormat="1" applyFont="1" applyFill="1" applyBorder="1" applyAlignment="1">
      <alignment vertical="center"/>
    </xf>
    <xf numFmtId="186" fontId="20" fillId="0" borderId="14" xfId="0" applyNumberFormat="1" applyFont="1" applyFill="1" applyBorder="1" applyAlignment="1">
      <alignment vertical="center"/>
    </xf>
    <xf numFmtId="186" fontId="20" fillId="0" borderId="15" xfId="0" applyNumberFormat="1" applyFont="1" applyFill="1" applyBorder="1" applyAlignment="1">
      <alignment vertical="center"/>
    </xf>
    <xf numFmtId="186" fontId="20" fillId="0" borderId="0" xfId="0" applyNumberFormat="1" applyFont="1" applyFill="1" applyBorder="1" applyAlignment="1">
      <alignment vertical="center"/>
    </xf>
    <xf numFmtId="186" fontId="20" fillId="0" borderId="18" xfId="0" applyNumberFormat="1" applyFont="1" applyFill="1" applyBorder="1" applyAlignment="1">
      <alignment vertical="center"/>
    </xf>
    <xf numFmtId="186" fontId="20" fillId="0" borderId="16" xfId="0" applyNumberFormat="1" applyFont="1" applyFill="1" applyBorder="1" applyAlignment="1">
      <alignment vertical="center"/>
    </xf>
    <xf numFmtId="41" fontId="3" fillId="0" borderId="18" xfId="0" applyNumberFormat="1" applyFont="1" applyFill="1" applyBorder="1" applyAlignment="1">
      <alignment horizontal="right" vertical="center"/>
    </xf>
    <xf numFmtId="0" fontId="7" fillId="0" borderId="0" xfId="69" applyFont="1" applyFill="1" applyAlignment="1">
      <alignment horizontal="center"/>
      <protection/>
    </xf>
    <xf numFmtId="0" fontId="3" fillId="0" borderId="0" xfId="69" applyFont="1" applyFill="1" applyBorder="1">
      <alignment/>
      <protection/>
    </xf>
    <xf numFmtId="0" fontId="3" fillId="0" borderId="0" xfId="69" applyFont="1" applyFill="1">
      <alignment/>
      <protection/>
    </xf>
    <xf numFmtId="0" fontId="7" fillId="0" borderId="0" xfId="0" applyFont="1" applyFill="1" applyAlignment="1">
      <alignment/>
    </xf>
    <xf numFmtId="0" fontId="7" fillId="0" borderId="0" xfId="0" applyFont="1" applyFill="1" applyAlignment="1">
      <alignment/>
    </xf>
    <xf numFmtId="0" fontId="13" fillId="0" borderId="0" xfId="0" applyFont="1" applyFill="1" applyAlignment="1">
      <alignment horizontal="right"/>
    </xf>
    <xf numFmtId="0" fontId="13" fillId="0" borderId="0" xfId="68" applyFont="1" applyFill="1" applyAlignment="1">
      <alignment horizontal="right" vertical="center"/>
      <protection/>
    </xf>
    <xf numFmtId="58" fontId="13" fillId="0" borderId="0" xfId="0" applyNumberFormat="1" applyFont="1" applyFill="1" applyBorder="1" applyAlignment="1">
      <alignment horizontal="right"/>
    </xf>
    <xf numFmtId="0" fontId="17" fillId="0" borderId="0" xfId="0" applyFont="1" applyFill="1" applyBorder="1" applyAlignment="1">
      <alignment/>
    </xf>
    <xf numFmtId="0" fontId="13" fillId="0" borderId="0" xfId="0" applyFont="1" applyFill="1" applyBorder="1" applyAlignment="1">
      <alignment horizontal="right"/>
    </xf>
    <xf numFmtId="49" fontId="4" fillId="0" borderId="0" xfId="0" applyNumberFormat="1" applyFont="1" applyFill="1" applyBorder="1" applyAlignment="1">
      <alignment horizontal="distributed" vertical="center" shrinkToFit="1"/>
    </xf>
    <xf numFmtId="49" fontId="4" fillId="0" borderId="17" xfId="0" applyNumberFormat="1" applyFont="1" applyFill="1" applyBorder="1" applyAlignment="1">
      <alignment horizontal="distributed" vertical="center" shrinkToFit="1"/>
    </xf>
    <xf numFmtId="0" fontId="0" fillId="0" borderId="0" xfId="0" applyFill="1" applyAlignment="1">
      <alignment vertical="center"/>
    </xf>
    <xf numFmtId="0" fontId="0" fillId="0" borderId="17" xfId="0" applyFill="1" applyBorder="1" applyAlignment="1">
      <alignment vertical="center"/>
    </xf>
    <xf numFmtId="0" fontId="4"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48" fillId="0" borderId="0" xfId="48" applyFill="1" applyAlignment="1" applyProtection="1">
      <alignment/>
      <protection/>
    </xf>
    <xf numFmtId="38" fontId="4" fillId="0" borderId="13" xfId="54"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5" xfId="0" applyFont="1" applyFill="1" applyBorder="1" applyAlignment="1">
      <alignment horizontal="distributed" vertical="center"/>
    </xf>
    <xf numFmtId="49" fontId="3" fillId="0" borderId="0" xfId="0" applyNumberFormat="1" applyFont="1" applyFill="1" applyBorder="1" applyAlignment="1">
      <alignment horizontal="distributed" vertical="center" shrinkToFit="1"/>
    </xf>
    <xf numFmtId="0" fontId="0" fillId="0" borderId="0" xfId="0" applyFont="1" applyFill="1" applyAlignment="1">
      <alignment horizontal="distributed" vertical="center" shrinkToFit="1"/>
    </xf>
    <xf numFmtId="0" fontId="0" fillId="0" borderId="17" xfId="0" applyFont="1" applyFill="1" applyBorder="1" applyAlignment="1">
      <alignment horizontal="distributed" vertical="center" shrinkToFit="1"/>
    </xf>
    <xf numFmtId="58" fontId="13" fillId="0" borderId="0" xfId="0" applyNumberFormat="1" applyFont="1" applyFill="1" applyBorder="1" applyAlignment="1">
      <alignment horizontal="center"/>
    </xf>
    <xf numFmtId="0" fontId="4" fillId="0" borderId="29" xfId="0" applyFont="1" applyFill="1" applyBorder="1" applyAlignment="1">
      <alignment horizontal="center" vertical="center" wrapText="1"/>
    </xf>
    <xf numFmtId="0" fontId="0" fillId="0" borderId="24" xfId="0" applyFont="1" applyFill="1" applyBorder="1" applyAlignment="1">
      <alignment horizontal="center" vertical="center"/>
    </xf>
    <xf numFmtId="0" fontId="4" fillId="0" borderId="13" xfId="0" applyFont="1" applyFill="1" applyBorder="1" applyAlignment="1">
      <alignment horizontal="center" vertical="center" wrapText="1"/>
    </xf>
    <xf numFmtId="38" fontId="4" fillId="0" borderId="13" xfId="54" applyFont="1" applyFill="1" applyBorder="1" applyAlignment="1">
      <alignment horizontal="center" vertical="center"/>
    </xf>
    <xf numFmtId="0" fontId="7"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49" fontId="3" fillId="0" borderId="16" xfId="0" applyNumberFormat="1" applyFont="1" applyFill="1" applyBorder="1" applyAlignment="1">
      <alignment horizontal="distributed" vertical="center" shrinkToFit="1"/>
    </xf>
    <xf numFmtId="0" fontId="0" fillId="0" borderId="16" xfId="0" applyFont="1" applyFill="1" applyBorder="1" applyAlignment="1">
      <alignment vertical="center"/>
    </xf>
    <xf numFmtId="0" fontId="0" fillId="0" borderId="25" xfId="0" applyFont="1" applyFill="1" applyBorder="1" applyAlignment="1">
      <alignment vertic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3" fillId="0" borderId="25" xfId="0" applyNumberFormat="1" applyFont="1" applyFill="1" applyBorder="1" applyAlignment="1">
      <alignment horizontal="distributed" vertical="center" shrinkToFit="1"/>
    </xf>
    <xf numFmtId="0" fontId="13" fillId="0" borderId="14" xfId="0" applyFont="1" applyFill="1" applyBorder="1" applyAlignment="1">
      <alignment horizontal="left"/>
    </xf>
    <xf numFmtId="49" fontId="3" fillId="0" borderId="17" xfId="0" applyNumberFormat="1" applyFont="1" applyFill="1" applyBorder="1" applyAlignment="1">
      <alignment horizontal="distributed" vertical="center" shrinkToFit="1"/>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0" xfId="0" applyFont="1" applyFill="1" applyAlignment="1">
      <alignment horizontal="left"/>
    </xf>
    <xf numFmtId="0" fontId="4" fillId="0" borderId="1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4"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6" xfId="0" applyFont="1" applyFill="1" applyBorder="1" applyAlignment="1">
      <alignment horizontal="distributed" vertical="center"/>
    </xf>
    <xf numFmtId="58" fontId="4" fillId="0" borderId="22" xfId="0" applyNumberFormat="1" applyFont="1" applyFill="1" applyBorder="1" applyAlignment="1">
      <alignment horizontal="center"/>
    </xf>
    <xf numFmtId="49" fontId="3" fillId="0" borderId="0" xfId="0" applyNumberFormat="1" applyFont="1" applyFill="1" applyBorder="1" applyAlignment="1">
      <alignment horizontal="distributed" vertical="center" shrinkToFit="1"/>
    </xf>
    <xf numFmtId="49" fontId="3" fillId="0" borderId="17" xfId="0" applyNumberFormat="1" applyFont="1" applyFill="1" applyBorder="1" applyAlignment="1">
      <alignment horizontal="distributed" vertical="center" shrinkToFit="1"/>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6" xfId="0" applyFont="1" applyFill="1" applyBorder="1" applyAlignment="1">
      <alignment horizontal="left" vertical="center"/>
    </xf>
    <xf numFmtId="0" fontId="4" fillId="0" borderId="25" xfId="0" applyFont="1" applyFill="1" applyBorder="1" applyAlignment="1">
      <alignment horizontal="left" vertical="center"/>
    </xf>
    <xf numFmtId="49" fontId="4" fillId="0" borderId="16" xfId="0" applyNumberFormat="1" applyFont="1" applyFill="1" applyBorder="1" applyAlignment="1">
      <alignment horizontal="distributed" vertical="center" shrinkToFit="1"/>
    </xf>
    <xf numFmtId="49" fontId="4" fillId="0" borderId="25" xfId="0" applyNumberFormat="1" applyFont="1" applyFill="1" applyBorder="1" applyAlignment="1">
      <alignment horizontal="distributed" vertical="center" shrinkToFit="1"/>
    </xf>
    <xf numFmtId="58" fontId="6" fillId="0" borderId="22" xfId="0" applyNumberFormat="1" applyFont="1" applyFill="1" applyBorder="1" applyAlignment="1">
      <alignment horizontal="center"/>
    </xf>
    <xf numFmtId="0" fontId="18" fillId="0" borderId="26" xfId="0" applyFont="1" applyFill="1" applyBorder="1" applyAlignment="1">
      <alignment horizontal="left" vertical="center"/>
    </xf>
    <xf numFmtId="0" fontId="18" fillId="0" borderId="35" xfId="0" applyFont="1" applyFill="1" applyBorder="1" applyAlignment="1">
      <alignment horizontal="left" vertical="center"/>
    </xf>
    <xf numFmtId="49" fontId="19" fillId="0" borderId="0" xfId="0" applyNumberFormat="1" applyFont="1" applyFill="1" applyBorder="1" applyAlignment="1">
      <alignment horizontal="distributed" vertical="center" shrinkToFit="1"/>
    </xf>
    <xf numFmtId="49" fontId="19" fillId="0" borderId="17" xfId="0" applyNumberFormat="1" applyFont="1" applyFill="1" applyBorder="1" applyAlignment="1">
      <alignment horizontal="distributed" vertical="center" shrinkToFit="1"/>
    </xf>
    <xf numFmtId="49" fontId="18" fillId="0" borderId="0" xfId="0" applyNumberFormat="1" applyFont="1" applyFill="1" applyBorder="1" applyAlignment="1">
      <alignment horizontal="distributed" vertical="center" shrinkToFit="1"/>
    </xf>
    <xf numFmtId="49" fontId="18" fillId="0" borderId="17" xfId="0" applyNumberFormat="1" applyFont="1" applyFill="1" applyBorder="1" applyAlignment="1">
      <alignment horizontal="distributed" vertical="center" shrinkToFit="1"/>
    </xf>
    <xf numFmtId="0" fontId="18" fillId="0" borderId="17" xfId="0" applyFont="1" applyFill="1" applyBorder="1" applyAlignment="1">
      <alignment horizontal="distributed" vertical="center"/>
    </xf>
    <xf numFmtId="0" fontId="18" fillId="0" borderId="0" xfId="0" applyFont="1" applyFill="1" applyBorder="1" applyAlignment="1">
      <alignment/>
    </xf>
    <xf numFmtId="0" fontId="18" fillId="0" borderId="17" xfId="0" applyFont="1" applyFill="1" applyBorder="1" applyAlignment="1">
      <alignment/>
    </xf>
    <xf numFmtId="49" fontId="18" fillId="0" borderId="0" xfId="0" applyNumberFormat="1" applyFont="1" applyFill="1" applyBorder="1" applyAlignment="1">
      <alignment horizontal="center" vertical="center" shrinkToFit="1"/>
    </xf>
    <xf numFmtId="0" fontId="18" fillId="0" borderId="17" xfId="0" applyFont="1" applyFill="1" applyBorder="1" applyAlignment="1">
      <alignment horizontal="center" vertical="center" shrinkToFit="1"/>
    </xf>
    <xf numFmtId="49" fontId="14" fillId="0" borderId="18" xfId="0" applyNumberFormat="1" applyFont="1" applyFill="1" applyBorder="1" applyAlignment="1">
      <alignment horizontal="distributed" vertical="center"/>
    </xf>
    <xf numFmtId="49" fontId="14" fillId="0" borderId="26" xfId="0" applyNumberFormat="1" applyFont="1" applyFill="1" applyBorder="1" applyAlignment="1">
      <alignment horizontal="distributed" vertical="center"/>
    </xf>
    <xf numFmtId="0" fontId="14" fillId="0" borderId="26" xfId="0" applyFont="1" applyFill="1" applyBorder="1" applyAlignment="1">
      <alignment horizontal="distributed"/>
    </xf>
    <xf numFmtId="58" fontId="14" fillId="0" borderId="13" xfId="0" applyNumberFormat="1" applyFont="1" applyFill="1" applyBorder="1" applyAlignment="1">
      <alignment horizontal="distributed"/>
    </xf>
    <xf numFmtId="0" fontId="14" fillId="0" borderId="14" xfId="0" applyFont="1" applyFill="1" applyBorder="1" applyAlignment="1">
      <alignment horizontal="distributed"/>
    </xf>
    <xf numFmtId="0" fontId="14" fillId="0" borderId="18" xfId="0" applyFont="1" applyFill="1" applyBorder="1" applyAlignment="1">
      <alignment horizontal="center" vertical="center" shrinkToFit="1"/>
    </xf>
    <xf numFmtId="0" fontId="14" fillId="0" borderId="16" xfId="0" applyFont="1" applyFill="1" applyBorder="1" applyAlignment="1">
      <alignment horizontal="center" shrinkToFit="1"/>
    </xf>
    <xf numFmtId="49" fontId="13" fillId="0" borderId="0" xfId="0" applyNumberFormat="1" applyFont="1" applyFill="1" applyBorder="1" applyAlignment="1">
      <alignment horizontal="distributed" vertical="center" shrinkToFit="1"/>
    </xf>
    <xf numFmtId="49" fontId="13" fillId="0" borderId="17"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13" fillId="0" borderId="19" xfId="0" applyNumberFormat="1" applyFont="1" applyFill="1" applyBorder="1" applyAlignment="1">
      <alignment horizontal="distributed" vertical="center" shrinkToFit="1"/>
    </xf>
    <xf numFmtId="58" fontId="13" fillId="0" borderId="13" xfId="0" applyNumberFormat="1" applyFont="1" applyFill="1" applyBorder="1" applyAlignment="1">
      <alignment horizontal="distributed"/>
    </xf>
    <xf numFmtId="0" fontId="13" fillId="0" borderId="14" xfId="0" applyFont="1" applyFill="1" applyBorder="1" applyAlignment="1">
      <alignment horizontal="distributed"/>
    </xf>
    <xf numFmtId="0" fontId="13" fillId="0" borderId="32" xfId="0" applyFont="1" applyFill="1" applyBorder="1" applyAlignment="1">
      <alignment horizontal="distributed" vertical="center"/>
    </xf>
    <xf numFmtId="0" fontId="13" fillId="0" borderId="31"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7" xfId="0" applyFont="1" applyFill="1" applyBorder="1" applyAlignment="1">
      <alignment horizontal="distributed" vertical="center"/>
    </xf>
    <xf numFmtId="0" fontId="13" fillId="0" borderId="16" xfId="0" applyFont="1" applyFill="1" applyBorder="1" applyAlignment="1">
      <alignment horizontal="distributed" vertical="center"/>
    </xf>
    <xf numFmtId="0" fontId="13" fillId="0" borderId="25" xfId="0" applyFont="1" applyFill="1" applyBorder="1" applyAlignment="1">
      <alignment horizontal="distributed" vertical="center"/>
    </xf>
    <xf numFmtId="58" fontId="4" fillId="0" borderId="0" xfId="0" applyNumberFormat="1" applyFont="1" applyFill="1" applyBorder="1" applyAlignment="1">
      <alignment horizontal="center"/>
    </xf>
    <xf numFmtId="49" fontId="13" fillId="0" borderId="15"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0" fontId="13" fillId="0" borderId="0" xfId="0" applyFont="1" applyFill="1" applyAlignment="1">
      <alignment horizontal="distributed"/>
    </xf>
    <xf numFmtId="0" fontId="13" fillId="0" borderId="13" xfId="0" applyFont="1" applyFill="1" applyBorder="1" applyAlignment="1">
      <alignment horizontal="distributed" vertical="center" shrinkToFit="1"/>
    </xf>
    <xf numFmtId="0" fontId="13" fillId="0" borderId="19" xfId="0" applyFont="1" applyFill="1" applyBorder="1" applyAlignment="1">
      <alignment horizontal="distributed" vertical="center" shrinkToFit="1"/>
    </xf>
    <xf numFmtId="0" fontId="13" fillId="0" borderId="18" xfId="0" applyFont="1" applyFill="1" applyBorder="1" applyAlignment="1">
      <alignment horizontal="distributed" vertical="center" shrinkToFit="1"/>
    </xf>
    <xf numFmtId="0" fontId="13" fillId="0" borderId="25" xfId="0" applyFont="1" applyFill="1" applyBorder="1" applyAlignment="1">
      <alignment horizontal="distributed" vertical="center" shrinkToFit="1"/>
    </xf>
    <xf numFmtId="0" fontId="14" fillId="0" borderId="13" xfId="0" applyFont="1" applyFill="1" applyBorder="1" applyAlignment="1">
      <alignment horizontal="distributed" vertical="center" shrinkToFit="1"/>
    </xf>
    <xf numFmtId="0" fontId="14" fillId="0" borderId="19" xfId="0" applyFont="1" applyFill="1" applyBorder="1" applyAlignment="1">
      <alignment horizontal="distributed" vertical="center" shrinkToFit="1"/>
    </xf>
    <xf numFmtId="0" fontId="14" fillId="0" borderId="18" xfId="0" applyFont="1" applyFill="1" applyBorder="1" applyAlignment="1">
      <alignment horizontal="distributed" vertical="center" shrinkToFit="1"/>
    </xf>
    <xf numFmtId="0" fontId="14" fillId="0" borderId="25" xfId="0" applyFont="1" applyFill="1" applyBorder="1" applyAlignment="1">
      <alignment horizontal="distributed" vertical="center" shrinkToFit="1"/>
    </xf>
    <xf numFmtId="49" fontId="13" fillId="0" borderId="16" xfId="0" applyNumberFormat="1" applyFont="1" applyFill="1" applyBorder="1" applyAlignment="1">
      <alignment horizontal="distributed" vertical="center" shrinkToFit="1"/>
    </xf>
    <xf numFmtId="49" fontId="13" fillId="0" borderId="25" xfId="0" applyNumberFormat="1" applyFont="1" applyFill="1" applyBorder="1" applyAlignment="1">
      <alignment horizontal="distributed" vertical="center" shrinkToFit="1"/>
    </xf>
    <xf numFmtId="0" fontId="13" fillId="0" borderId="18" xfId="0" applyFont="1" applyFill="1" applyBorder="1" applyAlignment="1">
      <alignment horizontal="center" vertical="center" shrinkToFit="1"/>
    </xf>
    <xf numFmtId="0" fontId="13" fillId="0" borderId="16" xfId="0" applyFont="1" applyFill="1" applyBorder="1" applyAlignment="1">
      <alignment horizontal="center" shrinkToFit="1"/>
    </xf>
    <xf numFmtId="0" fontId="13" fillId="0" borderId="25" xfId="0" applyFont="1" applyFill="1" applyBorder="1" applyAlignment="1">
      <alignment horizontal="center" shrinkToFit="1"/>
    </xf>
    <xf numFmtId="0" fontId="13" fillId="0" borderId="35" xfId="68" applyFont="1" applyFill="1" applyBorder="1" applyAlignment="1">
      <alignment horizontal="center" vertical="center"/>
      <protection/>
    </xf>
    <xf numFmtId="0" fontId="13" fillId="0" borderId="23" xfId="68" applyFont="1" applyFill="1" applyBorder="1" applyAlignment="1">
      <alignment horizontal="center" vertical="center"/>
      <protection/>
    </xf>
    <xf numFmtId="0" fontId="13" fillId="0" borderId="35" xfId="68" applyFont="1" applyFill="1" applyBorder="1" applyAlignment="1">
      <alignment horizontal="distributed" vertical="center"/>
      <protection/>
    </xf>
    <xf numFmtId="0" fontId="13" fillId="0" borderId="28" xfId="68" applyFont="1" applyFill="1" applyBorder="1" applyAlignment="1">
      <alignment horizontal="distributed" vertical="center"/>
      <protection/>
    </xf>
    <xf numFmtId="0" fontId="13" fillId="0" borderId="27" xfId="68" applyFont="1" applyFill="1" applyBorder="1" applyAlignment="1">
      <alignment horizontal="distributed" vertical="center"/>
      <protection/>
    </xf>
    <xf numFmtId="0" fontId="7" fillId="0" borderId="0" xfId="68" applyFont="1" applyFill="1" applyAlignment="1">
      <alignment horizontal="center" vertical="center"/>
      <protection/>
    </xf>
    <xf numFmtId="49" fontId="13" fillId="0" borderId="26" xfId="0" applyNumberFormat="1" applyFont="1" applyFill="1" applyBorder="1" applyAlignment="1">
      <alignment horizontal="distributed" vertical="center"/>
    </xf>
    <xf numFmtId="0" fontId="13" fillId="0" borderId="26" xfId="0" applyFont="1" applyFill="1" applyBorder="1" applyAlignment="1">
      <alignment horizontal="distributed" vertical="center"/>
    </xf>
    <xf numFmtId="58" fontId="13" fillId="0" borderId="20"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3" xfId="0" applyFont="1" applyFill="1" applyBorder="1" applyAlignment="1">
      <alignment horizontal="center" vertical="center"/>
    </xf>
    <xf numFmtId="49" fontId="13" fillId="0" borderId="20" xfId="0" applyNumberFormat="1" applyFont="1" applyFill="1" applyBorder="1" applyAlignment="1">
      <alignment horizontal="distributed" vertical="center"/>
    </xf>
    <xf numFmtId="49" fontId="13" fillId="0" borderId="2" xfId="0" applyNumberFormat="1" applyFont="1" applyFill="1" applyBorder="1" applyAlignment="1">
      <alignment horizontal="distributed" vertical="center"/>
    </xf>
    <xf numFmtId="58" fontId="13" fillId="0" borderId="21" xfId="0" applyNumberFormat="1" applyFont="1" applyFill="1" applyBorder="1" applyAlignment="1">
      <alignment horizontal="distributed" vertical="center"/>
    </xf>
    <xf numFmtId="49" fontId="13" fillId="0" borderId="27"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32"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24" xfId="0" applyFont="1" applyFill="1" applyBorder="1" applyAlignment="1">
      <alignment horizontal="center" vertical="center"/>
    </xf>
    <xf numFmtId="49" fontId="13" fillId="0" borderId="21" xfId="0" applyNumberFormat="1" applyFont="1" applyFill="1" applyBorder="1" applyAlignment="1">
      <alignment horizontal="distributed" vertical="center"/>
    </xf>
    <xf numFmtId="49" fontId="13" fillId="0" borderId="34"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58" fontId="4" fillId="0" borderId="22" xfId="0" applyNumberFormat="1" applyFont="1" applyFill="1" applyBorder="1" applyAlignment="1">
      <alignment horizontal="right"/>
    </xf>
    <xf numFmtId="0" fontId="13" fillId="0" borderId="14" xfId="0" applyFont="1" applyFill="1" applyBorder="1" applyAlignment="1">
      <alignment vertical="center"/>
    </xf>
    <xf numFmtId="0" fontId="13" fillId="0" borderId="0" xfId="0" applyFont="1" applyFill="1" applyBorder="1" applyAlignment="1">
      <alignment/>
    </xf>
    <xf numFmtId="0" fontId="13" fillId="0" borderId="13"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25" xfId="0" applyFont="1" applyFill="1" applyBorder="1" applyAlignment="1">
      <alignment horizontal="center" vertical="center" wrapText="1" shrinkToFit="1"/>
    </xf>
    <xf numFmtId="0" fontId="18" fillId="0" borderId="30" xfId="0" applyFont="1" applyFill="1" applyBorder="1" applyAlignment="1">
      <alignment horizontal="center" vertical="center" wrapText="1" shrinkToFit="1"/>
    </xf>
    <xf numFmtId="0" fontId="18" fillId="0" borderId="24" xfId="0" applyFont="1" applyFill="1" applyBorder="1" applyAlignment="1">
      <alignment horizontal="center" vertical="center" wrapText="1" shrinkToFit="1"/>
    </xf>
    <xf numFmtId="0" fontId="13" fillId="0" borderId="29"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8" fillId="0" borderId="29"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49" fontId="13" fillId="0" borderId="29" xfId="0" applyNumberFormat="1" applyFont="1" applyFill="1" applyBorder="1" applyAlignment="1">
      <alignment horizontal="center" vertical="center" wrapText="1" shrinkToFit="1"/>
    </xf>
    <xf numFmtId="49" fontId="13" fillId="0" borderId="30" xfId="0" applyNumberFormat="1"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49" fontId="18" fillId="0" borderId="29" xfId="0" applyNumberFormat="1" applyFont="1" applyFill="1" applyBorder="1" applyAlignment="1">
      <alignment horizontal="center" vertical="center" wrapText="1" shrinkToFit="1"/>
    </xf>
    <xf numFmtId="49" fontId="18" fillId="0" borderId="30" xfId="0" applyNumberFormat="1"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49" fontId="13" fillId="0" borderId="34" xfId="0" applyNumberFormat="1" applyFont="1" applyFill="1" applyBorder="1" applyAlignment="1">
      <alignment horizontal="center" vertical="center" wrapText="1" shrinkToFit="1"/>
    </xf>
    <xf numFmtId="49" fontId="13" fillId="0" borderId="27" xfId="0" applyNumberFormat="1" applyFont="1" applyFill="1" applyBorder="1" applyAlignment="1">
      <alignment horizontal="distributed" vertical="center" wrapText="1" indent="2" shrinkToFit="1"/>
    </xf>
    <xf numFmtId="49" fontId="13" fillId="0" borderId="26" xfId="0" applyNumberFormat="1" applyFont="1" applyFill="1" applyBorder="1" applyAlignment="1">
      <alignment horizontal="distributed" vertical="center" wrapText="1" indent="2" shrinkToFit="1"/>
    </xf>
    <xf numFmtId="49" fontId="13" fillId="0" borderId="35" xfId="0" applyNumberFormat="1" applyFont="1" applyFill="1" applyBorder="1" applyAlignment="1">
      <alignment horizontal="distributed" vertical="center" wrapText="1" indent="2" shrinkToFit="1"/>
    </xf>
    <xf numFmtId="49" fontId="13" fillId="0" borderId="27" xfId="0" applyNumberFormat="1" applyFont="1" applyFill="1" applyBorder="1" applyAlignment="1">
      <alignment horizontal="center" vertical="center" wrapText="1" shrinkToFit="1"/>
    </xf>
    <xf numFmtId="49" fontId="13" fillId="0" borderId="26" xfId="0" applyNumberFormat="1" applyFont="1" applyFill="1" applyBorder="1" applyAlignment="1">
      <alignment horizontal="center" vertical="center" wrapText="1" shrinkToFit="1"/>
    </xf>
    <xf numFmtId="49" fontId="13" fillId="0" borderId="26" xfId="0" applyNumberFormat="1" applyFont="1" applyFill="1" applyBorder="1" applyAlignment="1">
      <alignment horizontal="left" vertical="center" wrapText="1" indent="5" shrinkToFit="1"/>
    </xf>
    <xf numFmtId="0" fontId="21" fillId="0" borderId="30" xfId="0" applyFont="1" applyFill="1" applyBorder="1" applyAlignment="1">
      <alignment horizontal="center" vertical="center" wrapText="1" shrinkToFit="1"/>
    </xf>
    <xf numFmtId="0" fontId="21" fillId="0" borderId="24"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49" fontId="13" fillId="0" borderId="13" xfId="0" applyNumberFormat="1" applyFont="1" applyFill="1" applyBorder="1" applyAlignment="1">
      <alignment horizontal="center" vertical="center" wrapText="1" shrinkToFit="1"/>
    </xf>
    <xf numFmtId="49" fontId="13" fillId="0" borderId="15" xfId="0" applyNumberFormat="1"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49" fontId="4" fillId="0" borderId="15" xfId="0" applyNumberFormat="1" applyFont="1" applyFill="1" applyBorder="1" applyAlignment="1">
      <alignment horizontal="center" vertical="center" textRotation="255" shrinkToFit="1"/>
    </xf>
    <xf numFmtId="0" fontId="4" fillId="0" borderId="15"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14" xfId="0" applyFont="1" applyFill="1" applyBorder="1" applyAlignment="1">
      <alignment horizontal="center" vertical="distributed" textRotation="255"/>
    </xf>
    <xf numFmtId="49" fontId="4" fillId="0" borderId="27"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0" fontId="13" fillId="0" borderId="0" xfId="0" applyFont="1" applyFill="1" applyBorder="1" applyAlignment="1">
      <alignment horizontal="center"/>
    </xf>
    <xf numFmtId="49" fontId="13" fillId="0" borderId="27" xfId="69" applyNumberFormat="1" applyFont="1" applyFill="1" applyBorder="1" applyAlignment="1">
      <alignment horizontal="distributed" vertical="center"/>
      <protection/>
    </xf>
    <xf numFmtId="49" fontId="13" fillId="0" borderId="26" xfId="69" applyNumberFormat="1" applyFont="1" applyFill="1" applyBorder="1" applyAlignment="1">
      <alignment horizontal="distributed" vertical="center"/>
      <protection/>
    </xf>
    <xf numFmtId="0" fontId="7" fillId="0" borderId="0" xfId="69" applyFont="1" applyFill="1" applyAlignment="1">
      <alignment horizontal="center"/>
      <protection/>
    </xf>
    <xf numFmtId="0" fontId="13" fillId="0" borderId="0" xfId="69" applyFont="1" applyFill="1" applyBorder="1" applyAlignment="1">
      <alignment horizontal="center"/>
      <protection/>
    </xf>
    <xf numFmtId="49" fontId="13" fillId="0" borderId="31" xfId="69" applyNumberFormat="1" applyFont="1" applyFill="1" applyBorder="1" applyAlignment="1">
      <alignment horizontal="distributed" vertical="center"/>
      <protection/>
    </xf>
    <xf numFmtId="49" fontId="13" fillId="0" borderId="25" xfId="69" applyNumberFormat="1" applyFont="1" applyFill="1" applyBorder="1" applyAlignment="1">
      <alignment horizontal="distributed" vertical="center"/>
      <protection/>
    </xf>
    <xf numFmtId="49" fontId="13" fillId="0" borderId="34" xfId="69" applyNumberFormat="1" applyFont="1" applyFill="1" applyBorder="1" applyAlignment="1">
      <alignment horizontal="distributed" vertical="center"/>
      <protection/>
    </xf>
    <xf numFmtId="49" fontId="13" fillId="0" borderId="24" xfId="69" applyNumberFormat="1" applyFont="1" applyFill="1" applyBorder="1" applyAlignment="1">
      <alignment horizontal="distributed" vertical="center"/>
      <protection/>
    </xf>
    <xf numFmtId="0" fontId="3" fillId="0" borderId="0" xfId="69" applyFont="1" applyFill="1" applyAlignment="1">
      <alignment horizontal="left"/>
      <protection/>
    </xf>
    <xf numFmtId="49" fontId="13" fillId="0" borderId="35" xfId="69" applyNumberFormat="1" applyFont="1" applyFill="1" applyBorder="1" applyAlignment="1">
      <alignment horizontal="distributed" vertical="center"/>
      <protection/>
    </xf>
    <xf numFmtId="0" fontId="6" fillId="0" borderId="0" xfId="0" applyFont="1" applyFill="1" applyBorder="1" applyAlignment="1">
      <alignment horizontal="left"/>
    </xf>
    <xf numFmtId="49" fontId="6" fillId="0" borderId="29" xfId="0" applyNumberFormat="1" applyFont="1" applyFill="1" applyBorder="1" applyAlignment="1">
      <alignment horizontal="center" vertical="center"/>
    </xf>
    <xf numFmtId="0" fontId="6" fillId="0" borderId="30" xfId="0" applyFont="1" applyFill="1" applyBorder="1" applyAlignment="1">
      <alignment vertical="center"/>
    </xf>
    <xf numFmtId="0" fontId="6" fillId="0" borderId="3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49" fontId="6" fillId="0" borderId="27"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0" fontId="6" fillId="0" borderId="21" xfId="0" applyFont="1" applyFill="1" applyBorder="1" applyAlignment="1">
      <alignment horizontal="distributed" vertical="center"/>
    </xf>
    <xf numFmtId="49" fontId="6" fillId="0" borderId="3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58" fontId="4" fillId="0" borderId="0" xfId="0" applyNumberFormat="1" applyFont="1" applyFill="1" applyBorder="1" applyAlignment="1">
      <alignment horizontal="lef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破線" xfId="67"/>
    <cellStyle name="標準 2" xfId="68"/>
    <cellStyle name="標準_10　市郡別環境衛生関係施設" xfId="69"/>
    <cellStyle name="標準_4　感染症、食中毒の患者数およびり患率"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00390625" defaultRowHeight="13.5"/>
  <cols>
    <col min="1" max="1" width="3.50390625" style="34" customWidth="1"/>
    <col min="2" max="16384" width="9.00390625" style="34" customWidth="1"/>
  </cols>
  <sheetData>
    <row r="1" ht="18.75">
      <c r="A1" s="216" t="s">
        <v>369</v>
      </c>
    </row>
    <row r="2" ht="18.75">
      <c r="B2" s="216" t="s">
        <v>215</v>
      </c>
    </row>
    <row r="4" spans="2:3" ht="13.5">
      <c r="B4" s="217" t="s">
        <v>387</v>
      </c>
      <c r="C4" s="34" t="s">
        <v>388</v>
      </c>
    </row>
    <row r="5" spans="2:3" ht="13.5">
      <c r="B5" s="217" t="s">
        <v>386</v>
      </c>
      <c r="C5" s="34" t="s">
        <v>389</v>
      </c>
    </row>
    <row r="6" spans="2:3" ht="13.5">
      <c r="B6" s="217" t="s">
        <v>370</v>
      </c>
      <c r="C6" s="34" t="s">
        <v>383</v>
      </c>
    </row>
    <row r="7" spans="2:3" ht="13.5">
      <c r="B7" s="217" t="s">
        <v>371</v>
      </c>
      <c r="C7" s="34" t="s">
        <v>384</v>
      </c>
    </row>
    <row r="8" spans="2:3" ht="13.5">
      <c r="B8" s="217" t="s">
        <v>372</v>
      </c>
      <c r="C8" s="34" t="s">
        <v>385</v>
      </c>
    </row>
    <row r="9" spans="2:3" ht="13.5">
      <c r="B9" s="217" t="s">
        <v>373</v>
      </c>
      <c r="C9" s="34" t="s">
        <v>378</v>
      </c>
    </row>
    <row r="10" spans="2:3" ht="13.5">
      <c r="B10" s="217" t="s">
        <v>374</v>
      </c>
      <c r="C10" s="34" t="s">
        <v>379</v>
      </c>
    </row>
    <row r="11" spans="2:3" ht="13.5">
      <c r="B11" s="217" t="s">
        <v>375</v>
      </c>
      <c r="C11" s="34" t="s">
        <v>380</v>
      </c>
    </row>
    <row r="12" spans="2:3" ht="13.5">
      <c r="B12" s="217" t="s">
        <v>424</v>
      </c>
      <c r="C12" s="34" t="s">
        <v>381</v>
      </c>
    </row>
    <row r="13" spans="2:3" ht="13.5">
      <c r="B13" s="217" t="s">
        <v>376</v>
      </c>
      <c r="C13" s="34" t="s">
        <v>450</v>
      </c>
    </row>
    <row r="14" spans="2:3" ht="13.5">
      <c r="B14" s="217" t="s">
        <v>425</v>
      </c>
      <c r="C14" s="34" t="s">
        <v>382</v>
      </c>
    </row>
    <row r="15" spans="2:3" ht="13.5">
      <c r="B15" s="217" t="s">
        <v>377</v>
      </c>
      <c r="C15" s="34" t="s">
        <v>426</v>
      </c>
    </row>
    <row r="18" ht="13.5">
      <c r="B18" s="217"/>
    </row>
  </sheetData>
  <sheetProtection/>
  <hyperlinks>
    <hyperlink ref="B4" location="'23-1(1)'!A1" display="23-1(1)"/>
    <hyperlink ref="B6" location="'23-2'!A1" display="23-2"/>
    <hyperlink ref="B7" location="'23-3'!A1" display="23-3"/>
    <hyperlink ref="B8" location="'23-4'!A1" display="23-4"/>
    <hyperlink ref="B9" location="'23-5'!A1" display="23-5"/>
    <hyperlink ref="B10" location="'23-6'!A1" display="23-6"/>
    <hyperlink ref="B11" location="'23-7'!A1" display="23-7"/>
    <hyperlink ref="B13" location="'23-9'!A1" display="23-9"/>
    <hyperlink ref="B12" location="'23-8'!A1" display="23-8"/>
    <hyperlink ref="B14" location="'23-10'!A1" display="23-10"/>
    <hyperlink ref="B5" location="'23-1(2)'!A1" display="23-1(2)"/>
    <hyperlink ref="B15" location="'23-11'!A1" display="23-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124"/>
  <sheetViews>
    <sheetView showGridLines="0" zoomScaleSheetLayoutView="100" zoomScalePageLayoutView="0" workbookViewId="0" topLeftCell="A1">
      <pane xSplit="5" ySplit="8" topLeftCell="F12" activePane="bottomRight" state="frozen"/>
      <selection pane="topLeft" activeCell="F21" sqref="F21"/>
      <selection pane="topRight" activeCell="F21" sqref="F21"/>
      <selection pane="bottomLeft" activeCell="F21" sqref="F21"/>
      <selection pane="bottomRight" activeCell="F21" sqref="F21"/>
    </sheetView>
  </sheetViews>
  <sheetFormatPr defaultColWidth="9.00390625" defaultRowHeight="13.5"/>
  <cols>
    <col min="1" max="1" width="4.75390625" style="34" customWidth="1"/>
    <col min="2" max="2" width="5.125" style="34" customWidth="1"/>
    <col min="3" max="3" width="1.25" style="34" customWidth="1"/>
    <col min="4" max="4" width="2.75390625" style="34" customWidth="1"/>
    <col min="5" max="5" width="3.25390625" style="34" customWidth="1"/>
    <col min="6" max="11" width="12.50390625" style="36" customWidth="1"/>
    <col min="12" max="23" width="9.00390625" style="35" customWidth="1"/>
    <col min="24" max="16384" width="9.00390625" style="34" customWidth="1"/>
  </cols>
  <sheetData>
    <row r="1" spans="1:6" ht="13.5">
      <c r="A1" s="417" t="s">
        <v>441</v>
      </c>
      <c r="B1" s="417"/>
      <c r="C1" s="417"/>
      <c r="D1" s="417"/>
      <c r="E1" s="417"/>
      <c r="F1" s="417"/>
    </row>
    <row r="2" spans="1:11" ht="13.5">
      <c r="A2" s="453" t="s">
        <v>181</v>
      </c>
      <c r="B2" s="453"/>
      <c r="C2" s="453"/>
      <c r="D2" s="453"/>
      <c r="E2" s="453"/>
      <c r="F2" s="453"/>
      <c r="G2" s="78"/>
      <c r="H2" s="78"/>
      <c r="I2" s="78"/>
      <c r="J2" s="78"/>
      <c r="K2" s="78"/>
    </row>
    <row r="3" spans="1:23" s="88" customFormat="1" ht="17.25">
      <c r="A3" s="433" t="s">
        <v>431</v>
      </c>
      <c r="B3" s="433"/>
      <c r="C3" s="433"/>
      <c r="D3" s="433"/>
      <c r="E3" s="433"/>
      <c r="F3" s="433"/>
      <c r="G3" s="433"/>
      <c r="H3" s="433"/>
      <c r="I3" s="433"/>
      <c r="J3" s="433"/>
      <c r="K3" s="433"/>
      <c r="L3" s="199"/>
      <c r="M3" s="199"/>
      <c r="N3" s="199"/>
      <c r="O3" s="199"/>
      <c r="P3" s="199"/>
      <c r="Q3" s="199"/>
      <c r="R3" s="199"/>
      <c r="S3" s="199"/>
      <c r="T3" s="199"/>
      <c r="U3" s="199"/>
      <c r="V3" s="199"/>
      <c r="W3" s="199"/>
    </row>
    <row r="4" spans="1:23" s="101" customFormat="1" ht="13.5" customHeight="1">
      <c r="A4" s="592" t="s">
        <v>460</v>
      </c>
      <c r="B4" s="592"/>
      <c r="C4" s="592"/>
      <c r="D4" s="592"/>
      <c r="E4" s="592"/>
      <c r="F4" s="592"/>
      <c r="G4" s="592"/>
      <c r="H4" s="592"/>
      <c r="I4" s="592"/>
      <c r="J4" s="592"/>
      <c r="K4" s="592"/>
      <c r="L4" s="409"/>
      <c r="M4" s="409"/>
      <c r="N4" s="409"/>
      <c r="O4" s="409"/>
      <c r="P4" s="409"/>
      <c r="Q4" s="409"/>
      <c r="R4" s="409"/>
      <c r="S4" s="409"/>
      <c r="T4" s="409"/>
      <c r="U4" s="409"/>
      <c r="V4" s="409"/>
      <c r="W4" s="409"/>
    </row>
    <row r="5" spans="2:23" s="24" customFormat="1" ht="13.5" customHeight="1">
      <c r="B5" s="75"/>
      <c r="C5" s="75"/>
      <c r="D5" s="75"/>
      <c r="E5" s="75"/>
      <c r="F5" s="75"/>
      <c r="K5" s="410" t="s">
        <v>346</v>
      </c>
      <c r="L5" s="25"/>
      <c r="M5" s="25"/>
      <c r="N5" s="25"/>
      <c r="O5" s="25"/>
      <c r="P5" s="25"/>
      <c r="Q5" s="25"/>
      <c r="R5" s="25"/>
      <c r="S5" s="25"/>
      <c r="T5" s="25"/>
      <c r="U5" s="25"/>
      <c r="V5" s="25"/>
      <c r="W5" s="25"/>
    </row>
    <row r="6" spans="1:23" s="24" customFormat="1" ht="6" customHeight="1" thickBot="1">
      <c r="A6" s="74"/>
      <c r="B6" s="73"/>
      <c r="C6" s="73"/>
      <c r="D6" s="73"/>
      <c r="E6" s="73"/>
      <c r="F6" s="73"/>
      <c r="G6" s="73"/>
      <c r="H6" s="73"/>
      <c r="I6" s="73"/>
      <c r="J6" s="72"/>
      <c r="K6" s="72"/>
      <c r="L6" s="25"/>
      <c r="M6" s="25"/>
      <c r="N6" s="25"/>
      <c r="O6" s="25"/>
      <c r="P6" s="25"/>
      <c r="Q6" s="25"/>
      <c r="R6" s="25"/>
      <c r="S6" s="25"/>
      <c r="T6" s="25"/>
      <c r="U6" s="25"/>
      <c r="V6" s="25"/>
      <c r="W6" s="25"/>
    </row>
    <row r="7" spans="1:23" s="24" customFormat="1" ht="13.5" customHeight="1" thickTop="1">
      <c r="A7" s="447" t="s">
        <v>345</v>
      </c>
      <c r="B7" s="447"/>
      <c r="C7" s="447"/>
      <c r="D7" s="447"/>
      <c r="E7" s="448"/>
      <c r="F7" s="589" t="s">
        <v>344</v>
      </c>
      <c r="G7" s="590"/>
      <c r="H7" s="589" t="s">
        <v>343</v>
      </c>
      <c r="I7" s="590"/>
      <c r="J7" s="589" t="s">
        <v>342</v>
      </c>
      <c r="K7" s="591"/>
      <c r="L7" s="25"/>
      <c r="M7" s="25"/>
      <c r="N7" s="25"/>
      <c r="O7" s="25"/>
      <c r="P7" s="25"/>
      <c r="Q7" s="25"/>
      <c r="R7" s="25"/>
      <c r="S7" s="25"/>
      <c r="T7" s="25"/>
      <c r="U7" s="25"/>
      <c r="V7" s="25"/>
      <c r="W7" s="25"/>
    </row>
    <row r="8" spans="1:23" s="24" customFormat="1" ht="13.5" customHeight="1">
      <c r="A8" s="451"/>
      <c r="B8" s="451"/>
      <c r="C8" s="451"/>
      <c r="D8" s="451"/>
      <c r="E8" s="452"/>
      <c r="F8" s="70" t="s">
        <v>341</v>
      </c>
      <c r="G8" s="71" t="s">
        <v>340</v>
      </c>
      <c r="H8" s="70" t="s">
        <v>341</v>
      </c>
      <c r="I8" s="71" t="s">
        <v>340</v>
      </c>
      <c r="J8" s="70" t="s">
        <v>341</v>
      </c>
      <c r="K8" s="69" t="s">
        <v>340</v>
      </c>
      <c r="L8" s="25"/>
      <c r="M8" s="25"/>
      <c r="N8" s="25"/>
      <c r="O8" s="25"/>
      <c r="P8" s="25"/>
      <c r="Q8" s="25"/>
      <c r="R8" s="25"/>
      <c r="S8" s="25"/>
      <c r="T8" s="25"/>
      <c r="U8" s="25"/>
      <c r="V8" s="25"/>
      <c r="W8" s="25"/>
    </row>
    <row r="9" spans="1:23" s="24" customFormat="1" ht="13.5" customHeight="1">
      <c r="A9" s="588" t="s">
        <v>339</v>
      </c>
      <c r="D9" s="53"/>
      <c r="E9" s="53"/>
      <c r="F9" s="68"/>
      <c r="G9" s="67"/>
      <c r="H9" s="62"/>
      <c r="I9" s="67"/>
      <c r="J9" s="62"/>
      <c r="K9" s="67"/>
      <c r="L9" s="25"/>
      <c r="M9" s="25"/>
      <c r="N9" s="25"/>
      <c r="O9" s="25"/>
      <c r="P9" s="25"/>
      <c r="Q9" s="25"/>
      <c r="R9" s="25"/>
      <c r="S9" s="25"/>
      <c r="T9" s="25"/>
      <c r="U9" s="25"/>
      <c r="V9" s="25"/>
      <c r="W9" s="25"/>
    </row>
    <row r="10" spans="1:23" s="24" customFormat="1" ht="13.5" customHeight="1">
      <c r="A10" s="587"/>
      <c r="B10" s="585" t="s">
        <v>337</v>
      </c>
      <c r="C10" s="60"/>
      <c r="D10" s="53"/>
      <c r="E10" s="52"/>
      <c r="F10" s="63"/>
      <c r="G10" s="67"/>
      <c r="H10" s="62"/>
      <c r="I10" s="67"/>
      <c r="J10" s="62"/>
      <c r="K10" s="67"/>
      <c r="L10" s="25"/>
      <c r="M10" s="25"/>
      <c r="N10" s="25"/>
      <c r="O10" s="25"/>
      <c r="P10" s="25"/>
      <c r="Q10" s="25"/>
      <c r="R10" s="25"/>
      <c r="S10" s="25"/>
      <c r="T10" s="25"/>
      <c r="U10" s="25"/>
      <c r="V10" s="25"/>
      <c r="W10" s="25"/>
    </row>
    <row r="11" spans="1:23" s="41" customFormat="1" ht="13.5" customHeight="1">
      <c r="A11" s="587"/>
      <c r="B11" s="585"/>
      <c r="C11" s="60"/>
      <c r="D11" s="28" t="s">
        <v>336</v>
      </c>
      <c r="E11" s="27" t="s">
        <v>335</v>
      </c>
      <c r="F11" s="48">
        <v>110.5</v>
      </c>
      <c r="G11" s="46">
        <v>4.57</v>
      </c>
      <c r="H11" s="47">
        <v>19</v>
      </c>
      <c r="I11" s="46">
        <v>2.63</v>
      </c>
      <c r="J11" s="47">
        <v>62</v>
      </c>
      <c r="K11" s="46">
        <v>2.68</v>
      </c>
      <c r="L11" s="42"/>
      <c r="M11" s="42"/>
      <c r="N11" s="42"/>
      <c r="O11" s="42"/>
      <c r="P11" s="42"/>
      <c r="Q11" s="42"/>
      <c r="R11" s="42"/>
      <c r="S11" s="42"/>
      <c r="T11" s="42"/>
      <c r="U11" s="42"/>
      <c r="V11" s="42"/>
      <c r="W11" s="42"/>
    </row>
    <row r="12" spans="1:23" s="24" customFormat="1" ht="13.5" customHeight="1">
      <c r="A12" s="587"/>
      <c r="B12" s="585"/>
      <c r="C12" s="60"/>
      <c r="D12" s="53"/>
      <c r="E12" s="52"/>
      <c r="F12" s="48"/>
      <c r="G12" s="46"/>
      <c r="H12" s="47"/>
      <c r="I12" s="46"/>
      <c r="J12" s="47"/>
      <c r="K12" s="46"/>
      <c r="L12" s="25"/>
      <c r="M12" s="25"/>
      <c r="N12" s="25"/>
      <c r="O12" s="25"/>
      <c r="P12" s="25"/>
      <c r="Q12" s="25"/>
      <c r="R12" s="25"/>
      <c r="S12" s="25"/>
      <c r="T12" s="25"/>
      <c r="U12" s="25"/>
      <c r="V12" s="25"/>
      <c r="W12" s="25"/>
    </row>
    <row r="13" spans="1:23" s="24" customFormat="1" ht="13.5" customHeight="1">
      <c r="A13" s="587"/>
      <c r="B13" s="60"/>
      <c r="C13" s="59"/>
      <c r="D13" s="53"/>
      <c r="E13" s="52"/>
      <c r="F13" s="48"/>
      <c r="G13" s="46"/>
      <c r="H13" s="47"/>
      <c r="I13" s="46"/>
      <c r="J13" s="47"/>
      <c r="K13" s="46"/>
      <c r="L13" s="25"/>
      <c r="M13" s="25"/>
      <c r="N13" s="25"/>
      <c r="O13" s="25"/>
      <c r="P13" s="25"/>
      <c r="Q13" s="25"/>
      <c r="R13" s="25"/>
      <c r="S13" s="25"/>
      <c r="T13" s="25"/>
      <c r="U13" s="25"/>
      <c r="V13" s="25"/>
      <c r="W13" s="25"/>
    </row>
    <row r="14" spans="1:23" s="41" customFormat="1" ht="13.5" customHeight="1">
      <c r="A14" s="587"/>
      <c r="B14" s="586" t="s">
        <v>334</v>
      </c>
      <c r="C14" s="49"/>
      <c r="D14" s="28" t="s">
        <v>333</v>
      </c>
      <c r="E14" s="32"/>
      <c r="F14" s="48">
        <v>116.9</v>
      </c>
      <c r="G14" s="46">
        <v>5.02</v>
      </c>
      <c r="H14" s="47">
        <v>21.5</v>
      </c>
      <c r="I14" s="46">
        <v>3.54</v>
      </c>
      <c r="J14" s="47">
        <v>65.3</v>
      </c>
      <c r="K14" s="46">
        <v>2.98</v>
      </c>
      <c r="L14" s="42"/>
      <c r="M14" s="42"/>
      <c r="N14" s="42"/>
      <c r="O14" s="42"/>
      <c r="P14" s="42"/>
      <c r="Q14" s="42"/>
      <c r="R14" s="42"/>
      <c r="S14" s="42"/>
      <c r="T14" s="42"/>
      <c r="U14" s="42"/>
      <c r="V14" s="42"/>
      <c r="W14" s="42"/>
    </row>
    <row r="15" spans="1:23" s="56" customFormat="1" ht="13.5" customHeight="1">
      <c r="A15" s="587"/>
      <c r="B15" s="586"/>
      <c r="C15" s="49"/>
      <c r="D15" s="28" t="s">
        <v>332</v>
      </c>
      <c r="E15" s="58"/>
      <c r="F15" s="48">
        <v>122.8</v>
      </c>
      <c r="G15" s="46">
        <v>4.94</v>
      </c>
      <c r="H15" s="47">
        <v>24.4</v>
      </c>
      <c r="I15" s="46">
        <v>4.19</v>
      </c>
      <c r="J15" s="47">
        <v>68.3</v>
      </c>
      <c r="K15" s="46">
        <v>2.86</v>
      </c>
      <c r="L15" s="57"/>
      <c r="M15" s="57"/>
      <c r="N15" s="57"/>
      <c r="O15" s="57"/>
      <c r="P15" s="57"/>
      <c r="Q15" s="57"/>
      <c r="R15" s="57"/>
      <c r="S15" s="57"/>
      <c r="T15" s="57"/>
      <c r="U15" s="57"/>
      <c r="V15" s="57"/>
      <c r="W15" s="57"/>
    </row>
    <row r="16" spans="1:23" s="41" customFormat="1" ht="13.5" customHeight="1">
      <c r="A16" s="587"/>
      <c r="B16" s="586"/>
      <c r="C16" s="49"/>
      <c r="D16" s="28" t="s">
        <v>331</v>
      </c>
      <c r="E16" s="27"/>
      <c r="F16" s="48">
        <v>129.2</v>
      </c>
      <c r="G16" s="46">
        <v>4.9</v>
      </c>
      <c r="H16" s="47">
        <v>27.7</v>
      </c>
      <c r="I16" s="46">
        <v>5.2</v>
      </c>
      <c r="J16" s="47">
        <v>71</v>
      </c>
      <c r="K16" s="46">
        <v>2.94</v>
      </c>
      <c r="L16" s="42"/>
      <c r="M16" s="42"/>
      <c r="N16" s="42"/>
      <c r="O16" s="42"/>
      <c r="P16" s="42"/>
      <c r="Q16" s="42"/>
      <c r="R16" s="42"/>
      <c r="S16" s="42"/>
      <c r="T16" s="42"/>
      <c r="U16" s="42"/>
      <c r="V16" s="42"/>
      <c r="W16" s="42"/>
    </row>
    <row r="17" spans="1:23" s="41" customFormat="1" ht="13.5" customHeight="1">
      <c r="A17" s="587"/>
      <c r="B17" s="586"/>
      <c r="C17" s="49"/>
      <c r="D17" s="28" t="s">
        <v>330</v>
      </c>
      <c r="E17" s="27"/>
      <c r="F17" s="48">
        <v>134.1</v>
      </c>
      <c r="G17" s="46">
        <v>5.69</v>
      </c>
      <c r="H17" s="47">
        <v>30.8</v>
      </c>
      <c r="I17" s="46">
        <v>6.19</v>
      </c>
      <c r="J17" s="47">
        <v>73.1</v>
      </c>
      <c r="K17" s="46">
        <v>3.12</v>
      </c>
      <c r="L17" s="42"/>
      <c r="M17" s="42"/>
      <c r="N17" s="42"/>
      <c r="O17" s="42"/>
      <c r="P17" s="42"/>
      <c r="Q17" s="42"/>
      <c r="R17" s="42"/>
      <c r="S17" s="42"/>
      <c r="T17" s="42"/>
      <c r="U17" s="42"/>
      <c r="V17" s="42"/>
      <c r="W17" s="42"/>
    </row>
    <row r="18" spans="1:23" s="41" customFormat="1" ht="13.5" customHeight="1">
      <c r="A18" s="587"/>
      <c r="B18" s="586"/>
      <c r="C18" s="49"/>
      <c r="D18" s="28" t="s">
        <v>329</v>
      </c>
      <c r="E18" s="27"/>
      <c r="F18" s="48">
        <v>139.5</v>
      </c>
      <c r="G18" s="46">
        <v>6.31</v>
      </c>
      <c r="H18" s="47">
        <v>34.1</v>
      </c>
      <c r="I18" s="46">
        <v>6.86</v>
      </c>
      <c r="J18" s="47">
        <v>75.5</v>
      </c>
      <c r="K18" s="46">
        <v>3.25</v>
      </c>
      <c r="L18" s="42"/>
      <c r="M18" s="42"/>
      <c r="N18" s="42"/>
      <c r="O18" s="42"/>
      <c r="P18" s="42"/>
      <c r="Q18" s="42"/>
      <c r="R18" s="42"/>
      <c r="S18" s="42"/>
      <c r="T18" s="42"/>
      <c r="U18" s="42"/>
      <c r="V18" s="42"/>
      <c r="W18" s="42"/>
    </row>
    <row r="19" spans="1:23" s="41" customFormat="1" ht="13.5" customHeight="1">
      <c r="A19" s="587"/>
      <c r="B19" s="586"/>
      <c r="C19" s="49"/>
      <c r="D19" s="28" t="s">
        <v>328</v>
      </c>
      <c r="E19" s="27"/>
      <c r="F19" s="48">
        <v>145.3</v>
      </c>
      <c r="G19" s="46">
        <v>6.81</v>
      </c>
      <c r="H19" s="47">
        <v>38.5</v>
      </c>
      <c r="I19" s="46">
        <v>8.16</v>
      </c>
      <c r="J19" s="47">
        <v>78.1</v>
      </c>
      <c r="K19" s="46">
        <v>3.63</v>
      </c>
      <c r="L19" s="42"/>
      <c r="M19" s="42"/>
      <c r="N19" s="42"/>
      <c r="O19" s="42"/>
      <c r="P19" s="42"/>
      <c r="Q19" s="42"/>
      <c r="R19" s="42"/>
      <c r="S19" s="42"/>
      <c r="T19" s="42"/>
      <c r="U19" s="42"/>
      <c r="V19" s="42"/>
      <c r="W19" s="42"/>
    </row>
    <row r="20" spans="1:23" s="24" customFormat="1" ht="13.5" customHeight="1">
      <c r="A20" s="587"/>
      <c r="B20" s="49"/>
      <c r="C20" s="50"/>
      <c r="D20" s="53"/>
      <c r="E20" s="52"/>
      <c r="F20" s="48"/>
      <c r="G20" s="46"/>
      <c r="H20" s="47"/>
      <c r="I20" s="46"/>
      <c r="J20" s="47"/>
      <c r="K20" s="46"/>
      <c r="L20" s="25"/>
      <c r="M20" s="25"/>
      <c r="N20" s="25"/>
      <c r="O20" s="25"/>
      <c r="P20" s="25"/>
      <c r="Q20" s="25"/>
      <c r="R20" s="25"/>
      <c r="S20" s="25"/>
      <c r="T20" s="25"/>
      <c r="U20" s="25"/>
      <c r="V20" s="25"/>
      <c r="W20" s="25"/>
    </row>
    <row r="21" spans="1:23" s="41" customFormat="1" ht="13.5" customHeight="1">
      <c r="A21" s="587"/>
      <c r="B21" s="586" t="s">
        <v>327</v>
      </c>
      <c r="C21" s="49"/>
      <c r="D21" s="28" t="s">
        <v>326</v>
      </c>
      <c r="E21" s="27"/>
      <c r="F21" s="48">
        <v>152.9</v>
      </c>
      <c r="G21" s="46">
        <v>8.01</v>
      </c>
      <c r="H21" s="47">
        <v>44.8</v>
      </c>
      <c r="I21" s="46">
        <v>10.04</v>
      </c>
      <c r="J21" s="47">
        <v>81.7</v>
      </c>
      <c r="K21" s="46">
        <v>4.48</v>
      </c>
      <c r="L21" s="42"/>
      <c r="M21" s="42"/>
      <c r="N21" s="42"/>
      <c r="O21" s="42"/>
      <c r="P21" s="42"/>
      <c r="Q21" s="42"/>
      <c r="R21" s="42"/>
      <c r="S21" s="42"/>
      <c r="T21" s="42"/>
      <c r="U21" s="42"/>
      <c r="V21" s="42"/>
      <c r="W21" s="42"/>
    </row>
    <row r="22" spans="1:23" s="41" customFormat="1" ht="13.5" customHeight="1">
      <c r="A22" s="587"/>
      <c r="B22" s="586"/>
      <c r="C22" s="49"/>
      <c r="D22" s="28" t="s">
        <v>325</v>
      </c>
      <c r="E22" s="27"/>
      <c r="F22" s="48">
        <v>160.6</v>
      </c>
      <c r="G22" s="46">
        <v>7.25</v>
      </c>
      <c r="H22" s="47">
        <v>49.5</v>
      </c>
      <c r="I22" s="46">
        <v>9.52</v>
      </c>
      <c r="J22" s="47">
        <v>85.5</v>
      </c>
      <c r="K22" s="46">
        <v>4.11</v>
      </c>
      <c r="L22" s="42"/>
      <c r="M22" s="42"/>
      <c r="N22" s="42"/>
      <c r="O22" s="42"/>
      <c r="P22" s="42"/>
      <c r="Q22" s="42"/>
      <c r="R22" s="42"/>
      <c r="S22" s="42"/>
      <c r="T22" s="42"/>
      <c r="U22" s="42"/>
      <c r="V22" s="42"/>
      <c r="W22" s="42"/>
    </row>
    <row r="23" spans="1:23" s="41" customFormat="1" ht="13.5" customHeight="1">
      <c r="A23" s="587"/>
      <c r="B23" s="586"/>
      <c r="C23" s="49"/>
      <c r="D23" s="28" t="s">
        <v>324</v>
      </c>
      <c r="E23" s="27"/>
      <c r="F23" s="48">
        <v>165.6</v>
      </c>
      <c r="G23" s="46">
        <v>6.17</v>
      </c>
      <c r="H23" s="47">
        <v>55</v>
      </c>
      <c r="I23" s="46">
        <v>9.45</v>
      </c>
      <c r="J23" s="47">
        <v>88.5</v>
      </c>
      <c r="K23" s="46">
        <v>3.79</v>
      </c>
      <c r="L23" s="42"/>
      <c r="M23" s="42"/>
      <c r="N23" s="42"/>
      <c r="O23" s="42"/>
      <c r="P23" s="42"/>
      <c r="Q23" s="42"/>
      <c r="R23" s="42"/>
      <c r="S23" s="42"/>
      <c r="T23" s="42"/>
      <c r="U23" s="42"/>
      <c r="V23" s="42"/>
      <c r="W23" s="42"/>
    </row>
    <row r="24" spans="1:23" s="24" customFormat="1" ht="13.5" customHeight="1">
      <c r="A24" s="587"/>
      <c r="B24" s="49"/>
      <c r="C24" s="50"/>
      <c r="D24" s="53"/>
      <c r="E24" s="52"/>
      <c r="F24" s="48"/>
      <c r="G24" s="51"/>
      <c r="H24" s="47"/>
      <c r="I24" s="51"/>
      <c r="J24" s="47"/>
      <c r="K24" s="51"/>
      <c r="L24" s="25"/>
      <c r="M24" s="25"/>
      <c r="N24" s="25"/>
      <c r="O24" s="25"/>
      <c r="P24" s="25"/>
      <c r="Q24" s="25"/>
      <c r="R24" s="25"/>
      <c r="S24" s="25"/>
      <c r="T24" s="25"/>
      <c r="U24" s="25"/>
      <c r="V24" s="25"/>
      <c r="W24" s="25"/>
    </row>
    <row r="25" spans="1:23" s="41" customFormat="1" ht="13.5" customHeight="1">
      <c r="A25" s="587"/>
      <c r="B25" s="586" t="s">
        <v>323</v>
      </c>
      <c r="C25" s="49"/>
      <c r="D25" s="28" t="s">
        <v>322</v>
      </c>
      <c r="E25" s="27"/>
      <c r="F25" s="48">
        <v>168.4</v>
      </c>
      <c r="G25" s="46">
        <v>5.63</v>
      </c>
      <c r="H25" s="47">
        <v>59.4</v>
      </c>
      <c r="I25" s="46">
        <v>10.05</v>
      </c>
      <c r="J25" s="47">
        <v>90.4</v>
      </c>
      <c r="K25" s="46">
        <v>3.31</v>
      </c>
      <c r="L25" s="42"/>
      <c r="M25" s="42"/>
      <c r="N25" s="42"/>
      <c r="O25" s="42"/>
      <c r="P25" s="42"/>
      <c r="Q25" s="42"/>
      <c r="R25" s="42"/>
      <c r="S25" s="42"/>
      <c r="T25" s="42"/>
      <c r="U25" s="42"/>
      <c r="V25" s="42"/>
      <c r="W25" s="42"/>
    </row>
    <row r="26" spans="1:23" s="41" customFormat="1" ht="13.5" customHeight="1">
      <c r="A26" s="587"/>
      <c r="B26" s="586"/>
      <c r="C26" s="49"/>
      <c r="D26" s="28" t="s">
        <v>321</v>
      </c>
      <c r="E26" s="27"/>
      <c r="F26" s="48">
        <v>170.8</v>
      </c>
      <c r="G26" s="46">
        <v>5.79</v>
      </c>
      <c r="H26" s="47">
        <v>63</v>
      </c>
      <c r="I26" s="46">
        <v>11.31</v>
      </c>
      <c r="J26" s="47">
        <v>92</v>
      </c>
      <c r="K26" s="46">
        <v>3.23</v>
      </c>
      <c r="L26" s="42"/>
      <c r="M26" s="42"/>
      <c r="N26" s="42"/>
      <c r="O26" s="42"/>
      <c r="P26" s="42"/>
      <c r="Q26" s="42"/>
      <c r="R26" s="42"/>
      <c r="S26" s="42"/>
      <c r="T26" s="42"/>
      <c r="U26" s="42"/>
      <c r="V26" s="42"/>
      <c r="W26" s="42"/>
    </row>
    <row r="27" spans="1:23" s="41" customFormat="1" ht="13.5" customHeight="1">
      <c r="A27" s="587"/>
      <c r="B27" s="586"/>
      <c r="C27" s="49"/>
      <c r="D27" s="28" t="s">
        <v>320</v>
      </c>
      <c r="E27" s="28"/>
      <c r="F27" s="48">
        <v>171.7</v>
      </c>
      <c r="G27" s="46">
        <v>6.04</v>
      </c>
      <c r="H27" s="47">
        <v>63.3</v>
      </c>
      <c r="I27" s="46">
        <v>11.55</v>
      </c>
      <c r="J27" s="47">
        <v>92.5</v>
      </c>
      <c r="K27" s="46">
        <v>2.87</v>
      </c>
      <c r="L27" s="42"/>
      <c r="M27" s="42"/>
      <c r="N27" s="42"/>
      <c r="O27" s="42"/>
      <c r="P27" s="42"/>
      <c r="Q27" s="42"/>
      <c r="R27" s="42"/>
      <c r="S27" s="42"/>
      <c r="T27" s="42"/>
      <c r="U27" s="42"/>
      <c r="V27" s="42"/>
      <c r="W27" s="42"/>
    </row>
    <row r="28" spans="1:23" s="41" customFormat="1" ht="13.5" customHeight="1">
      <c r="A28" s="45"/>
      <c r="B28" s="45"/>
      <c r="C28" s="45"/>
      <c r="D28" s="26"/>
      <c r="E28" s="26"/>
      <c r="F28" s="44"/>
      <c r="G28" s="66"/>
      <c r="H28" s="30"/>
      <c r="I28" s="66"/>
      <c r="J28" s="30"/>
      <c r="K28" s="66"/>
      <c r="L28" s="42"/>
      <c r="M28" s="42"/>
      <c r="N28" s="42"/>
      <c r="O28" s="42"/>
      <c r="P28" s="42"/>
      <c r="Q28" s="42"/>
      <c r="R28" s="42"/>
      <c r="S28" s="42"/>
      <c r="T28" s="42"/>
      <c r="U28" s="42"/>
      <c r="V28" s="42"/>
      <c r="W28" s="42"/>
    </row>
    <row r="29" spans="1:23" s="24" customFormat="1" ht="13.5" customHeight="1">
      <c r="A29" s="587" t="s">
        <v>338</v>
      </c>
      <c r="D29" s="53"/>
      <c r="E29" s="65"/>
      <c r="F29" s="20"/>
      <c r="G29" s="61"/>
      <c r="H29" s="64"/>
      <c r="I29" s="61"/>
      <c r="J29" s="29"/>
      <c r="K29" s="61"/>
      <c r="L29" s="25"/>
      <c r="M29" s="25"/>
      <c r="N29" s="25"/>
      <c r="O29" s="25"/>
      <c r="P29" s="25"/>
      <c r="Q29" s="25"/>
      <c r="R29" s="25"/>
      <c r="S29" s="25"/>
      <c r="T29" s="25"/>
      <c r="U29" s="25"/>
      <c r="V29" s="25"/>
      <c r="W29" s="25"/>
    </row>
    <row r="30" spans="1:23" s="24" customFormat="1" ht="13.5" customHeight="1">
      <c r="A30" s="587"/>
      <c r="B30" s="585" t="s">
        <v>337</v>
      </c>
      <c r="C30" s="60"/>
      <c r="D30" s="53"/>
      <c r="E30" s="52"/>
      <c r="F30" s="63"/>
      <c r="G30" s="61"/>
      <c r="H30" s="62"/>
      <c r="I30" s="61"/>
      <c r="J30" s="62"/>
      <c r="K30" s="61"/>
      <c r="L30" s="25"/>
      <c r="M30" s="25"/>
      <c r="N30" s="25"/>
      <c r="O30" s="25"/>
      <c r="P30" s="25"/>
      <c r="Q30" s="25"/>
      <c r="R30" s="25"/>
      <c r="S30" s="25"/>
      <c r="T30" s="25"/>
      <c r="U30" s="25"/>
      <c r="V30" s="25"/>
      <c r="W30" s="25"/>
    </row>
    <row r="31" spans="1:23" s="41" customFormat="1" ht="13.5" customHeight="1">
      <c r="A31" s="587"/>
      <c r="B31" s="585"/>
      <c r="C31" s="60"/>
      <c r="D31" s="28" t="s">
        <v>336</v>
      </c>
      <c r="E31" s="27" t="s">
        <v>335</v>
      </c>
      <c r="F31" s="48">
        <v>109.1</v>
      </c>
      <c r="G31" s="46">
        <v>4.97</v>
      </c>
      <c r="H31" s="47">
        <v>18.4</v>
      </c>
      <c r="I31" s="46">
        <v>2.74</v>
      </c>
      <c r="J31" s="47">
        <v>61.5</v>
      </c>
      <c r="K31" s="46">
        <v>3.04</v>
      </c>
      <c r="L31" s="42"/>
      <c r="M31" s="42"/>
      <c r="N31" s="42"/>
      <c r="O31" s="42"/>
      <c r="P31" s="42"/>
      <c r="Q31" s="42"/>
      <c r="R31" s="42"/>
      <c r="S31" s="42"/>
      <c r="T31" s="42"/>
      <c r="U31" s="42"/>
      <c r="V31" s="42"/>
      <c r="W31" s="42"/>
    </row>
    <row r="32" spans="1:23" s="24" customFormat="1" ht="13.5" customHeight="1">
      <c r="A32" s="587"/>
      <c r="B32" s="585"/>
      <c r="C32" s="60"/>
      <c r="D32" s="53"/>
      <c r="E32" s="52"/>
      <c r="F32" s="48"/>
      <c r="G32" s="46"/>
      <c r="H32" s="47"/>
      <c r="I32" s="46"/>
      <c r="J32" s="47"/>
      <c r="K32" s="46"/>
      <c r="L32" s="25"/>
      <c r="M32" s="25"/>
      <c r="N32" s="25"/>
      <c r="O32" s="25"/>
      <c r="P32" s="25"/>
      <c r="Q32" s="25"/>
      <c r="R32" s="25"/>
      <c r="S32" s="25"/>
      <c r="T32" s="25"/>
      <c r="U32" s="25"/>
      <c r="V32" s="25"/>
      <c r="W32" s="25"/>
    </row>
    <row r="33" spans="1:23" s="24" customFormat="1" ht="13.5" customHeight="1">
      <c r="A33" s="587"/>
      <c r="B33" s="60"/>
      <c r="C33" s="59"/>
      <c r="D33" s="53"/>
      <c r="E33" s="52"/>
      <c r="F33" s="48"/>
      <c r="G33" s="46"/>
      <c r="H33" s="47"/>
      <c r="I33" s="46"/>
      <c r="J33" s="47"/>
      <c r="K33" s="46"/>
      <c r="L33" s="25"/>
      <c r="M33" s="25"/>
      <c r="N33" s="25"/>
      <c r="O33" s="25"/>
      <c r="P33" s="25"/>
      <c r="Q33" s="25"/>
      <c r="R33" s="25"/>
      <c r="S33" s="25"/>
      <c r="T33" s="25"/>
      <c r="U33" s="25"/>
      <c r="V33" s="25"/>
      <c r="W33" s="25"/>
    </row>
    <row r="34" spans="1:23" s="41" customFormat="1" ht="13.5" customHeight="1">
      <c r="A34" s="587"/>
      <c r="B34" s="586" t="s">
        <v>334</v>
      </c>
      <c r="C34" s="49"/>
      <c r="D34" s="28" t="s">
        <v>333</v>
      </c>
      <c r="E34" s="32"/>
      <c r="F34" s="48">
        <v>115.7</v>
      </c>
      <c r="G34" s="46">
        <v>4.99</v>
      </c>
      <c r="H34" s="47">
        <v>21</v>
      </c>
      <c r="I34" s="46">
        <v>3.21</v>
      </c>
      <c r="J34" s="47">
        <v>64.7</v>
      </c>
      <c r="K34" s="46">
        <v>2.86</v>
      </c>
      <c r="L34" s="42"/>
      <c r="M34" s="42"/>
      <c r="N34" s="42"/>
      <c r="O34" s="42"/>
      <c r="P34" s="42"/>
      <c r="Q34" s="42"/>
      <c r="R34" s="42"/>
      <c r="S34" s="42"/>
      <c r="T34" s="42"/>
      <c r="U34" s="42"/>
      <c r="V34" s="42"/>
      <c r="W34" s="42"/>
    </row>
    <row r="35" spans="1:23" s="56" customFormat="1" ht="13.5" customHeight="1">
      <c r="A35" s="587"/>
      <c r="B35" s="586"/>
      <c r="C35" s="49"/>
      <c r="D35" s="28" t="s">
        <v>332</v>
      </c>
      <c r="E35" s="58"/>
      <c r="F35" s="55">
        <v>121.8</v>
      </c>
      <c r="G35" s="46">
        <v>5.09</v>
      </c>
      <c r="H35" s="54">
        <v>23.7</v>
      </c>
      <c r="I35" s="46">
        <v>3.95</v>
      </c>
      <c r="J35" s="54">
        <v>67.7</v>
      </c>
      <c r="K35" s="46">
        <v>2.88</v>
      </c>
      <c r="L35" s="57"/>
      <c r="M35" s="57"/>
      <c r="N35" s="57"/>
      <c r="O35" s="57"/>
      <c r="P35" s="57"/>
      <c r="Q35" s="57"/>
      <c r="R35" s="57"/>
      <c r="S35" s="57"/>
      <c r="T35" s="57"/>
      <c r="U35" s="57"/>
      <c r="V35" s="57"/>
      <c r="W35" s="57"/>
    </row>
    <row r="36" spans="1:23" s="41" customFormat="1" ht="13.5" customHeight="1">
      <c r="A36" s="587"/>
      <c r="B36" s="586"/>
      <c r="C36" s="49"/>
      <c r="D36" s="28" t="s">
        <v>331</v>
      </c>
      <c r="E36" s="27"/>
      <c r="F36" s="48">
        <v>127.5</v>
      </c>
      <c r="G36" s="46">
        <v>5.04</v>
      </c>
      <c r="H36" s="47">
        <v>26.6</v>
      </c>
      <c r="I36" s="46">
        <v>4.45</v>
      </c>
      <c r="J36" s="47">
        <v>70.2</v>
      </c>
      <c r="K36" s="46">
        <v>2.87</v>
      </c>
      <c r="L36" s="42"/>
      <c r="M36" s="42"/>
      <c r="N36" s="42"/>
      <c r="O36" s="42"/>
      <c r="P36" s="42"/>
      <c r="Q36" s="42"/>
      <c r="R36" s="42"/>
      <c r="S36" s="42"/>
      <c r="T36" s="42"/>
      <c r="U36" s="42"/>
      <c r="V36" s="42"/>
      <c r="W36" s="42"/>
    </row>
    <row r="37" spans="1:23" s="41" customFormat="1" ht="13.5" customHeight="1">
      <c r="A37" s="587"/>
      <c r="B37" s="586"/>
      <c r="C37" s="49"/>
      <c r="D37" s="28" t="s">
        <v>330</v>
      </c>
      <c r="E37" s="27"/>
      <c r="F37" s="55">
        <v>134.1</v>
      </c>
      <c r="G37" s="46">
        <v>5.87</v>
      </c>
      <c r="H37" s="54">
        <v>30.3</v>
      </c>
      <c r="I37" s="46">
        <v>5.27</v>
      </c>
      <c r="J37" s="54">
        <v>73.1</v>
      </c>
      <c r="K37" s="46">
        <v>3.12</v>
      </c>
      <c r="L37" s="42"/>
      <c r="M37" s="42"/>
      <c r="N37" s="42"/>
      <c r="O37" s="42"/>
      <c r="P37" s="42"/>
      <c r="Q37" s="42"/>
      <c r="R37" s="42"/>
      <c r="S37" s="42"/>
      <c r="T37" s="42"/>
      <c r="U37" s="42"/>
      <c r="V37" s="42"/>
      <c r="W37" s="42"/>
    </row>
    <row r="38" spans="1:23" s="41" customFormat="1" ht="13.5" customHeight="1">
      <c r="A38" s="587"/>
      <c r="B38" s="586"/>
      <c r="C38" s="49"/>
      <c r="D38" s="28" t="s">
        <v>329</v>
      </c>
      <c r="E38" s="27"/>
      <c r="F38" s="48">
        <v>140.5</v>
      </c>
      <c r="G38" s="46">
        <v>6.95</v>
      </c>
      <c r="H38" s="47">
        <v>34.5</v>
      </c>
      <c r="I38" s="46">
        <v>7.01</v>
      </c>
      <c r="J38" s="47">
        <v>76.4</v>
      </c>
      <c r="K38" s="46">
        <v>3.8</v>
      </c>
      <c r="L38" s="42"/>
      <c r="M38" s="42"/>
      <c r="N38" s="42"/>
      <c r="O38" s="42"/>
      <c r="P38" s="42"/>
      <c r="Q38" s="42"/>
      <c r="R38" s="42"/>
      <c r="S38" s="42"/>
      <c r="T38" s="42"/>
      <c r="U38" s="42"/>
      <c r="V38" s="42"/>
      <c r="W38" s="42"/>
    </row>
    <row r="39" spans="1:23" s="41" customFormat="1" ht="13.5" customHeight="1">
      <c r="A39" s="587"/>
      <c r="B39" s="586"/>
      <c r="C39" s="49"/>
      <c r="D39" s="28" t="s">
        <v>328</v>
      </c>
      <c r="E39" s="27"/>
      <c r="F39" s="48">
        <v>147.4</v>
      </c>
      <c r="G39" s="46">
        <v>6.71</v>
      </c>
      <c r="H39" s="47">
        <v>39.2</v>
      </c>
      <c r="I39" s="46">
        <v>7.32</v>
      </c>
      <c r="J39" s="47">
        <v>79.6</v>
      </c>
      <c r="K39" s="46">
        <v>3.89</v>
      </c>
      <c r="L39" s="42"/>
      <c r="M39" s="42"/>
      <c r="N39" s="42"/>
      <c r="O39" s="42"/>
      <c r="P39" s="42"/>
      <c r="Q39" s="42"/>
      <c r="R39" s="42"/>
      <c r="S39" s="42"/>
      <c r="T39" s="42"/>
      <c r="U39" s="42"/>
      <c r="V39" s="42"/>
      <c r="W39" s="42"/>
    </row>
    <row r="40" spans="1:23" s="24" customFormat="1" ht="13.5" customHeight="1">
      <c r="A40" s="587"/>
      <c r="B40" s="49"/>
      <c r="C40" s="50"/>
      <c r="D40" s="53"/>
      <c r="E40" s="52"/>
      <c r="F40" s="48"/>
      <c r="G40" s="51"/>
      <c r="H40" s="47"/>
      <c r="I40" s="51"/>
      <c r="J40" s="47"/>
      <c r="K40" s="51"/>
      <c r="L40" s="25"/>
      <c r="M40" s="25"/>
      <c r="N40" s="25"/>
      <c r="O40" s="25"/>
      <c r="P40" s="25"/>
      <c r="Q40" s="25"/>
      <c r="R40" s="25"/>
      <c r="S40" s="25"/>
      <c r="T40" s="25"/>
      <c r="U40" s="25"/>
      <c r="V40" s="25"/>
      <c r="W40" s="25"/>
    </row>
    <row r="41" spans="1:23" s="41" customFormat="1" ht="13.5" customHeight="1">
      <c r="A41" s="587"/>
      <c r="B41" s="586" t="s">
        <v>327</v>
      </c>
      <c r="C41" s="49"/>
      <c r="D41" s="28" t="s">
        <v>326</v>
      </c>
      <c r="E41" s="27"/>
      <c r="F41" s="48">
        <v>152.5</v>
      </c>
      <c r="G41" s="46">
        <v>5.98</v>
      </c>
      <c r="H41" s="47">
        <v>44.5</v>
      </c>
      <c r="I41" s="46">
        <v>7.91</v>
      </c>
      <c r="J41" s="47">
        <v>82.6</v>
      </c>
      <c r="K41" s="46">
        <v>3.55</v>
      </c>
      <c r="L41" s="42"/>
      <c r="M41" s="42"/>
      <c r="N41" s="42"/>
      <c r="O41" s="42"/>
      <c r="P41" s="42"/>
      <c r="Q41" s="42"/>
      <c r="R41" s="42"/>
      <c r="S41" s="42"/>
      <c r="T41" s="42"/>
      <c r="U41" s="42"/>
      <c r="V41" s="42"/>
      <c r="W41" s="42"/>
    </row>
    <row r="42" spans="1:23" s="41" customFormat="1" ht="13.5" customHeight="1">
      <c r="A42" s="587"/>
      <c r="B42" s="586"/>
      <c r="C42" s="49"/>
      <c r="D42" s="28" t="s">
        <v>325</v>
      </c>
      <c r="E42" s="27"/>
      <c r="F42" s="48">
        <v>155.9</v>
      </c>
      <c r="G42" s="46">
        <v>5.47</v>
      </c>
      <c r="H42" s="47">
        <v>47.8</v>
      </c>
      <c r="I42" s="46">
        <v>7.74</v>
      </c>
      <c r="J42" s="47">
        <v>84.4</v>
      </c>
      <c r="K42" s="46">
        <v>3.15</v>
      </c>
      <c r="L42" s="42"/>
      <c r="M42" s="42"/>
      <c r="N42" s="42"/>
      <c r="O42" s="42"/>
      <c r="P42" s="42"/>
      <c r="Q42" s="42"/>
      <c r="R42" s="42"/>
      <c r="S42" s="42"/>
      <c r="T42" s="42"/>
      <c r="U42" s="42"/>
      <c r="V42" s="42"/>
      <c r="W42" s="42"/>
    </row>
    <row r="43" spans="1:23" s="41" customFormat="1" ht="13.5" customHeight="1">
      <c r="A43" s="587"/>
      <c r="B43" s="586"/>
      <c r="C43" s="49"/>
      <c r="D43" s="28" t="s">
        <v>324</v>
      </c>
      <c r="E43" s="27"/>
      <c r="F43" s="48">
        <v>157.3</v>
      </c>
      <c r="G43" s="46">
        <v>5.42</v>
      </c>
      <c r="H43" s="47">
        <v>50.9</v>
      </c>
      <c r="I43" s="46">
        <v>7.51</v>
      </c>
      <c r="J43" s="47">
        <v>85.3</v>
      </c>
      <c r="K43" s="46">
        <v>3.01</v>
      </c>
      <c r="L43" s="42"/>
      <c r="M43" s="42"/>
      <c r="N43" s="42"/>
      <c r="O43" s="42"/>
      <c r="P43" s="42"/>
      <c r="Q43" s="42"/>
      <c r="R43" s="42"/>
      <c r="S43" s="42"/>
      <c r="T43" s="42"/>
      <c r="U43" s="42"/>
      <c r="V43" s="42"/>
      <c r="W43" s="42"/>
    </row>
    <row r="44" spans="1:23" s="24" customFormat="1" ht="13.5" customHeight="1">
      <c r="A44" s="587"/>
      <c r="B44" s="49"/>
      <c r="C44" s="50"/>
      <c r="D44" s="53"/>
      <c r="E44" s="52"/>
      <c r="F44" s="48"/>
      <c r="G44" s="51"/>
      <c r="H44" s="47"/>
      <c r="I44" s="51"/>
      <c r="J44" s="47"/>
      <c r="K44" s="51"/>
      <c r="L44" s="25"/>
      <c r="M44" s="25"/>
      <c r="N44" s="25"/>
      <c r="O44" s="25"/>
      <c r="P44" s="25"/>
      <c r="Q44" s="25"/>
      <c r="R44" s="25"/>
      <c r="S44" s="25"/>
      <c r="T44" s="25"/>
      <c r="U44" s="25"/>
      <c r="V44" s="25"/>
      <c r="W44" s="25"/>
    </row>
    <row r="45" spans="1:23" s="41" customFormat="1" ht="13.5" customHeight="1">
      <c r="A45" s="587"/>
      <c r="B45" s="586" t="s">
        <v>323</v>
      </c>
      <c r="C45" s="49"/>
      <c r="D45" s="28" t="s">
        <v>322</v>
      </c>
      <c r="E45" s="27"/>
      <c r="F45" s="48">
        <v>158.1</v>
      </c>
      <c r="G45" s="46">
        <v>5.23</v>
      </c>
      <c r="H45" s="47">
        <v>52.6</v>
      </c>
      <c r="I45" s="46">
        <v>8.19</v>
      </c>
      <c r="J45" s="47">
        <v>86.3</v>
      </c>
      <c r="K45" s="46">
        <v>2.87</v>
      </c>
      <c r="L45" s="42"/>
      <c r="M45" s="42"/>
      <c r="N45" s="42"/>
      <c r="O45" s="42"/>
      <c r="P45" s="42"/>
      <c r="Q45" s="42"/>
      <c r="R45" s="42"/>
      <c r="S45" s="42"/>
      <c r="T45" s="42"/>
      <c r="U45" s="42"/>
      <c r="V45" s="42"/>
      <c r="W45" s="42"/>
    </row>
    <row r="46" spans="1:23" s="41" customFormat="1" ht="13.5" customHeight="1">
      <c r="A46" s="587"/>
      <c r="B46" s="586"/>
      <c r="C46" s="49"/>
      <c r="D46" s="28" t="s">
        <v>321</v>
      </c>
      <c r="E46" s="27"/>
      <c r="F46" s="48">
        <v>158</v>
      </c>
      <c r="G46" s="46">
        <v>5.15</v>
      </c>
      <c r="H46" s="47">
        <v>53.4</v>
      </c>
      <c r="I46" s="46">
        <v>8.63</v>
      </c>
      <c r="J46" s="47">
        <v>86.1</v>
      </c>
      <c r="K46" s="46">
        <v>3.04</v>
      </c>
      <c r="L46" s="42"/>
      <c r="M46" s="42"/>
      <c r="N46" s="42"/>
      <c r="O46" s="42"/>
      <c r="P46" s="42"/>
      <c r="Q46" s="42"/>
      <c r="R46" s="42"/>
      <c r="S46" s="42"/>
      <c r="T46" s="42"/>
      <c r="U46" s="42"/>
      <c r="V46" s="42"/>
      <c r="W46" s="42"/>
    </row>
    <row r="47" spans="1:23" s="41" customFormat="1" ht="13.5" customHeight="1">
      <c r="A47" s="587"/>
      <c r="B47" s="586"/>
      <c r="C47" s="49"/>
      <c r="D47" s="28" t="s">
        <v>320</v>
      </c>
      <c r="E47" s="27"/>
      <c r="F47" s="48">
        <v>158.3</v>
      </c>
      <c r="G47" s="46">
        <v>5.38</v>
      </c>
      <c r="H47" s="47">
        <v>53.6</v>
      </c>
      <c r="I47" s="46">
        <v>8.18</v>
      </c>
      <c r="J47" s="47">
        <v>86.3</v>
      </c>
      <c r="K47" s="46">
        <v>2.98</v>
      </c>
      <c r="L47" s="42"/>
      <c r="M47" s="42"/>
      <c r="N47" s="42"/>
      <c r="O47" s="42"/>
      <c r="P47" s="42"/>
      <c r="Q47" s="42"/>
      <c r="R47" s="42"/>
      <c r="S47" s="42"/>
      <c r="T47" s="42"/>
      <c r="U47" s="42"/>
      <c r="V47" s="42"/>
      <c r="W47" s="42"/>
    </row>
    <row r="48" spans="1:23" s="41" customFormat="1" ht="13.5" customHeight="1">
      <c r="A48" s="45"/>
      <c r="B48" s="45"/>
      <c r="C48" s="45"/>
      <c r="D48" s="26"/>
      <c r="E48" s="26"/>
      <c r="F48" s="44"/>
      <c r="G48" s="19"/>
      <c r="H48" s="43"/>
      <c r="I48" s="19"/>
      <c r="J48" s="43"/>
      <c r="K48" s="19"/>
      <c r="L48" s="42"/>
      <c r="M48" s="42"/>
      <c r="N48" s="42"/>
      <c r="O48" s="42"/>
      <c r="P48" s="42"/>
      <c r="Q48" s="42"/>
      <c r="R48" s="42"/>
      <c r="S48" s="42"/>
      <c r="T48" s="42"/>
      <c r="U48" s="42"/>
      <c r="V48" s="42"/>
      <c r="W48" s="42"/>
    </row>
    <row r="49" spans="1:23" s="24" customFormat="1" ht="13.5">
      <c r="A49" s="211" t="s">
        <v>319</v>
      </c>
      <c r="B49" s="39"/>
      <c r="C49" s="39"/>
      <c r="D49" s="39"/>
      <c r="E49" s="39"/>
      <c r="F49" s="40"/>
      <c r="G49" s="39"/>
      <c r="H49" s="20"/>
      <c r="I49" s="38"/>
      <c r="J49" s="30"/>
      <c r="K49" s="38"/>
      <c r="L49" s="25"/>
      <c r="M49" s="25"/>
      <c r="N49" s="25"/>
      <c r="O49" s="25"/>
      <c r="P49" s="25"/>
      <c r="Q49" s="25"/>
      <c r="R49" s="25"/>
      <c r="S49" s="25"/>
      <c r="T49" s="25"/>
      <c r="U49" s="25"/>
      <c r="V49" s="25"/>
      <c r="W49" s="25"/>
    </row>
    <row r="50" spans="6:23" s="24" customFormat="1" ht="13.5">
      <c r="F50" s="20"/>
      <c r="G50" s="37"/>
      <c r="H50" s="38"/>
      <c r="I50" s="37"/>
      <c r="J50" s="20"/>
      <c r="K50" s="37"/>
      <c r="L50" s="25"/>
      <c r="M50" s="25"/>
      <c r="N50" s="25"/>
      <c r="O50" s="25"/>
      <c r="P50" s="25"/>
      <c r="Q50" s="25"/>
      <c r="R50" s="25"/>
      <c r="S50" s="25"/>
      <c r="T50" s="25"/>
      <c r="U50" s="25"/>
      <c r="V50" s="25"/>
      <c r="W50" s="25"/>
    </row>
    <row r="51" spans="6:23" s="24" customFormat="1" ht="13.5">
      <c r="F51" s="38"/>
      <c r="G51" s="37"/>
      <c r="H51" s="37"/>
      <c r="I51" s="37"/>
      <c r="J51" s="38"/>
      <c r="K51" s="37"/>
      <c r="L51" s="25"/>
      <c r="M51" s="25"/>
      <c r="N51" s="25"/>
      <c r="O51" s="25"/>
      <c r="P51" s="25"/>
      <c r="Q51" s="25"/>
      <c r="R51" s="25"/>
      <c r="S51" s="25"/>
      <c r="T51" s="25"/>
      <c r="U51" s="25"/>
      <c r="V51" s="25"/>
      <c r="W51" s="25"/>
    </row>
    <row r="52" spans="6:23" s="24" customFormat="1" ht="13.5">
      <c r="F52" s="37"/>
      <c r="G52" s="37"/>
      <c r="H52" s="37"/>
      <c r="I52" s="37"/>
      <c r="J52" s="37"/>
      <c r="K52" s="37"/>
      <c r="L52" s="25"/>
      <c r="M52" s="25"/>
      <c r="N52" s="25"/>
      <c r="O52" s="25"/>
      <c r="P52" s="25"/>
      <c r="Q52" s="25"/>
      <c r="R52" s="25"/>
      <c r="S52" s="25"/>
      <c r="T52" s="25"/>
      <c r="U52" s="25"/>
      <c r="V52" s="25"/>
      <c r="W52" s="25"/>
    </row>
    <row r="53" spans="6:23" s="24" customFormat="1" ht="13.5">
      <c r="F53" s="37"/>
      <c r="G53" s="37"/>
      <c r="H53" s="37"/>
      <c r="I53" s="37"/>
      <c r="J53" s="37"/>
      <c r="K53" s="37"/>
      <c r="L53" s="25"/>
      <c r="M53" s="25"/>
      <c r="N53" s="25"/>
      <c r="O53" s="25"/>
      <c r="P53" s="25"/>
      <c r="Q53" s="25"/>
      <c r="R53" s="25"/>
      <c r="S53" s="25"/>
      <c r="T53" s="25"/>
      <c r="U53" s="25"/>
      <c r="V53" s="25"/>
      <c r="W53" s="25"/>
    </row>
    <row r="54" spans="6:23" s="24" customFormat="1" ht="13.5">
      <c r="F54" s="37"/>
      <c r="G54" s="37"/>
      <c r="H54" s="37"/>
      <c r="I54" s="37"/>
      <c r="J54" s="37"/>
      <c r="K54" s="37"/>
      <c r="L54" s="25"/>
      <c r="M54" s="25"/>
      <c r="N54" s="25"/>
      <c r="O54" s="25"/>
      <c r="P54" s="25"/>
      <c r="Q54" s="25"/>
      <c r="R54" s="25"/>
      <c r="S54" s="25"/>
      <c r="T54" s="25"/>
      <c r="U54" s="25"/>
      <c r="V54" s="25"/>
      <c r="W54" s="25"/>
    </row>
    <row r="55" spans="6:23" s="24" customFormat="1" ht="13.5">
      <c r="F55" s="37"/>
      <c r="G55" s="37"/>
      <c r="H55" s="37"/>
      <c r="I55" s="37"/>
      <c r="J55" s="37"/>
      <c r="K55" s="37"/>
      <c r="L55" s="25"/>
      <c r="M55" s="25"/>
      <c r="N55" s="25"/>
      <c r="O55" s="25"/>
      <c r="P55" s="25"/>
      <c r="Q55" s="25"/>
      <c r="R55" s="25"/>
      <c r="S55" s="25"/>
      <c r="T55" s="25"/>
      <c r="U55" s="25"/>
      <c r="V55" s="25"/>
      <c r="W55" s="25"/>
    </row>
    <row r="56" spans="6:23" s="24" customFormat="1" ht="13.5">
      <c r="F56" s="37"/>
      <c r="G56" s="37"/>
      <c r="H56" s="37"/>
      <c r="I56" s="37"/>
      <c r="J56" s="37"/>
      <c r="K56" s="37"/>
      <c r="L56" s="25"/>
      <c r="M56" s="25"/>
      <c r="N56" s="25"/>
      <c r="O56" s="25"/>
      <c r="P56" s="25"/>
      <c r="Q56" s="25"/>
      <c r="R56" s="25"/>
      <c r="S56" s="25"/>
      <c r="T56" s="25"/>
      <c r="U56" s="25"/>
      <c r="V56" s="25"/>
      <c r="W56" s="25"/>
    </row>
    <row r="57" spans="6:23" s="24" customFormat="1" ht="13.5">
      <c r="F57" s="37"/>
      <c r="G57" s="37"/>
      <c r="H57" s="37"/>
      <c r="I57" s="37"/>
      <c r="J57" s="37"/>
      <c r="K57" s="37"/>
      <c r="L57" s="25"/>
      <c r="M57" s="25"/>
      <c r="N57" s="25"/>
      <c r="O57" s="25"/>
      <c r="P57" s="25"/>
      <c r="Q57" s="25"/>
      <c r="R57" s="25"/>
      <c r="S57" s="25"/>
      <c r="T57" s="25"/>
      <c r="U57" s="25"/>
      <c r="V57" s="25"/>
      <c r="W57" s="25"/>
    </row>
    <row r="58" spans="6:23" s="24" customFormat="1" ht="13.5">
      <c r="F58" s="37"/>
      <c r="G58" s="37"/>
      <c r="H58" s="37"/>
      <c r="I58" s="37"/>
      <c r="J58" s="37"/>
      <c r="K58" s="37"/>
      <c r="L58" s="25"/>
      <c r="M58" s="25"/>
      <c r="N58" s="25"/>
      <c r="O58" s="25"/>
      <c r="P58" s="25"/>
      <c r="Q58" s="25"/>
      <c r="R58" s="25"/>
      <c r="S58" s="25"/>
      <c r="T58" s="25"/>
      <c r="U58" s="25"/>
      <c r="V58" s="25"/>
      <c r="W58" s="25"/>
    </row>
    <row r="59" spans="6:23" s="24" customFormat="1" ht="13.5">
      <c r="F59" s="37"/>
      <c r="G59" s="37"/>
      <c r="H59" s="37"/>
      <c r="I59" s="37"/>
      <c r="J59" s="37"/>
      <c r="K59" s="37"/>
      <c r="L59" s="25"/>
      <c r="M59" s="25"/>
      <c r="N59" s="25"/>
      <c r="O59" s="25"/>
      <c r="P59" s="25"/>
      <c r="Q59" s="25"/>
      <c r="R59" s="25"/>
      <c r="S59" s="25"/>
      <c r="T59" s="25"/>
      <c r="U59" s="25"/>
      <c r="V59" s="25"/>
      <c r="W59" s="25"/>
    </row>
    <row r="60" spans="6:23" s="24" customFormat="1" ht="13.5">
      <c r="F60" s="37"/>
      <c r="G60" s="37"/>
      <c r="H60" s="37"/>
      <c r="I60" s="37"/>
      <c r="J60" s="37"/>
      <c r="K60" s="37"/>
      <c r="L60" s="25"/>
      <c r="M60" s="25"/>
      <c r="N60" s="25"/>
      <c r="O60" s="25"/>
      <c r="P60" s="25"/>
      <c r="Q60" s="25"/>
      <c r="R60" s="25"/>
      <c r="S60" s="25"/>
      <c r="T60" s="25"/>
      <c r="U60" s="25"/>
      <c r="V60" s="25"/>
      <c r="W60" s="25"/>
    </row>
    <row r="61" spans="6:23" s="24" customFormat="1" ht="13.5">
      <c r="F61" s="37"/>
      <c r="G61" s="37"/>
      <c r="H61" s="37"/>
      <c r="I61" s="37"/>
      <c r="J61" s="37"/>
      <c r="K61" s="37"/>
      <c r="L61" s="25"/>
      <c r="M61" s="25"/>
      <c r="N61" s="25"/>
      <c r="O61" s="25"/>
      <c r="P61" s="25"/>
      <c r="Q61" s="25"/>
      <c r="R61" s="25"/>
      <c r="S61" s="25"/>
      <c r="T61" s="25"/>
      <c r="U61" s="25"/>
      <c r="V61" s="25"/>
      <c r="W61" s="25"/>
    </row>
    <row r="62" spans="6:23" s="24" customFormat="1" ht="13.5">
      <c r="F62" s="37"/>
      <c r="G62" s="37"/>
      <c r="H62" s="37"/>
      <c r="I62" s="37"/>
      <c r="J62" s="37"/>
      <c r="K62" s="37"/>
      <c r="L62" s="25"/>
      <c r="M62" s="25"/>
      <c r="N62" s="25"/>
      <c r="O62" s="25"/>
      <c r="P62" s="25"/>
      <c r="Q62" s="25"/>
      <c r="R62" s="25"/>
      <c r="S62" s="25"/>
      <c r="T62" s="25"/>
      <c r="U62" s="25"/>
      <c r="V62" s="25"/>
      <c r="W62" s="25"/>
    </row>
    <row r="63" spans="6:23" s="24" customFormat="1" ht="13.5">
      <c r="F63" s="37"/>
      <c r="G63" s="37"/>
      <c r="H63" s="37"/>
      <c r="I63" s="37"/>
      <c r="J63" s="37"/>
      <c r="K63" s="37"/>
      <c r="L63" s="25"/>
      <c r="M63" s="25"/>
      <c r="N63" s="25"/>
      <c r="O63" s="25"/>
      <c r="P63" s="25"/>
      <c r="Q63" s="25"/>
      <c r="R63" s="25"/>
      <c r="S63" s="25"/>
      <c r="T63" s="25"/>
      <c r="U63" s="25"/>
      <c r="V63" s="25"/>
      <c r="W63" s="25"/>
    </row>
    <row r="64" spans="6:23" s="24" customFormat="1" ht="13.5">
      <c r="F64" s="37"/>
      <c r="G64" s="37"/>
      <c r="H64" s="37"/>
      <c r="I64" s="37"/>
      <c r="J64" s="37"/>
      <c r="K64" s="37"/>
      <c r="L64" s="25"/>
      <c r="M64" s="25"/>
      <c r="N64" s="25"/>
      <c r="O64" s="25"/>
      <c r="P64" s="25"/>
      <c r="Q64" s="25"/>
      <c r="R64" s="25"/>
      <c r="S64" s="25"/>
      <c r="T64" s="25"/>
      <c r="U64" s="25"/>
      <c r="V64" s="25"/>
      <c r="W64" s="25"/>
    </row>
    <row r="65" spans="6:23" s="24" customFormat="1" ht="13.5">
      <c r="F65" s="37"/>
      <c r="G65" s="37"/>
      <c r="H65" s="37"/>
      <c r="I65" s="37"/>
      <c r="J65" s="37"/>
      <c r="K65" s="37"/>
      <c r="L65" s="25"/>
      <c r="M65" s="25"/>
      <c r="N65" s="25"/>
      <c r="O65" s="25"/>
      <c r="P65" s="25"/>
      <c r="Q65" s="25"/>
      <c r="R65" s="25"/>
      <c r="S65" s="25"/>
      <c r="T65" s="25"/>
      <c r="U65" s="25"/>
      <c r="V65" s="25"/>
      <c r="W65" s="25"/>
    </row>
    <row r="66" spans="6:23" s="24" customFormat="1" ht="13.5">
      <c r="F66" s="37"/>
      <c r="G66" s="37"/>
      <c r="H66" s="37"/>
      <c r="I66" s="37"/>
      <c r="J66" s="37"/>
      <c r="K66" s="37"/>
      <c r="L66" s="25"/>
      <c r="M66" s="25"/>
      <c r="N66" s="25"/>
      <c r="O66" s="25"/>
      <c r="P66" s="25"/>
      <c r="Q66" s="25"/>
      <c r="R66" s="25"/>
      <c r="S66" s="25"/>
      <c r="T66" s="25"/>
      <c r="U66" s="25"/>
      <c r="V66" s="25"/>
      <c r="W66" s="25"/>
    </row>
    <row r="67" spans="6:23" s="24" customFormat="1" ht="13.5">
      <c r="F67" s="37"/>
      <c r="G67" s="37"/>
      <c r="H67" s="37"/>
      <c r="I67" s="37"/>
      <c r="J67" s="37"/>
      <c r="K67" s="37"/>
      <c r="L67" s="25"/>
      <c r="M67" s="25"/>
      <c r="N67" s="25"/>
      <c r="O67" s="25"/>
      <c r="P67" s="25"/>
      <c r="Q67" s="25"/>
      <c r="R67" s="25"/>
      <c r="S67" s="25"/>
      <c r="T67" s="25"/>
      <c r="U67" s="25"/>
      <c r="V67" s="25"/>
      <c r="W67" s="25"/>
    </row>
    <row r="68" spans="6:23" s="24" customFormat="1" ht="13.5">
      <c r="F68" s="37"/>
      <c r="G68" s="37"/>
      <c r="H68" s="37"/>
      <c r="I68" s="37"/>
      <c r="J68" s="37"/>
      <c r="K68" s="37"/>
      <c r="L68" s="25"/>
      <c r="M68" s="25"/>
      <c r="N68" s="25"/>
      <c r="O68" s="25"/>
      <c r="P68" s="25"/>
      <c r="Q68" s="25"/>
      <c r="R68" s="25"/>
      <c r="S68" s="25"/>
      <c r="T68" s="25"/>
      <c r="U68" s="25"/>
      <c r="V68" s="25"/>
      <c r="W68" s="25"/>
    </row>
    <row r="69" spans="6:23" s="24" customFormat="1" ht="13.5">
      <c r="F69" s="37"/>
      <c r="G69" s="37"/>
      <c r="H69" s="37"/>
      <c r="I69" s="37"/>
      <c r="J69" s="37"/>
      <c r="K69" s="37"/>
      <c r="L69" s="25"/>
      <c r="M69" s="25"/>
      <c r="N69" s="25"/>
      <c r="O69" s="25"/>
      <c r="P69" s="25"/>
      <c r="Q69" s="25"/>
      <c r="R69" s="25"/>
      <c r="S69" s="25"/>
      <c r="T69" s="25"/>
      <c r="U69" s="25"/>
      <c r="V69" s="25"/>
      <c r="W69" s="25"/>
    </row>
    <row r="70" spans="6:23" s="24" customFormat="1" ht="13.5">
      <c r="F70" s="37"/>
      <c r="G70" s="37"/>
      <c r="H70" s="37"/>
      <c r="I70" s="37"/>
      <c r="J70" s="37"/>
      <c r="K70" s="37"/>
      <c r="L70" s="25"/>
      <c r="M70" s="25"/>
      <c r="N70" s="25"/>
      <c r="O70" s="25"/>
      <c r="P70" s="25"/>
      <c r="Q70" s="25"/>
      <c r="R70" s="25"/>
      <c r="S70" s="25"/>
      <c r="T70" s="25"/>
      <c r="U70" s="25"/>
      <c r="V70" s="25"/>
      <c r="W70" s="25"/>
    </row>
    <row r="71" spans="6:23" s="24" customFormat="1" ht="13.5">
      <c r="F71" s="37"/>
      <c r="G71" s="37"/>
      <c r="H71" s="37"/>
      <c r="I71" s="37"/>
      <c r="J71" s="37"/>
      <c r="K71" s="37"/>
      <c r="L71" s="25"/>
      <c r="M71" s="25"/>
      <c r="N71" s="25"/>
      <c r="O71" s="25"/>
      <c r="P71" s="25"/>
      <c r="Q71" s="25"/>
      <c r="R71" s="25"/>
      <c r="S71" s="25"/>
      <c r="T71" s="25"/>
      <c r="U71" s="25"/>
      <c r="V71" s="25"/>
      <c r="W71" s="25"/>
    </row>
    <row r="72" spans="6:23" s="24" customFormat="1" ht="13.5">
      <c r="F72" s="37"/>
      <c r="G72" s="37"/>
      <c r="H72" s="37"/>
      <c r="I72" s="37"/>
      <c r="J72" s="37"/>
      <c r="K72" s="37"/>
      <c r="L72" s="25"/>
      <c r="M72" s="25"/>
      <c r="N72" s="25"/>
      <c r="O72" s="25"/>
      <c r="P72" s="25"/>
      <c r="Q72" s="25"/>
      <c r="R72" s="25"/>
      <c r="S72" s="25"/>
      <c r="T72" s="25"/>
      <c r="U72" s="25"/>
      <c r="V72" s="25"/>
      <c r="W72" s="25"/>
    </row>
    <row r="73" spans="6:23" s="24" customFormat="1" ht="13.5">
      <c r="F73" s="37"/>
      <c r="G73" s="37"/>
      <c r="H73" s="37"/>
      <c r="I73" s="37"/>
      <c r="J73" s="37"/>
      <c r="K73" s="37"/>
      <c r="L73" s="25"/>
      <c r="M73" s="25"/>
      <c r="N73" s="25"/>
      <c r="O73" s="25"/>
      <c r="P73" s="25"/>
      <c r="Q73" s="25"/>
      <c r="R73" s="25"/>
      <c r="S73" s="25"/>
      <c r="T73" s="25"/>
      <c r="U73" s="25"/>
      <c r="V73" s="25"/>
      <c r="W73" s="25"/>
    </row>
    <row r="74" spans="6:23" s="24" customFormat="1" ht="13.5">
      <c r="F74" s="37"/>
      <c r="G74" s="37"/>
      <c r="H74" s="37"/>
      <c r="I74" s="37"/>
      <c r="J74" s="37"/>
      <c r="K74" s="37"/>
      <c r="L74" s="25"/>
      <c r="M74" s="25"/>
      <c r="N74" s="25"/>
      <c r="O74" s="25"/>
      <c r="P74" s="25"/>
      <c r="Q74" s="25"/>
      <c r="R74" s="25"/>
      <c r="S74" s="25"/>
      <c r="T74" s="25"/>
      <c r="U74" s="25"/>
      <c r="V74" s="25"/>
      <c r="W74" s="25"/>
    </row>
    <row r="75" spans="6:23" s="24" customFormat="1" ht="13.5">
      <c r="F75" s="37"/>
      <c r="G75" s="37"/>
      <c r="H75" s="37"/>
      <c r="I75" s="37"/>
      <c r="J75" s="37"/>
      <c r="K75" s="37"/>
      <c r="L75" s="25"/>
      <c r="M75" s="25"/>
      <c r="N75" s="25"/>
      <c r="O75" s="25"/>
      <c r="P75" s="25"/>
      <c r="Q75" s="25"/>
      <c r="R75" s="25"/>
      <c r="S75" s="25"/>
      <c r="T75" s="25"/>
      <c r="U75" s="25"/>
      <c r="V75" s="25"/>
      <c r="W75" s="25"/>
    </row>
    <row r="76" spans="6:23" s="24" customFormat="1" ht="13.5">
      <c r="F76" s="37"/>
      <c r="G76" s="37"/>
      <c r="H76" s="37"/>
      <c r="I76" s="37"/>
      <c r="J76" s="37"/>
      <c r="K76" s="37"/>
      <c r="L76" s="25"/>
      <c r="M76" s="25"/>
      <c r="N76" s="25"/>
      <c r="O76" s="25"/>
      <c r="P76" s="25"/>
      <c r="Q76" s="25"/>
      <c r="R76" s="25"/>
      <c r="S76" s="25"/>
      <c r="T76" s="25"/>
      <c r="U76" s="25"/>
      <c r="V76" s="25"/>
      <c r="W76" s="25"/>
    </row>
    <row r="77" spans="6:23" s="24" customFormat="1" ht="13.5">
      <c r="F77" s="37"/>
      <c r="G77" s="37"/>
      <c r="H77" s="37"/>
      <c r="I77" s="37"/>
      <c r="J77" s="37"/>
      <c r="K77" s="37"/>
      <c r="L77" s="25"/>
      <c r="M77" s="25"/>
      <c r="N77" s="25"/>
      <c r="O77" s="25"/>
      <c r="P77" s="25"/>
      <c r="Q77" s="25"/>
      <c r="R77" s="25"/>
      <c r="S77" s="25"/>
      <c r="T77" s="25"/>
      <c r="U77" s="25"/>
      <c r="V77" s="25"/>
      <c r="W77" s="25"/>
    </row>
    <row r="78" spans="6:23" s="24" customFormat="1" ht="13.5">
      <c r="F78" s="37"/>
      <c r="G78" s="37"/>
      <c r="H78" s="37"/>
      <c r="I78" s="37"/>
      <c r="J78" s="37"/>
      <c r="K78" s="37"/>
      <c r="L78" s="25"/>
      <c r="M78" s="25"/>
      <c r="N78" s="25"/>
      <c r="O78" s="25"/>
      <c r="P78" s="25"/>
      <c r="Q78" s="25"/>
      <c r="R78" s="25"/>
      <c r="S78" s="25"/>
      <c r="T78" s="25"/>
      <c r="U78" s="25"/>
      <c r="V78" s="25"/>
      <c r="W78" s="25"/>
    </row>
    <row r="79" spans="6:23" s="24" customFormat="1" ht="13.5">
      <c r="F79" s="37"/>
      <c r="G79" s="37"/>
      <c r="H79" s="37"/>
      <c r="I79" s="37"/>
      <c r="J79" s="37"/>
      <c r="K79" s="37"/>
      <c r="L79" s="25"/>
      <c r="M79" s="25"/>
      <c r="N79" s="25"/>
      <c r="O79" s="25"/>
      <c r="P79" s="25"/>
      <c r="Q79" s="25"/>
      <c r="R79" s="25"/>
      <c r="S79" s="25"/>
      <c r="T79" s="25"/>
      <c r="U79" s="25"/>
      <c r="V79" s="25"/>
      <c r="W79" s="25"/>
    </row>
    <row r="80" spans="6:23" s="24" customFormat="1" ht="13.5">
      <c r="F80" s="37"/>
      <c r="G80" s="37"/>
      <c r="H80" s="37"/>
      <c r="I80" s="37"/>
      <c r="J80" s="37"/>
      <c r="K80" s="37"/>
      <c r="L80" s="25"/>
      <c r="M80" s="25"/>
      <c r="N80" s="25"/>
      <c r="O80" s="25"/>
      <c r="P80" s="25"/>
      <c r="Q80" s="25"/>
      <c r="R80" s="25"/>
      <c r="S80" s="25"/>
      <c r="T80" s="25"/>
      <c r="U80" s="25"/>
      <c r="V80" s="25"/>
      <c r="W80" s="25"/>
    </row>
    <row r="81" spans="6:23" s="24" customFormat="1" ht="13.5">
      <c r="F81" s="37"/>
      <c r="G81" s="37"/>
      <c r="H81" s="37"/>
      <c r="I81" s="37"/>
      <c r="J81" s="37"/>
      <c r="K81" s="37"/>
      <c r="L81" s="25"/>
      <c r="M81" s="25"/>
      <c r="N81" s="25"/>
      <c r="O81" s="25"/>
      <c r="P81" s="25"/>
      <c r="Q81" s="25"/>
      <c r="R81" s="25"/>
      <c r="S81" s="25"/>
      <c r="T81" s="25"/>
      <c r="U81" s="25"/>
      <c r="V81" s="25"/>
      <c r="W81" s="25"/>
    </row>
    <row r="82" spans="6:23" s="24" customFormat="1" ht="13.5">
      <c r="F82" s="37"/>
      <c r="G82" s="37"/>
      <c r="H82" s="37"/>
      <c r="I82" s="37"/>
      <c r="J82" s="37"/>
      <c r="K82" s="37"/>
      <c r="L82" s="25"/>
      <c r="M82" s="25"/>
      <c r="N82" s="25"/>
      <c r="O82" s="25"/>
      <c r="P82" s="25"/>
      <c r="Q82" s="25"/>
      <c r="R82" s="25"/>
      <c r="S82" s="25"/>
      <c r="T82" s="25"/>
      <c r="U82" s="25"/>
      <c r="V82" s="25"/>
      <c r="W82" s="25"/>
    </row>
    <row r="83" spans="6:23" s="24" customFormat="1" ht="13.5">
      <c r="F83" s="37"/>
      <c r="G83" s="37"/>
      <c r="H83" s="37"/>
      <c r="I83" s="37"/>
      <c r="J83" s="37"/>
      <c r="K83" s="37"/>
      <c r="L83" s="25"/>
      <c r="M83" s="25"/>
      <c r="N83" s="25"/>
      <c r="O83" s="25"/>
      <c r="P83" s="25"/>
      <c r="Q83" s="25"/>
      <c r="R83" s="25"/>
      <c r="S83" s="25"/>
      <c r="T83" s="25"/>
      <c r="U83" s="25"/>
      <c r="V83" s="25"/>
      <c r="W83" s="25"/>
    </row>
    <row r="84" spans="6:23" s="24" customFormat="1" ht="13.5">
      <c r="F84" s="37"/>
      <c r="G84" s="37"/>
      <c r="H84" s="37"/>
      <c r="I84" s="37"/>
      <c r="J84" s="37"/>
      <c r="K84" s="37"/>
      <c r="L84" s="25"/>
      <c r="M84" s="25"/>
      <c r="N84" s="25"/>
      <c r="O84" s="25"/>
      <c r="P84" s="25"/>
      <c r="Q84" s="25"/>
      <c r="R84" s="25"/>
      <c r="S84" s="25"/>
      <c r="T84" s="25"/>
      <c r="U84" s="25"/>
      <c r="V84" s="25"/>
      <c r="W84" s="25"/>
    </row>
    <row r="85" spans="6:23" s="24" customFormat="1" ht="13.5">
      <c r="F85" s="37"/>
      <c r="G85" s="37"/>
      <c r="H85" s="37"/>
      <c r="I85" s="37"/>
      <c r="J85" s="37"/>
      <c r="K85" s="37"/>
      <c r="L85" s="25"/>
      <c r="M85" s="25"/>
      <c r="N85" s="25"/>
      <c r="O85" s="25"/>
      <c r="P85" s="25"/>
      <c r="Q85" s="25"/>
      <c r="R85" s="25"/>
      <c r="S85" s="25"/>
      <c r="T85" s="25"/>
      <c r="U85" s="25"/>
      <c r="V85" s="25"/>
      <c r="W85" s="25"/>
    </row>
    <row r="86" spans="6:23" s="24" customFormat="1" ht="13.5">
      <c r="F86" s="37"/>
      <c r="G86" s="37"/>
      <c r="H86" s="37"/>
      <c r="I86" s="37"/>
      <c r="J86" s="37"/>
      <c r="K86" s="37"/>
      <c r="L86" s="25"/>
      <c r="M86" s="25"/>
      <c r="N86" s="25"/>
      <c r="O86" s="25"/>
      <c r="P86" s="25"/>
      <c r="Q86" s="25"/>
      <c r="R86" s="25"/>
      <c r="S86" s="25"/>
      <c r="T86" s="25"/>
      <c r="U86" s="25"/>
      <c r="V86" s="25"/>
      <c r="W86" s="25"/>
    </row>
    <row r="87" spans="6:23" s="24" customFormat="1" ht="13.5">
      <c r="F87" s="37"/>
      <c r="G87" s="37"/>
      <c r="H87" s="37"/>
      <c r="I87" s="37"/>
      <c r="J87" s="37"/>
      <c r="K87" s="37"/>
      <c r="L87" s="25"/>
      <c r="M87" s="25"/>
      <c r="N87" s="25"/>
      <c r="O87" s="25"/>
      <c r="P87" s="25"/>
      <c r="Q87" s="25"/>
      <c r="R87" s="25"/>
      <c r="S87" s="25"/>
      <c r="T87" s="25"/>
      <c r="U87" s="25"/>
      <c r="V87" s="25"/>
      <c r="W87" s="25"/>
    </row>
    <row r="88" spans="6:23" s="24" customFormat="1" ht="13.5">
      <c r="F88" s="37"/>
      <c r="G88" s="37"/>
      <c r="H88" s="37"/>
      <c r="I88" s="37"/>
      <c r="J88" s="37"/>
      <c r="K88" s="37"/>
      <c r="L88" s="25"/>
      <c r="M88" s="25"/>
      <c r="N88" s="25"/>
      <c r="O88" s="25"/>
      <c r="P88" s="25"/>
      <c r="Q88" s="25"/>
      <c r="R88" s="25"/>
      <c r="S88" s="25"/>
      <c r="T88" s="25"/>
      <c r="U88" s="25"/>
      <c r="V88" s="25"/>
      <c r="W88" s="25"/>
    </row>
    <row r="89" spans="6:23" s="24" customFormat="1" ht="13.5">
      <c r="F89" s="37"/>
      <c r="G89" s="37"/>
      <c r="H89" s="37"/>
      <c r="I89" s="37"/>
      <c r="J89" s="37"/>
      <c r="K89" s="37"/>
      <c r="L89" s="25"/>
      <c r="M89" s="25"/>
      <c r="N89" s="25"/>
      <c r="O89" s="25"/>
      <c r="P89" s="25"/>
      <c r="Q89" s="25"/>
      <c r="R89" s="25"/>
      <c r="S89" s="25"/>
      <c r="T89" s="25"/>
      <c r="U89" s="25"/>
      <c r="V89" s="25"/>
      <c r="W89" s="25"/>
    </row>
    <row r="90" spans="6:23" s="24" customFormat="1" ht="13.5">
      <c r="F90" s="37"/>
      <c r="G90" s="37"/>
      <c r="H90" s="37"/>
      <c r="I90" s="37"/>
      <c r="J90" s="37"/>
      <c r="K90" s="37"/>
      <c r="L90" s="25"/>
      <c r="M90" s="25"/>
      <c r="N90" s="25"/>
      <c r="O90" s="25"/>
      <c r="P90" s="25"/>
      <c r="Q90" s="25"/>
      <c r="R90" s="25"/>
      <c r="S90" s="25"/>
      <c r="T90" s="25"/>
      <c r="U90" s="25"/>
      <c r="V90" s="25"/>
      <c r="W90" s="25"/>
    </row>
    <row r="91" spans="6:23" s="24" customFormat="1" ht="13.5">
      <c r="F91" s="37"/>
      <c r="G91" s="37"/>
      <c r="H91" s="37"/>
      <c r="I91" s="37"/>
      <c r="J91" s="37"/>
      <c r="K91" s="37"/>
      <c r="L91" s="25"/>
      <c r="M91" s="25"/>
      <c r="N91" s="25"/>
      <c r="O91" s="25"/>
      <c r="P91" s="25"/>
      <c r="Q91" s="25"/>
      <c r="R91" s="25"/>
      <c r="S91" s="25"/>
      <c r="T91" s="25"/>
      <c r="U91" s="25"/>
      <c r="V91" s="25"/>
      <c r="W91" s="25"/>
    </row>
    <row r="92" spans="6:23" s="24" customFormat="1" ht="13.5">
      <c r="F92" s="37"/>
      <c r="G92" s="37"/>
      <c r="H92" s="37"/>
      <c r="I92" s="37"/>
      <c r="J92" s="37"/>
      <c r="K92" s="37"/>
      <c r="L92" s="25"/>
      <c r="M92" s="25"/>
      <c r="N92" s="25"/>
      <c r="O92" s="25"/>
      <c r="P92" s="25"/>
      <c r="Q92" s="25"/>
      <c r="R92" s="25"/>
      <c r="S92" s="25"/>
      <c r="T92" s="25"/>
      <c r="U92" s="25"/>
      <c r="V92" s="25"/>
      <c r="W92" s="25"/>
    </row>
    <row r="93" spans="6:23" s="24" customFormat="1" ht="13.5">
      <c r="F93" s="37"/>
      <c r="G93" s="37"/>
      <c r="H93" s="37"/>
      <c r="I93" s="37"/>
      <c r="J93" s="37"/>
      <c r="K93" s="37"/>
      <c r="L93" s="25"/>
      <c r="M93" s="25"/>
      <c r="N93" s="25"/>
      <c r="O93" s="25"/>
      <c r="P93" s="25"/>
      <c r="Q93" s="25"/>
      <c r="R93" s="25"/>
      <c r="S93" s="25"/>
      <c r="T93" s="25"/>
      <c r="U93" s="25"/>
      <c r="V93" s="25"/>
      <c r="W93" s="25"/>
    </row>
    <row r="94" spans="6:23" s="24" customFormat="1" ht="13.5">
      <c r="F94" s="37"/>
      <c r="G94" s="37"/>
      <c r="H94" s="37"/>
      <c r="I94" s="37"/>
      <c r="J94" s="37"/>
      <c r="K94" s="37"/>
      <c r="L94" s="25"/>
      <c r="M94" s="25"/>
      <c r="N94" s="25"/>
      <c r="O94" s="25"/>
      <c r="P94" s="25"/>
      <c r="Q94" s="25"/>
      <c r="R94" s="25"/>
      <c r="S94" s="25"/>
      <c r="T94" s="25"/>
      <c r="U94" s="25"/>
      <c r="V94" s="25"/>
      <c r="W94" s="25"/>
    </row>
    <row r="95" spans="6:23" s="24" customFormat="1" ht="13.5">
      <c r="F95" s="37"/>
      <c r="G95" s="37"/>
      <c r="H95" s="37"/>
      <c r="I95" s="37"/>
      <c r="J95" s="37"/>
      <c r="K95" s="37"/>
      <c r="L95" s="25"/>
      <c r="M95" s="25"/>
      <c r="N95" s="25"/>
      <c r="O95" s="25"/>
      <c r="P95" s="25"/>
      <c r="Q95" s="25"/>
      <c r="R95" s="25"/>
      <c r="S95" s="25"/>
      <c r="T95" s="25"/>
      <c r="U95" s="25"/>
      <c r="V95" s="25"/>
      <c r="W95" s="25"/>
    </row>
    <row r="96" spans="6:23" s="24" customFormat="1" ht="13.5">
      <c r="F96" s="37"/>
      <c r="G96" s="37"/>
      <c r="H96" s="37"/>
      <c r="I96" s="37"/>
      <c r="J96" s="37"/>
      <c r="K96" s="37"/>
      <c r="L96" s="25"/>
      <c r="M96" s="25"/>
      <c r="N96" s="25"/>
      <c r="O96" s="25"/>
      <c r="P96" s="25"/>
      <c r="Q96" s="25"/>
      <c r="R96" s="25"/>
      <c r="S96" s="25"/>
      <c r="T96" s="25"/>
      <c r="U96" s="25"/>
      <c r="V96" s="25"/>
      <c r="W96" s="25"/>
    </row>
    <row r="97" spans="6:23" s="24" customFormat="1" ht="13.5">
      <c r="F97" s="37"/>
      <c r="G97" s="37"/>
      <c r="H97" s="37"/>
      <c r="I97" s="37"/>
      <c r="J97" s="37"/>
      <c r="K97" s="37"/>
      <c r="L97" s="25"/>
      <c r="M97" s="25"/>
      <c r="N97" s="25"/>
      <c r="O97" s="25"/>
      <c r="P97" s="25"/>
      <c r="Q97" s="25"/>
      <c r="R97" s="25"/>
      <c r="S97" s="25"/>
      <c r="T97" s="25"/>
      <c r="U97" s="25"/>
      <c r="V97" s="25"/>
      <c r="W97" s="25"/>
    </row>
    <row r="98" spans="6:23" s="24" customFormat="1" ht="13.5">
      <c r="F98" s="37"/>
      <c r="G98" s="37"/>
      <c r="H98" s="37"/>
      <c r="I98" s="37"/>
      <c r="J98" s="37"/>
      <c r="K98" s="37"/>
      <c r="L98" s="25"/>
      <c r="M98" s="25"/>
      <c r="N98" s="25"/>
      <c r="O98" s="25"/>
      <c r="P98" s="25"/>
      <c r="Q98" s="25"/>
      <c r="R98" s="25"/>
      <c r="S98" s="25"/>
      <c r="T98" s="25"/>
      <c r="U98" s="25"/>
      <c r="V98" s="25"/>
      <c r="W98" s="25"/>
    </row>
    <row r="99" spans="6:23" s="24" customFormat="1" ht="13.5">
      <c r="F99" s="37"/>
      <c r="G99" s="37"/>
      <c r="H99" s="37"/>
      <c r="I99" s="37"/>
      <c r="J99" s="37"/>
      <c r="K99" s="37"/>
      <c r="L99" s="25"/>
      <c r="M99" s="25"/>
      <c r="N99" s="25"/>
      <c r="O99" s="25"/>
      <c r="P99" s="25"/>
      <c r="Q99" s="25"/>
      <c r="R99" s="25"/>
      <c r="S99" s="25"/>
      <c r="T99" s="25"/>
      <c r="U99" s="25"/>
      <c r="V99" s="25"/>
      <c r="W99" s="25"/>
    </row>
    <row r="100" spans="6:23" s="24" customFormat="1" ht="13.5">
      <c r="F100" s="37"/>
      <c r="G100" s="37"/>
      <c r="H100" s="37"/>
      <c r="I100" s="37"/>
      <c r="J100" s="37"/>
      <c r="K100" s="37"/>
      <c r="L100" s="25"/>
      <c r="M100" s="25"/>
      <c r="N100" s="25"/>
      <c r="O100" s="25"/>
      <c r="P100" s="25"/>
      <c r="Q100" s="25"/>
      <c r="R100" s="25"/>
      <c r="S100" s="25"/>
      <c r="T100" s="25"/>
      <c r="U100" s="25"/>
      <c r="V100" s="25"/>
      <c r="W100" s="25"/>
    </row>
    <row r="101" spans="6:23" s="24" customFormat="1" ht="13.5">
      <c r="F101" s="37"/>
      <c r="G101" s="37"/>
      <c r="H101" s="37"/>
      <c r="I101" s="37"/>
      <c r="J101" s="37"/>
      <c r="K101" s="37"/>
      <c r="L101" s="25"/>
      <c r="M101" s="25"/>
      <c r="N101" s="25"/>
      <c r="O101" s="25"/>
      <c r="P101" s="25"/>
      <c r="Q101" s="25"/>
      <c r="R101" s="25"/>
      <c r="S101" s="25"/>
      <c r="T101" s="25"/>
      <c r="U101" s="25"/>
      <c r="V101" s="25"/>
      <c r="W101" s="25"/>
    </row>
    <row r="102" spans="6:23" s="24" customFormat="1" ht="13.5">
      <c r="F102" s="37"/>
      <c r="G102" s="37"/>
      <c r="H102" s="37"/>
      <c r="I102" s="37"/>
      <c r="J102" s="37"/>
      <c r="K102" s="37"/>
      <c r="L102" s="25"/>
      <c r="M102" s="25"/>
      <c r="N102" s="25"/>
      <c r="O102" s="25"/>
      <c r="P102" s="25"/>
      <c r="Q102" s="25"/>
      <c r="R102" s="25"/>
      <c r="S102" s="25"/>
      <c r="T102" s="25"/>
      <c r="U102" s="25"/>
      <c r="V102" s="25"/>
      <c r="W102" s="25"/>
    </row>
    <row r="103" spans="6:23" s="24" customFormat="1" ht="13.5">
      <c r="F103" s="37"/>
      <c r="G103" s="37"/>
      <c r="H103" s="37"/>
      <c r="I103" s="37"/>
      <c r="J103" s="37"/>
      <c r="K103" s="37"/>
      <c r="L103" s="25"/>
      <c r="M103" s="25"/>
      <c r="N103" s="25"/>
      <c r="O103" s="25"/>
      <c r="P103" s="25"/>
      <c r="Q103" s="25"/>
      <c r="R103" s="25"/>
      <c r="S103" s="25"/>
      <c r="T103" s="25"/>
      <c r="U103" s="25"/>
      <c r="V103" s="25"/>
      <c r="W103" s="25"/>
    </row>
    <row r="104" spans="6:23" s="24" customFormat="1" ht="13.5">
      <c r="F104" s="37"/>
      <c r="G104" s="37"/>
      <c r="H104" s="37"/>
      <c r="I104" s="37"/>
      <c r="J104" s="37"/>
      <c r="K104" s="37"/>
      <c r="L104" s="25"/>
      <c r="M104" s="25"/>
      <c r="N104" s="25"/>
      <c r="O104" s="25"/>
      <c r="P104" s="25"/>
      <c r="Q104" s="25"/>
      <c r="R104" s="25"/>
      <c r="S104" s="25"/>
      <c r="T104" s="25"/>
      <c r="U104" s="25"/>
      <c r="V104" s="25"/>
      <c r="W104" s="25"/>
    </row>
    <row r="105" spans="6:23" s="24" customFormat="1" ht="13.5">
      <c r="F105" s="37"/>
      <c r="G105" s="37"/>
      <c r="H105" s="37"/>
      <c r="I105" s="37"/>
      <c r="J105" s="37"/>
      <c r="K105" s="37"/>
      <c r="L105" s="25"/>
      <c r="M105" s="25"/>
      <c r="N105" s="25"/>
      <c r="O105" s="25"/>
      <c r="P105" s="25"/>
      <c r="Q105" s="25"/>
      <c r="R105" s="25"/>
      <c r="S105" s="25"/>
      <c r="T105" s="25"/>
      <c r="U105" s="25"/>
      <c r="V105" s="25"/>
      <c r="W105" s="25"/>
    </row>
    <row r="106" spans="6:23" s="24" customFormat="1" ht="13.5">
      <c r="F106" s="37"/>
      <c r="G106" s="37"/>
      <c r="H106" s="37"/>
      <c r="I106" s="37"/>
      <c r="J106" s="37"/>
      <c r="K106" s="37"/>
      <c r="L106" s="25"/>
      <c r="M106" s="25"/>
      <c r="N106" s="25"/>
      <c r="O106" s="25"/>
      <c r="P106" s="25"/>
      <c r="Q106" s="25"/>
      <c r="R106" s="25"/>
      <c r="S106" s="25"/>
      <c r="T106" s="25"/>
      <c r="U106" s="25"/>
      <c r="V106" s="25"/>
      <c r="W106" s="25"/>
    </row>
    <row r="107" spans="6:23" s="24" customFormat="1" ht="13.5">
      <c r="F107" s="37"/>
      <c r="G107" s="37"/>
      <c r="H107" s="37"/>
      <c r="I107" s="37"/>
      <c r="J107" s="37"/>
      <c r="K107" s="37"/>
      <c r="L107" s="25"/>
      <c r="M107" s="25"/>
      <c r="N107" s="25"/>
      <c r="O107" s="25"/>
      <c r="P107" s="25"/>
      <c r="Q107" s="25"/>
      <c r="R107" s="25"/>
      <c r="S107" s="25"/>
      <c r="T107" s="25"/>
      <c r="U107" s="25"/>
      <c r="V107" s="25"/>
      <c r="W107" s="25"/>
    </row>
    <row r="108" spans="6:23" s="24" customFormat="1" ht="13.5">
      <c r="F108" s="37"/>
      <c r="G108" s="37"/>
      <c r="H108" s="37"/>
      <c r="I108" s="37"/>
      <c r="J108" s="37"/>
      <c r="K108" s="37"/>
      <c r="L108" s="25"/>
      <c r="M108" s="25"/>
      <c r="N108" s="25"/>
      <c r="O108" s="25"/>
      <c r="P108" s="25"/>
      <c r="Q108" s="25"/>
      <c r="R108" s="25"/>
      <c r="S108" s="25"/>
      <c r="T108" s="25"/>
      <c r="U108" s="25"/>
      <c r="V108" s="25"/>
      <c r="W108" s="25"/>
    </row>
    <row r="109" spans="6:23" s="24" customFormat="1" ht="13.5">
      <c r="F109" s="37"/>
      <c r="G109" s="37"/>
      <c r="H109" s="37"/>
      <c r="I109" s="37"/>
      <c r="J109" s="37"/>
      <c r="K109" s="37"/>
      <c r="L109" s="25"/>
      <c r="M109" s="25"/>
      <c r="N109" s="25"/>
      <c r="O109" s="25"/>
      <c r="P109" s="25"/>
      <c r="Q109" s="25"/>
      <c r="R109" s="25"/>
      <c r="S109" s="25"/>
      <c r="T109" s="25"/>
      <c r="U109" s="25"/>
      <c r="V109" s="25"/>
      <c r="W109" s="25"/>
    </row>
    <row r="110" spans="6:23" s="24" customFormat="1" ht="13.5">
      <c r="F110" s="37"/>
      <c r="G110" s="37"/>
      <c r="H110" s="37"/>
      <c r="I110" s="37"/>
      <c r="J110" s="37"/>
      <c r="K110" s="37"/>
      <c r="L110" s="25"/>
      <c r="M110" s="25"/>
      <c r="N110" s="25"/>
      <c r="O110" s="25"/>
      <c r="P110" s="25"/>
      <c r="Q110" s="25"/>
      <c r="R110" s="25"/>
      <c r="S110" s="25"/>
      <c r="T110" s="25"/>
      <c r="U110" s="25"/>
      <c r="V110" s="25"/>
      <c r="W110" s="25"/>
    </row>
    <row r="111" spans="6:23" s="24" customFormat="1" ht="13.5">
      <c r="F111" s="37"/>
      <c r="G111" s="37"/>
      <c r="H111" s="37"/>
      <c r="I111" s="37"/>
      <c r="J111" s="37"/>
      <c r="K111" s="37"/>
      <c r="L111" s="25"/>
      <c r="M111" s="25"/>
      <c r="N111" s="25"/>
      <c r="O111" s="25"/>
      <c r="P111" s="25"/>
      <c r="Q111" s="25"/>
      <c r="R111" s="25"/>
      <c r="S111" s="25"/>
      <c r="T111" s="25"/>
      <c r="U111" s="25"/>
      <c r="V111" s="25"/>
      <c r="W111" s="25"/>
    </row>
    <row r="112" spans="6:23" s="24" customFormat="1" ht="13.5">
      <c r="F112" s="37"/>
      <c r="G112" s="37"/>
      <c r="H112" s="37"/>
      <c r="I112" s="37"/>
      <c r="J112" s="37"/>
      <c r="K112" s="37"/>
      <c r="L112" s="25"/>
      <c r="M112" s="25"/>
      <c r="N112" s="25"/>
      <c r="O112" s="25"/>
      <c r="P112" s="25"/>
      <c r="Q112" s="25"/>
      <c r="R112" s="25"/>
      <c r="S112" s="25"/>
      <c r="T112" s="25"/>
      <c r="U112" s="25"/>
      <c r="V112" s="25"/>
      <c r="W112" s="25"/>
    </row>
    <row r="113" spans="6:23" s="24" customFormat="1" ht="13.5">
      <c r="F113" s="37"/>
      <c r="G113" s="37"/>
      <c r="H113" s="37"/>
      <c r="I113" s="37"/>
      <c r="J113" s="37"/>
      <c r="K113" s="37"/>
      <c r="L113" s="25"/>
      <c r="M113" s="25"/>
      <c r="N113" s="25"/>
      <c r="O113" s="25"/>
      <c r="P113" s="25"/>
      <c r="Q113" s="25"/>
      <c r="R113" s="25"/>
      <c r="S113" s="25"/>
      <c r="T113" s="25"/>
      <c r="U113" s="25"/>
      <c r="V113" s="25"/>
      <c r="W113" s="25"/>
    </row>
    <row r="114" spans="6:23" s="24" customFormat="1" ht="13.5">
      <c r="F114" s="37"/>
      <c r="G114" s="37"/>
      <c r="H114" s="37"/>
      <c r="I114" s="37"/>
      <c r="J114" s="37"/>
      <c r="K114" s="37"/>
      <c r="L114" s="25"/>
      <c r="M114" s="25"/>
      <c r="N114" s="25"/>
      <c r="O114" s="25"/>
      <c r="P114" s="25"/>
      <c r="Q114" s="25"/>
      <c r="R114" s="25"/>
      <c r="S114" s="25"/>
      <c r="T114" s="25"/>
      <c r="U114" s="25"/>
      <c r="V114" s="25"/>
      <c r="W114" s="25"/>
    </row>
    <row r="115" spans="6:23" s="24" customFormat="1" ht="13.5">
      <c r="F115" s="37"/>
      <c r="G115" s="37"/>
      <c r="H115" s="37"/>
      <c r="I115" s="37"/>
      <c r="J115" s="37"/>
      <c r="K115" s="37"/>
      <c r="L115" s="25"/>
      <c r="M115" s="25"/>
      <c r="N115" s="25"/>
      <c r="O115" s="25"/>
      <c r="P115" s="25"/>
      <c r="Q115" s="25"/>
      <c r="R115" s="25"/>
      <c r="S115" s="25"/>
      <c r="T115" s="25"/>
      <c r="U115" s="25"/>
      <c r="V115" s="25"/>
      <c r="W115" s="25"/>
    </row>
    <row r="116" spans="6:23" s="24" customFormat="1" ht="13.5">
      <c r="F116" s="37"/>
      <c r="G116" s="37"/>
      <c r="H116" s="37"/>
      <c r="I116" s="37"/>
      <c r="J116" s="37"/>
      <c r="K116" s="37"/>
      <c r="L116" s="25"/>
      <c r="M116" s="25"/>
      <c r="N116" s="25"/>
      <c r="O116" s="25"/>
      <c r="P116" s="25"/>
      <c r="Q116" s="25"/>
      <c r="R116" s="25"/>
      <c r="S116" s="25"/>
      <c r="T116" s="25"/>
      <c r="U116" s="25"/>
      <c r="V116" s="25"/>
      <c r="W116" s="25"/>
    </row>
    <row r="117" spans="6:23" s="24" customFormat="1" ht="13.5">
      <c r="F117" s="37"/>
      <c r="G117" s="37"/>
      <c r="H117" s="37"/>
      <c r="I117" s="37"/>
      <c r="J117" s="37"/>
      <c r="K117" s="37"/>
      <c r="L117" s="25"/>
      <c r="M117" s="25"/>
      <c r="N117" s="25"/>
      <c r="O117" s="25"/>
      <c r="P117" s="25"/>
      <c r="Q117" s="25"/>
      <c r="R117" s="25"/>
      <c r="S117" s="25"/>
      <c r="T117" s="25"/>
      <c r="U117" s="25"/>
      <c r="V117" s="25"/>
      <c r="W117" s="25"/>
    </row>
    <row r="118" spans="6:23" s="24" customFormat="1" ht="13.5">
      <c r="F118" s="37"/>
      <c r="G118" s="37"/>
      <c r="H118" s="37"/>
      <c r="I118" s="37"/>
      <c r="J118" s="37"/>
      <c r="K118" s="37"/>
      <c r="L118" s="25"/>
      <c r="M118" s="25"/>
      <c r="N118" s="25"/>
      <c r="O118" s="25"/>
      <c r="P118" s="25"/>
      <c r="Q118" s="25"/>
      <c r="R118" s="25"/>
      <c r="S118" s="25"/>
      <c r="T118" s="25"/>
      <c r="U118" s="25"/>
      <c r="V118" s="25"/>
      <c r="W118" s="25"/>
    </row>
    <row r="119" spans="6:23" s="24" customFormat="1" ht="13.5">
      <c r="F119" s="37"/>
      <c r="G119" s="37"/>
      <c r="H119" s="37"/>
      <c r="I119" s="37"/>
      <c r="J119" s="37"/>
      <c r="K119" s="37"/>
      <c r="L119" s="25"/>
      <c r="M119" s="25"/>
      <c r="N119" s="25"/>
      <c r="O119" s="25"/>
      <c r="P119" s="25"/>
      <c r="Q119" s="25"/>
      <c r="R119" s="25"/>
      <c r="S119" s="25"/>
      <c r="T119" s="25"/>
      <c r="U119" s="25"/>
      <c r="V119" s="25"/>
      <c r="W119" s="25"/>
    </row>
    <row r="120" spans="6:23" s="24" customFormat="1" ht="13.5">
      <c r="F120" s="37"/>
      <c r="G120" s="37"/>
      <c r="H120" s="37"/>
      <c r="I120" s="37"/>
      <c r="J120" s="37"/>
      <c r="K120" s="37"/>
      <c r="L120" s="25"/>
      <c r="M120" s="25"/>
      <c r="N120" s="25"/>
      <c r="O120" s="25"/>
      <c r="P120" s="25"/>
      <c r="Q120" s="25"/>
      <c r="R120" s="25"/>
      <c r="S120" s="25"/>
      <c r="T120" s="25"/>
      <c r="U120" s="25"/>
      <c r="V120" s="25"/>
      <c r="W120" s="25"/>
    </row>
    <row r="121" spans="6:23" s="24" customFormat="1" ht="13.5">
      <c r="F121" s="37"/>
      <c r="G121" s="37"/>
      <c r="H121" s="37"/>
      <c r="I121" s="37"/>
      <c r="J121" s="37"/>
      <c r="K121" s="37"/>
      <c r="L121" s="25"/>
      <c r="M121" s="25"/>
      <c r="N121" s="25"/>
      <c r="O121" s="25"/>
      <c r="P121" s="25"/>
      <c r="Q121" s="25"/>
      <c r="R121" s="25"/>
      <c r="S121" s="25"/>
      <c r="T121" s="25"/>
      <c r="U121" s="25"/>
      <c r="V121" s="25"/>
      <c r="W121" s="25"/>
    </row>
    <row r="122" spans="6:23" s="24" customFormat="1" ht="13.5">
      <c r="F122" s="37"/>
      <c r="G122" s="37"/>
      <c r="H122" s="37"/>
      <c r="I122" s="37"/>
      <c r="J122" s="37"/>
      <c r="K122" s="37"/>
      <c r="L122" s="25"/>
      <c r="M122" s="25"/>
      <c r="N122" s="25"/>
      <c r="O122" s="25"/>
      <c r="P122" s="25"/>
      <c r="Q122" s="25"/>
      <c r="R122" s="25"/>
      <c r="S122" s="25"/>
      <c r="T122" s="25"/>
      <c r="U122" s="25"/>
      <c r="V122" s="25"/>
      <c r="W122" s="25"/>
    </row>
    <row r="123" spans="6:10" ht="13.5">
      <c r="F123" s="37"/>
      <c r="H123" s="37"/>
      <c r="J123" s="37"/>
    </row>
    <row r="124" spans="6:10" ht="13.5">
      <c r="F124" s="37"/>
      <c r="J124" s="37"/>
    </row>
  </sheetData>
  <sheetProtection/>
  <mergeCells count="18">
    <mergeCell ref="B25:B27"/>
    <mergeCell ref="A2:F2"/>
    <mergeCell ref="F7:G7"/>
    <mergeCell ref="J7:K7"/>
    <mergeCell ref="A3:K3"/>
    <mergeCell ref="H7:I7"/>
    <mergeCell ref="A7:E8"/>
    <mergeCell ref="A4:K4"/>
    <mergeCell ref="A1:F1"/>
    <mergeCell ref="B10:B12"/>
    <mergeCell ref="B14:B19"/>
    <mergeCell ref="A29:A47"/>
    <mergeCell ref="B30:B32"/>
    <mergeCell ref="A9:A27"/>
    <mergeCell ref="B45:B47"/>
    <mergeCell ref="B34:B39"/>
    <mergeCell ref="B41:B43"/>
    <mergeCell ref="B21:B23"/>
  </mergeCells>
  <hyperlinks>
    <hyperlink ref="A1" location="'23保健・衛生目次'!A1" display="23　保健・衛生　目次へ＜＜"/>
  </hyperlinks>
  <printOptions/>
  <pageMargins left="0.5905511811023623" right="0.5905511811023623" top="0.5905511811023623" bottom="0.3937007874015748" header="0" footer="0"/>
  <pageSetup horizontalDpi="600" verticalDpi="600" orientation="portrait" paperSize="9" r:id="rId1"/>
  <headerFooter scaleWithDoc="0">
    <oddFooter>&amp;R&amp;F &amp;A</oddFooter>
  </headerFooter>
</worksheet>
</file>

<file path=xl/worksheets/sheet11.xml><?xml version="1.0" encoding="utf-8"?>
<worksheet xmlns="http://schemas.openxmlformats.org/spreadsheetml/2006/main" xmlns:r="http://schemas.openxmlformats.org/officeDocument/2006/relationships">
  <dimension ref="A1:AG100"/>
  <sheetViews>
    <sheetView showGridLines="0" zoomScaleSheetLayoutView="100" zoomScalePageLayoutView="0" workbookViewId="0" topLeftCell="A1">
      <selection activeCell="A1" sqref="A1:C1"/>
    </sheetView>
  </sheetViews>
  <sheetFormatPr defaultColWidth="9.00390625" defaultRowHeight="13.5"/>
  <cols>
    <col min="1" max="1" width="10.75390625" style="242" customWidth="1"/>
    <col min="2" max="9" width="8.00390625" style="241" customWidth="1"/>
    <col min="10" max="10" width="9.00390625" style="241" customWidth="1"/>
    <col min="11" max="11" width="8.125" style="242" customWidth="1"/>
    <col min="12" max="20" width="8.125" style="241" customWidth="1"/>
    <col min="21" max="21" width="9.375" style="241" customWidth="1"/>
    <col min="22" max="33" width="9.00390625" style="243" customWidth="1"/>
    <col min="34" max="16384" width="9.00390625" style="242" customWidth="1"/>
  </cols>
  <sheetData>
    <row r="1" spans="1:3" ht="13.5">
      <c r="A1" s="417" t="s">
        <v>441</v>
      </c>
      <c r="B1" s="417"/>
      <c r="C1" s="417"/>
    </row>
    <row r="2" spans="1:21" ht="13.5">
      <c r="A2" s="601" t="s">
        <v>181</v>
      </c>
      <c r="B2" s="601"/>
      <c r="C2" s="244"/>
      <c r="D2" s="244"/>
      <c r="E2" s="244"/>
      <c r="F2" s="244"/>
      <c r="G2" s="244"/>
      <c r="H2" s="244"/>
      <c r="I2" s="244"/>
      <c r="J2" s="244"/>
      <c r="K2" s="244"/>
      <c r="L2" s="244"/>
      <c r="M2" s="244"/>
      <c r="N2" s="244"/>
      <c r="O2" s="244"/>
      <c r="P2" s="244"/>
      <c r="Q2" s="244"/>
      <c r="R2" s="244"/>
      <c r="S2" s="244"/>
      <c r="T2" s="244"/>
      <c r="U2" s="244"/>
    </row>
    <row r="3" spans="1:33" s="403" customFormat="1" ht="17.25">
      <c r="A3" s="595" t="s">
        <v>432</v>
      </c>
      <c r="B3" s="595"/>
      <c r="C3" s="595"/>
      <c r="D3" s="595"/>
      <c r="E3" s="595"/>
      <c r="F3" s="595"/>
      <c r="G3" s="595"/>
      <c r="H3" s="595"/>
      <c r="I3" s="595"/>
      <c r="J3" s="595"/>
      <c r="K3" s="595"/>
      <c r="L3" s="401"/>
      <c r="M3" s="401"/>
      <c r="N3" s="401"/>
      <c r="O3" s="401"/>
      <c r="P3" s="401"/>
      <c r="Q3" s="401"/>
      <c r="R3" s="401"/>
      <c r="S3" s="401"/>
      <c r="T3" s="401"/>
      <c r="U3" s="401"/>
      <c r="V3" s="402"/>
      <c r="W3" s="402"/>
      <c r="X3" s="402"/>
      <c r="Y3" s="402"/>
      <c r="Z3" s="402"/>
      <c r="AA3" s="402"/>
      <c r="AB3" s="402"/>
      <c r="AC3" s="402"/>
      <c r="AD3" s="402"/>
      <c r="AE3" s="402"/>
      <c r="AF3" s="402"/>
      <c r="AG3" s="402"/>
    </row>
    <row r="4" spans="1:33" s="248" customFormat="1" ht="13.5" customHeight="1">
      <c r="A4" s="596" t="s">
        <v>318</v>
      </c>
      <c r="B4" s="596"/>
      <c r="C4" s="596"/>
      <c r="D4" s="596"/>
      <c r="E4" s="596"/>
      <c r="F4" s="596"/>
      <c r="G4" s="596"/>
      <c r="H4" s="596"/>
      <c r="I4" s="596"/>
      <c r="J4" s="596"/>
      <c r="K4" s="596"/>
      <c r="L4" s="245"/>
      <c r="M4" s="245"/>
      <c r="N4" s="245"/>
      <c r="O4" s="245"/>
      <c r="P4" s="245"/>
      <c r="Q4" s="245"/>
      <c r="R4" s="245"/>
      <c r="S4" s="245"/>
      <c r="T4" s="245"/>
      <c r="U4" s="245"/>
      <c r="V4" s="247"/>
      <c r="W4" s="247"/>
      <c r="X4" s="247"/>
      <c r="Y4" s="247"/>
      <c r="Z4" s="247"/>
      <c r="AA4" s="247"/>
      <c r="AB4" s="247"/>
      <c r="AC4" s="247"/>
      <c r="AD4" s="247"/>
      <c r="AE4" s="247"/>
      <c r="AF4" s="247"/>
      <c r="AG4" s="247"/>
    </row>
    <row r="5" spans="1:33" s="248" customFormat="1" ht="13.5" customHeight="1">
      <c r="A5" s="246"/>
      <c r="B5" s="246"/>
      <c r="C5" s="246"/>
      <c r="D5" s="246"/>
      <c r="E5" s="246"/>
      <c r="F5" s="246"/>
      <c r="G5" s="246"/>
      <c r="H5" s="246"/>
      <c r="I5" s="246"/>
      <c r="J5" s="246"/>
      <c r="K5" s="246"/>
      <c r="L5" s="245"/>
      <c r="M5" s="245"/>
      <c r="N5" s="245"/>
      <c r="O5" s="245"/>
      <c r="P5" s="245"/>
      <c r="Q5" s="245"/>
      <c r="R5" s="245"/>
      <c r="S5" s="245"/>
      <c r="T5" s="245"/>
      <c r="U5" s="245"/>
      <c r="V5" s="247"/>
      <c r="W5" s="247"/>
      <c r="X5" s="247"/>
      <c r="Y5" s="247"/>
      <c r="Z5" s="247"/>
      <c r="AA5" s="247"/>
      <c r="AB5" s="247"/>
      <c r="AC5" s="247"/>
      <c r="AD5" s="247"/>
      <c r="AE5" s="247"/>
      <c r="AF5" s="247"/>
      <c r="AG5" s="247"/>
    </row>
    <row r="6" spans="1:33" s="248" customFormat="1" ht="6" customHeight="1" thickBot="1">
      <c r="A6" s="245"/>
      <c r="B6" s="245"/>
      <c r="C6" s="245"/>
      <c r="D6" s="245"/>
      <c r="E6" s="245"/>
      <c r="F6" s="245"/>
      <c r="G6" s="245"/>
      <c r="H6" s="245"/>
      <c r="I6" s="245"/>
      <c r="J6" s="245"/>
      <c r="K6" s="245"/>
      <c r="L6" s="245"/>
      <c r="M6" s="245"/>
      <c r="N6" s="245"/>
      <c r="O6" s="245"/>
      <c r="P6" s="245"/>
      <c r="Q6" s="245"/>
      <c r="R6" s="245"/>
      <c r="S6" s="245"/>
      <c r="T6" s="245"/>
      <c r="U6" s="245"/>
      <c r="V6" s="247"/>
      <c r="W6" s="247"/>
      <c r="X6" s="247"/>
      <c r="Y6" s="247"/>
      <c r="Z6" s="247"/>
      <c r="AA6" s="247"/>
      <c r="AB6" s="247"/>
      <c r="AC6" s="247"/>
      <c r="AD6" s="247"/>
      <c r="AE6" s="247"/>
      <c r="AF6" s="247"/>
      <c r="AG6" s="247"/>
    </row>
    <row r="7" spans="1:23" s="254" customFormat="1" ht="15" customHeight="1" thickTop="1">
      <c r="A7" s="249"/>
      <c r="B7" s="593" t="s">
        <v>312</v>
      </c>
      <c r="C7" s="594"/>
      <c r="D7" s="594"/>
      <c r="E7" s="602"/>
      <c r="F7" s="250" t="s">
        <v>433</v>
      </c>
      <c r="G7" s="593" t="s">
        <v>317</v>
      </c>
      <c r="H7" s="602"/>
      <c r="I7" s="599" t="s">
        <v>316</v>
      </c>
      <c r="J7" s="251" t="s">
        <v>315</v>
      </c>
      <c r="L7" s="255"/>
      <c r="M7" s="255"/>
      <c r="N7" s="255"/>
      <c r="O7" s="255"/>
      <c r="P7" s="255"/>
      <c r="Q7" s="255"/>
      <c r="R7" s="255"/>
      <c r="S7" s="255"/>
      <c r="T7" s="255"/>
      <c r="U7" s="255"/>
      <c r="V7" s="255"/>
      <c r="W7" s="255"/>
    </row>
    <row r="8" spans="1:23" s="254" customFormat="1" ht="15" customHeight="1">
      <c r="A8" s="256"/>
      <c r="B8" s="257" t="s">
        <v>314</v>
      </c>
      <c r="C8" s="257" t="s">
        <v>313</v>
      </c>
      <c r="D8" s="257" t="s">
        <v>438</v>
      </c>
      <c r="E8" s="257" t="s">
        <v>439</v>
      </c>
      <c r="F8" s="258" t="s">
        <v>312</v>
      </c>
      <c r="G8" s="257" t="s">
        <v>311</v>
      </c>
      <c r="H8" s="257" t="s">
        <v>440</v>
      </c>
      <c r="I8" s="600"/>
      <c r="J8" s="259" t="s">
        <v>310</v>
      </c>
      <c r="L8" s="255"/>
      <c r="M8" s="255"/>
      <c r="N8" s="255"/>
      <c r="O8" s="255"/>
      <c r="P8" s="255"/>
      <c r="Q8" s="255"/>
      <c r="R8" s="255"/>
      <c r="S8" s="255"/>
      <c r="T8" s="255"/>
      <c r="U8" s="255"/>
      <c r="V8" s="255"/>
      <c r="W8" s="255"/>
    </row>
    <row r="9" spans="1:23" s="133" customFormat="1" ht="15" customHeight="1">
      <c r="A9" s="135" t="s">
        <v>217</v>
      </c>
      <c r="B9" s="130">
        <v>74</v>
      </c>
      <c r="C9" s="131">
        <v>1211</v>
      </c>
      <c r="D9" s="131">
        <v>299</v>
      </c>
      <c r="E9" s="131">
        <v>8</v>
      </c>
      <c r="F9" s="131">
        <v>140</v>
      </c>
      <c r="G9" s="131">
        <v>49</v>
      </c>
      <c r="H9" s="131">
        <v>1</v>
      </c>
      <c r="I9" s="131">
        <v>173</v>
      </c>
      <c r="J9" s="131">
        <v>1255</v>
      </c>
      <c r="L9" s="134"/>
      <c r="M9" s="134"/>
      <c r="N9" s="134"/>
      <c r="O9" s="134"/>
      <c r="P9" s="134"/>
      <c r="Q9" s="134"/>
      <c r="R9" s="134"/>
      <c r="S9" s="134"/>
      <c r="T9" s="134"/>
      <c r="U9" s="134"/>
      <c r="V9" s="134"/>
      <c r="W9" s="134"/>
    </row>
    <row r="10" spans="1:23" s="133" customFormat="1" ht="15" customHeight="1">
      <c r="A10" s="262">
        <v>19</v>
      </c>
      <c r="B10" s="130">
        <v>77</v>
      </c>
      <c r="C10" s="131">
        <v>1165</v>
      </c>
      <c r="D10" s="131">
        <v>279</v>
      </c>
      <c r="E10" s="131">
        <v>8</v>
      </c>
      <c r="F10" s="131">
        <v>131</v>
      </c>
      <c r="G10" s="131">
        <v>51</v>
      </c>
      <c r="H10" s="131">
        <v>2</v>
      </c>
      <c r="I10" s="131">
        <v>168</v>
      </c>
      <c r="J10" s="131">
        <v>1262</v>
      </c>
      <c r="L10" s="134"/>
      <c r="M10" s="134"/>
      <c r="N10" s="134"/>
      <c r="O10" s="134"/>
      <c r="P10" s="134"/>
      <c r="Q10" s="134"/>
      <c r="R10" s="134"/>
      <c r="S10" s="134"/>
      <c r="T10" s="134"/>
      <c r="U10" s="134"/>
      <c r="V10" s="134"/>
      <c r="W10" s="134"/>
    </row>
    <row r="11" spans="1:23" s="264" customFormat="1" ht="15" customHeight="1">
      <c r="A11" s="263">
        <v>20</v>
      </c>
      <c r="B11" s="128">
        <f aca="true" t="shared" si="0" ref="B11:J11">SUM(B13:B29)</f>
        <v>78</v>
      </c>
      <c r="C11" s="129">
        <f t="shared" si="0"/>
        <v>1141</v>
      </c>
      <c r="D11" s="129">
        <f t="shared" si="0"/>
        <v>273</v>
      </c>
      <c r="E11" s="129">
        <f t="shared" si="0"/>
        <v>8</v>
      </c>
      <c r="F11" s="129">
        <f t="shared" si="0"/>
        <v>133</v>
      </c>
      <c r="G11" s="129">
        <f t="shared" si="0"/>
        <v>50</v>
      </c>
      <c r="H11" s="129">
        <f t="shared" si="0"/>
        <v>1</v>
      </c>
      <c r="I11" s="129">
        <f t="shared" si="0"/>
        <v>167</v>
      </c>
      <c r="J11" s="129">
        <f t="shared" si="0"/>
        <v>1245</v>
      </c>
      <c r="L11" s="265"/>
      <c r="M11" s="265"/>
      <c r="N11" s="265"/>
      <c r="O11" s="265"/>
      <c r="P11" s="265"/>
      <c r="Q11" s="265"/>
      <c r="R11" s="265"/>
      <c r="S11" s="265"/>
      <c r="T11" s="265"/>
      <c r="U11" s="265"/>
      <c r="V11" s="265"/>
      <c r="W11" s="265"/>
    </row>
    <row r="12" spans="1:23" s="264" customFormat="1" ht="15" customHeight="1">
      <c r="A12" s="266"/>
      <c r="B12" s="128"/>
      <c r="C12" s="129"/>
      <c r="D12" s="129"/>
      <c r="E12" s="129"/>
      <c r="F12" s="129"/>
      <c r="G12" s="129"/>
      <c r="H12" s="129"/>
      <c r="I12" s="129"/>
      <c r="J12" s="129"/>
      <c r="L12" s="265"/>
      <c r="M12" s="265"/>
      <c r="N12" s="265"/>
      <c r="O12" s="265"/>
      <c r="P12" s="265"/>
      <c r="Q12" s="265"/>
      <c r="R12" s="265"/>
      <c r="S12" s="265"/>
      <c r="T12" s="265"/>
      <c r="U12" s="265"/>
      <c r="V12" s="265"/>
      <c r="W12" s="265"/>
    </row>
    <row r="13" spans="1:23" s="133" customFormat="1" ht="15" customHeight="1">
      <c r="A13" s="135" t="s">
        <v>309</v>
      </c>
      <c r="B13" s="130">
        <v>29</v>
      </c>
      <c r="C13" s="131">
        <v>102</v>
      </c>
      <c r="D13" s="131">
        <v>28</v>
      </c>
      <c r="E13" s="131">
        <v>4</v>
      </c>
      <c r="F13" s="131">
        <v>3</v>
      </c>
      <c r="G13" s="131">
        <v>25</v>
      </c>
      <c r="H13" s="131">
        <v>0</v>
      </c>
      <c r="I13" s="131">
        <v>53</v>
      </c>
      <c r="J13" s="131">
        <v>478</v>
      </c>
      <c r="L13" s="134"/>
      <c r="M13" s="134"/>
      <c r="N13" s="134"/>
      <c r="O13" s="134"/>
      <c r="P13" s="134"/>
      <c r="Q13" s="134"/>
      <c r="R13" s="134"/>
      <c r="S13" s="134"/>
      <c r="T13" s="134"/>
      <c r="U13" s="134"/>
      <c r="V13" s="134"/>
      <c r="W13" s="134"/>
    </row>
    <row r="14" spans="1:23" s="133" customFormat="1" ht="15" customHeight="1">
      <c r="A14" s="135" t="s">
        <v>308</v>
      </c>
      <c r="B14" s="130">
        <v>13</v>
      </c>
      <c r="C14" s="131">
        <v>174</v>
      </c>
      <c r="D14" s="131">
        <v>23</v>
      </c>
      <c r="E14" s="131">
        <v>0</v>
      </c>
      <c r="F14" s="131">
        <v>0</v>
      </c>
      <c r="G14" s="131">
        <v>3</v>
      </c>
      <c r="H14" s="131">
        <v>1</v>
      </c>
      <c r="I14" s="131">
        <v>10</v>
      </c>
      <c r="J14" s="131">
        <v>115</v>
      </c>
      <c r="L14" s="134"/>
      <c r="M14" s="134"/>
      <c r="N14" s="134"/>
      <c r="O14" s="134"/>
      <c r="P14" s="134"/>
      <c r="Q14" s="134"/>
      <c r="R14" s="134"/>
      <c r="S14" s="134"/>
      <c r="T14" s="134"/>
      <c r="U14" s="134"/>
      <c r="V14" s="134"/>
      <c r="W14" s="134"/>
    </row>
    <row r="15" spans="1:23" s="133" customFormat="1" ht="15" customHeight="1">
      <c r="A15" s="135" t="s">
        <v>307</v>
      </c>
      <c r="B15" s="130">
        <v>8</v>
      </c>
      <c r="C15" s="131">
        <v>85</v>
      </c>
      <c r="D15" s="131">
        <v>14</v>
      </c>
      <c r="E15" s="131">
        <v>0</v>
      </c>
      <c r="F15" s="131">
        <v>29</v>
      </c>
      <c r="G15" s="131">
        <v>1</v>
      </c>
      <c r="H15" s="131">
        <v>0</v>
      </c>
      <c r="I15" s="131">
        <v>3</v>
      </c>
      <c r="J15" s="131">
        <v>26</v>
      </c>
      <c r="L15" s="134"/>
      <c r="M15" s="134"/>
      <c r="N15" s="134"/>
      <c r="O15" s="134"/>
      <c r="P15" s="134"/>
      <c r="Q15" s="134"/>
      <c r="R15" s="134"/>
      <c r="S15" s="134"/>
      <c r="T15" s="134"/>
      <c r="U15" s="134"/>
      <c r="V15" s="134"/>
      <c r="W15" s="134"/>
    </row>
    <row r="16" spans="1:23" s="133" customFormat="1" ht="15" customHeight="1">
      <c r="A16" s="135" t="s">
        <v>306</v>
      </c>
      <c r="B16" s="130">
        <v>1</v>
      </c>
      <c r="C16" s="131">
        <v>30</v>
      </c>
      <c r="D16" s="131">
        <v>10</v>
      </c>
      <c r="E16" s="131">
        <v>0</v>
      </c>
      <c r="F16" s="131">
        <v>4</v>
      </c>
      <c r="G16" s="131">
        <v>2</v>
      </c>
      <c r="H16" s="131">
        <v>0</v>
      </c>
      <c r="I16" s="131">
        <v>11</v>
      </c>
      <c r="J16" s="131">
        <v>50</v>
      </c>
      <c r="L16" s="134"/>
      <c r="M16" s="134"/>
      <c r="N16" s="134"/>
      <c r="O16" s="134"/>
      <c r="P16" s="134"/>
      <c r="Q16" s="134"/>
      <c r="R16" s="134"/>
      <c r="S16" s="134"/>
      <c r="T16" s="134"/>
      <c r="U16" s="134"/>
      <c r="V16" s="134"/>
      <c r="W16" s="134"/>
    </row>
    <row r="17" spans="1:23" s="133" customFormat="1" ht="15" customHeight="1">
      <c r="A17" s="135" t="s">
        <v>305</v>
      </c>
      <c r="B17" s="130">
        <v>4</v>
      </c>
      <c r="C17" s="131">
        <v>20</v>
      </c>
      <c r="D17" s="131">
        <v>4</v>
      </c>
      <c r="E17" s="131">
        <v>0</v>
      </c>
      <c r="F17" s="131">
        <v>1</v>
      </c>
      <c r="G17" s="131"/>
      <c r="H17" s="131">
        <v>0</v>
      </c>
      <c r="I17" s="131">
        <v>7</v>
      </c>
      <c r="J17" s="131">
        <v>34</v>
      </c>
      <c r="L17" s="134"/>
      <c r="M17" s="134"/>
      <c r="N17" s="134"/>
      <c r="O17" s="134"/>
      <c r="P17" s="134"/>
      <c r="Q17" s="134"/>
      <c r="R17" s="134"/>
      <c r="S17" s="134"/>
      <c r="T17" s="134"/>
      <c r="U17" s="134"/>
      <c r="V17" s="134"/>
      <c r="W17" s="134"/>
    </row>
    <row r="18" spans="1:23" s="133" customFormat="1" ht="15" customHeight="1">
      <c r="A18" s="135" t="s">
        <v>464</v>
      </c>
      <c r="B18" s="130">
        <v>7</v>
      </c>
      <c r="C18" s="131">
        <v>11</v>
      </c>
      <c r="D18" s="131">
        <v>0</v>
      </c>
      <c r="E18" s="131">
        <v>0</v>
      </c>
      <c r="F18" s="131">
        <v>0</v>
      </c>
      <c r="G18" s="131">
        <v>3</v>
      </c>
      <c r="H18" s="131">
        <v>0</v>
      </c>
      <c r="I18" s="131">
        <v>9</v>
      </c>
      <c r="J18" s="131">
        <v>112</v>
      </c>
      <c r="L18" s="134"/>
      <c r="M18" s="134"/>
      <c r="N18" s="134"/>
      <c r="O18" s="134"/>
      <c r="P18" s="134"/>
      <c r="Q18" s="134"/>
      <c r="R18" s="134"/>
      <c r="S18" s="134"/>
      <c r="T18" s="134"/>
      <c r="U18" s="134"/>
      <c r="V18" s="134"/>
      <c r="W18" s="134"/>
    </row>
    <row r="19" spans="1:23" s="133" customFormat="1" ht="15" customHeight="1">
      <c r="A19" s="135" t="s">
        <v>287</v>
      </c>
      <c r="B19" s="130">
        <v>2</v>
      </c>
      <c r="C19" s="131">
        <v>62</v>
      </c>
      <c r="D19" s="131">
        <v>6</v>
      </c>
      <c r="E19" s="131">
        <v>0</v>
      </c>
      <c r="F19" s="131">
        <v>0</v>
      </c>
      <c r="G19" s="131">
        <v>1</v>
      </c>
      <c r="H19" s="131">
        <v>0</v>
      </c>
      <c r="I19" s="131">
        <v>9</v>
      </c>
      <c r="J19" s="131">
        <v>42</v>
      </c>
      <c r="L19" s="134"/>
      <c r="M19" s="134"/>
      <c r="N19" s="134"/>
      <c r="O19" s="134"/>
      <c r="P19" s="134"/>
      <c r="Q19" s="134"/>
      <c r="R19" s="134"/>
      <c r="S19" s="134"/>
      <c r="T19" s="134"/>
      <c r="U19" s="134"/>
      <c r="V19" s="134"/>
      <c r="W19" s="134"/>
    </row>
    <row r="20" spans="1:23" s="133" customFormat="1" ht="15" customHeight="1">
      <c r="A20" s="135" t="s">
        <v>304</v>
      </c>
      <c r="B20" s="130">
        <v>4</v>
      </c>
      <c r="C20" s="131">
        <v>25</v>
      </c>
      <c r="D20" s="131">
        <v>9</v>
      </c>
      <c r="E20" s="131">
        <v>1</v>
      </c>
      <c r="F20" s="131">
        <v>10</v>
      </c>
      <c r="G20" s="131">
        <v>4</v>
      </c>
      <c r="H20" s="131">
        <v>0</v>
      </c>
      <c r="I20" s="131">
        <v>15</v>
      </c>
      <c r="J20" s="131">
        <v>140</v>
      </c>
      <c r="L20" s="134"/>
      <c r="M20" s="134"/>
      <c r="N20" s="134"/>
      <c r="O20" s="134"/>
      <c r="P20" s="134"/>
      <c r="Q20" s="134"/>
      <c r="R20" s="134"/>
      <c r="S20" s="134"/>
      <c r="T20" s="134"/>
      <c r="U20" s="134"/>
      <c r="V20" s="134"/>
      <c r="W20" s="134"/>
    </row>
    <row r="21" spans="1:23" s="133" customFormat="1" ht="15" customHeight="1">
      <c r="A21" s="135" t="s">
        <v>303</v>
      </c>
      <c r="B21" s="130">
        <v>4</v>
      </c>
      <c r="C21" s="131">
        <v>46</v>
      </c>
      <c r="D21" s="131">
        <v>25</v>
      </c>
      <c r="E21" s="131">
        <v>1</v>
      </c>
      <c r="F21" s="131">
        <v>0</v>
      </c>
      <c r="G21" s="131">
        <v>5</v>
      </c>
      <c r="H21" s="131">
        <v>0</v>
      </c>
      <c r="I21" s="131">
        <v>17</v>
      </c>
      <c r="J21" s="131">
        <v>133</v>
      </c>
      <c r="L21" s="134"/>
      <c r="M21" s="134"/>
      <c r="N21" s="134"/>
      <c r="O21" s="134"/>
      <c r="P21" s="134"/>
      <c r="Q21" s="134"/>
      <c r="R21" s="134"/>
      <c r="S21" s="134"/>
      <c r="T21" s="134"/>
      <c r="U21" s="134"/>
      <c r="V21" s="134"/>
      <c r="W21" s="134"/>
    </row>
    <row r="22" spans="1:23" s="133" customFormat="1" ht="15" customHeight="1">
      <c r="A22" s="135"/>
      <c r="B22" s="130"/>
      <c r="C22" s="131"/>
      <c r="D22" s="131"/>
      <c r="E22" s="131"/>
      <c r="F22" s="131"/>
      <c r="G22" s="131"/>
      <c r="H22" s="131"/>
      <c r="I22" s="131"/>
      <c r="J22" s="131"/>
      <c r="L22" s="134"/>
      <c r="M22" s="134"/>
      <c r="N22" s="134"/>
      <c r="O22" s="134"/>
      <c r="P22" s="134"/>
      <c r="Q22" s="134"/>
      <c r="R22" s="134"/>
      <c r="S22" s="134"/>
      <c r="T22" s="134"/>
      <c r="U22" s="134"/>
      <c r="V22" s="134"/>
      <c r="W22" s="134"/>
    </row>
    <row r="23" spans="1:23" s="133" customFormat="1" ht="15" customHeight="1">
      <c r="A23" s="135" t="s">
        <v>302</v>
      </c>
      <c r="B23" s="130">
        <v>0</v>
      </c>
      <c r="C23" s="131">
        <v>12</v>
      </c>
      <c r="D23" s="131">
        <v>3</v>
      </c>
      <c r="E23" s="131">
        <v>0</v>
      </c>
      <c r="F23" s="131">
        <v>1</v>
      </c>
      <c r="G23" s="131">
        <v>0</v>
      </c>
      <c r="H23" s="131">
        <v>0</v>
      </c>
      <c r="I23" s="131">
        <v>4</v>
      </c>
      <c r="J23" s="131">
        <v>26</v>
      </c>
      <c r="L23" s="134"/>
      <c r="M23" s="134"/>
      <c r="N23" s="134"/>
      <c r="O23" s="134"/>
      <c r="P23" s="134"/>
      <c r="Q23" s="134"/>
      <c r="R23" s="134"/>
      <c r="S23" s="134"/>
      <c r="T23" s="134"/>
      <c r="U23" s="134"/>
      <c r="V23" s="134"/>
      <c r="W23" s="134"/>
    </row>
    <row r="24" spans="1:23" s="133" customFormat="1" ht="15" customHeight="1">
      <c r="A24" s="135" t="s">
        <v>301</v>
      </c>
      <c r="B24" s="130">
        <v>0</v>
      </c>
      <c r="C24" s="131">
        <v>3</v>
      </c>
      <c r="D24" s="131">
        <v>3</v>
      </c>
      <c r="E24" s="131">
        <v>0</v>
      </c>
      <c r="F24" s="131">
        <v>0</v>
      </c>
      <c r="G24" s="131">
        <v>0</v>
      </c>
      <c r="H24" s="131">
        <v>0</v>
      </c>
      <c r="I24" s="131">
        <v>1</v>
      </c>
      <c r="J24" s="131">
        <v>3</v>
      </c>
      <c r="L24" s="134"/>
      <c r="M24" s="134"/>
      <c r="N24" s="134"/>
      <c r="O24" s="134"/>
      <c r="P24" s="134"/>
      <c r="Q24" s="134"/>
      <c r="R24" s="134"/>
      <c r="S24" s="134"/>
      <c r="T24" s="134"/>
      <c r="U24" s="134"/>
      <c r="V24" s="134"/>
      <c r="W24" s="134"/>
    </row>
    <row r="25" spans="1:23" s="133" customFormat="1" ht="15" customHeight="1">
      <c r="A25" s="135" t="s">
        <v>300</v>
      </c>
      <c r="B25" s="130">
        <v>0</v>
      </c>
      <c r="C25" s="131">
        <v>28</v>
      </c>
      <c r="D25" s="131">
        <v>15</v>
      </c>
      <c r="E25" s="131">
        <v>0</v>
      </c>
      <c r="F25" s="131">
        <v>0</v>
      </c>
      <c r="G25" s="131">
        <v>0</v>
      </c>
      <c r="H25" s="131">
        <v>0</v>
      </c>
      <c r="I25" s="131">
        <v>6</v>
      </c>
      <c r="J25" s="131">
        <v>10</v>
      </c>
      <c r="L25" s="134"/>
      <c r="M25" s="134"/>
      <c r="N25" s="134"/>
      <c r="O25" s="134"/>
      <c r="P25" s="134"/>
      <c r="Q25" s="134"/>
      <c r="R25" s="134"/>
      <c r="S25" s="134"/>
      <c r="T25" s="134"/>
      <c r="U25" s="134"/>
      <c r="V25" s="134"/>
      <c r="W25" s="134"/>
    </row>
    <row r="26" spans="1:23" s="133" customFormat="1" ht="15" customHeight="1">
      <c r="A26" s="135" t="s">
        <v>299</v>
      </c>
      <c r="B26" s="130">
        <v>0</v>
      </c>
      <c r="C26" s="131">
        <v>68</v>
      </c>
      <c r="D26" s="131">
        <v>42</v>
      </c>
      <c r="E26" s="131">
        <v>0</v>
      </c>
      <c r="F26" s="131">
        <v>0</v>
      </c>
      <c r="G26" s="131">
        <v>0</v>
      </c>
      <c r="H26" s="131">
        <v>0</v>
      </c>
      <c r="I26" s="131">
        <v>9</v>
      </c>
      <c r="J26" s="131">
        <v>27</v>
      </c>
      <c r="L26" s="134"/>
      <c r="M26" s="134"/>
      <c r="N26" s="134"/>
      <c r="O26" s="134"/>
      <c r="P26" s="134"/>
      <c r="Q26" s="134"/>
      <c r="R26" s="134"/>
      <c r="S26" s="134"/>
      <c r="T26" s="134"/>
      <c r="U26" s="134"/>
      <c r="V26" s="134"/>
      <c r="W26" s="134"/>
    </row>
    <row r="27" spans="1:23" s="133" customFormat="1" ht="15" customHeight="1">
      <c r="A27" s="135" t="s">
        <v>298</v>
      </c>
      <c r="B27" s="130">
        <v>2</v>
      </c>
      <c r="C27" s="131">
        <v>129</v>
      </c>
      <c r="D27" s="131">
        <v>32</v>
      </c>
      <c r="E27" s="131">
        <v>0</v>
      </c>
      <c r="F27" s="131">
        <v>0</v>
      </c>
      <c r="G27" s="131">
        <v>0</v>
      </c>
      <c r="H27" s="131">
        <v>0</v>
      </c>
      <c r="I27" s="131">
        <v>1</v>
      </c>
      <c r="J27" s="131">
        <v>19</v>
      </c>
      <c r="L27" s="134"/>
      <c r="M27" s="134"/>
      <c r="N27" s="134"/>
      <c r="O27" s="134"/>
      <c r="P27" s="134"/>
      <c r="Q27" s="134"/>
      <c r="R27" s="134"/>
      <c r="S27" s="134"/>
      <c r="T27" s="134"/>
      <c r="U27" s="134"/>
      <c r="V27" s="134"/>
      <c r="W27" s="134"/>
    </row>
    <row r="28" spans="1:23" s="133" customFormat="1" ht="15" customHeight="1">
      <c r="A28" s="135" t="s">
        <v>297</v>
      </c>
      <c r="B28" s="130">
        <v>3</v>
      </c>
      <c r="C28" s="131">
        <v>190</v>
      </c>
      <c r="D28" s="131">
        <v>44</v>
      </c>
      <c r="E28" s="131">
        <v>0</v>
      </c>
      <c r="F28" s="131">
        <v>85</v>
      </c>
      <c r="G28" s="131">
        <v>5</v>
      </c>
      <c r="H28" s="131">
        <v>0</v>
      </c>
      <c r="I28" s="131">
        <v>3</v>
      </c>
      <c r="J28" s="131">
        <v>14</v>
      </c>
      <c r="L28" s="134"/>
      <c r="M28" s="134"/>
      <c r="N28" s="134"/>
      <c r="O28" s="134"/>
      <c r="P28" s="134"/>
      <c r="Q28" s="134"/>
      <c r="R28" s="134"/>
      <c r="S28" s="134"/>
      <c r="T28" s="134"/>
      <c r="U28" s="134"/>
      <c r="V28" s="134"/>
      <c r="W28" s="134"/>
    </row>
    <row r="29" spans="1:23" s="133" customFormat="1" ht="15" customHeight="1">
      <c r="A29" s="267" t="s">
        <v>286</v>
      </c>
      <c r="B29" s="268">
        <v>1</v>
      </c>
      <c r="C29" s="269">
        <v>156</v>
      </c>
      <c r="D29" s="269">
        <v>15</v>
      </c>
      <c r="E29" s="269">
        <v>2</v>
      </c>
      <c r="F29" s="269">
        <v>0</v>
      </c>
      <c r="G29" s="269">
        <v>1</v>
      </c>
      <c r="H29" s="269">
        <v>0</v>
      </c>
      <c r="I29" s="269">
        <v>9</v>
      </c>
      <c r="J29" s="269">
        <v>16</v>
      </c>
      <c r="L29" s="134"/>
      <c r="M29" s="134"/>
      <c r="N29" s="134"/>
      <c r="O29" s="134"/>
      <c r="P29" s="134"/>
      <c r="Q29" s="134"/>
      <c r="R29" s="134"/>
      <c r="S29" s="134"/>
      <c r="T29" s="134"/>
      <c r="U29" s="134"/>
      <c r="V29" s="134"/>
      <c r="W29" s="134"/>
    </row>
    <row r="30" spans="2:33" s="248" customFormat="1" ht="13.5">
      <c r="B30" s="273"/>
      <c r="C30" s="273"/>
      <c r="D30" s="273"/>
      <c r="E30" s="273"/>
      <c r="F30" s="273"/>
      <c r="G30" s="273"/>
      <c r="H30" s="273"/>
      <c r="I30" s="273"/>
      <c r="J30" s="273"/>
      <c r="L30" s="273"/>
      <c r="M30" s="273"/>
      <c r="N30" s="273"/>
      <c r="O30" s="273"/>
      <c r="P30" s="273"/>
      <c r="Q30" s="273"/>
      <c r="R30" s="273"/>
      <c r="S30" s="273"/>
      <c r="T30" s="273"/>
      <c r="U30" s="273"/>
      <c r="V30" s="247"/>
      <c r="W30" s="247"/>
      <c r="X30" s="247"/>
      <c r="Y30" s="247"/>
      <c r="Z30" s="247"/>
      <c r="AA30" s="247"/>
      <c r="AB30" s="247"/>
      <c r="AC30" s="247"/>
      <c r="AD30" s="247"/>
      <c r="AE30" s="247"/>
      <c r="AF30" s="247"/>
      <c r="AG30" s="247"/>
    </row>
    <row r="31" spans="2:33" s="248" customFormat="1" ht="14.25" thickBot="1">
      <c r="B31" s="273"/>
      <c r="C31" s="273"/>
      <c r="D31" s="273"/>
      <c r="E31" s="273"/>
      <c r="F31" s="273"/>
      <c r="G31" s="273"/>
      <c r="H31" s="273"/>
      <c r="I31" s="273"/>
      <c r="J31" s="273"/>
      <c r="L31" s="273"/>
      <c r="M31" s="273"/>
      <c r="N31" s="273"/>
      <c r="O31" s="273"/>
      <c r="P31" s="273"/>
      <c r="Q31" s="273"/>
      <c r="R31" s="273"/>
      <c r="S31" s="273"/>
      <c r="T31" s="273"/>
      <c r="U31" s="273"/>
      <c r="V31" s="247"/>
      <c r="W31" s="247"/>
      <c r="X31" s="247"/>
      <c r="Y31" s="247"/>
      <c r="Z31" s="247"/>
      <c r="AA31" s="247"/>
      <c r="AB31" s="247"/>
      <c r="AC31" s="247"/>
      <c r="AD31" s="247"/>
      <c r="AE31" s="247"/>
      <c r="AF31" s="247"/>
      <c r="AG31" s="247"/>
    </row>
    <row r="32" spans="1:24" s="254" customFormat="1" ht="15" customHeight="1" thickTop="1">
      <c r="A32" s="249"/>
      <c r="B32" s="597" t="s">
        <v>296</v>
      </c>
      <c r="C32" s="599" t="s">
        <v>295</v>
      </c>
      <c r="D32" s="252" t="s">
        <v>294</v>
      </c>
      <c r="E32" s="253" t="s">
        <v>293</v>
      </c>
      <c r="F32" s="599" t="s">
        <v>434</v>
      </c>
      <c r="G32" s="599" t="s">
        <v>436</v>
      </c>
      <c r="H32" s="599" t="s">
        <v>437</v>
      </c>
      <c r="I32" s="599" t="s">
        <v>435</v>
      </c>
      <c r="J32" s="593" t="s">
        <v>292</v>
      </c>
      <c r="K32" s="594"/>
      <c r="M32" s="255"/>
      <c r="N32" s="255"/>
      <c r="O32" s="255"/>
      <c r="P32" s="255"/>
      <c r="Q32" s="255"/>
      <c r="R32" s="255"/>
      <c r="S32" s="255"/>
      <c r="T32" s="255"/>
      <c r="U32" s="255"/>
      <c r="V32" s="255"/>
      <c r="W32" s="255"/>
      <c r="X32" s="255"/>
    </row>
    <row r="33" spans="1:24" s="254" customFormat="1" ht="15" customHeight="1">
      <c r="A33" s="256"/>
      <c r="B33" s="598"/>
      <c r="C33" s="600"/>
      <c r="D33" s="259" t="s">
        <v>291</v>
      </c>
      <c r="E33" s="259" t="s">
        <v>290</v>
      </c>
      <c r="F33" s="600"/>
      <c r="G33" s="600"/>
      <c r="H33" s="600"/>
      <c r="I33" s="600"/>
      <c r="J33" s="260" t="s">
        <v>289</v>
      </c>
      <c r="K33" s="261" t="s">
        <v>288</v>
      </c>
      <c r="M33" s="255"/>
      <c r="N33" s="255"/>
      <c r="O33" s="255"/>
      <c r="P33" s="255"/>
      <c r="Q33" s="255"/>
      <c r="R33" s="255"/>
      <c r="S33" s="255"/>
      <c r="T33" s="255"/>
      <c r="U33" s="255"/>
      <c r="V33" s="255"/>
      <c r="W33" s="255"/>
      <c r="X33" s="255"/>
    </row>
    <row r="34" spans="1:24" s="133" customFormat="1" ht="15" customHeight="1">
      <c r="A34" s="135" t="s">
        <v>217</v>
      </c>
      <c r="B34" s="131">
        <v>1030</v>
      </c>
      <c r="C34" s="131">
        <v>1696</v>
      </c>
      <c r="D34" s="131">
        <v>84177</v>
      </c>
      <c r="E34" s="132">
        <v>11</v>
      </c>
      <c r="F34" s="131">
        <v>2035</v>
      </c>
      <c r="G34" s="131">
        <v>834</v>
      </c>
      <c r="H34" s="131">
        <v>166</v>
      </c>
      <c r="I34" s="131">
        <v>159</v>
      </c>
      <c r="J34" s="131">
        <v>197</v>
      </c>
      <c r="K34" s="131">
        <v>90</v>
      </c>
      <c r="M34" s="134"/>
      <c r="N34" s="134"/>
      <c r="O34" s="134"/>
      <c r="P34" s="134"/>
      <c r="Q34" s="134"/>
      <c r="R34" s="134"/>
      <c r="S34" s="134"/>
      <c r="T34" s="134"/>
      <c r="U34" s="134"/>
      <c r="V34" s="134"/>
      <c r="W34" s="134"/>
      <c r="X34" s="134"/>
    </row>
    <row r="35" spans="1:24" s="133" customFormat="1" ht="15" customHeight="1">
      <c r="A35" s="262">
        <v>19</v>
      </c>
      <c r="B35" s="131">
        <v>1021</v>
      </c>
      <c r="C35" s="131">
        <v>1697</v>
      </c>
      <c r="D35" s="131">
        <v>83631</v>
      </c>
      <c r="E35" s="132">
        <v>11</v>
      </c>
      <c r="F35" s="131">
        <v>2039</v>
      </c>
      <c r="G35" s="131">
        <v>833</v>
      </c>
      <c r="H35" s="131">
        <v>166</v>
      </c>
      <c r="I35" s="131">
        <v>158</v>
      </c>
      <c r="J35" s="131">
        <v>200</v>
      </c>
      <c r="K35" s="131">
        <v>91</v>
      </c>
      <c r="M35" s="134"/>
      <c r="N35" s="134"/>
      <c r="O35" s="134"/>
      <c r="P35" s="134"/>
      <c r="Q35" s="134"/>
      <c r="R35" s="134"/>
      <c r="S35" s="134"/>
      <c r="T35" s="134"/>
      <c r="U35" s="134"/>
      <c r="V35" s="134"/>
      <c r="W35" s="134"/>
      <c r="X35" s="134"/>
    </row>
    <row r="36" spans="1:24" s="264" customFormat="1" ht="15" customHeight="1">
      <c r="A36" s="263">
        <v>20</v>
      </c>
      <c r="B36" s="129">
        <f aca="true" t="shared" si="1" ref="B36:K36">SUM(B38:B54)</f>
        <v>1005</v>
      </c>
      <c r="C36" s="129">
        <f t="shared" si="1"/>
        <v>1715</v>
      </c>
      <c r="D36" s="129">
        <f t="shared" si="1"/>
        <v>83200</v>
      </c>
      <c r="E36" s="129">
        <f t="shared" si="1"/>
        <v>11</v>
      </c>
      <c r="F36" s="129">
        <f t="shared" si="1"/>
        <v>2041</v>
      </c>
      <c r="G36" s="129">
        <f t="shared" si="1"/>
        <v>832</v>
      </c>
      <c r="H36" s="129">
        <f t="shared" si="1"/>
        <v>166</v>
      </c>
      <c r="I36" s="129">
        <f t="shared" si="1"/>
        <v>158</v>
      </c>
      <c r="J36" s="129">
        <f t="shared" si="1"/>
        <v>209</v>
      </c>
      <c r="K36" s="129">
        <f t="shared" si="1"/>
        <v>93</v>
      </c>
      <c r="M36" s="265"/>
      <c r="N36" s="265"/>
      <c r="O36" s="265"/>
      <c r="P36" s="265"/>
      <c r="Q36" s="265"/>
      <c r="R36" s="265"/>
      <c r="S36" s="265"/>
      <c r="T36" s="265"/>
      <c r="U36" s="265"/>
      <c r="V36" s="265"/>
      <c r="W36" s="265"/>
      <c r="X36" s="265"/>
    </row>
    <row r="37" spans="1:24" s="264" customFormat="1" ht="15" customHeight="1">
      <c r="A37" s="266"/>
      <c r="B37" s="129"/>
      <c r="C37" s="129"/>
      <c r="D37" s="129"/>
      <c r="E37" s="129"/>
      <c r="F37" s="129"/>
      <c r="G37" s="129"/>
      <c r="H37" s="129"/>
      <c r="I37" s="129"/>
      <c r="J37" s="129"/>
      <c r="K37" s="129"/>
      <c r="M37" s="265"/>
      <c r="N37" s="265"/>
      <c r="O37" s="265"/>
      <c r="P37" s="265"/>
      <c r="Q37" s="265"/>
      <c r="R37" s="265"/>
      <c r="S37" s="265"/>
      <c r="T37" s="265"/>
      <c r="U37" s="265"/>
      <c r="V37" s="265"/>
      <c r="W37" s="265"/>
      <c r="X37" s="265"/>
    </row>
    <row r="38" spans="1:24" s="133" customFormat="1" ht="15" customHeight="1">
      <c r="A38" s="135" t="s">
        <v>309</v>
      </c>
      <c r="B38" s="131">
        <v>353</v>
      </c>
      <c r="C38" s="131">
        <v>654</v>
      </c>
      <c r="D38" s="131">
        <v>32080</v>
      </c>
      <c r="E38" s="132">
        <v>1</v>
      </c>
      <c r="F38" s="131">
        <v>415</v>
      </c>
      <c r="G38" s="131">
        <v>282</v>
      </c>
      <c r="H38" s="131">
        <v>117</v>
      </c>
      <c r="I38" s="131">
        <v>19</v>
      </c>
      <c r="J38" s="131">
        <v>99</v>
      </c>
      <c r="K38" s="131">
        <v>56</v>
      </c>
      <c r="M38" s="134"/>
      <c r="N38" s="134"/>
      <c r="O38" s="134"/>
      <c r="P38" s="134"/>
      <c r="Q38" s="134"/>
      <c r="R38" s="134"/>
      <c r="S38" s="134"/>
      <c r="T38" s="134"/>
      <c r="U38" s="134"/>
      <c r="V38" s="134"/>
      <c r="W38" s="134"/>
      <c r="X38" s="134"/>
    </row>
    <row r="39" spans="1:24" s="133" customFormat="1" ht="15" customHeight="1">
      <c r="A39" s="135" t="s">
        <v>308</v>
      </c>
      <c r="B39" s="131">
        <v>79</v>
      </c>
      <c r="C39" s="131">
        <v>138</v>
      </c>
      <c r="D39" s="131">
        <v>7358</v>
      </c>
      <c r="E39" s="132">
        <v>1</v>
      </c>
      <c r="F39" s="131">
        <v>116</v>
      </c>
      <c r="G39" s="131">
        <v>1</v>
      </c>
      <c r="H39" s="131">
        <v>3</v>
      </c>
      <c r="I39" s="131">
        <v>5</v>
      </c>
      <c r="J39" s="131">
        <v>17</v>
      </c>
      <c r="K39" s="131">
        <v>11</v>
      </c>
      <c r="M39" s="134"/>
      <c r="N39" s="134"/>
      <c r="O39" s="134"/>
      <c r="P39" s="134"/>
      <c r="Q39" s="134"/>
      <c r="R39" s="134"/>
      <c r="S39" s="134"/>
      <c r="T39" s="134"/>
      <c r="U39" s="134"/>
      <c r="V39" s="134"/>
      <c r="W39" s="134"/>
      <c r="X39" s="134"/>
    </row>
    <row r="40" spans="1:24" s="133" customFormat="1" ht="15" customHeight="1">
      <c r="A40" s="135" t="s">
        <v>307</v>
      </c>
      <c r="B40" s="131">
        <v>43</v>
      </c>
      <c r="C40" s="131">
        <v>63</v>
      </c>
      <c r="D40" s="131">
        <v>1335</v>
      </c>
      <c r="E40" s="132">
        <v>1</v>
      </c>
      <c r="F40" s="131">
        <v>139</v>
      </c>
      <c r="G40" s="131">
        <v>2</v>
      </c>
      <c r="H40" s="131">
        <v>1</v>
      </c>
      <c r="I40" s="131">
        <v>0</v>
      </c>
      <c r="J40" s="131">
        <v>7</v>
      </c>
      <c r="K40" s="131">
        <v>4</v>
      </c>
      <c r="M40" s="134"/>
      <c r="N40" s="134"/>
      <c r="O40" s="134"/>
      <c r="P40" s="134"/>
      <c r="Q40" s="134"/>
      <c r="R40" s="134"/>
      <c r="S40" s="134"/>
      <c r="T40" s="134"/>
      <c r="U40" s="134"/>
      <c r="V40" s="134"/>
      <c r="W40" s="134"/>
      <c r="X40" s="134"/>
    </row>
    <row r="41" spans="1:24" s="133" customFormat="1" ht="15" customHeight="1">
      <c r="A41" s="135" t="s">
        <v>306</v>
      </c>
      <c r="B41" s="131">
        <v>56</v>
      </c>
      <c r="C41" s="131">
        <v>86</v>
      </c>
      <c r="D41" s="131">
        <v>7538</v>
      </c>
      <c r="E41" s="132">
        <v>1</v>
      </c>
      <c r="F41" s="131">
        <v>209</v>
      </c>
      <c r="G41" s="131">
        <v>81</v>
      </c>
      <c r="H41" s="131">
        <v>1</v>
      </c>
      <c r="I41" s="131">
        <v>3</v>
      </c>
      <c r="J41" s="131">
        <v>8</v>
      </c>
      <c r="K41" s="131">
        <v>3</v>
      </c>
      <c r="M41" s="134"/>
      <c r="N41" s="134"/>
      <c r="O41" s="134"/>
      <c r="P41" s="134"/>
      <c r="Q41" s="134"/>
      <c r="R41" s="134"/>
      <c r="S41" s="134"/>
      <c r="T41" s="134"/>
      <c r="U41" s="134"/>
      <c r="V41" s="134"/>
      <c r="W41" s="134"/>
      <c r="X41" s="134"/>
    </row>
    <row r="42" spans="1:24" s="133" customFormat="1" ht="15" customHeight="1">
      <c r="A42" s="135" t="s">
        <v>305</v>
      </c>
      <c r="B42" s="131">
        <v>35</v>
      </c>
      <c r="C42" s="131">
        <v>56</v>
      </c>
      <c r="D42" s="131">
        <v>946</v>
      </c>
      <c r="E42" s="132">
        <v>0</v>
      </c>
      <c r="F42" s="131">
        <v>73</v>
      </c>
      <c r="G42" s="131">
        <v>73</v>
      </c>
      <c r="H42" s="131">
        <v>4</v>
      </c>
      <c r="I42" s="131">
        <v>6</v>
      </c>
      <c r="J42" s="131">
        <v>3</v>
      </c>
      <c r="K42" s="131">
        <v>0</v>
      </c>
      <c r="M42" s="134"/>
      <c r="N42" s="134"/>
      <c r="O42" s="134"/>
      <c r="P42" s="134"/>
      <c r="Q42" s="134"/>
      <c r="R42" s="134"/>
      <c r="S42" s="134"/>
      <c r="T42" s="134"/>
      <c r="U42" s="134"/>
      <c r="V42" s="134"/>
      <c r="W42" s="134"/>
      <c r="X42" s="134"/>
    </row>
    <row r="43" spans="1:24" s="133" customFormat="1" ht="15" customHeight="1">
      <c r="A43" s="135" t="s">
        <v>464</v>
      </c>
      <c r="B43" s="131">
        <v>71</v>
      </c>
      <c r="C43" s="131">
        <v>129</v>
      </c>
      <c r="D43" s="131">
        <v>4864</v>
      </c>
      <c r="E43" s="132">
        <v>1</v>
      </c>
      <c r="F43" s="131">
        <v>108</v>
      </c>
      <c r="G43" s="131">
        <v>1</v>
      </c>
      <c r="H43" s="131">
        <v>1</v>
      </c>
      <c r="I43" s="131">
        <v>3</v>
      </c>
      <c r="J43" s="131">
        <v>10</v>
      </c>
      <c r="K43" s="131">
        <v>2</v>
      </c>
      <c r="M43" s="134"/>
      <c r="N43" s="134"/>
      <c r="O43" s="134"/>
      <c r="P43" s="134"/>
      <c r="Q43" s="134"/>
      <c r="R43" s="134"/>
      <c r="S43" s="134"/>
      <c r="T43" s="134"/>
      <c r="U43" s="134"/>
      <c r="V43" s="134"/>
      <c r="W43" s="134"/>
      <c r="X43" s="134"/>
    </row>
    <row r="44" spans="1:24" s="133" customFormat="1" ht="15" customHeight="1">
      <c r="A44" s="135" t="s">
        <v>287</v>
      </c>
      <c r="B44" s="131">
        <v>38</v>
      </c>
      <c r="C44" s="131">
        <v>59</v>
      </c>
      <c r="D44" s="131">
        <v>1879</v>
      </c>
      <c r="E44" s="132">
        <v>1</v>
      </c>
      <c r="F44" s="131">
        <v>74</v>
      </c>
      <c r="G44" s="131">
        <v>51</v>
      </c>
      <c r="H44" s="131">
        <v>3</v>
      </c>
      <c r="I44" s="131">
        <v>82</v>
      </c>
      <c r="J44" s="131">
        <v>12</v>
      </c>
      <c r="K44" s="131">
        <v>0</v>
      </c>
      <c r="M44" s="134"/>
      <c r="N44" s="134"/>
      <c r="O44" s="134"/>
      <c r="P44" s="134"/>
      <c r="Q44" s="134"/>
      <c r="R44" s="134"/>
      <c r="S44" s="134"/>
      <c r="T44" s="134"/>
      <c r="U44" s="134"/>
      <c r="V44" s="134"/>
      <c r="W44" s="134"/>
      <c r="X44" s="134"/>
    </row>
    <row r="45" spans="1:24" s="133" customFormat="1" ht="15" customHeight="1">
      <c r="A45" s="135" t="s">
        <v>304</v>
      </c>
      <c r="B45" s="131">
        <v>101</v>
      </c>
      <c r="C45" s="131">
        <v>176</v>
      </c>
      <c r="D45" s="131">
        <v>17349</v>
      </c>
      <c r="E45" s="132">
        <v>2</v>
      </c>
      <c r="F45" s="131">
        <v>196</v>
      </c>
      <c r="G45" s="131">
        <v>84</v>
      </c>
      <c r="H45" s="131">
        <v>3</v>
      </c>
      <c r="I45" s="131">
        <v>3</v>
      </c>
      <c r="J45" s="131">
        <v>12</v>
      </c>
      <c r="K45" s="131">
        <v>5</v>
      </c>
      <c r="M45" s="134"/>
      <c r="N45" s="134"/>
      <c r="O45" s="134"/>
      <c r="P45" s="134"/>
      <c r="Q45" s="134"/>
      <c r="R45" s="134"/>
      <c r="S45" s="134"/>
      <c r="T45" s="134"/>
      <c r="U45" s="134"/>
      <c r="V45" s="134"/>
      <c r="W45" s="134"/>
      <c r="X45" s="134"/>
    </row>
    <row r="46" spans="1:24" s="133" customFormat="1" ht="15" customHeight="1">
      <c r="A46" s="135" t="s">
        <v>303</v>
      </c>
      <c r="B46" s="131">
        <v>106</v>
      </c>
      <c r="C46" s="131">
        <v>179</v>
      </c>
      <c r="D46" s="131">
        <v>6777</v>
      </c>
      <c r="E46" s="132">
        <v>0</v>
      </c>
      <c r="F46" s="131">
        <v>161</v>
      </c>
      <c r="G46" s="131">
        <v>121</v>
      </c>
      <c r="H46" s="131">
        <v>14</v>
      </c>
      <c r="I46" s="131">
        <v>9</v>
      </c>
      <c r="J46" s="131">
        <v>17</v>
      </c>
      <c r="K46" s="131">
        <v>8</v>
      </c>
      <c r="M46" s="134"/>
      <c r="N46" s="134"/>
      <c r="O46" s="134"/>
      <c r="P46" s="134"/>
      <c r="Q46" s="134"/>
      <c r="R46" s="134"/>
      <c r="S46" s="134"/>
      <c r="T46" s="134"/>
      <c r="U46" s="134"/>
      <c r="V46" s="134"/>
      <c r="W46" s="134"/>
      <c r="X46" s="134"/>
    </row>
    <row r="47" spans="1:24" s="133" customFormat="1" ht="15" customHeight="1">
      <c r="A47" s="135"/>
      <c r="B47" s="131"/>
      <c r="C47" s="131"/>
      <c r="D47" s="131"/>
      <c r="E47" s="132"/>
      <c r="F47" s="131"/>
      <c r="G47" s="131"/>
      <c r="H47" s="131"/>
      <c r="I47" s="131"/>
      <c r="J47" s="131"/>
      <c r="K47" s="131"/>
      <c r="M47" s="134"/>
      <c r="N47" s="134"/>
      <c r="O47" s="134"/>
      <c r="P47" s="134"/>
      <c r="Q47" s="134"/>
      <c r="R47" s="134"/>
      <c r="S47" s="134"/>
      <c r="T47" s="134"/>
      <c r="U47" s="134"/>
      <c r="V47" s="134"/>
      <c r="W47" s="134"/>
      <c r="X47" s="134"/>
    </row>
    <row r="48" spans="1:24" s="133" customFormat="1" ht="15" customHeight="1">
      <c r="A48" s="135" t="s">
        <v>302</v>
      </c>
      <c r="B48" s="131">
        <v>26</v>
      </c>
      <c r="C48" s="131">
        <v>30</v>
      </c>
      <c r="D48" s="131">
        <v>353</v>
      </c>
      <c r="E48" s="132">
        <v>0</v>
      </c>
      <c r="F48" s="131">
        <v>84</v>
      </c>
      <c r="G48" s="131">
        <v>49</v>
      </c>
      <c r="H48" s="131">
        <v>14</v>
      </c>
      <c r="I48" s="131">
        <v>2</v>
      </c>
      <c r="J48" s="131">
        <v>0</v>
      </c>
      <c r="K48" s="131">
        <v>0</v>
      </c>
      <c r="M48" s="134"/>
      <c r="N48" s="134"/>
      <c r="O48" s="134"/>
      <c r="P48" s="134"/>
      <c r="Q48" s="134"/>
      <c r="R48" s="134"/>
      <c r="S48" s="134"/>
      <c r="T48" s="134"/>
      <c r="U48" s="134"/>
      <c r="V48" s="134"/>
      <c r="W48" s="134"/>
      <c r="X48" s="134"/>
    </row>
    <row r="49" spans="1:24" s="133" customFormat="1" ht="15" customHeight="1">
      <c r="A49" s="135" t="s">
        <v>301</v>
      </c>
      <c r="B49" s="131">
        <v>5</v>
      </c>
      <c r="C49" s="131">
        <v>4</v>
      </c>
      <c r="D49" s="131">
        <v>93</v>
      </c>
      <c r="E49" s="132">
        <v>0</v>
      </c>
      <c r="F49" s="131">
        <v>6</v>
      </c>
      <c r="G49" s="131">
        <v>5</v>
      </c>
      <c r="H49" s="131">
        <v>1</v>
      </c>
      <c r="I49" s="131">
        <v>2</v>
      </c>
      <c r="J49" s="131">
        <v>1</v>
      </c>
      <c r="K49" s="131">
        <v>0</v>
      </c>
      <c r="M49" s="134"/>
      <c r="N49" s="134"/>
      <c r="O49" s="134"/>
      <c r="P49" s="134"/>
      <c r="Q49" s="134"/>
      <c r="R49" s="134"/>
      <c r="S49" s="134"/>
      <c r="T49" s="134"/>
      <c r="U49" s="134"/>
      <c r="V49" s="134"/>
      <c r="W49" s="134"/>
      <c r="X49" s="134"/>
    </row>
    <row r="50" spans="1:24" s="133" customFormat="1" ht="15" customHeight="1">
      <c r="A50" s="135" t="s">
        <v>300</v>
      </c>
      <c r="B50" s="131">
        <v>13</v>
      </c>
      <c r="C50" s="131">
        <v>21</v>
      </c>
      <c r="D50" s="131">
        <v>337</v>
      </c>
      <c r="E50" s="132">
        <v>0</v>
      </c>
      <c r="F50" s="131">
        <v>106</v>
      </c>
      <c r="G50" s="131">
        <v>51</v>
      </c>
      <c r="H50" s="131">
        <v>2</v>
      </c>
      <c r="I50" s="131">
        <v>3</v>
      </c>
      <c r="J50" s="131">
        <v>1</v>
      </c>
      <c r="K50" s="131">
        <v>0</v>
      </c>
      <c r="M50" s="134"/>
      <c r="N50" s="134"/>
      <c r="O50" s="134"/>
      <c r="P50" s="134"/>
      <c r="Q50" s="134"/>
      <c r="R50" s="134"/>
      <c r="S50" s="134"/>
      <c r="T50" s="134"/>
      <c r="U50" s="134"/>
      <c r="V50" s="134"/>
      <c r="W50" s="134"/>
      <c r="X50" s="134"/>
    </row>
    <row r="51" spans="1:24" s="133" customFormat="1" ht="15" customHeight="1">
      <c r="A51" s="135" t="s">
        <v>299</v>
      </c>
      <c r="B51" s="131">
        <v>28</v>
      </c>
      <c r="C51" s="131">
        <v>38</v>
      </c>
      <c r="D51" s="131">
        <v>865</v>
      </c>
      <c r="E51" s="132">
        <v>0</v>
      </c>
      <c r="F51" s="131">
        <v>94</v>
      </c>
      <c r="G51" s="131">
        <v>10</v>
      </c>
      <c r="H51" s="131">
        <v>0</v>
      </c>
      <c r="I51" s="131">
        <v>10</v>
      </c>
      <c r="J51" s="131">
        <v>4</v>
      </c>
      <c r="K51" s="131">
        <v>0</v>
      </c>
      <c r="M51" s="134"/>
      <c r="N51" s="134"/>
      <c r="O51" s="134"/>
      <c r="P51" s="134"/>
      <c r="Q51" s="134"/>
      <c r="R51" s="134"/>
      <c r="S51" s="134"/>
      <c r="T51" s="134"/>
      <c r="U51" s="134"/>
      <c r="V51" s="134"/>
      <c r="W51" s="134"/>
      <c r="X51" s="134"/>
    </row>
    <row r="52" spans="1:24" s="133" customFormat="1" ht="15" customHeight="1">
      <c r="A52" s="135" t="s">
        <v>298</v>
      </c>
      <c r="B52" s="131">
        <v>13</v>
      </c>
      <c r="C52" s="131">
        <v>20</v>
      </c>
      <c r="D52" s="131">
        <v>416</v>
      </c>
      <c r="E52" s="132">
        <v>0</v>
      </c>
      <c r="F52" s="131">
        <v>27</v>
      </c>
      <c r="G52" s="131">
        <v>1</v>
      </c>
      <c r="H52" s="131">
        <v>0</v>
      </c>
      <c r="I52" s="131">
        <v>5</v>
      </c>
      <c r="J52" s="131">
        <v>5</v>
      </c>
      <c r="K52" s="131">
        <v>2</v>
      </c>
      <c r="M52" s="134"/>
      <c r="N52" s="134"/>
      <c r="O52" s="134"/>
      <c r="P52" s="134"/>
      <c r="Q52" s="134"/>
      <c r="R52" s="134"/>
      <c r="S52" s="134"/>
      <c r="T52" s="134"/>
      <c r="U52" s="134"/>
      <c r="V52" s="134"/>
      <c r="W52" s="134"/>
      <c r="X52" s="134"/>
    </row>
    <row r="53" spans="1:24" s="133" customFormat="1" ht="15" customHeight="1">
      <c r="A53" s="135" t="s">
        <v>297</v>
      </c>
      <c r="B53" s="131">
        <v>19</v>
      </c>
      <c r="C53" s="131">
        <v>30</v>
      </c>
      <c r="D53" s="131">
        <v>726</v>
      </c>
      <c r="E53" s="132">
        <v>2</v>
      </c>
      <c r="F53" s="131">
        <v>179</v>
      </c>
      <c r="G53" s="131">
        <v>3</v>
      </c>
      <c r="H53" s="131">
        <v>0</v>
      </c>
      <c r="I53" s="131">
        <v>3</v>
      </c>
      <c r="J53" s="131">
        <v>10</v>
      </c>
      <c r="K53" s="131">
        <v>2</v>
      </c>
      <c r="M53" s="134"/>
      <c r="N53" s="134"/>
      <c r="O53" s="134"/>
      <c r="P53" s="134"/>
      <c r="Q53" s="134"/>
      <c r="R53" s="134"/>
      <c r="S53" s="134"/>
      <c r="T53" s="134"/>
      <c r="U53" s="134"/>
      <c r="V53" s="134"/>
      <c r="W53" s="134"/>
      <c r="X53" s="134"/>
    </row>
    <row r="54" spans="1:24" s="133" customFormat="1" ht="15" customHeight="1">
      <c r="A54" s="267" t="s">
        <v>286</v>
      </c>
      <c r="B54" s="269">
        <v>19</v>
      </c>
      <c r="C54" s="269">
        <v>32</v>
      </c>
      <c r="D54" s="269">
        <v>284</v>
      </c>
      <c r="E54" s="270">
        <v>1</v>
      </c>
      <c r="F54" s="269">
        <v>54</v>
      </c>
      <c r="G54" s="269">
        <v>17</v>
      </c>
      <c r="H54" s="269">
        <v>2</v>
      </c>
      <c r="I54" s="269">
        <v>3</v>
      </c>
      <c r="J54" s="269">
        <v>3</v>
      </c>
      <c r="K54" s="269">
        <v>0</v>
      </c>
      <c r="M54" s="134"/>
      <c r="N54" s="134"/>
      <c r="O54" s="134"/>
      <c r="P54" s="134"/>
      <c r="Q54" s="134"/>
      <c r="R54" s="134"/>
      <c r="S54" s="134"/>
      <c r="T54" s="134"/>
      <c r="U54" s="134"/>
      <c r="V54" s="134"/>
      <c r="W54" s="134"/>
      <c r="X54" s="134"/>
    </row>
    <row r="55" spans="1:33" s="248" customFormat="1" ht="15" customHeight="1">
      <c r="A55" s="271" t="s">
        <v>458</v>
      </c>
      <c r="B55" s="272"/>
      <c r="C55" s="272"/>
      <c r="D55" s="272"/>
      <c r="E55" s="272"/>
      <c r="F55" s="272"/>
      <c r="G55" s="272"/>
      <c r="H55" s="272"/>
      <c r="I55" s="272"/>
      <c r="J55" s="272"/>
      <c r="K55" s="272"/>
      <c r="L55" s="273"/>
      <c r="M55" s="273"/>
      <c r="N55" s="273"/>
      <c r="O55" s="273"/>
      <c r="P55" s="273"/>
      <c r="Q55" s="273"/>
      <c r="R55" s="273"/>
      <c r="S55" s="273"/>
      <c r="T55" s="273"/>
      <c r="U55" s="273"/>
      <c r="V55" s="247"/>
      <c r="W55" s="247"/>
      <c r="X55" s="247"/>
      <c r="Y55" s="247"/>
      <c r="Z55" s="247"/>
      <c r="AA55" s="247"/>
      <c r="AB55" s="247"/>
      <c r="AC55" s="247"/>
      <c r="AD55" s="247"/>
      <c r="AE55" s="247"/>
      <c r="AF55" s="247"/>
      <c r="AG55" s="247"/>
    </row>
    <row r="56" spans="2:33" s="248" customFormat="1" ht="13.5">
      <c r="B56" s="273"/>
      <c r="C56" s="273"/>
      <c r="D56" s="273"/>
      <c r="E56" s="273"/>
      <c r="F56" s="273"/>
      <c r="G56" s="273"/>
      <c r="H56" s="273"/>
      <c r="I56" s="273"/>
      <c r="J56" s="273"/>
      <c r="L56" s="273"/>
      <c r="M56" s="273"/>
      <c r="N56" s="273"/>
      <c r="O56" s="273"/>
      <c r="P56" s="273"/>
      <c r="Q56" s="273"/>
      <c r="R56" s="273"/>
      <c r="S56" s="273"/>
      <c r="T56" s="273"/>
      <c r="U56" s="273"/>
      <c r="V56" s="247"/>
      <c r="W56" s="247"/>
      <c r="X56" s="247"/>
      <c r="Y56" s="247"/>
      <c r="Z56" s="247"/>
      <c r="AA56" s="247"/>
      <c r="AB56" s="247"/>
      <c r="AC56" s="247"/>
      <c r="AD56" s="247"/>
      <c r="AE56" s="247"/>
      <c r="AF56" s="247"/>
      <c r="AG56" s="247"/>
    </row>
    <row r="57" spans="2:33" s="248" customFormat="1" ht="13.5">
      <c r="B57" s="273"/>
      <c r="C57" s="273"/>
      <c r="D57" s="273"/>
      <c r="E57" s="273"/>
      <c r="F57" s="273"/>
      <c r="G57" s="273"/>
      <c r="H57" s="273"/>
      <c r="I57" s="273"/>
      <c r="J57" s="273"/>
      <c r="L57" s="273"/>
      <c r="M57" s="273"/>
      <c r="N57" s="273"/>
      <c r="O57" s="273"/>
      <c r="P57" s="273"/>
      <c r="Q57" s="273"/>
      <c r="R57" s="273"/>
      <c r="S57" s="273"/>
      <c r="T57" s="273"/>
      <c r="U57" s="273"/>
      <c r="V57" s="247"/>
      <c r="W57" s="247"/>
      <c r="X57" s="247"/>
      <c r="Y57" s="247"/>
      <c r="Z57" s="247"/>
      <c r="AA57" s="247"/>
      <c r="AB57" s="247"/>
      <c r="AC57" s="247"/>
      <c r="AD57" s="247"/>
      <c r="AE57" s="247"/>
      <c r="AF57" s="247"/>
      <c r="AG57" s="247"/>
    </row>
    <row r="58" spans="2:33" s="248" customFormat="1" ht="13.5">
      <c r="B58" s="273"/>
      <c r="C58" s="273"/>
      <c r="D58" s="273"/>
      <c r="E58" s="273"/>
      <c r="F58" s="273"/>
      <c r="G58" s="273"/>
      <c r="H58" s="273"/>
      <c r="I58" s="273"/>
      <c r="J58" s="273"/>
      <c r="L58" s="273"/>
      <c r="M58" s="273"/>
      <c r="N58" s="273"/>
      <c r="O58" s="273"/>
      <c r="P58" s="273"/>
      <c r="Q58" s="273"/>
      <c r="R58" s="273"/>
      <c r="S58" s="273"/>
      <c r="T58" s="273"/>
      <c r="U58" s="273"/>
      <c r="V58" s="247"/>
      <c r="W58" s="247"/>
      <c r="X58" s="247"/>
      <c r="Y58" s="247"/>
      <c r="Z58" s="247"/>
      <c r="AA58" s="247"/>
      <c r="AB58" s="247"/>
      <c r="AC58" s="247"/>
      <c r="AD58" s="247"/>
      <c r="AE58" s="247"/>
      <c r="AF58" s="247"/>
      <c r="AG58" s="247"/>
    </row>
    <row r="59" spans="2:33" s="248" customFormat="1" ht="13.5">
      <c r="B59" s="273"/>
      <c r="C59" s="273"/>
      <c r="D59" s="273"/>
      <c r="E59" s="273"/>
      <c r="F59" s="273"/>
      <c r="G59" s="273"/>
      <c r="H59" s="273"/>
      <c r="I59" s="273"/>
      <c r="J59" s="273"/>
      <c r="L59" s="273"/>
      <c r="M59" s="273"/>
      <c r="N59" s="273"/>
      <c r="O59" s="273"/>
      <c r="P59" s="273"/>
      <c r="Q59" s="273"/>
      <c r="R59" s="273"/>
      <c r="S59" s="273"/>
      <c r="T59" s="273"/>
      <c r="U59" s="273"/>
      <c r="V59" s="247"/>
      <c r="W59" s="247"/>
      <c r="X59" s="247"/>
      <c r="Y59" s="247"/>
      <c r="Z59" s="247"/>
      <c r="AA59" s="247"/>
      <c r="AB59" s="247"/>
      <c r="AC59" s="247"/>
      <c r="AD59" s="247"/>
      <c r="AE59" s="247"/>
      <c r="AF59" s="247"/>
      <c r="AG59" s="247"/>
    </row>
    <row r="60" spans="2:33" s="248" customFormat="1" ht="13.5">
      <c r="B60" s="273"/>
      <c r="C60" s="273"/>
      <c r="D60" s="273"/>
      <c r="E60" s="273"/>
      <c r="F60" s="273"/>
      <c r="G60" s="273"/>
      <c r="H60" s="273"/>
      <c r="I60" s="273"/>
      <c r="J60" s="273"/>
      <c r="L60" s="273"/>
      <c r="M60" s="273"/>
      <c r="N60" s="273"/>
      <c r="O60" s="273"/>
      <c r="P60" s="273"/>
      <c r="Q60" s="273"/>
      <c r="R60" s="273"/>
      <c r="S60" s="273"/>
      <c r="T60" s="273"/>
      <c r="U60" s="273"/>
      <c r="V60" s="247"/>
      <c r="W60" s="247"/>
      <c r="X60" s="247"/>
      <c r="Y60" s="247"/>
      <c r="Z60" s="247"/>
      <c r="AA60" s="247"/>
      <c r="AB60" s="247"/>
      <c r="AC60" s="247"/>
      <c r="AD60" s="247"/>
      <c r="AE60" s="247"/>
      <c r="AF60" s="247"/>
      <c r="AG60" s="247"/>
    </row>
    <row r="61" spans="2:33" s="248" customFormat="1" ht="13.5">
      <c r="B61" s="273"/>
      <c r="C61" s="273"/>
      <c r="D61" s="273"/>
      <c r="E61" s="273"/>
      <c r="F61" s="273"/>
      <c r="G61" s="273"/>
      <c r="H61" s="273"/>
      <c r="I61" s="273"/>
      <c r="J61" s="273"/>
      <c r="L61" s="273"/>
      <c r="M61" s="273"/>
      <c r="N61" s="273"/>
      <c r="O61" s="273"/>
      <c r="P61" s="273"/>
      <c r="Q61" s="273"/>
      <c r="R61" s="273"/>
      <c r="S61" s="273"/>
      <c r="T61" s="273"/>
      <c r="U61" s="273"/>
      <c r="V61" s="247"/>
      <c r="W61" s="247"/>
      <c r="X61" s="247"/>
      <c r="Y61" s="247"/>
      <c r="Z61" s="247"/>
      <c r="AA61" s="247"/>
      <c r="AB61" s="247"/>
      <c r="AC61" s="247"/>
      <c r="AD61" s="247"/>
      <c r="AE61" s="247"/>
      <c r="AF61" s="247"/>
      <c r="AG61" s="247"/>
    </row>
    <row r="62" spans="2:33" s="248" customFormat="1" ht="13.5">
      <c r="B62" s="273"/>
      <c r="C62" s="273"/>
      <c r="D62" s="273"/>
      <c r="E62" s="273"/>
      <c r="F62" s="273"/>
      <c r="G62" s="273"/>
      <c r="H62" s="273"/>
      <c r="I62" s="273"/>
      <c r="J62" s="273"/>
      <c r="L62" s="273"/>
      <c r="M62" s="273"/>
      <c r="N62" s="273"/>
      <c r="O62" s="273"/>
      <c r="P62" s="273"/>
      <c r="Q62" s="273"/>
      <c r="R62" s="273"/>
      <c r="S62" s="273"/>
      <c r="T62" s="273"/>
      <c r="U62" s="273"/>
      <c r="V62" s="247"/>
      <c r="W62" s="247"/>
      <c r="X62" s="247"/>
      <c r="Y62" s="247"/>
      <c r="Z62" s="247"/>
      <c r="AA62" s="247"/>
      <c r="AB62" s="247"/>
      <c r="AC62" s="247"/>
      <c r="AD62" s="247"/>
      <c r="AE62" s="247"/>
      <c r="AF62" s="247"/>
      <c r="AG62" s="247"/>
    </row>
    <row r="63" spans="2:33" s="248" customFormat="1" ht="13.5">
      <c r="B63" s="273"/>
      <c r="C63" s="273"/>
      <c r="D63" s="273"/>
      <c r="E63" s="273"/>
      <c r="F63" s="273"/>
      <c r="G63" s="273"/>
      <c r="H63" s="273"/>
      <c r="I63" s="273"/>
      <c r="J63" s="273"/>
      <c r="L63" s="273"/>
      <c r="M63" s="273"/>
      <c r="N63" s="273"/>
      <c r="O63" s="273"/>
      <c r="P63" s="273"/>
      <c r="Q63" s="273"/>
      <c r="R63" s="273"/>
      <c r="S63" s="273"/>
      <c r="T63" s="273"/>
      <c r="U63" s="273"/>
      <c r="V63" s="247"/>
      <c r="W63" s="247"/>
      <c r="X63" s="247"/>
      <c r="Y63" s="247"/>
      <c r="Z63" s="247"/>
      <c r="AA63" s="247"/>
      <c r="AB63" s="247"/>
      <c r="AC63" s="247"/>
      <c r="AD63" s="247"/>
      <c r="AE63" s="247"/>
      <c r="AF63" s="247"/>
      <c r="AG63" s="247"/>
    </row>
    <row r="64" spans="2:33" s="248" customFormat="1" ht="13.5">
      <c r="B64" s="273"/>
      <c r="C64" s="273"/>
      <c r="D64" s="273"/>
      <c r="E64" s="273"/>
      <c r="F64" s="273"/>
      <c r="G64" s="273"/>
      <c r="H64" s="273"/>
      <c r="I64" s="273"/>
      <c r="J64" s="273"/>
      <c r="L64" s="273"/>
      <c r="M64" s="273"/>
      <c r="N64" s="273"/>
      <c r="O64" s="273"/>
      <c r="P64" s="273"/>
      <c r="Q64" s="273"/>
      <c r="R64" s="273"/>
      <c r="S64" s="273"/>
      <c r="T64" s="273"/>
      <c r="U64" s="273"/>
      <c r="V64" s="247"/>
      <c r="W64" s="247"/>
      <c r="X64" s="247"/>
      <c r="Y64" s="247"/>
      <c r="Z64" s="247"/>
      <c r="AA64" s="247"/>
      <c r="AB64" s="247"/>
      <c r="AC64" s="247"/>
      <c r="AD64" s="247"/>
      <c r="AE64" s="247"/>
      <c r="AF64" s="247"/>
      <c r="AG64" s="247"/>
    </row>
    <row r="65" spans="2:33" s="248" customFormat="1" ht="13.5">
      <c r="B65" s="273"/>
      <c r="C65" s="273"/>
      <c r="D65" s="273"/>
      <c r="E65" s="273"/>
      <c r="F65" s="273"/>
      <c r="G65" s="273"/>
      <c r="H65" s="273"/>
      <c r="I65" s="273"/>
      <c r="J65" s="273"/>
      <c r="L65" s="273"/>
      <c r="M65" s="273"/>
      <c r="N65" s="273"/>
      <c r="O65" s="273"/>
      <c r="P65" s="273"/>
      <c r="Q65" s="273"/>
      <c r="R65" s="273"/>
      <c r="S65" s="273"/>
      <c r="T65" s="273"/>
      <c r="U65" s="273"/>
      <c r="V65" s="247"/>
      <c r="W65" s="247"/>
      <c r="X65" s="247"/>
      <c r="Y65" s="247"/>
      <c r="Z65" s="247"/>
      <c r="AA65" s="247"/>
      <c r="AB65" s="247"/>
      <c r="AC65" s="247"/>
      <c r="AD65" s="247"/>
      <c r="AE65" s="247"/>
      <c r="AF65" s="247"/>
      <c r="AG65" s="247"/>
    </row>
    <row r="66" spans="2:33" s="248" customFormat="1" ht="13.5">
      <c r="B66" s="273"/>
      <c r="C66" s="273"/>
      <c r="D66" s="273"/>
      <c r="E66" s="273"/>
      <c r="F66" s="273"/>
      <c r="G66" s="273"/>
      <c r="H66" s="273"/>
      <c r="I66" s="273"/>
      <c r="J66" s="273"/>
      <c r="L66" s="273"/>
      <c r="M66" s="273"/>
      <c r="N66" s="273"/>
      <c r="O66" s="273"/>
      <c r="P66" s="273"/>
      <c r="Q66" s="273"/>
      <c r="R66" s="273"/>
      <c r="S66" s="273"/>
      <c r="T66" s="273"/>
      <c r="U66" s="273"/>
      <c r="V66" s="247"/>
      <c r="W66" s="247"/>
      <c r="X66" s="247"/>
      <c r="Y66" s="247"/>
      <c r="Z66" s="247"/>
      <c r="AA66" s="247"/>
      <c r="AB66" s="247"/>
      <c r="AC66" s="247"/>
      <c r="AD66" s="247"/>
      <c r="AE66" s="247"/>
      <c r="AF66" s="247"/>
      <c r="AG66" s="247"/>
    </row>
    <row r="67" spans="2:33" s="248" customFormat="1" ht="13.5">
      <c r="B67" s="273"/>
      <c r="C67" s="273"/>
      <c r="D67" s="273"/>
      <c r="E67" s="273"/>
      <c r="F67" s="273"/>
      <c r="G67" s="273"/>
      <c r="H67" s="273"/>
      <c r="I67" s="273"/>
      <c r="J67" s="273"/>
      <c r="L67" s="273"/>
      <c r="M67" s="273"/>
      <c r="N67" s="273"/>
      <c r="O67" s="273"/>
      <c r="P67" s="273"/>
      <c r="Q67" s="273"/>
      <c r="R67" s="273"/>
      <c r="S67" s="273"/>
      <c r="T67" s="273"/>
      <c r="U67" s="273"/>
      <c r="V67" s="247"/>
      <c r="W67" s="247"/>
      <c r="X67" s="247"/>
      <c r="Y67" s="247"/>
      <c r="Z67" s="247"/>
      <c r="AA67" s="247"/>
      <c r="AB67" s="247"/>
      <c r="AC67" s="247"/>
      <c r="AD67" s="247"/>
      <c r="AE67" s="247"/>
      <c r="AF67" s="247"/>
      <c r="AG67" s="247"/>
    </row>
    <row r="68" spans="2:33" s="248" customFormat="1" ht="13.5">
      <c r="B68" s="273"/>
      <c r="C68" s="273"/>
      <c r="D68" s="273"/>
      <c r="E68" s="273"/>
      <c r="F68" s="273"/>
      <c r="G68" s="273"/>
      <c r="H68" s="273"/>
      <c r="I68" s="273"/>
      <c r="J68" s="273"/>
      <c r="L68" s="273"/>
      <c r="M68" s="273"/>
      <c r="N68" s="273"/>
      <c r="O68" s="273"/>
      <c r="P68" s="273"/>
      <c r="Q68" s="273"/>
      <c r="R68" s="273"/>
      <c r="S68" s="273"/>
      <c r="T68" s="273"/>
      <c r="U68" s="273"/>
      <c r="V68" s="247"/>
      <c r="W68" s="247"/>
      <c r="X68" s="247"/>
      <c r="Y68" s="247"/>
      <c r="Z68" s="247"/>
      <c r="AA68" s="247"/>
      <c r="AB68" s="247"/>
      <c r="AC68" s="247"/>
      <c r="AD68" s="247"/>
      <c r="AE68" s="247"/>
      <c r="AF68" s="247"/>
      <c r="AG68" s="247"/>
    </row>
    <row r="69" spans="2:33" s="248" customFormat="1" ht="13.5">
      <c r="B69" s="273"/>
      <c r="C69" s="273"/>
      <c r="D69" s="273"/>
      <c r="E69" s="273"/>
      <c r="F69" s="273"/>
      <c r="G69" s="273"/>
      <c r="H69" s="273"/>
      <c r="I69" s="273"/>
      <c r="J69" s="273"/>
      <c r="L69" s="273"/>
      <c r="M69" s="273"/>
      <c r="N69" s="273"/>
      <c r="O69" s="273"/>
      <c r="P69" s="273"/>
      <c r="Q69" s="273"/>
      <c r="R69" s="273"/>
      <c r="S69" s="273"/>
      <c r="T69" s="273"/>
      <c r="U69" s="273"/>
      <c r="V69" s="247"/>
      <c r="W69" s="247"/>
      <c r="X69" s="247"/>
      <c r="Y69" s="247"/>
      <c r="Z69" s="247"/>
      <c r="AA69" s="247"/>
      <c r="AB69" s="247"/>
      <c r="AC69" s="247"/>
      <c r="AD69" s="247"/>
      <c r="AE69" s="247"/>
      <c r="AF69" s="247"/>
      <c r="AG69" s="247"/>
    </row>
    <row r="70" spans="2:33" s="248" customFormat="1" ht="13.5">
      <c r="B70" s="273"/>
      <c r="C70" s="273"/>
      <c r="D70" s="273"/>
      <c r="E70" s="273"/>
      <c r="F70" s="273"/>
      <c r="G70" s="273"/>
      <c r="H70" s="273"/>
      <c r="I70" s="273"/>
      <c r="J70" s="273"/>
      <c r="L70" s="273"/>
      <c r="M70" s="273"/>
      <c r="N70" s="273"/>
      <c r="O70" s="273"/>
      <c r="P70" s="273"/>
      <c r="Q70" s="273"/>
      <c r="R70" s="273"/>
      <c r="S70" s="273"/>
      <c r="T70" s="273"/>
      <c r="U70" s="273"/>
      <c r="V70" s="247"/>
      <c r="W70" s="247"/>
      <c r="X70" s="247"/>
      <c r="Y70" s="247"/>
      <c r="Z70" s="247"/>
      <c r="AA70" s="247"/>
      <c r="AB70" s="247"/>
      <c r="AC70" s="247"/>
      <c r="AD70" s="247"/>
      <c r="AE70" s="247"/>
      <c r="AF70" s="247"/>
      <c r="AG70" s="247"/>
    </row>
    <row r="71" spans="2:33" s="248" customFormat="1" ht="13.5">
      <c r="B71" s="273"/>
      <c r="C71" s="273"/>
      <c r="D71" s="273"/>
      <c r="E71" s="273"/>
      <c r="F71" s="273"/>
      <c r="G71" s="273"/>
      <c r="H71" s="273"/>
      <c r="I71" s="273"/>
      <c r="J71" s="273"/>
      <c r="L71" s="273"/>
      <c r="M71" s="273"/>
      <c r="N71" s="273"/>
      <c r="O71" s="273"/>
      <c r="P71" s="273"/>
      <c r="Q71" s="273"/>
      <c r="R71" s="273"/>
      <c r="S71" s="273"/>
      <c r="T71" s="273"/>
      <c r="U71" s="273"/>
      <c r="V71" s="247"/>
      <c r="W71" s="247"/>
      <c r="X71" s="247"/>
      <c r="Y71" s="247"/>
      <c r="Z71" s="247"/>
      <c r="AA71" s="247"/>
      <c r="AB71" s="247"/>
      <c r="AC71" s="247"/>
      <c r="AD71" s="247"/>
      <c r="AE71" s="247"/>
      <c r="AF71" s="247"/>
      <c r="AG71" s="247"/>
    </row>
    <row r="72" spans="2:33" s="248" customFormat="1" ht="13.5">
      <c r="B72" s="273"/>
      <c r="C72" s="273"/>
      <c r="D72" s="273"/>
      <c r="E72" s="273"/>
      <c r="F72" s="273"/>
      <c r="G72" s="273"/>
      <c r="H72" s="273"/>
      <c r="I72" s="273"/>
      <c r="J72" s="273"/>
      <c r="L72" s="273"/>
      <c r="M72" s="273"/>
      <c r="N72" s="273"/>
      <c r="O72" s="273"/>
      <c r="P72" s="273"/>
      <c r="Q72" s="273"/>
      <c r="R72" s="273"/>
      <c r="S72" s="273"/>
      <c r="T72" s="273"/>
      <c r="U72" s="273"/>
      <c r="V72" s="247"/>
      <c r="W72" s="247"/>
      <c r="X72" s="247"/>
      <c r="Y72" s="247"/>
      <c r="Z72" s="247"/>
      <c r="AA72" s="247"/>
      <c r="AB72" s="247"/>
      <c r="AC72" s="247"/>
      <c r="AD72" s="247"/>
      <c r="AE72" s="247"/>
      <c r="AF72" s="247"/>
      <c r="AG72" s="247"/>
    </row>
    <row r="73" spans="2:33" s="248" customFormat="1" ht="13.5">
      <c r="B73" s="273"/>
      <c r="C73" s="273"/>
      <c r="D73" s="273"/>
      <c r="E73" s="273"/>
      <c r="F73" s="273"/>
      <c r="G73" s="273"/>
      <c r="H73" s="273"/>
      <c r="I73" s="273"/>
      <c r="J73" s="273"/>
      <c r="L73" s="273"/>
      <c r="M73" s="273"/>
      <c r="N73" s="273"/>
      <c r="O73" s="273"/>
      <c r="P73" s="273"/>
      <c r="Q73" s="273"/>
      <c r="R73" s="273"/>
      <c r="S73" s="273"/>
      <c r="T73" s="273"/>
      <c r="U73" s="273"/>
      <c r="V73" s="247"/>
      <c r="W73" s="247"/>
      <c r="X73" s="247"/>
      <c r="Y73" s="247"/>
      <c r="Z73" s="247"/>
      <c r="AA73" s="247"/>
      <c r="AB73" s="247"/>
      <c r="AC73" s="247"/>
      <c r="AD73" s="247"/>
      <c r="AE73" s="247"/>
      <c r="AF73" s="247"/>
      <c r="AG73" s="247"/>
    </row>
    <row r="74" spans="2:33" s="248" customFormat="1" ht="13.5">
      <c r="B74" s="273"/>
      <c r="C74" s="273"/>
      <c r="D74" s="273"/>
      <c r="E74" s="273"/>
      <c r="F74" s="273"/>
      <c r="G74" s="273"/>
      <c r="H74" s="273"/>
      <c r="I74" s="273"/>
      <c r="J74" s="273"/>
      <c r="L74" s="273"/>
      <c r="M74" s="273"/>
      <c r="N74" s="273"/>
      <c r="O74" s="273"/>
      <c r="P74" s="273"/>
      <c r="Q74" s="273"/>
      <c r="R74" s="273"/>
      <c r="S74" s="273"/>
      <c r="T74" s="273"/>
      <c r="U74" s="273"/>
      <c r="V74" s="247"/>
      <c r="W74" s="247"/>
      <c r="X74" s="247"/>
      <c r="Y74" s="247"/>
      <c r="Z74" s="247"/>
      <c r="AA74" s="247"/>
      <c r="AB74" s="247"/>
      <c r="AC74" s="247"/>
      <c r="AD74" s="247"/>
      <c r="AE74" s="247"/>
      <c r="AF74" s="247"/>
      <c r="AG74" s="247"/>
    </row>
    <row r="75" spans="2:33" s="248" customFormat="1" ht="13.5">
      <c r="B75" s="273"/>
      <c r="C75" s="273"/>
      <c r="D75" s="273"/>
      <c r="E75" s="273"/>
      <c r="F75" s="273"/>
      <c r="G75" s="273"/>
      <c r="H75" s="273"/>
      <c r="I75" s="273"/>
      <c r="J75" s="273"/>
      <c r="L75" s="273"/>
      <c r="M75" s="273"/>
      <c r="N75" s="273"/>
      <c r="O75" s="273"/>
      <c r="P75" s="273"/>
      <c r="Q75" s="273"/>
      <c r="R75" s="273"/>
      <c r="S75" s="273"/>
      <c r="T75" s="273"/>
      <c r="U75" s="273"/>
      <c r="V75" s="247"/>
      <c r="W75" s="247"/>
      <c r="X75" s="247"/>
      <c r="Y75" s="247"/>
      <c r="Z75" s="247"/>
      <c r="AA75" s="247"/>
      <c r="AB75" s="247"/>
      <c r="AC75" s="247"/>
      <c r="AD75" s="247"/>
      <c r="AE75" s="247"/>
      <c r="AF75" s="247"/>
      <c r="AG75" s="247"/>
    </row>
    <row r="76" spans="2:33" s="248" customFormat="1" ht="13.5">
      <c r="B76" s="273"/>
      <c r="C76" s="273"/>
      <c r="D76" s="273"/>
      <c r="E76" s="273"/>
      <c r="F76" s="273"/>
      <c r="G76" s="273"/>
      <c r="H76" s="273"/>
      <c r="I76" s="273"/>
      <c r="J76" s="273"/>
      <c r="L76" s="273"/>
      <c r="M76" s="273"/>
      <c r="N76" s="273"/>
      <c r="O76" s="273"/>
      <c r="P76" s="273"/>
      <c r="Q76" s="273"/>
      <c r="R76" s="273"/>
      <c r="S76" s="273"/>
      <c r="T76" s="273"/>
      <c r="U76" s="273"/>
      <c r="V76" s="247"/>
      <c r="W76" s="247"/>
      <c r="X76" s="247"/>
      <c r="Y76" s="247"/>
      <c r="Z76" s="247"/>
      <c r="AA76" s="247"/>
      <c r="AB76" s="247"/>
      <c r="AC76" s="247"/>
      <c r="AD76" s="247"/>
      <c r="AE76" s="247"/>
      <c r="AF76" s="247"/>
      <c r="AG76" s="247"/>
    </row>
    <row r="77" spans="2:33" s="248" customFormat="1" ht="13.5">
      <c r="B77" s="273"/>
      <c r="C77" s="273"/>
      <c r="D77" s="273"/>
      <c r="E77" s="273"/>
      <c r="F77" s="273"/>
      <c r="G77" s="273"/>
      <c r="H77" s="273"/>
      <c r="I77" s="273"/>
      <c r="J77" s="273"/>
      <c r="L77" s="273"/>
      <c r="M77" s="273"/>
      <c r="N77" s="273"/>
      <c r="O77" s="273"/>
      <c r="P77" s="273"/>
      <c r="Q77" s="273"/>
      <c r="R77" s="273"/>
      <c r="S77" s="273"/>
      <c r="T77" s="273"/>
      <c r="U77" s="273"/>
      <c r="V77" s="247"/>
      <c r="W77" s="247"/>
      <c r="X77" s="247"/>
      <c r="Y77" s="247"/>
      <c r="Z77" s="247"/>
      <c r="AA77" s="247"/>
      <c r="AB77" s="247"/>
      <c r="AC77" s="247"/>
      <c r="AD77" s="247"/>
      <c r="AE77" s="247"/>
      <c r="AF77" s="247"/>
      <c r="AG77" s="247"/>
    </row>
    <row r="78" spans="2:33" s="248" customFormat="1" ht="13.5">
      <c r="B78" s="273"/>
      <c r="C78" s="273"/>
      <c r="D78" s="273"/>
      <c r="E78" s="273"/>
      <c r="F78" s="273"/>
      <c r="G78" s="273"/>
      <c r="H78" s="273"/>
      <c r="I78" s="273"/>
      <c r="J78" s="273"/>
      <c r="L78" s="273"/>
      <c r="M78" s="273"/>
      <c r="N78" s="273"/>
      <c r="O78" s="273"/>
      <c r="P78" s="273"/>
      <c r="Q78" s="273"/>
      <c r="R78" s="273"/>
      <c r="S78" s="273"/>
      <c r="T78" s="273"/>
      <c r="U78" s="273"/>
      <c r="V78" s="247"/>
      <c r="W78" s="247"/>
      <c r="X78" s="247"/>
      <c r="Y78" s="247"/>
      <c r="Z78" s="247"/>
      <c r="AA78" s="247"/>
      <c r="AB78" s="247"/>
      <c r="AC78" s="247"/>
      <c r="AD78" s="247"/>
      <c r="AE78" s="247"/>
      <c r="AF78" s="247"/>
      <c r="AG78" s="247"/>
    </row>
    <row r="79" spans="2:33" s="248" customFormat="1" ht="13.5">
      <c r="B79" s="273"/>
      <c r="C79" s="273"/>
      <c r="D79" s="273"/>
      <c r="E79" s="273"/>
      <c r="F79" s="273"/>
      <c r="G79" s="273"/>
      <c r="H79" s="273"/>
      <c r="I79" s="273"/>
      <c r="J79" s="273"/>
      <c r="L79" s="273"/>
      <c r="M79" s="273"/>
      <c r="N79" s="273"/>
      <c r="O79" s="273"/>
      <c r="P79" s="273"/>
      <c r="Q79" s="273"/>
      <c r="R79" s="273"/>
      <c r="S79" s="273"/>
      <c r="T79" s="273"/>
      <c r="U79" s="273"/>
      <c r="V79" s="247"/>
      <c r="W79" s="247"/>
      <c r="X79" s="247"/>
      <c r="Y79" s="247"/>
      <c r="Z79" s="247"/>
      <c r="AA79" s="247"/>
      <c r="AB79" s="247"/>
      <c r="AC79" s="247"/>
      <c r="AD79" s="247"/>
      <c r="AE79" s="247"/>
      <c r="AF79" s="247"/>
      <c r="AG79" s="247"/>
    </row>
    <row r="80" spans="2:33" s="248" customFormat="1" ht="13.5">
      <c r="B80" s="273"/>
      <c r="C80" s="273"/>
      <c r="D80" s="273"/>
      <c r="E80" s="273"/>
      <c r="F80" s="273"/>
      <c r="G80" s="273"/>
      <c r="H80" s="273"/>
      <c r="I80" s="273"/>
      <c r="J80" s="273"/>
      <c r="L80" s="273"/>
      <c r="M80" s="273"/>
      <c r="N80" s="273"/>
      <c r="O80" s="273"/>
      <c r="P80" s="273"/>
      <c r="Q80" s="273"/>
      <c r="R80" s="273"/>
      <c r="S80" s="273"/>
      <c r="T80" s="273"/>
      <c r="U80" s="273"/>
      <c r="V80" s="247"/>
      <c r="W80" s="247"/>
      <c r="X80" s="247"/>
      <c r="Y80" s="247"/>
      <c r="Z80" s="247"/>
      <c r="AA80" s="247"/>
      <c r="AB80" s="247"/>
      <c r="AC80" s="247"/>
      <c r="AD80" s="247"/>
      <c r="AE80" s="247"/>
      <c r="AF80" s="247"/>
      <c r="AG80" s="247"/>
    </row>
    <row r="81" spans="2:33" s="248" customFormat="1" ht="13.5">
      <c r="B81" s="273"/>
      <c r="C81" s="273"/>
      <c r="D81" s="273"/>
      <c r="E81" s="273"/>
      <c r="F81" s="273"/>
      <c r="G81" s="273"/>
      <c r="H81" s="273"/>
      <c r="I81" s="273"/>
      <c r="J81" s="273"/>
      <c r="L81" s="273"/>
      <c r="M81" s="273"/>
      <c r="N81" s="273"/>
      <c r="O81" s="273"/>
      <c r="P81" s="273"/>
      <c r="Q81" s="273"/>
      <c r="R81" s="273"/>
      <c r="S81" s="273"/>
      <c r="T81" s="273"/>
      <c r="U81" s="273"/>
      <c r="V81" s="247"/>
      <c r="W81" s="247"/>
      <c r="X81" s="247"/>
      <c r="Y81" s="247"/>
      <c r="Z81" s="247"/>
      <c r="AA81" s="247"/>
      <c r="AB81" s="247"/>
      <c r="AC81" s="247"/>
      <c r="AD81" s="247"/>
      <c r="AE81" s="247"/>
      <c r="AF81" s="247"/>
      <c r="AG81" s="247"/>
    </row>
    <row r="82" spans="2:33" s="248" customFormat="1" ht="13.5">
      <c r="B82" s="273"/>
      <c r="C82" s="273"/>
      <c r="D82" s="273"/>
      <c r="E82" s="273"/>
      <c r="F82" s="273"/>
      <c r="G82" s="273"/>
      <c r="H82" s="273"/>
      <c r="I82" s="273"/>
      <c r="J82" s="273"/>
      <c r="L82" s="273"/>
      <c r="M82" s="273"/>
      <c r="N82" s="273"/>
      <c r="O82" s="273"/>
      <c r="P82" s="273"/>
      <c r="Q82" s="273"/>
      <c r="R82" s="273"/>
      <c r="S82" s="273"/>
      <c r="T82" s="273"/>
      <c r="U82" s="273"/>
      <c r="V82" s="247"/>
      <c r="W82" s="247"/>
      <c r="X82" s="247"/>
      <c r="Y82" s="247"/>
      <c r="Z82" s="247"/>
      <c r="AA82" s="247"/>
      <c r="AB82" s="247"/>
      <c r="AC82" s="247"/>
      <c r="AD82" s="247"/>
      <c r="AE82" s="247"/>
      <c r="AF82" s="247"/>
      <c r="AG82" s="247"/>
    </row>
    <row r="83" spans="2:33" s="248" customFormat="1" ht="13.5">
      <c r="B83" s="273"/>
      <c r="C83" s="273"/>
      <c r="D83" s="273"/>
      <c r="E83" s="273"/>
      <c r="F83" s="273"/>
      <c r="G83" s="273"/>
      <c r="H83" s="273"/>
      <c r="I83" s="273"/>
      <c r="J83" s="273"/>
      <c r="L83" s="273"/>
      <c r="M83" s="273"/>
      <c r="N83" s="273"/>
      <c r="O83" s="273"/>
      <c r="P83" s="273"/>
      <c r="Q83" s="273"/>
      <c r="R83" s="273"/>
      <c r="S83" s="273"/>
      <c r="T83" s="273"/>
      <c r="U83" s="273"/>
      <c r="V83" s="247"/>
      <c r="W83" s="247"/>
      <c r="X83" s="247"/>
      <c r="Y83" s="247"/>
      <c r="Z83" s="247"/>
      <c r="AA83" s="247"/>
      <c r="AB83" s="247"/>
      <c r="AC83" s="247"/>
      <c r="AD83" s="247"/>
      <c r="AE83" s="247"/>
      <c r="AF83" s="247"/>
      <c r="AG83" s="247"/>
    </row>
    <row r="84" spans="2:33" s="248" customFormat="1" ht="13.5">
      <c r="B84" s="273"/>
      <c r="C84" s="273"/>
      <c r="D84" s="273"/>
      <c r="E84" s="273"/>
      <c r="F84" s="273"/>
      <c r="G84" s="273"/>
      <c r="H84" s="273"/>
      <c r="I84" s="273"/>
      <c r="J84" s="273"/>
      <c r="L84" s="273"/>
      <c r="M84" s="273"/>
      <c r="N84" s="273"/>
      <c r="O84" s="273"/>
      <c r="P84" s="273"/>
      <c r="Q84" s="273"/>
      <c r="R84" s="273"/>
      <c r="S84" s="273"/>
      <c r="T84" s="273"/>
      <c r="U84" s="273"/>
      <c r="V84" s="247"/>
      <c r="W84" s="247"/>
      <c r="X84" s="247"/>
      <c r="Y84" s="247"/>
      <c r="Z84" s="247"/>
      <c r="AA84" s="247"/>
      <c r="AB84" s="247"/>
      <c r="AC84" s="247"/>
      <c r="AD84" s="247"/>
      <c r="AE84" s="247"/>
      <c r="AF84" s="247"/>
      <c r="AG84" s="247"/>
    </row>
    <row r="85" spans="2:33" s="248" customFormat="1" ht="13.5">
      <c r="B85" s="273"/>
      <c r="C85" s="273"/>
      <c r="D85" s="273"/>
      <c r="E85" s="273"/>
      <c r="F85" s="273"/>
      <c r="G85" s="273"/>
      <c r="H85" s="273"/>
      <c r="I85" s="273"/>
      <c r="J85" s="273"/>
      <c r="L85" s="273"/>
      <c r="M85" s="273"/>
      <c r="N85" s="273"/>
      <c r="O85" s="273"/>
      <c r="P85" s="273"/>
      <c r="Q85" s="273"/>
      <c r="R85" s="273"/>
      <c r="S85" s="273"/>
      <c r="T85" s="273"/>
      <c r="U85" s="273"/>
      <c r="V85" s="247"/>
      <c r="W85" s="247"/>
      <c r="X85" s="247"/>
      <c r="Y85" s="247"/>
      <c r="Z85" s="247"/>
      <c r="AA85" s="247"/>
      <c r="AB85" s="247"/>
      <c r="AC85" s="247"/>
      <c r="AD85" s="247"/>
      <c r="AE85" s="247"/>
      <c r="AF85" s="247"/>
      <c r="AG85" s="247"/>
    </row>
    <row r="86" spans="2:33" s="248" customFormat="1" ht="13.5">
      <c r="B86" s="273"/>
      <c r="C86" s="273"/>
      <c r="D86" s="273"/>
      <c r="E86" s="273"/>
      <c r="F86" s="273"/>
      <c r="G86" s="273"/>
      <c r="H86" s="273"/>
      <c r="I86" s="273"/>
      <c r="J86" s="273"/>
      <c r="L86" s="273"/>
      <c r="M86" s="273"/>
      <c r="N86" s="273"/>
      <c r="O86" s="273"/>
      <c r="P86" s="273"/>
      <c r="Q86" s="273"/>
      <c r="R86" s="273"/>
      <c r="S86" s="273"/>
      <c r="T86" s="273"/>
      <c r="U86" s="273"/>
      <c r="V86" s="247"/>
      <c r="W86" s="247"/>
      <c r="X86" s="247"/>
      <c r="Y86" s="247"/>
      <c r="Z86" s="247"/>
      <c r="AA86" s="247"/>
      <c r="AB86" s="247"/>
      <c r="AC86" s="247"/>
      <c r="AD86" s="247"/>
      <c r="AE86" s="247"/>
      <c r="AF86" s="247"/>
      <c r="AG86" s="247"/>
    </row>
    <row r="87" spans="2:33" s="248" customFormat="1" ht="13.5">
      <c r="B87" s="273"/>
      <c r="C87" s="273"/>
      <c r="D87" s="273"/>
      <c r="E87" s="273"/>
      <c r="F87" s="273"/>
      <c r="G87" s="273"/>
      <c r="H87" s="273"/>
      <c r="I87" s="273"/>
      <c r="J87" s="273"/>
      <c r="L87" s="273"/>
      <c r="M87" s="273"/>
      <c r="N87" s="273"/>
      <c r="O87" s="273"/>
      <c r="P87" s="273"/>
      <c r="Q87" s="273"/>
      <c r="R87" s="273"/>
      <c r="S87" s="273"/>
      <c r="T87" s="273"/>
      <c r="U87" s="273"/>
      <c r="V87" s="247"/>
      <c r="W87" s="247"/>
      <c r="X87" s="247"/>
      <c r="Y87" s="247"/>
      <c r="Z87" s="247"/>
      <c r="AA87" s="247"/>
      <c r="AB87" s="247"/>
      <c r="AC87" s="247"/>
      <c r="AD87" s="247"/>
      <c r="AE87" s="247"/>
      <c r="AF87" s="247"/>
      <c r="AG87" s="247"/>
    </row>
    <row r="88" spans="2:33" s="248" customFormat="1" ht="13.5">
      <c r="B88" s="273"/>
      <c r="C88" s="273"/>
      <c r="D88" s="273"/>
      <c r="E88" s="273"/>
      <c r="F88" s="273"/>
      <c r="G88" s="273"/>
      <c r="H88" s="273"/>
      <c r="I88" s="273"/>
      <c r="J88" s="273"/>
      <c r="L88" s="273"/>
      <c r="M88" s="273"/>
      <c r="N88" s="273"/>
      <c r="O88" s="273"/>
      <c r="P88" s="273"/>
      <c r="Q88" s="273"/>
      <c r="R88" s="273"/>
      <c r="S88" s="273"/>
      <c r="T88" s="273"/>
      <c r="U88" s="273"/>
      <c r="V88" s="247"/>
      <c r="W88" s="247"/>
      <c r="X88" s="247"/>
      <c r="Y88" s="247"/>
      <c r="Z88" s="247"/>
      <c r="AA88" s="247"/>
      <c r="AB88" s="247"/>
      <c r="AC88" s="247"/>
      <c r="AD88" s="247"/>
      <c r="AE88" s="247"/>
      <c r="AF88" s="247"/>
      <c r="AG88" s="247"/>
    </row>
    <row r="89" spans="2:33" s="248" customFormat="1" ht="13.5">
      <c r="B89" s="273"/>
      <c r="C89" s="273"/>
      <c r="D89" s="273"/>
      <c r="E89" s="273"/>
      <c r="F89" s="273"/>
      <c r="G89" s="273"/>
      <c r="H89" s="273"/>
      <c r="I89" s="273"/>
      <c r="J89" s="273"/>
      <c r="L89" s="273"/>
      <c r="M89" s="273"/>
      <c r="N89" s="273"/>
      <c r="O89" s="273"/>
      <c r="P89" s="273"/>
      <c r="Q89" s="273"/>
      <c r="R89" s="273"/>
      <c r="S89" s="273"/>
      <c r="T89" s="273"/>
      <c r="U89" s="273"/>
      <c r="V89" s="247"/>
      <c r="W89" s="247"/>
      <c r="X89" s="247"/>
      <c r="Y89" s="247"/>
      <c r="Z89" s="247"/>
      <c r="AA89" s="247"/>
      <c r="AB89" s="247"/>
      <c r="AC89" s="247"/>
      <c r="AD89" s="247"/>
      <c r="AE89" s="247"/>
      <c r="AF89" s="247"/>
      <c r="AG89" s="247"/>
    </row>
    <row r="90" spans="2:33" s="248" customFormat="1" ht="13.5">
      <c r="B90" s="273"/>
      <c r="C90" s="273"/>
      <c r="D90" s="273"/>
      <c r="E90" s="273"/>
      <c r="F90" s="273"/>
      <c r="G90" s="273"/>
      <c r="H90" s="273"/>
      <c r="I90" s="273"/>
      <c r="J90" s="273"/>
      <c r="L90" s="273"/>
      <c r="M90" s="273"/>
      <c r="N90" s="273"/>
      <c r="O90" s="273"/>
      <c r="P90" s="273"/>
      <c r="Q90" s="273"/>
      <c r="R90" s="273"/>
      <c r="S90" s="273"/>
      <c r="T90" s="273"/>
      <c r="U90" s="273"/>
      <c r="V90" s="247"/>
      <c r="W90" s="247"/>
      <c r="X90" s="247"/>
      <c r="Y90" s="247"/>
      <c r="Z90" s="247"/>
      <c r="AA90" s="247"/>
      <c r="AB90" s="247"/>
      <c r="AC90" s="247"/>
      <c r="AD90" s="247"/>
      <c r="AE90" s="247"/>
      <c r="AF90" s="247"/>
      <c r="AG90" s="247"/>
    </row>
    <row r="91" spans="2:33" s="248" customFormat="1" ht="13.5">
      <c r="B91" s="273"/>
      <c r="C91" s="273"/>
      <c r="D91" s="273"/>
      <c r="E91" s="273"/>
      <c r="F91" s="273"/>
      <c r="G91" s="273"/>
      <c r="H91" s="273"/>
      <c r="I91" s="273"/>
      <c r="J91" s="273"/>
      <c r="L91" s="273"/>
      <c r="M91" s="273"/>
      <c r="N91" s="273"/>
      <c r="O91" s="273"/>
      <c r="P91" s="273"/>
      <c r="Q91" s="273"/>
      <c r="R91" s="273"/>
      <c r="S91" s="273"/>
      <c r="T91" s="273"/>
      <c r="U91" s="273"/>
      <c r="V91" s="247"/>
      <c r="W91" s="247"/>
      <c r="X91" s="247"/>
      <c r="Y91" s="247"/>
      <c r="Z91" s="247"/>
      <c r="AA91" s="247"/>
      <c r="AB91" s="247"/>
      <c r="AC91" s="247"/>
      <c r="AD91" s="247"/>
      <c r="AE91" s="247"/>
      <c r="AF91" s="247"/>
      <c r="AG91" s="247"/>
    </row>
    <row r="92" spans="2:33" s="248" customFormat="1" ht="13.5">
      <c r="B92" s="273"/>
      <c r="C92" s="273"/>
      <c r="D92" s="273"/>
      <c r="E92" s="273"/>
      <c r="F92" s="273"/>
      <c r="G92" s="273"/>
      <c r="H92" s="273"/>
      <c r="I92" s="273"/>
      <c r="J92" s="273"/>
      <c r="L92" s="273"/>
      <c r="M92" s="273"/>
      <c r="N92" s="273"/>
      <c r="O92" s="273"/>
      <c r="P92" s="273"/>
      <c r="Q92" s="273"/>
      <c r="R92" s="273"/>
      <c r="S92" s="273"/>
      <c r="T92" s="273"/>
      <c r="U92" s="273"/>
      <c r="V92" s="247"/>
      <c r="W92" s="247"/>
      <c r="X92" s="247"/>
      <c r="Y92" s="247"/>
      <c r="Z92" s="247"/>
      <c r="AA92" s="247"/>
      <c r="AB92" s="247"/>
      <c r="AC92" s="247"/>
      <c r="AD92" s="247"/>
      <c r="AE92" s="247"/>
      <c r="AF92" s="247"/>
      <c r="AG92" s="247"/>
    </row>
    <row r="93" spans="2:33" s="248" customFormat="1" ht="13.5">
      <c r="B93" s="273"/>
      <c r="C93" s="273"/>
      <c r="D93" s="273"/>
      <c r="E93" s="273"/>
      <c r="F93" s="273"/>
      <c r="G93" s="273"/>
      <c r="H93" s="273"/>
      <c r="I93" s="273"/>
      <c r="J93" s="273"/>
      <c r="L93" s="273"/>
      <c r="M93" s="273"/>
      <c r="N93" s="273"/>
      <c r="O93" s="273"/>
      <c r="P93" s="273"/>
      <c r="Q93" s="273"/>
      <c r="R93" s="273"/>
      <c r="S93" s="273"/>
      <c r="T93" s="273"/>
      <c r="U93" s="273"/>
      <c r="V93" s="247"/>
      <c r="W93" s="247"/>
      <c r="X93" s="247"/>
      <c r="Y93" s="247"/>
      <c r="Z93" s="247"/>
      <c r="AA93" s="247"/>
      <c r="AB93" s="247"/>
      <c r="AC93" s="247"/>
      <c r="AD93" s="247"/>
      <c r="AE93" s="247"/>
      <c r="AF93" s="247"/>
      <c r="AG93" s="247"/>
    </row>
    <row r="94" spans="2:33" s="248" customFormat="1" ht="13.5">
      <c r="B94" s="273"/>
      <c r="C94" s="273"/>
      <c r="D94" s="273"/>
      <c r="E94" s="273"/>
      <c r="F94" s="273"/>
      <c r="G94" s="273"/>
      <c r="H94" s="273"/>
      <c r="I94" s="273"/>
      <c r="J94" s="273"/>
      <c r="L94" s="273"/>
      <c r="M94" s="273"/>
      <c r="N94" s="273"/>
      <c r="O94" s="273"/>
      <c r="P94" s="273"/>
      <c r="Q94" s="273"/>
      <c r="R94" s="273"/>
      <c r="S94" s="273"/>
      <c r="T94" s="273"/>
      <c r="U94" s="273"/>
      <c r="V94" s="247"/>
      <c r="W94" s="247"/>
      <c r="X94" s="247"/>
      <c r="Y94" s="247"/>
      <c r="Z94" s="247"/>
      <c r="AA94" s="247"/>
      <c r="AB94" s="247"/>
      <c r="AC94" s="247"/>
      <c r="AD94" s="247"/>
      <c r="AE94" s="247"/>
      <c r="AF94" s="247"/>
      <c r="AG94" s="247"/>
    </row>
    <row r="95" spans="2:33" s="248" customFormat="1" ht="13.5">
      <c r="B95" s="273"/>
      <c r="C95" s="273"/>
      <c r="D95" s="273"/>
      <c r="E95" s="273"/>
      <c r="F95" s="273"/>
      <c r="G95" s="273"/>
      <c r="H95" s="273"/>
      <c r="I95" s="273"/>
      <c r="J95" s="273"/>
      <c r="L95" s="273"/>
      <c r="M95" s="273"/>
      <c r="N95" s="273"/>
      <c r="O95" s="273"/>
      <c r="P95" s="273"/>
      <c r="Q95" s="273"/>
      <c r="R95" s="273"/>
      <c r="S95" s="273"/>
      <c r="T95" s="273"/>
      <c r="U95" s="273"/>
      <c r="V95" s="247"/>
      <c r="W95" s="247"/>
      <c r="X95" s="247"/>
      <c r="Y95" s="247"/>
      <c r="Z95" s="247"/>
      <c r="AA95" s="247"/>
      <c r="AB95" s="247"/>
      <c r="AC95" s="247"/>
      <c r="AD95" s="247"/>
      <c r="AE95" s="247"/>
      <c r="AF95" s="247"/>
      <c r="AG95" s="247"/>
    </row>
    <row r="96" spans="2:33" s="248" customFormat="1" ht="13.5">
      <c r="B96" s="273"/>
      <c r="C96" s="273"/>
      <c r="D96" s="273"/>
      <c r="E96" s="273"/>
      <c r="F96" s="273"/>
      <c r="G96" s="273"/>
      <c r="H96" s="273"/>
      <c r="I96" s="273"/>
      <c r="J96" s="273"/>
      <c r="L96" s="273"/>
      <c r="M96" s="273"/>
      <c r="N96" s="273"/>
      <c r="O96" s="273"/>
      <c r="P96" s="273"/>
      <c r="Q96" s="273"/>
      <c r="R96" s="273"/>
      <c r="S96" s="273"/>
      <c r="T96" s="273"/>
      <c r="U96" s="273"/>
      <c r="V96" s="247"/>
      <c r="W96" s="247"/>
      <c r="X96" s="247"/>
      <c r="Y96" s="247"/>
      <c r="Z96" s="247"/>
      <c r="AA96" s="247"/>
      <c r="AB96" s="247"/>
      <c r="AC96" s="247"/>
      <c r="AD96" s="247"/>
      <c r="AE96" s="247"/>
      <c r="AF96" s="247"/>
      <c r="AG96" s="247"/>
    </row>
    <row r="97" spans="2:33" s="248" customFormat="1" ht="13.5">
      <c r="B97" s="273"/>
      <c r="C97" s="273"/>
      <c r="D97" s="273"/>
      <c r="E97" s="273"/>
      <c r="F97" s="273"/>
      <c r="G97" s="273"/>
      <c r="H97" s="273"/>
      <c r="I97" s="273"/>
      <c r="J97" s="273"/>
      <c r="L97" s="273"/>
      <c r="M97" s="273"/>
      <c r="N97" s="273"/>
      <c r="O97" s="273"/>
      <c r="P97" s="273"/>
      <c r="Q97" s="273"/>
      <c r="R97" s="273"/>
      <c r="S97" s="273"/>
      <c r="T97" s="273"/>
      <c r="U97" s="273"/>
      <c r="V97" s="247"/>
      <c r="W97" s="247"/>
      <c r="X97" s="247"/>
      <c r="Y97" s="247"/>
      <c r="Z97" s="247"/>
      <c r="AA97" s="247"/>
      <c r="AB97" s="247"/>
      <c r="AC97" s="247"/>
      <c r="AD97" s="247"/>
      <c r="AE97" s="247"/>
      <c r="AF97" s="247"/>
      <c r="AG97" s="247"/>
    </row>
    <row r="98" spans="2:33" s="248" customFormat="1" ht="13.5">
      <c r="B98" s="273"/>
      <c r="C98" s="273"/>
      <c r="D98" s="273"/>
      <c r="E98" s="273"/>
      <c r="F98" s="273"/>
      <c r="G98" s="273"/>
      <c r="H98" s="273"/>
      <c r="I98" s="273"/>
      <c r="J98" s="273"/>
      <c r="L98" s="273"/>
      <c r="M98" s="273"/>
      <c r="N98" s="273"/>
      <c r="O98" s="273"/>
      <c r="P98" s="273"/>
      <c r="Q98" s="273"/>
      <c r="R98" s="273"/>
      <c r="S98" s="273"/>
      <c r="T98" s="273"/>
      <c r="U98" s="273"/>
      <c r="V98" s="247"/>
      <c r="W98" s="247"/>
      <c r="X98" s="247"/>
      <c r="Y98" s="247"/>
      <c r="Z98" s="247"/>
      <c r="AA98" s="247"/>
      <c r="AB98" s="247"/>
      <c r="AC98" s="247"/>
      <c r="AD98" s="247"/>
      <c r="AE98" s="247"/>
      <c r="AF98" s="247"/>
      <c r="AG98" s="247"/>
    </row>
    <row r="99" spans="2:33" s="248" customFormat="1" ht="13.5">
      <c r="B99" s="273"/>
      <c r="C99" s="273"/>
      <c r="D99" s="273"/>
      <c r="E99" s="273"/>
      <c r="F99" s="273"/>
      <c r="G99" s="273"/>
      <c r="H99" s="273"/>
      <c r="I99" s="273"/>
      <c r="J99" s="273"/>
      <c r="L99" s="273"/>
      <c r="M99" s="273"/>
      <c r="N99" s="273"/>
      <c r="O99" s="273"/>
      <c r="P99" s="273"/>
      <c r="Q99" s="273"/>
      <c r="R99" s="273"/>
      <c r="S99" s="273"/>
      <c r="T99" s="273"/>
      <c r="U99" s="273"/>
      <c r="V99" s="247"/>
      <c r="W99" s="247"/>
      <c r="X99" s="247"/>
      <c r="Y99" s="247"/>
      <c r="Z99" s="247"/>
      <c r="AA99" s="247"/>
      <c r="AB99" s="247"/>
      <c r="AC99" s="247"/>
      <c r="AD99" s="247"/>
      <c r="AE99" s="247"/>
      <c r="AF99" s="247"/>
      <c r="AG99" s="247"/>
    </row>
    <row r="100" spans="2:33" s="248" customFormat="1" ht="13.5">
      <c r="B100" s="273"/>
      <c r="C100" s="273"/>
      <c r="D100" s="273"/>
      <c r="E100" s="273"/>
      <c r="F100" s="273"/>
      <c r="G100" s="273"/>
      <c r="H100" s="273"/>
      <c r="I100" s="273"/>
      <c r="J100" s="273"/>
      <c r="L100" s="273"/>
      <c r="M100" s="273"/>
      <c r="N100" s="273"/>
      <c r="O100" s="273"/>
      <c r="P100" s="273"/>
      <c r="Q100" s="273"/>
      <c r="R100" s="273"/>
      <c r="S100" s="273"/>
      <c r="T100" s="273"/>
      <c r="U100" s="273"/>
      <c r="V100" s="247"/>
      <c r="W100" s="247"/>
      <c r="X100" s="247"/>
      <c r="Y100" s="247"/>
      <c r="Z100" s="247"/>
      <c r="AA100" s="247"/>
      <c r="AB100" s="247"/>
      <c r="AC100" s="247"/>
      <c r="AD100" s="247"/>
      <c r="AE100" s="247"/>
      <c r="AF100" s="247"/>
      <c r="AG100" s="247"/>
    </row>
  </sheetData>
  <sheetProtection/>
  <mergeCells count="14">
    <mergeCell ref="A2:B2"/>
    <mergeCell ref="B7:E7"/>
    <mergeCell ref="G7:H7"/>
    <mergeCell ref="A1:C1"/>
    <mergeCell ref="G32:G33"/>
    <mergeCell ref="H32:H33"/>
    <mergeCell ref="J32:K32"/>
    <mergeCell ref="A3:K3"/>
    <mergeCell ref="A4:K4"/>
    <mergeCell ref="B32:B33"/>
    <mergeCell ref="C32:C33"/>
    <mergeCell ref="F32:F33"/>
    <mergeCell ref="I7:I8"/>
    <mergeCell ref="I32:I33"/>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headerFooter scaleWithDoc="0">
    <oddFooter>&amp;R&amp;F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Z107"/>
  <sheetViews>
    <sheetView showGridLines="0" zoomScalePageLayoutView="0" workbookViewId="0" topLeftCell="A1">
      <pane ySplit="9" topLeftCell="A10" activePane="bottomLeft" state="frozen"/>
      <selection pane="topLeft" activeCell="F21" sqref="F21"/>
      <selection pane="bottomLeft" activeCell="A1" sqref="A1:C1"/>
    </sheetView>
  </sheetViews>
  <sheetFormatPr defaultColWidth="9.00390625" defaultRowHeight="13.5"/>
  <cols>
    <col min="1" max="1" width="9.375" style="34" customWidth="1"/>
    <col min="2" max="4" width="7.50390625" style="36" customWidth="1"/>
    <col min="5" max="6" width="6.875" style="36" customWidth="1"/>
    <col min="7" max="7" width="7.50390625" style="36" bestFit="1" customWidth="1"/>
    <col min="8" max="10" width="7.50390625" style="36" customWidth="1"/>
    <col min="11" max="11" width="6.875" style="36" customWidth="1"/>
    <col min="12" max="12" width="7.50390625" style="36" customWidth="1"/>
    <col min="13" max="14" width="6.875" style="36" customWidth="1"/>
    <col min="15" max="26" width="9.00390625" style="35" customWidth="1"/>
    <col min="27" max="16384" width="9.00390625" style="34" customWidth="1"/>
  </cols>
  <sheetData>
    <row r="1" spans="1:3" ht="13.5">
      <c r="A1" s="417" t="s">
        <v>441</v>
      </c>
      <c r="B1" s="417"/>
      <c r="C1" s="417"/>
    </row>
    <row r="2" spans="1:14" ht="13.5">
      <c r="A2" s="453" t="s">
        <v>181</v>
      </c>
      <c r="B2" s="453"/>
      <c r="C2" s="78"/>
      <c r="D2" s="78"/>
      <c r="E2" s="78"/>
      <c r="F2" s="78"/>
      <c r="G2" s="78"/>
      <c r="H2" s="78"/>
      <c r="I2" s="78"/>
      <c r="J2" s="78"/>
      <c r="K2" s="78"/>
      <c r="L2" s="78"/>
      <c r="M2" s="78"/>
      <c r="N2" s="78"/>
    </row>
    <row r="3" spans="1:26" s="88" customFormat="1" ht="17.25">
      <c r="A3" s="433" t="s">
        <v>467</v>
      </c>
      <c r="B3" s="433"/>
      <c r="C3" s="433"/>
      <c r="D3" s="433"/>
      <c r="E3" s="433"/>
      <c r="F3" s="433"/>
      <c r="G3" s="433"/>
      <c r="H3" s="433"/>
      <c r="I3" s="433"/>
      <c r="J3" s="433"/>
      <c r="K3" s="433"/>
      <c r="L3" s="433"/>
      <c r="M3" s="433"/>
      <c r="N3" s="433"/>
      <c r="O3" s="199"/>
      <c r="P3" s="199"/>
      <c r="Q3" s="199"/>
      <c r="R3" s="199"/>
      <c r="S3" s="199"/>
      <c r="T3" s="199"/>
      <c r="U3" s="199"/>
      <c r="V3" s="199"/>
      <c r="W3" s="199"/>
      <c r="X3" s="199"/>
      <c r="Y3" s="199"/>
      <c r="Z3" s="199"/>
    </row>
    <row r="4" spans="1:26" s="141" customFormat="1" ht="13.5" customHeight="1">
      <c r="A4" s="592" t="s">
        <v>461</v>
      </c>
      <c r="B4" s="592"/>
      <c r="C4" s="592"/>
      <c r="D4" s="592"/>
      <c r="E4" s="592"/>
      <c r="F4" s="592"/>
      <c r="G4" s="592"/>
      <c r="H4" s="592"/>
      <c r="I4" s="592"/>
      <c r="J4" s="592"/>
      <c r="K4" s="592"/>
      <c r="L4" s="592"/>
      <c r="M4" s="592"/>
      <c r="N4" s="592"/>
      <c r="O4" s="140"/>
      <c r="P4" s="140"/>
      <c r="Q4" s="140"/>
      <c r="R4" s="140"/>
      <c r="S4" s="140"/>
      <c r="T4" s="140"/>
      <c r="U4" s="140"/>
      <c r="V4" s="140"/>
      <c r="W4" s="140"/>
      <c r="X4" s="140"/>
      <c r="Y4" s="140"/>
      <c r="Z4" s="140"/>
    </row>
    <row r="5" spans="1:26" s="24" customFormat="1" ht="6.75" customHeight="1" thickBot="1">
      <c r="A5" s="73"/>
      <c r="B5" s="73"/>
      <c r="C5" s="73"/>
      <c r="D5" s="73"/>
      <c r="E5" s="73"/>
      <c r="F5" s="73"/>
      <c r="G5" s="73"/>
      <c r="H5" s="73"/>
      <c r="I5" s="73"/>
      <c r="J5" s="73"/>
      <c r="K5" s="73"/>
      <c r="L5" s="73"/>
      <c r="M5" s="73"/>
      <c r="N5" s="73"/>
      <c r="O5" s="25"/>
      <c r="P5" s="25"/>
      <c r="Q5" s="25"/>
      <c r="R5" s="25"/>
      <c r="S5" s="25"/>
      <c r="T5" s="25"/>
      <c r="U5" s="25"/>
      <c r="V5" s="25"/>
      <c r="W5" s="25"/>
      <c r="X5" s="25"/>
      <c r="Y5" s="25"/>
      <c r="Z5" s="25"/>
    </row>
    <row r="6" spans="1:26" s="125" customFormat="1" ht="18" customHeight="1" thickTop="1">
      <c r="A6" s="606"/>
      <c r="B6" s="612" t="s">
        <v>368</v>
      </c>
      <c r="C6" s="613"/>
      <c r="D6" s="613"/>
      <c r="E6" s="613"/>
      <c r="F6" s="613"/>
      <c r="G6" s="614"/>
      <c r="H6" s="612" t="s">
        <v>367</v>
      </c>
      <c r="I6" s="613"/>
      <c r="J6" s="613"/>
      <c r="K6" s="613"/>
      <c r="L6" s="613"/>
      <c r="M6" s="613"/>
      <c r="N6" s="613"/>
      <c r="O6" s="219"/>
      <c r="P6" s="219"/>
      <c r="Q6" s="219"/>
      <c r="R6" s="219"/>
      <c r="S6" s="219"/>
      <c r="T6" s="219"/>
      <c r="U6" s="219"/>
      <c r="V6" s="219"/>
      <c r="W6" s="219"/>
      <c r="X6" s="219"/>
      <c r="Y6" s="219"/>
      <c r="Z6" s="219"/>
    </row>
    <row r="7" spans="1:26" s="125" customFormat="1" ht="18" customHeight="1">
      <c r="A7" s="607"/>
      <c r="B7" s="220" t="s">
        <v>366</v>
      </c>
      <c r="C7" s="609" t="s">
        <v>365</v>
      </c>
      <c r="D7" s="610"/>
      <c r="E7" s="610"/>
      <c r="F7" s="611"/>
      <c r="G7" s="620" t="s">
        <v>398</v>
      </c>
      <c r="H7" s="220" t="s">
        <v>364</v>
      </c>
      <c r="I7" s="609" t="s">
        <v>363</v>
      </c>
      <c r="J7" s="610"/>
      <c r="K7" s="611"/>
      <c r="L7" s="620" t="s">
        <v>397</v>
      </c>
      <c r="M7" s="618" t="s">
        <v>362</v>
      </c>
      <c r="N7" s="619"/>
      <c r="O7" s="219"/>
      <c r="P7" s="219"/>
      <c r="Q7" s="219"/>
      <c r="R7" s="219"/>
      <c r="S7" s="219"/>
      <c r="T7" s="219"/>
      <c r="U7" s="219"/>
      <c r="V7" s="219"/>
      <c r="W7" s="219"/>
      <c r="X7" s="219"/>
      <c r="Y7" s="219"/>
      <c r="Z7" s="219"/>
    </row>
    <row r="8" spans="1:26" s="125" customFormat="1" ht="18" customHeight="1">
      <c r="A8" s="607"/>
      <c r="B8" s="223" t="s">
        <v>359</v>
      </c>
      <c r="C8" s="604" t="s">
        <v>361</v>
      </c>
      <c r="D8" s="615" t="s">
        <v>360</v>
      </c>
      <c r="E8" s="616"/>
      <c r="F8" s="604" t="s">
        <v>275</v>
      </c>
      <c r="G8" s="621"/>
      <c r="H8" s="223" t="s">
        <v>359</v>
      </c>
      <c r="I8" s="604" t="s">
        <v>358</v>
      </c>
      <c r="J8" s="220" t="s">
        <v>357</v>
      </c>
      <c r="K8" s="604" t="s">
        <v>275</v>
      </c>
      <c r="L8" s="621"/>
      <c r="M8" s="220" t="s">
        <v>356</v>
      </c>
      <c r="N8" s="221" t="s">
        <v>355</v>
      </c>
      <c r="O8" s="219"/>
      <c r="P8" s="219"/>
      <c r="Q8" s="219"/>
      <c r="R8" s="219"/>
      <c r="S8" s="219"/>
      <c r="T8" s="219"/>
      <c r="U8" s="219"/>
      <c r="V8" s="219"/>
      <c r="W8" s="219"/>
      <c r="X8" s="219"/>
      <c r="Y8" s="219"/>
      <c r="Z8" s="219"/>
    </row>
    <row r="9" spans="1:26" s="125" customFormat="1" ht="18" customHeight="1">
      <c r="A9" s="608"/>
      <c r="B9" s="223" t="s">
        <v>352</v>
      </c>
      <c r="C9" s="605"/>
      <c r="D9" s="224" t="s">
        <v>354</v>
      </c>
      <c r="E9" s="224" t="s">
        <v>353</v>
      </c>
      <c r="F9" s="605"/>
      <c r="G9" s="622"/>
      <c r="H9" s="223" t="s">
        <v>352</v>
      </c>
      <c r="I9" s="605"/>
      <c r="J9" s="223" t="s">
        <v>351</v>
      </c>
      <c r="K9" s="617"/>
      <c r="L9" s="622"/>
      <c r="M9" s="223" t="s">
        <v>350</v>
      </c>
      <c r="N9" s="225" t="s">
        <v>349</v>
      </c>
      <c r="O9" s="219"/>
      <c r="P9" s="219"/>
      <c r="Q9" s="219"/>
      <c r="R9" s="219"/>
      <c r="S9" s="219"/>
      <c r="T9" s="219"/>
      <c r="U9" s="219"/>
      <c r="V9" s="219"/>
      <c r="W9" s="219"/>
      <c r="X9" s="219"/>
      <c r="Y9" s="219"/>
      <c r="Z9" s="219"/>
    </row>
    <row r="10" spans="1:26" s="229" customFormat="1" ht="15" customHeight="1">
      <c r="A10" s="226" t="s">
        <v>348</v>
      </c>
      <c r="B10" s="394">
        <f>SUM(B22,B33)</f>
        <v>817689</v>
      </c>
      <c r="C10" s="395">
        <f>SUM(C22,C33)</f>
        <v>284060</v>
      </c>
      <c r="D10" s="395">
        <f>SUM(D22,D33)</f>
        <v>224358</v>
      </c>
      <c r="E10" s="395">
        <f>SUM(E22,E33)</f>
        <v>21416</v>
      </c>
      <c r="F10" s="395">
        <f>SUM(F22,F33)</f>
        <v>38286</v>
      </c>
      <c r="G10" s="227">
        <v>0</v>
      </c>
      <c r="H10" s="395">
        <f aca="true" t="shared" si="0" ref="H10:N10">SUM(H22,H33)</f>
        <v>817689</v>
      </c>
      <c r="I10" s="395">
        <f t="shared" si="0"/>
        <v>186346</v>
      </c>
      <c r="J10" s="395">
        <f t="shared" si="0"/>
        <v>101697</v>
      </c>
      <c r="K10" s="395">
        <f t="shared" si="0"/>
        <v>84649</v>
      </c>
      <c r="L10" s="395">
        <f t="shared" si="0"/>
        <v>740414</v>
      </c>
      <c r="M10" s="395">
        <f t="shared" si="0"/>
        <v>75228</v>
      </c>
      <c r="N10" s="395">
        <f t="shared" si="0"/>
        <v>2047</v>
      </c>
      <c r="O10" s="228"/>
      <c r="P10" s="228"/>
      <c r="Q10" s="228"/>
      <c r="R10" s="228"/>
      <c r="S10" s="228"/>
      <c r="T10" s="228"/>
      <c r="U10" s="228"/>
      <c r="V10" s="228"/>
      <c r="W10" s="228"/>
      <c r="X10" s="228"/>
      <c r="Y10" s="228"/>
      <c r="Z10" s="228"/>
    </row>
    <row r="11" spans="1:26" s="125" customFormat="1" ht="15" customHeight="1">
      <c r="A11" s="230"/>
      <c r="B11" s="186"/>
      <c r="C11" s="187"/>
      <c r="D11" s="187"/>
      <c r="E11" s="187"/>
      <c r="F11" s="187"/>
      <c r="G11" s="188"/>
      <c r="H11" s="187"/>
      <c r="I11" s="187"/>
      <c r="J11" s="187"/>
      <c r="K11" s="187"/>
      <c r="L11" s="187"/>
      <c r="M11" s="187"/>
      <c r="N11" s="187"/>
      <c r="O11" s="219"/>
      <c r="P11" s="219"/>
      <c r="Q11" s="219"/>
      <c r="R11" s="219"/>
      <c r="S11" s="219"/>
      <c r="T11" s="219"/>
      <c r="U11" s="219"/>
      <c r="V11" s="219"/>
      <c r="W11" s="219"/>
      <c r="X11" s="219"/>
      <c r="Y11" s="219"/>
      <c r="Z11" s="219"/>
    </row>
    <row r="12" spans="1:26" s="125" customFormat="1" ht="15" customHeight="1">
      <c r="A12" s="230" t="s">
        <v>6</v>
      </c>
      <c r="B12" s="186">
        <v>266715</v>
      </c>
      <c r="C12" s="187">
        <v>98719</v>
      </c>
      <c r="D12" s="187">
        <v>80709</v>
      </c>
      <c r="E12" s="187">
        <v>12882</v>
      </c>
      <c r="F12" s="187">
        <v>5128</v>
      </c>
      <c r="G12" s="188">
        <v>0</v>
      </c>
      <c r="H12" s="187">
        <v>266715</v>
      </c>
      <c r="I12" s="187">
        <v>47080</v>
      </c>
      <c r="J12" s="187">
        <v>2388</v>
      </c>
      <c r="K12" s="187">
        <v>44692</v>
      </c>
      <c r="L12" s="187">
        <v>257213</v>
      </c>
      <c r="M12" s="187">
        <v>9169</v>
      </c>
      <c r="N12" s="187">
        <v>333</v>
      </c>
      <c r="O12" s="219"/>
      <c r="P12" s="219"/>
      <c r="Q12" s="219"/>
      <c r="R12" s="219"/>
      <c r="S12" s="219"/>
      <c r="T12" s="219"/>
      <c r="U12" s="219"/>
      <c r="V12" s="219"/>
      <c r="W12" s="219"/>
      <c r="X12" s="219"/>
      <c r="Y12" s="219"/>
      <c r="Z12" s="219"/>
    </row>
    <row r="13" spans="1:26" s="232" customFormat="1" ht="15" customHeight="1">
      <c r="A13" s="230" t="s">
        <v>7</v>
      </c>
      <c r="B13" s="186">
        <v>68124</v>
      </c>
      <c r="C13" s="187">
        <v>28146</v>
      </c>
      <c r="D13" s="187">
        <v>21525</v>
      </c>
      <c r="E13" s="187">
        <v>476</v>
      </c>
      <c r="F13" s="187">
        <v>6145</v>
      </c>
      <c r="G13" s="188">
        <v>0</v>
      </c>
      <c r="H13" s="187">
        <v>68124</v>
      </c>
      <c r="I13" s="187">
        <v>22381</v>
      </c>
      <c r="J13" s="187">
        <v>0</v>
      </c>
      <c r="K13" s="188">
        <v>22381</v>
      </c>
      <c r="L13" s="187">
        <v>56228</v>
      </c>
      <c r="M13" s="187">
        <v>11896</v>
      </c>
      <c r="N13" s="188">
        <v>0</v>
      </c>
      <c r="O13" s="231"/>
      <c r="P13" s="231"/>
      <c r="Q13" s="231"/>
      <c r="R13" s="231"/>
      <c r="S13" s="231"/>
      <c r="T13" s="231"/>
      <c r="U13" s="231"/>
      <c r="V13" s="231"/>
      <c r="W13" s="231"/>
      <c r="X13" s="231"/>
      <c r="Y13" s="231"/>
      <c r="Z13" s="231"/>
    </row>
    <row r="14" spans="1:26" s="125" customFormat="1" ht="15" customHeight="1">
      <c r="A14" s="230" t="s">
        <v>8</v>
      </c>
      <c r="B14" s="186">
        <v>32041</v>
      </c>
      <c r="C14" s="187">
        <v>14004</v>
      </c>
      <c r="D14" s="187">
        <v>11539</v>
      </c>
      <c r="E14" s="187">
        <v>451</v>
      </c>
      <c r="F14" s="187">
        <v>2014</v>
      </c>
      <c r="G14" s="188">
        <v>0</v>
      </c>
      <c r="H14" s="187">
        <v>32041</v>
      </c>
      <c r="I14" s="187">
        <v>12691</v>
      </c>
      <c r="J14" s="187">
        <v>12683</v>
      </c>
      <c r="K14" s="187">
        <v>8</v>
      </c>
      <c r="L14" s="187">
        <v>25992</v>
      </c>
      <c r="M14" s="187">
        <v>6033</v>
      </c>
      <c r="N14" s="187">
        <v>16</v>
      </c>
      <c r="O14" s="219"/>
      <c r="P14" s="219"/>
      <c r="Q14" s="219"/>
      <c r="R14" s="219"/>
      <c r="S14" s="219"/>
      <c r="T14" s="219"/>
      <c r="U14" s="219"/>
      <c r="V14" s="219"/>
      <c r="W14" s="219"/>
      <c r="X14" s="219"/>
      <c r="Y14" s="219"/>
      <c r="Z14" s="219"/>
    </row>
    <row r="15" spans="1:26" s="232" customFormat="1" ht="15" customHeight="1">
      <c r="A15" s="230" t="s">
        <v>9</v>
      </c>
      <c r="B15" s="186">
        <v>38273</v>
      </c>
      <c r="C15" s="187">
        <v>12988</v>
      </c>
      <c r="D15" s="187">
        <v>10360</v>
      </c>
      <c r="E15" s="187">
        <v>722</v>
      </c>
      <c r="F15" s="187">
        <v>1906</v>
      </c>
      <c r="G15" s="188">
        <v>0</v>
      </c>
      <c r="H15" s="187">
        <v>38273</v>
      </c>
      <c r="I15" s="187">
        <v>20178</v>
      </c>
      <c r="J15" s="187">
        <v>19898</v>
      </c>
      <c r="K15" s="188">
        <v>280</v>
      </c>
      <c r="L15" s="187">
        <v>28918</v>
      </c>
      <c r="M15" s="187">
        <v>8808</v>
      </c>
      <c r="N15" s="187">
        <v>547</v>
      </c>
      <c r="O15" s="231"/>
      <c r="P15" s="231"/>
      <c r="Q15" s="231"/>
      <c r="R15" s="231"/>
      <c r="S15" s="231"/>
      <c r="T15" s="231"/>
      <c r="U15" s="231"/>
      <c r="V15" s="231"/>
      <c r="W15" s="231"/>
      <c r="X15" s="231"/>
      <c r="Y15" s="231"/>
      <c r="Z15" s="231"/>
    </row>
    <row r="16" spans="1:26" s="232" customFormat="1" ht="15" customHeight="1">
      <c r="A16" s="230" t="s">
        <v>10</v>
      </c>
      <c r="B16" s="186">
        <v>26999</v>
      </c>
      <c r="C16" s="187">
        <v>7626</v>
      </c>
      <c r="D16" s="187">
        <v>6618</v>
      </c>
      <c r="E16" s="187">
        <v>465</v>
      </c>
      <c r="F16" s="187">
        <v>543</v>
      </c>
      <c r="G16" s="188">
        <v>0</v>
      </c>
      <c r="H16" s="187">
        <v>26999</v>
      </c>
      <c r="I16" s="187">
        <v>6332</v>
      </c>
      <c r="J16" s="187">
        <v>6032</v>
      </c>
      <c r="K16" s="187">
        <v>300</v>
      </c>
      <c r="L16" s="187">
        <v>20888</v>
      </c>
      <c r="M16" s="187">
        <v>5839</v>
      </c>
      <c r="N16" s="187">
        <v>272</v>
      </c>
      <c r="O16" s="231"/>
      <c r="P16" s="231"/>
      <c r="Q16" s="231"/>
      <c r="R16" s="231"/>
      <c r="S16" s="231"/>
      <c r="T16" s="231"/>
      <c r="U16" s="231"/>
      <c r="V16" s="231"/>
      <c r="W16" s="231"/>
      <c r="X16" s="231"/>
      <c r="Y16" s="231"/>
      <c r="Z16" s="231"/>
    </row>
    <row r="17" spans="1:26" s="232" customFormat="1" ht="15" customHeight="1">
      <c r="A17" s="230" t="s">
        <v>463</v>
      </c>
      <c r="B17" s="186">
        <v>67506</v>
      </c>
      <c r="C17" s="187">
        <v>26309</v>
      </c>
      <c r="D17" s="187">
        <v>16733</v>
      </c>
      <c r="E17" s="187">
        <v>907</v>
      </c>
      <c r="F17" s="187">
        <v>8669</v>
      </c>
      <c r="G17" s="188">
        <v>0</v>
      </c>
      <c r="H17" s="187">
        <v>67506</v>
      </c>
      <c r="I17" s="187">
        <v>11761</v>
      </c>
      <c r="J17" s="188">
        <v>0</v>
      </c>
      <c r="K17" s="187">
        <v>11761</v>
      </c>
      <c r="L17" s="187">
        <v>64362</v>
      </c>
      <c r="M17" s="187">
        <v>2672</v>
      </c>
      <c r="N17" s="187">
        <v>472</v>
      </c>
      <c r="O17" s="231"/>
      <c r="P17" s="231"/>
      <c r="Q17" s="231"/>
      <c r="R17" s="231"/>
      <c r="S17" s="231"/>
      <c r="T17" s="231"/>
      <c r="U17" s="231"/>
      <c r="V17" s="231"/>
      <c r="W17" s="231"/>
      <c r="X17" s="231"/>
      <c r="Y17" s="231"/>
      <c r="Z17" s="231"/>
    </row>
    <row r="18" spans="1:26" s="232" customFormat="1" ht="15" customHeight="1">
      <c r="A18" s="230" t="s">
        <v>11</v>
      </c>
      <c r="B18" s="186">
        <v>31115</v>
      </c>
      <c r="C18" s="187">
        <v>11038</v>
      </c>
      <c r="D18" s="187">
        <v>9736</v>
      </c>
      <c r="E18" s="187">
        <v>310</v>
      </c>
      <c r="F18" s="187">
        <v>992</v>
      </c>
      <c r="G18" s="188">
        <v>0</v>
      </c>
      <c r="H18" s="187">
        <v>31115</v>
      </c>
      <c r="I18" s="187">
        <v>7566</v>
      </c>
      <c r="J18" s="187">
        <v>7566</v>
      </c>
      <c r="K18" s="188">
        <v>0</v>
      </c>
      <c r="L18" s="187">
        <v>27272</v>
      </c>
      <c r="M18" s="187">
        <v>3843</v>
      </c>
      <c r="N18" s="188">
        <v>0</v>
      </c>
      <c r="O18" s="231"/>
      <c r="P18" s="231"/>
      <c r="Q18" s="231"/>
      <c r="R18" s="231"/>
      <c r="S18" s="231"/>
      <c r="T18" s="231"/>
      <c r="U18" s="231"/>
      <c r="V18" s="231"/>
      <c r="W18" s="231"/>
      <c r="X18" s="231"/>
      <c r="Y18" s="231"/>
      <c r="Z18" s="231"/>
    </row>
    <row r="19" spans="1:26" s="232" customFormat="1" ht="15" customHeight="1">
      <c r="A19" s="230" t="s">
        <v>347</v>
      </c>
      <c r="B19" s="186">
        <v>84074</v>
      </c>
      <c r="C19" s="187">
        <v>25953</v>
      </c>
      <c r="D19" s="187">
        <v>19836</v>
      </c>
      <c r="E19" s="187">
        <v>2045</v>
      </c>
      <c r="F19" s="187">
        <v>4072</v>
      </c>
      <c r="G19" s="188">
        <v>0</v>
      </c>
      <c r="H19" s="187">
        <v>84074</v>
      </c>
      <c r="I19" s="187">
        <v>20977</v>
      </c>
      <c r="J19" s="187">
        <v>16354</v>
      </c>
      <c r="K19" s="187">
        <v>4623</v>
      </c>
      <c r="L19" s="187">
        <v>70811</v>
      </c>
      <c r="M19" s="187">
        <v>13127</v>
      </c>
      <c r="N19" s="187">
        <v>136</v>
      </c>
      <c r="O19" s="231"/>
      <c r="P19" s="231"/>
      <c r="Q19" s="231"/>
      <c r="R19" s="231"/>
      <c r="S19" s="231"/>
      <c r="T19" s="231"/>
      <c r="U19" s="231"/>
      <c r="V19" s="231"/>
      <c r="W19" s="231"/>
      <c r="X19" s="231"/>
      <c r="Y19" s="231"/>
      <c r="Z19" s="231"/>
    </row>
    <row r="20" spans="1:26" s="232" customFormat="1" ht="15" customHeight="1">
      <c r="A20" s="230" t="s">
        <v>12</v>
      </c>
      <c r="B20" s="186">
        <v>93742</v>
      </c>
      <c r="C20" s="187">
        <v>27292</v>
      </c>
      <c r="D20" s="187">
        <v>22566</v>
      </c>
      <c r="E20" s="187">
        <v>962</v>
      </c>
      <c r="F20" s="187">
        <v>3764</v>
      </c>
      <c r="G20" s="188">
        <v>0</v>
      </c>
      <c r="H20" s="187">
        <v>93742</v>
      </c>
      <c r="I20" s="187">
        <v>14616</v>
      </c>
      <c r="J20" s="187">
        <v>14616</v>
      </c>
      <c r="K20" s="188">
        <v>0</v>
      </c>
      <c r="L20" s="187">
        <v>89204</v>
      </c>
      <c r="M20" s="187">
        <v>4538</v>
      </c>
      <c r="N20" s="188">
        <v>0</v>
      </c>
      <c r="O20" s="231"/>
      <c r="P20" s="231"/>
      <c r="Q20" s="231"/>
      <c r="R20" s="231"/>
      <c r="S20" s="231"/>
      <c r="T20" s="231"/>
      <c r="U20" s="231"/>
      <c r="V20" s="231"/>
      <c r="W20" s="231"/>
      <c r="X20" s="231"/>
      <c r="Y20" s="231"/>
      <c r="Z20" s="231"/>
    </row>
    <row r="21" spans="1:26" s="232" customFormat="1" ht="15" customHeight="1">
      <c r="A21" s="230"/>
      <c r="B21" s="186"/>
      <c r="C21" s="187"/>
      <c r="D21" s="187"/>
      <c r="E21" s="187"/>
      <c r="F21" s="187"/>
      <c r="G21" s="188"/>
      <c r="H21" s="187"/>
      <c r="I21" s="187"/>
      <c r="J21" s="187"/>
      <c r="K21" s="187"/>
      <c r="L21" s="187"/>
      <c r="M21" s="187"/>
      <c r="N21" s="187"/>
      <c r="O21" s="231"/>
      <c r="P21" s="231"/>
      <c r="Q21" s="231"/>
      <c r="R21" s="231"/>
      <c r="S21" s="231"/>
      <c r="T21" s="231"/>
      <c r="U21" s="231"/>
      <c r="V21" s="231"/>
      <c r="W21" s="231"/>
      <c r="X21" s="231"/>
      <c r="Y21" s="231"/>
      <c r="Z21" s="231"/>
    </row>
    <row r="22" spans="1:26" s="235" customFormat="1" ht="15" customHeight="1">
      <c r="A22" s="226" t="s">
        <v>13</v>
      </c>
      <c r="B22" s="396">
        <f>SUM(B12:B20)</f>
        <v>708589</v>
      </c>
      <c r="C22" s="397">
        <f>SUM(C12:C20)</f>
        <v>252075</v>
      </c>
      <c r="D22" s="397">
        <f>SUM(D12:D20)</f>
        <v>199622</v>
      </c>
      <c r="E22" s="397">
        <f>SUM(E12:E20)</f>
        <v>19220</v>
      </c>
      <c r="F22" s="397">
        <f>SUM(F12:F20)</f>
        <v>33233</v>
      </c>
      <c r="G22" s="233">
        <v>0</v>
      </c>
      <c r="H22" s="397">
        <f aca="true" t="shared" si="1" ref="H22:N22">SUM(H12:H20)</f>
        <v>708589</v>
      </c>
      <c r="I22" s="397">
        <f t="shared" si="1"/>
        <v>163582</v>
      </c>
      <c r="J22" s="397">
        <f t="shared" si="1"/>
        <v>79537</v>
      </c>
      <c r="K22" s="397">
        <f t="shared" si="1"/>
        <v>84045</v>
      </c>
      <c r="L22" s="397">
        <f t="shared" si="1"/>
        <v>640888</v>
      </c>
      <c r="M22" s="397">
        <f t="shared" si="1"/>
        <v>65925</v>
      </c>
      <c r="N22" s="397">
        <f t="shared" si="1"/>
        <v>1776</v>
      </c>
      <c r="O22" s="234"/>
      <c r="P22" s="234"/>
      <c r="Q22" s="234"/>
      <c r="R22" s="234"/>
      <c r="S22" s="234"/>
      <c r="T22" s="234"/>
      <c r="U22" s="234"/>
      <c r="V22" s="234"/>
      <c r="W22" s="234"/>
      <c r="X22" s="234"/>
      <c r="Y22" s="234"/>
      <c r="Z22" s="234"/>
    </row>
    <row r="23" spans="1:26" s="232" customFormat="1" ht="15" customHeight="1">
      <c r="A23" s="230"/>
      <c r="B23" s="186"/>
      <c r="C23" s="187"/>
      <c r="D23" s="187"/>
      <c r="E23" s="187"/>
      <c r="F23" s="187"/>
      <c r="G23" s="188"/>
      <c r="H23" s="187"/>
      <c r="I23" s="187"/>
      <c r="J23" s="187"/>
      <c r="K23" s="187"/>
      <c r="L23" s="187"/>
      <c r="M23" s="187"/>
      <c r="N23" s="187"/>
      <c r="O23" s="231"/>
      <c r="P23" s="231"/>
      <c r="Q23" s="231"/>
      <c r="R23" s="231"/>
      <c r="S23" s="231"/>
      <c r="T23" s="231"/>
      <c r="U23" s="231"/>
      <c r="V23" s="231"/>
      <c r="W23" s="231"/>
      <c r="X23" s="231"/>
      <c r="Y23" s="231"/>
      <c r="Z23" s="231"/>
    </row>
    <row r="24" spans="1:26" s="125" customFormat="1" ht="15" customHeight="1">
      <c r="A24" s="230" t="s">
        <v>14</v>
      </c>
      <c r="B24" s="186">
        <v>19966</v>
      </c>
      <c r="C24" s="187">
        <v>5048</v>
      </c>
      <c r="D24" s="187">
        <v>4406</v>
      </c>
      <c r="E24" s="187">
        <v>206</v>
      </c>
      <c r="F24" s="187">
        <v>436</v>
      </c>
      <c r="G24" s="188">
        <v>0</v>
      </c>
      <c r="H24" s="187">
        <v>19966</v>
      </c>
      <c r="I24" s="187">
        <v>1234</v>
      </c>
      <c r="J24" s="187">
        <v>1234</v>
      </c>
      <c r="K24" s="187">
        <v>0</v>
      </c>
      <c r="L24" s="187">
        <v>19046</v>
      </c>
      <c r="M24" s="187">
        <v>920</v>
      </c>
      <c r="N24" s="188">
        <v>0</v>
      </c>
      <c r="O24" s="219"/>
      <c r="P24" s="219"/>
      <c r="Q24" s="219"/>
      <c r="R24" s="219"/>
      <c r="S24" s="219"/>
      <c r="T24" s="219"/>
      <c r="U24" s="219"/>
      <c r="V24" s="219"/>
      <c r="W24" s="219"/>
      <c r="X24" s="219"/>
      <c r="Y24" s="219"/>
      <c r="Z24" s="219"/>
    </row>
    <row r="25" spans="1:26" s="125" customFormat="1" ht="15" customHeight="1">
      <c r="A25" s="230" t="s">
        <v>15</v>
      </c>
      <c r="B25" s="186">
        <v>3493</v>
      </c>
      <c r="C25" s="187">
        <v>560</v>
      </c>
      <c r="D25" s="187">
        <v>319</v>
      </c>
      <c r="E25" s="187">
        <v>48</v>
      </c>
      <c r="F25" s="187">
        <v>193</v>
      </c>
      <c r="G25" s="188">
        <v>0</v>
      </c>
      <c r="H25" s="187">
        <v>3493</v>
      </c>
      <c r="I25" s="187">
        <v>274</v>
      </c>
      <c r="J25" s="188">
        <v>0</v>
      </c>
      <c r="K25" s="187">
        <v>274</v>
      </c>
      <c r="L25" s="187">
        <v>2863</v>
      </c>
      <c r="M25" s="187">
        <v>430</v>
      </c>
      <c r="N25" s="187">
        <v>200</v>
      </c>
      <c r="O25" s="219"/>
      <c r="P25" s="219"/>
      <c r="Q25" s="219"/>
      <c r="R25" s="219"/>
      <c r="S25" s="219"/>
      <c r="T25" s="219"/>
      <c r="U25" s="219"/>
      <c r="V25" s="219"/>
      <c r="W25" s="219"/>
      <c r="X25" s="219"/>
      <c r="Y25" s="219"/>
      <c r="Z25" s="219"/>
    </row>
    <row r="26" spans="1:26" s="232" customFormat="1" ht="15" customHeight="1">
      <c r="A26" s="230" t="s">
        <v>16</v>
      </c>
      <c r="B26" s="186">
        <v>12358</v>
      </c>
      <c r="C26" s="187">
        <v>2754</v>
      </c>
      <c r="D26" s="187">
        <v>1990</v>
      </c>
      <c r="E26" s="187">
        <v>218</v>
      </c>
      <c r="F26" s="187">
        <v>546</v>
      </c>
      <c r="G26" s="188">
        <v>0</v>
      </c>
      <c r="H26" s="187">
        <v>12358</v>
      </c>
      <c r="I26" s="187">
        <v>3472</v>
      </c>
      <c r="J26" s="187">
        <v>3472</v>
      </c>
      <c r="K26" s="188">
        <v>0</v>
      </c>
      <c r="L26" s="187">
        <v>11174</v>
      </c>
      <c r="M26" s="187">
        <v>1184</v>
      </c>
      <c r="N26" s="188">
        <v>0</v>
      </c>
      <c r="O26" s="231"/>
      <c r="P26" s="231"/>
      <c r="Q26" s="231"/>
      <c r="R26" s="231"/>
      <c r="S26" s="231"/>
      <c r="T26" s="231"/>
      <c r="U26" s="231"/>
      <c r="V26" s="231"/>
      <c r="W26" s="231"/>
      <c r="X26" s="231"/>
      <c r="Y26" s="231"/>
      <c r="Z26" s="231"/>
    </row>
    <row r="27" spans="1:26" s="232" customFormat="1" ht="15" customHeight="1">
      <c r="A27" s="230" t="s">
        <v>17</v>
      </c>
      <c r="B27" s="186">
        <v>24576</v>
      </c>
      <c r="C27" s="187">
        <v>7218</v>
      </c>
      <c r="D27" s="187">
        <v>5819</v>
      </c>
      <c r="E27" s="187">
        <v>513</v>
      </c>
      <c r="F27" s="187">
        <v>886</v>
      </c>
      <c r="G27" s="188">
        <v>0</v>
      </c>
      <c r="H27" s="187">
        <v>24576</v>
      </c>
      <c r="I27" s="187">
        <v>4303</v>
      </c>
      <c r="J27" s="187">
        <v>4303</v>
      </c>
      <c r="K27" s="188">
        <v>0</v>
      </c>
      <c r="L27" s="187">
        <v>23003</v>
      </c>
      <c r="M27" s="187">
        <v>1573</v>
      </c>
      <c r="N27" s="188">
        <v>0</v>
      </c>
      <c r="O27" s="231"/>
      <c r="P27" s="231"/>
      <c r="Q27" s="231"/>
      <c r="R27" s="231"/>
      <c r="S27" s="231"/>
      <c r="T27" s="231"/>
      <c r="U27" s="231"/>
      <c r="V27" s="231"/>
      <c r="W27" s="231"/>
      <c r="X27" s="231"/>
      <c r="Y27" s="231"/>
      <c r="Z27" s="231"/>
    </row>
    <row r="28" spans="1:26" s="232" customFormat="1" ht="15" customHeight="1">
      <c r="A28" s="230" t="s">
        <v>33</v>
      </c>
      <c r="B28" s="186">
        <v>11181</v>
      </c>
      <c r="C28" s="187">
        <v>3906</v>
      </c>
      <c r="D28" s="187">
        <v>2941</v>
      </c>
      <c r="E28" s="187">
        <v>215</v>
      </c>
      <c r="F28" s="187">
        <v>750</v>
      </c>
      <c r="G28" s="188">
        <v>0</v>
      </c>
      <c r="H28" s="187">
        <v>11181</v>
      </c>
      <c r="I28" s="187">
        <v>4829</v>
      </c>
      <c r="J28" s="187">
        <v>4809</v>
      </c>
      <c r="K28" s="187">
        <v>20</v>
      </c>
      <c r="L28" s="187">
        <v>9535</v>
      </c>
      <c r="M28" s="187">
        <v>1646</v>
      </c>
      <c r="N28" s="188">
        <v>0</v>
      </c>
      <c r="O28" s="231"/>
      <c r="P28" s="231"/>
      <c r="Q28" s="231"/>
      <c r="R28" s="231"/>
      <c r="S28" s="231"/>
      <c r="T28" s="231"/>
      <c r="U28" s="231"/>
      <c r="V28" s="231"/>
      <c r="W28" s="231"/>
      <c r="X28" s="231"/>
      <c r="Y28" s="231"/>
      <c r="Z28" s="231"/>
    </row>
    <row r="29" spans="1:26" s="125" customFormat="1" ht="15" customHeight="1">
      <c r="A29" s="230" t="s">
        <v>18</v>
      </c>
      <c r="B29" s="186">
        <v>11506</v>
      </c>
      <c r="C29" s="187">
        <v>4248</v>
      </c>
      <c r="D29" s="187">
        <v>3334</v>
      </c>
      <c r="E29" s="187">
        <v>231</v>
      </c>
      <c r="F29" s="187">
        <v>683</v>
      </c>
      <c r="G29" s="188">
        <v>0</v>
      </c>
      <c r="H29" s="187">
        <v>11506</v>
      </c>
      <c r="I29" s="187">
        <v>4083</v>
      </c>
      <c r="J29" s="187">
        <v>4083</v>
      </c>
      <c r="K29" s="188">
        <v>0</v>
      </c>
      <c r="L29" s="187">
        <v>9441</v>
      </c>
      <c r="M29" s="187">
        <v>2065</v>
      </c>
      <c r="N29" s="188">
        <v>0</v>
      </c>
      <c r="O29" s="219"/>
      <c r="P29" s="219"/>
      <c r="Q29" s="219"/>
      <c r="R29" s="219"/>
      <c r="S29" s="219"/>
      <c r="T29" s="219"/>
      <c r="U29" s="219"/>
      <c r="V29" s="219"/>
      <c r="W29" s="219"/>
      <c r="X29" s="219"/>
      <c r="Y29" s="219"/>
      <c r="Z29" s="219"/>
    </row>
    <row r="30" spans="1:26" s="232" customFormat="1" ht="15" customHeight="1">
      <c r="A30" s="230" t="s">
        <v>19</v>
      </c>
      <c r="B30" s="186">
        <v>9039</v>
      </c>
      <c r="C30" s="187">
        <v>3510</v>
      </c>
      <c r="D30" s="187">
        <v>2884</v>
      </c>
      <c r="E30" s="187">
        <v>406</v>
      </c>
      <c r="F30" s="187">
        <v>220</v>
      </c>
      <c r="G30" s="188">
        <v>0</v>
      </c>
      <c r="H30" s="187">
        <v>9039</v>
      </c>
      <c r="I30" s="187">
        <v>1618</v>
      </c>
      <c r="J30" s="187">
        <v>1320</v>
      </c>
      <c r="K30" s="187">
        <v>298</v>
      </c>
      <c r="L30" s="187">
        <v>8559</v>
      </c>
      <c r="M30" s="187">
        <v>444</v>
      </c>
      <c r="N30" s="187">
        <v>36</v>
      </c>
      <c r="O30" s="231"/>
      <c r="P30" s="231"/>
      <c r="Q30" s="231"/>
      <c r="R30" s="231"/>
      <c r="S30" s="231"/>
      <c r="T30" s="231"/>
      <c r="U30" s="231"/>
      <c r="V30" s="231"/>
      <c r="W30" s="231"/>
      <c r="X30" s="231"/>
      <c r="Y30" s="231"/>
      <c r="Z30" s="231"/>
    </row>
    <row r="31" spans="1:26" s="232" customFormat="1" ht="15" customHeight="1">
      <c r="A31" s="230" t="s">
        <v>20</v>
      </c>
      <c r="B31" s="186">
        <v>16981</v>
      </c>
      <c r="C31" s="187">
        <v>4741</v>
      </c>
      <c r="D31" s="187">
        <v>3043</v>
      </c>
      <c r="E31" s="187">
        <v>359</v>
      </c>
      <c r="F31" s="187">
        <v>1339</v>
      </c>
      <c r="G31" s="188">
        <v>0</v>
      </c>
      <c r="H31" s="187">
        <v>16981</v>
      </c>
      <c r="I31" s="187">
        <v>2951</v>
      </c>
      <c r="J31" s="187">
        <v>2939</v>
      </c>
      <c r="K31" s="187">
        <v>12</v>
      </c>
      <c r="L31" s="187">
        <v>15905</v>
      </c>
      <c r="M31" s="187">
        <v>1041</v>
      </c>
      <c r="N31" s="187">
        <v>35</v>
      </c>
      <c r="O31" s="231"/>
      <c r="P31" s="231"/>
      <c r="Q31" s="231"/>
      <c r="R31" s="231"/>
      <c r="S31" s="231"/>
      <c r="T31" s="231"/>
      <c r="U31" s="231"/>
      <c r="V31" s="231"/>
      <c r="W31" s="231"/>
      <c r="X31" s="231"/>
      <c r="Y31" s="231"/>
      <c r="Z31" s="231"/>
    </row>
    <row r="32" spans="1:26" s="232" customFormat="1" ht="15" customHeight="1">
      <c r="A32" s="230"/>
      <c r="B32" s="186"/>
      <c r="C32" s="187"/>
      <c r="D32" s="187"/>
      <c r="E32" s="187"/>
      <c r="F32" s="187"/>
      <c r="G32" s="188"/>
      <c r="H32" s="187"/>
      <c r="I32" s="187"/>
      <c r="J32" s="187"/>
      <c r="K32" s="187"/>
      <c r="L32" s="187"/>
      <c r="M32" s="187"/>
      <c r="N32" s="187"/>
      <c r="O32" s="231"/>
      <c r="P32" s="231"/>
      <c r="Q32" s="231"/>
      <c r="R32" s="231"/>
      <c r="S32" s="231"/>
      <c r="T32" s="231"/>
      <c r="U32" s="231"/>
      <c r="V32" s="231"/>
      <c r="W32" s="231"/>
      <c r="X32" s="231"/>
      <c r="Y32" s="231"/>
      <c r="Z32" s="231"/>
    </row>
    <row r="33" spans="1:26" s="235" customFormat="1" ht="15" customHeight="1">
      <c r="A33" s="236" t="s">
        <v>21</v>
      </c>
      <c r="B33" s="398">
        <f>SUM(B24:B31)</f>
        <v>109100</v>
      </c>
      <c r="C33" s="399">
        <f>SUM(C24:C31)</f>
        <v>31985</v>
      </c>
      <c r="D33" s="399">
        <f>SUM(D24:D31)</f>
        <v>24736</v>
      </c>
      <c r="E33" s="399">
        <f>SUM(E24:E31)</f>
        <v>2196</v>
      </c>
      <c r="F33" s="399">
        <f>SUM(F24:F31)</f>
        <v>5053</v>
      </c>
      <c r="G33" s="237">
        <v>0</v>
      </c>
      <c r="H33" s="399">
        <f aca="true" t="shared" si="2" ref="H33:N33">SUM(H24:H31)</f>
        <v>109100</v>
      </c>
      <c r="I33" s="399">
        <f t="shared" si="2"/>
        <v>22764</v>
      </c>
      <c r="J33" s="399">
        <f t="shared" si="2"/>
        <v>22160</v>
      </c>
      <c r="K33" s="399">
        <f t="shared" si="2"/>
        <v>604</v>
      </c>
      <c r="L33" s="399">
        <f t="shared" si="2"/>
        <v>99526</v>
      </c>
      <c r="M33" s="399">
        <f t="shared" si="2"/>
        <v>9303</v>
      </c>
      <c r="N33" s="399">
        <f t="shared" si="2"/>
        <v>271</v>
      </c>
      <c r="O33" s="234"/>
      <c r="P33" s="234"/>
      <c r="Q33" s="234"/>
      <c r="R33" s="234"/>
      <c r="S33" s="234"/>
      <c r="T33" s="234"/>
      <c r="U33" s="234"/>
      <c r="V33" s="234"/>
      <c r="W33" s="234"/>
      <c r="X33" s="234"/>
      <c r="Y33" s="234"/>
      <c r="Z33" s="234"/>
    </row>
    <row r="34" spans="1:26" s="125" customFormat="1" ht="18" customHeight="1">
      <c r="A34" s="222" t="s">
        <v>396</v>
      </c>
      <c r="B34" s="356"/>
      <c r="C34" s="356"/>
      <c r="D34" s="356"/>
      <c r="E34" s="356"/>
      <c r="F34" s="356"/>
      <c r="G34" s="356"/>
      <c r="H34" s="356"/>
      <c r="I34" s="356"/>
      <c r="J34" s="356"/>
      <c r="K34" s="356"/>
      <c r="L34" s="238"/>
      <c r="M34" s="238"/>
      <c r="N34" s="238"/>
      <c r="O34" s="219"/>
      <c r="P34" s="219"/>
      <c r="Q34" s="219"/>
      <c r="R34" s="219"/>
      <c r="S34" s="219"/>
      <c r="T34" s="219"/>
      <c r="U34" s="219"/>
      <c r="V34" s="219"/>
      <c r="W34" s="219"/>
      <c r="X34" s="219"/>
      <c r="Y34" s="219"/>
      <c r="Z34" s="219"/>
    </row>
    <row r="35" spans="1:26" s="141" customFormat="1" ht="18" customHeight="1">
      <c r="A35" s="603" t="s">
        <v>459</v>
      </c>
      <c r="B35" s="603"/>
      <c r="C35" s="603"/>
      <c r="D35" s="603"/>
      <c r="E35" s="239"/>
      <c r="F35" s="239"/>
      <c r="G35" s="239"/>
      <c r="H35" s="239"/>
      <c r="I35" s="239"/>
      <c r="J35" s="239"/>
      <c r="K35" s="239"/>
      <c r="L35" s="239"/>
      <c r="M35" s="239"/>
      <c r="N35" s="239"/>
      <c r="O35" s="140"/>
      <c r="P35" s="140"/>
      <c r="Q35" s="140"/>
      <c r="R35" s="140"/>
      <c r="S35" s="140"/>
      <c r="T35" s="140"/>
      <c r="U35" s="140"/>
      <c r="V35" s="140"/>
      <c r="W35" s="140"/>
      <c r="X35" s="140"/>
      <c r="Y35" s="140"/>
      <c r="Z35" s="140"/>
    </row>
    <row r="36" spans="1:26" s="24" customFormat="1" ht="15.75" customHeight="1">
      <c r="A36" s="25"/>
      <c r="B36" s="240"/>
      <c r="C36" s="240"/>
      <c r="D36" s="240"/>
      <c r="E36" s="240"/>
      <c r="F36" s="240"/>
      <c r="G36" s="240"/>
      <c r="H36" s="240"/>
      <c r="I36" s="240"/>
      <c r="J36" s="240"/>
      <c r="K36" s="240"/>
      <c r="L36" s="240"/>
      <c r="M36" s="240"/>
      <c r="N36" s="240"/>
      <c r="O36" s="25"/>
      <c r="P36" s="25"/>
      <c r="Q36" s="25"/>
      <c r="R36" s="25"/>
      <c r="S36" s="25"/>
      <c r="T36" s="25"/>
      <c r="U36" s="25"/>
      <c r="V36" s="25"/>
      <c r="W36" s="25"/>
      <c r="X36" s="25"/>
      <c r="Y36" s="25"/>
      <c r="Z36" s="25"/>
    </row>
    <row r="37" spans="1:26" s="24" customFormat="1" ht="15.75" customHeight="1">
      <c r="A37" s="25"/>
      <c r="B37" s="240"/>
      <c r="C37" s="240"/>
      <c r="D37" s="240"/>
      <c r="E37" s="240"/>
      <c r="F37" s="240"/>
      <c r="G37" s="240"/>
      <c r="H37" s="240"/>
      <c r="I37" s="240"/>
      <c r="J37" s="240"/>
      <c r="K37" s="240"/>
      <c r="L37" s="240"/>
      <c r="M37" s="240"/>
      <c r="N37" s="240"/>
      <c r="O37" s="25"/>
      <c r="P37" s="25"/>
      <c r="Q37" s="25"/>
      <c r="R37" s="25"/>
      <c r="S37" s="25"/>
      <c r="T37" s="25"/>
      <c r="U37" s="25"/>
      <c r="V37" s="25"/>
      <c r="W37" s="25"/>
      <c r="X37" s="25"/>
      <c r="Y37" s="25"/>
      <c r="Z37" s="25"/>
    </row>
    <row r="38" spans="1:26" s="24" customFormat="1" ht="15.75" customHeight="1">
      <c r="A38" s="25"/>
      <c r="B38" s="240"/>
      <c r="C38" s="240"/>
      <c r="D38" s="240"/>
      <c r="E38" s="240"/>
      <c r="F38" s="240"/>
      <c r="G38" s="240"/>
      <c r="H38" s="240"/>
      <c r="I38" s="240"/>
      <c r="J38" s="240"/>
      <c r="K38" s="240"/>
      <c r="L38" s="240"/>
      <c r="M38" s="240"/>
      <c r="N38" s="240"/>
      <c r="O38" s="25"/>
      <c r="P38" s="25"/>
      <c r="Q38" s="25"/>
      <c r="R38" s="25"/>
      <c r="S38" s="25"/>
      <c r="T38" s="25"/>
      <c r="U38" s="25"/>
      <c r="V38" s="25"/>
      <c r="W38" s="25"/>
      <c r="X38" s="25"/>
      <c r="Y38" s="25"/>
      <c r="Z38" s="25"/>
    </row>
    <row r="39" spans="1:26" s="24" customFormat="1" ht="15.75" customHeight="1">
      <c r="A39" s="25"/>
      <c r="B39" s="75"/>
      <c r="C39" s="75"/>
      <c r="D39" s="75"/>
      <c r="E39" s="75"/>
      <c r="F39" s="75"/>
      <c r="G39" s="75"/>
      <c r="H39" s="75"/>
      <c r="I39" s="75"/>
      <c r="J39" s="75"/>
      <c r="K39" s="75"/>
      <c r="L39" s="75"/>
      <c r="M39" s="75"/>
      <c r="N39" s="75"/>
      <c r="O39" s="25"/>
      <c r="P39" s="25"/>
      <c r="Q39" s="25"/>
      <c r="R39" s="25"/>
      <c r="S39" s="25"/>
      <c r="T39" s="25"/>
      <c r="U39" s="25"/>
      <c r="V39" s="25"/>
      <c r="W39" s="25"/>
      <c r="X39" s="25"/>
      <c r="Y39" s="25"/>
      <c r="Z39" s="25"/>
    </row>
    <row r="40" spans="1:26" s="24" customFormat="1" ht="15.75" customHeight="1">
      <c r="A40" s="25"/>
      <c r="B40" s="75"/>
      <c r="C40" s="75"/>
      <c r="D40" s="75"/>
      <c r="E40" s="75"/>
      <c r="F40" s="75"/>
      <c r="G40" s="75"/>
      <c r="H40" s="75"/>
      <c r="I40" s="75"/>
      <c r="J40" s="75"/>
      <c r="K40" s="75"/>
      <c r="L40" s="75"/>
      <c r="M40" s="75"/>
      <c r="N40" s="75"/>
      <c r="O40" s="25"/>
      <c r="P40" s="25"/>
      <c r="Q40" s="25"/>
      <c r="R40" s="25"/>
      <c r="S40" s="25"/>
      <c r="T40" s="25"/>
      <c r="U40" s="25"/>
      <c r="V40" s="25"/>
      <c r="W40" s="25"/>
      <c r="X40" s="25"/>
      <c r="Y40" s="25"/>
      <c r="Z40" s="25"/>
    </row>
    <row r="41" spans="1:26" s="24" customFormat="1" ht="15.75" customHeight="1">
      <c r="A41" s="25"/>
      <c r="B41" s="75"/>
      <c r="C41" s="75"/>
      <c r="D41" s="75"/>
      <c r="E41" s="75"/>
      <c r="F41" s="75"/>
      <c r="G41" s="75"/>
      <c r="H41" s="75"/>
      <c r="I41" s="75"/>
      <c r="J41" s="75"/>
      <c r="K41" s="75"/>
      <c r="L41" s="75"/>
      <c r="M41" s="75"/>
      <c r="N41" s="75"/>
      <c r="O41" s="25"/>
      <c r="P41" s="25"/>
      <c r="Q41" s="25"/>
      <c r="R41" s="25"/>
      <c r="S41" s="25"/>
      <c r="T41" s="25"/>
      <c r="U41" s="25"/>
      <c r="V41" s="25"/>
      <c r="W41" s="25"/>
      <c r="X41" s="25"/>
      <c r="Y41" s="25"/>
      <c r="Z41" s="25"/>
    </row>
    <row r="42" spans="1:26" s="24" customFormat="1" ht="15.75" customHeight="1">
      <c r="A42" s="25"/>
      <c r="B42" s="75"/>
      <c r="C42" s="75"/>
      <c r="D42" s="75"/>
      <c r="E42" s="75"/>
      <c r="F42" s="75"/>
      <c r="G42" s="75"/>
      <c r="H42" s="75"/>
      <c r="I42" s="75"/>
      <c r="J42" s="75"/>
      <c r="K42" s="75"/>
      <c r="L42" s="75"/>
      <c r="M42" s="75"/>
      <c r="N42" s="75"/>
      <c r="O42" s="25"/>
      <c r="P42" s="25"/>
      <c r="Q42" s="25"/>
      <c r="R42" s="25"/>
      <c r="S42" s="25"/>
      <c r="T42" s="25"/>
      <c r="U42" s="25"/>
      <c r="V42" s="25"/>
      <c r="W42" s="25"/>
      <c r="X42" s="25"/>
      <c r="Y42" s="25"/>
      <c r="Z42" s="25"/>
    </row>
    <row r="43" spans="1:26" s="24" customFormat="1" ht="15.75" customHeight="1">
      <c r="A43" s="25"/>
      <c r="B43" s="75"/>
      <c r="C43" s="75"/>
      <c r="D43" s="75"/>
      <c r="E43" s="75"/>
      <c r="F43" s="75"/>
      <c r="G43" s="75"/>
      <c r="H43" s="75"/>
      <c r="I43" s="75"/>
      <c r="J43" s="75"/>
      <c r="K43" s="75"/>
      <c r="L43" s="75"/>
      <c r="M43" s="75"/>
      <c r="N43" s="75"/>
      <c r="O43" s="25"/>
      <c r="P43" s="25"/>
      <c r="Q43" s="25"/>
      <c r="R43" s="25"/>
      <c r="S43" s="25"/>
      <c r="T43" s="25"/>
      <c r="U43" s="25"/>
      <c r="V43" s="25"/>
      <c r="W43" s="25"/>
      <c r="X43" s="25"/>
      <c r="Y43" s="25"/>
      <c r="Z43" s="25"/>
    </row>
    <row r="44" spans="1:26" s="24" customFormat="1" ht="15.75" customHeight="1">
      <c r="A44" s="25"/>
      <c r="B44" s="75"/>
      <c r="C44" s="75"/>
      <c r="D44" s="75"/>
      <c r="E44" s="75"/>
      <c r="F44" s="75"/>
      <c r="G44" s="75"/>
      <c r="H44" s="75"/>
      <c r="I44" s="75"/>
      <c r="J44" s="75"/>
      <c r="K44" s="75"/>
      <c r="L44" s="75"/>
      <c r="M44" s="75"/>
      <c r="N44" s="75"/>
      <c r="O44" s="25"/>
      <c r="P44" s="25"/>
      <c r="Q44" s="25"/>
      <c r="R44" s="25"/>
      <c r="S44" s="25"/>
      <c r="T44" s="25"/>
      <c r="U44" s="25"/>
      <c r="V44" s="25"/>
      <c r="W44" s="25"/>
      <c r="X44" s="25"/>
      <c r="Y44" s="25"/>
      <c r="Z44" s="25"/>
    </row>
    <row r="45" spans="1:26" s="24" customFormat="1" ht="15.75" customHeight="1">
      <c r="A45" s="25"/>
      <c r="B45" s="75"/>
      <c r="C45" s="75"/>
      <c r="D45" s="75"/>
      <c r="E45" s="75"/>
      <c r="F45" s="75"/>
      <c r="G45" s="75"/>
      <c r="H45" s="75"/>
      <c r="I45" s="75"/>
      <c r="J45" s="75"/>
      <c r="K45" s="75"/>
      <c r="L45" s="75"/>
      <c r="M45" s="75"/>
      <c r="N45" s="75"/>
      <c r="O45" s="25"/>
      <c r="P45" s="25"/>
      <c r="Q45" s="25"/>
      <c r="R45" s="25"/>
      <c r="S45" s="25"/>
      <c r="T45" s="25"/>
      <c r="U45" s="25"/>
      <c r="V45" s="25"/>
      <c r="W45" s="25"/>
      <c r="X45" s="25"/>
      <c r="Y45" s="25"/>
      <c r="Z45" s="25"/>
    </row>
    <row r="46" spans="1:26" s="24" customFormat="1" ht="15.75" customHeight="1">
      <c r="A46" s="25"/>
      <c r="B46" s="75"/>
      <c r="C46" s="75"/>
      <c r="D46" s="75"/>
      <c r="E46" s="75"/>
      <c r="F46" s="75"/>
      <c r="G46" s="75"/>
      <c r="H46" s="75"/>
      <c r="I46" s="75"/>
      <c r="J46" s="75"/>
      <c r="K46" s="75"/>
      <c r="L46" s="75"/>
      <c r="M46" s="75"/>
      <c r="N46" s="75"/>
      <c r="O46" s="25"/>
      <c r="P46" s="25"/>
      <c r="Q46" s="25"/>
      <c r="R46" s="25"/>
      <c r="S46" s="25"/>
      <c r="T46" s="25"/>
      <c r="U46" s="25"/>
      <c r="V46" s="25"/>
      <c r="W46" s="25"/>
      <c r="X46" s="25"/>
      <c r="Y46" s="25"/>
      <c r="Z46" s="25"/>
    </row>
    <row r="47" spans="1:26" s="24" customFormat="1" ht="15.75" customHeight="1">
      <c r="A47" s="25"/>
      <c r="B47" s="75"/>
      <c r="C47" s="75"/>
      <c r="D47" s="75"/>
      <c r="E47" s="75"/>
      <c r="F47" s="75"/>
      <c r="G47" s="75"/>
      <c r="H47" s="75"/>
      <c r="I47" s="75"/>
      <c r="J47" s="75"/>
      <c r="K47" s="75"/>
      <c r="L47" s="75"/>
      <c r="M47" s="75"/>
      <c r="N47" s="75"/>
      <c r="O47" s="25"/>
      <c r="P47" s="25"/>
      <c r="Q47" s="25"/>
      <c r="R47" s="25"/>
      <c r="S47" s="25"/>
      <c r="T47" s="25"/>
      <c r="U47" s="25"/>
      <c r="V47" s="25"/>
      <c r="W47" s="25"/>
      <c r="X47" s="25"/>
      <c r="Y47" s="25"/>
      <c r="Z47" s="25"/>
    </row>
    <row r="48" spans="1:26" s="24" customFormat="1" ht="15.75" customHeight="1">
      <c r="A48" s="25"/>
      <c r="B48" s="75"/>
      <c r="C48" s="75"/>
      <c r="D48" s="75"/>
      <c r="E48" s="75"/>
      <c r="F48" s="75"/>
      <c r="G48" s="75"/>
      <c r="H48" s="75"/>
      <c r="I48" s="75"/>
      <c r="J48" s="75"/>
      <c r="K48" s="75"/>
      <c r="L48" s="75"/>
      <c r="M48" s="75"/>
      <c r="N48" s="75"/>
      <c r="O48" s="25"/>
      <c r="P48" s="25"/>
      <c r="Q48" s="25"/>
      <c r="R48" s="25"/>
      <c r="S48" s="25"/>
      <c r="T48" s="25"/>
      <c r="U48" s="25"/>
      <c r="V48" s="25"/>
      <c r="W48" s="25"/>
      <c r="X48" s="25"/>
      <c r="Y48" s="25"/>
      <c r="Z48" s="25"/>
    </row>
    <row r="49" spans="1:26" s="24" customFormat="1" ht="15.75" customHeight="1">
      <c r="A49" s="25"/>
      <c r="B49" s="75"/>
      <c r="C49" s="75"/>
      <c r="D49" s="75"/>
      <c r="E49" s="75"/>
      <c r="F49" s="75"/>
      <c r="G49" s="75"/>
      <c r="H49" s="75"/>
      <c r="I49" s="75"/>
      <c r="J49" s="75"/>
      <c r="K49" s="75"/>
      <c r="L49" s="75"/>
      <c r="M49" s="75"/>
      <c r="N49" s="75"/>
      <c r="O49" s="25"/>
      <c r="P49" s="25"/>
      <c r="Q49" s="25"/>
      <c r="R49" s="25"/>
      <c r="S49" s="25"/>
      <c r="T49" s="25"/>
      <c r="U49" s="25"/>
      <c r="V49" s="25"/>
      <c r="W49" s="25"/>
      <c r="X49" s="25"/>
      <c r="Y49" s="25"/>
      <c r="Z49" s="25"/>
    </row>
    <row r="50" spans="1:26" s="24" customFormat="1" ht="15.75" customHeight="1">
      <c r="A50" s="25"/>
      <c r="B50" s="75"/>
      <c r="C50" s="75"/>
      <c r="D50" s="75"/>
      <c r="E50" s="75"/>
      <c r="F50" s="75"/>
      <c r="G50" s="75"/>
      <c r="H50" s="75"/>
      <c r="I50" s="75"/>
      <c r="J50" s="75"/>
      <c r="K50" s="75"/>
      <c r="L50" s="75"/>
      <c r="M50" s="75"/>
      <c r="N50" s="75"/>
      <c r="O50" s="25"/>
      <c r="P50" s="25"/>
      <c r="Q50" s="25"/>
      <c r="R50" s="25"/>
      <c r="S50" s="25"/>
      <c r="T50" s="25"/>
      <c r="U50" s="25"/>
      <c r="V50" s="25"/>
      <c r="W50" s="25"/>
      <c r="X50" s="25"/>
      <c r="Y50" s="25"/>
      <c r="Z50" s="25"/>
    </row>
    <row r="51" spans="1:26" s="24" customFormat="1" ht="15.75" customHeight="1">
      <c r="A51" s="25"/>
      <c r="B51" s="75"/>
      <c r="C51" s="75"/>
      <c r="D51" s="75"/>
      <c r="E51" s="75"/>
      <c r="F51" s="75"/>
      <c r="G51" s="75"/>
      <c r="H51" s="75"/>
      <c r="I51" s="75"/>
      <c r="J51" s="75"/>
      <c r="K51" s="75"/>
      <c r="L51" s="75"/>
      <c r="M51" s="75"/>
      <c r="N51" s="75"/>
      <c r="O51" s="25"/>
      <c r="P51" s="25"/>
      <c r="Q51" s="25"/>
      <c r="R51" s="25"/>
      <c r="S51" s="25"/>
      <c r="T51" s="25"/>
      <c r="U51" s="25"/>
      <c r="V51" s="25"/>
      <c r="W51" s="25"/>
      <c r="X51" s="25"/>
      <c r="Y51" s="25"/>
      <c r="Z51" s="25"/>
    </row>
    <row r="52" spans="1:26" s="24" customFormat="1" ht="15.75" customHeight="1">
      <c r="A52" s="25"/>
      <c r="B52" s="75"/>
      <c r="C52" s="75"/>
      <c r="D52" s="75"/>
      <c r="E52" s="75"/>
      <c r="F52" s="75"/>
      <c r="G52" s="75"/>
      <c r="H52" s="75"/>
      <c r="I52" s="75"/>
      <c r="J52" s="75"/>
      <c r="K52" s="75"/>
      <c r="L52" s="75"/>
      <c r="M52" s="75"/>
      <c r="N52" s="75"/>
      <c r="O52" s="25"/>
      <c r="P52" s="25"/>
      <c r="Q52" s="25"/>
      <c r="R52" s="25"/>
      <c r="S52" s="25"/>
      <c r="T52" s="25"/>
      <c r="U52" s="25"/>
      <c r="V52" s="25"/>
      <c r="W52" s="25"/>
      <c r="X52" s="25"/>
      <c r="Y52" s="25"/>
      <c r="Z52" s="25"/>
    </row>
    <row r="53" spans="1:26" s="24" customFormat="1" ht="15.75" customHeight="1">
      <c r="A53" s="25"/>
      <c r="B53" s="75"/>
      <c r="C53" s="75"/>
      <c r="D53" s="75"/>
      <c r="E53" s="75"/>
      <c r="F53" s="75"/>
      <c r="G53" s="75"/>
      <c r="H53" s="75"/>
      <c r="I53" s="75"/>
      <c r="J53" s="75"/>
      <c r="K53" s="75"/>
      <c r="L53" s="75"/>
      <c r="M53" s="75"/>
      <c r="N53" s="75"/>
      <c r="O53" s="25"/>
      <c r="P53" s="25"/>
      <c r="Q53" s="25"/>
      <c r="R53" s="25"/>
      <c r="S53" s="25"/>
      <c r="T53" s="25"/>
      <c r="U53" s="25"/>
      <c r="V53" s="25"/>
      <c r="W53" s="25"/>
      <c r="X53" s="25"/>
      <c r="Y53" s="25"/>
      <c r="Z53" s="25"/>
    </row>
    <row r="54" spans="1:26" s="24" customFormat="1" ht="15.75" customHeight="1">
      <c r="A54" s="25"/>
      <c r="B54" s="75"/>
      <c r="C54" s="75"/>
      <c r="D54" s="75"/>
      <c r="E54" s="75"/>
      <c r="F54" s="75"/>
      <c r="G54" s="75"/>
      <c r="H54" s="75"/>
      <c r="I54" s="75"/>
      <c r="J54" s="75"/>
      <c r="K54" s="75"/>
      <c r="L54" s="75"/>
      <c r="M54" s="75"/>
      <c r="N54" s="75"/>
      <c r="O54" s="25"/>
      <c r="P54" s="25"/>
      <c r="Q54" s="25"/>
      <c r="R54" s="25"/>
      <c r="S54" s="25"/>
      <c r="T54" s="25"/>
      <c r="U54" s="25"/>
      <c r="V54" s="25"/>
      <c r="W54" s="25"/>
      <c r="X54" s="25"/>
      <c r="Y54" s="25"/>
      <c r="Z54" s="25"/>
    </row>
    <row r="55" spans="1:26" s="24" customFormat="1" ht="15.75" customHeight="1">
      <c r="A55" s="25"/>
      <c r="B55" s="75"/>
      <c r="C55" s="75"/>
      <c r="D55" s="75"/>
      <c r="E55" s="75"/>
      <c r="F55" s="75"/>
      <c r="G55" s="75"/>
      <c r="H55" s="75"/>
      <c r="I55" s="75"/>
      <c r="J55" s="75"/>
      <c r="K55" s="75"/>
      <c r="L55" s="75"/>
      <c r="M55" s="75"/>
      <c r="N55" s="75"/>
      <c r="O55" s="25"/>
      <c r="P55" s="25"/>
      <c r="Q55" s="25"/>
      <c r="R55" s="25"/>
      <c r="S55" s="25"/>
      <c r="T55" s="25"/>
      <c r="U55" s="25"/>
      <c r="V55" s="25"/>
      <c r="W55" s="25"/>
      <c r="X55" s="25"/>
      <c r="Y55" s="25"/>
      <c r="Z55" s="25"/>
    </row>
    <row r="56" spans="1:26" s="24" customFormat="1" ht="15.75" customHeight="1">
      <c r="A56" s="25"/>
      <c r="B56" s="75"/>
      <c r="C56" s="75"/>
      <c r="D56" s="75"/>
      <c r="E56" s="75"/>
      <c r="F56" s="75"/>
      <c r="G56" s="75"/>
      <c r="H56" s="75"/>
      <c r="I56" s="75"/>
      <c r="J56" s="75"/>
      <c r="K56" s="75"/>
      <c r="L56" s="75"/>
      <c r="M56" s="75"/>
      <c r="N56" s="75"/>
      <c r="O56" s="25"/>
      <c r="P56" s="25"/>
      <c r="Q56" s="25"/>
      <c r="R56" s="25"/>
      <c r="S56" s="25"/>
      <c r="T56" s="25"/>
      <c r="U56" s="25"/>
      <c r="V56" s="25"/>
      <c r="W56" s="25"/>
      <c r="X56" s="25"/>
      <c r="Y56" s="25"/>
      <c r="Z56" s="25"/>
    </row>
    <row r="57" spans="1:26" s="24" customFormat="1" ht="15.75" customHeight="1">
      <c r="A57" s="25"/>
      <c r="B57" s="75"/>
      <c r="C57" s="75"/>
      <c r="D57" s="75"/>
      <c r="E57" s="75"/>
      <c r="F57" s="75"/>
      <c r="G57" s="75"/>
      <c r="H57" s="75"/>
      <c r="I57" s="75"/>
      <c r="J57" s="75"/>
      <c r="K57" s="75"/>
      <c r="L57" s="75"/>
      <c r="M57" s="75"/>
      <c r="N57" s="75"/>
      <c r="O57" s="25"/>
      <c r="P57" s="25"/>
      <c r="Q57" s="25"/>
      <c r="R57" s="25"/>
      <c r="S57" s="25"/>
      <c r="T57" s="25"/>
      <c r="U57" s="25"/>
      <c r="V57" s="25"/>
      <c r="W57" s="25"/>
      <c r="X57" s="25"/>
      <c r="Y57" s="25"/>
      <c r="Z57" s="25"/>
    </row>
    <row r="58" spans="1:26" s="24" customFormat="1" ht="15.75" customHeight="1">
      <c r="A58" s="25"/>
      <c r="B58" s="75"/>
      <c r="C58" s="75"/>
      <c r="D58" s="75"/>
      <c r="E58" s="75"/>
      <c r="F58" s="75"/>
      <c r="G58" s="75"/>
      <c r="H58" s="75"/>
      <c r="I58" s="75"/>
      <c r="J58" s="75"/>
      <c r="K58" s="75"/>
      <c r="L58" s="75"/>
      <c r="M58" s="75"/>
      <c r="N58" s="75"/>
      <c r="O58" s="25"/>
      <c r="P58" s="25"/>
      <c r="Q58" s="25"/>
      <c r="R58" s="25"/>
      <c r="S58" s="25"/>
      <c r="T58" s="25"/>
      <c r="U58" s="25"/>
      <c r="V58" s="25"/>
      <c r="W58" s="25"/>
      <c r="X58" s="25"/>
      <c r="Y58" s="25"/>
      <c r="Z58" s="25"/>
    </row>
    <row r="59" spans="1:26" s="24" customFormat="1" ht="15.75" customHeight="1">
      <c r="A59" s="25"/>
      <c r="B59" s="75"/>
      <c r="C59" s="75"/>
      <c r="D59" s="75"/>
      <c r="E59" s="75"/>
      <c r="F59" s="75"/>
      <c r="G59" s="75"/>
      <c r="H59" s="75"/>
      <c r="I59" s="75"/>
      <c r="J59" s="75"/>
      <c r="K59" s="75"/>
      <c r="L59" s="75"/>
      <c r="M59" s="75"/>
      <c r="N59" s="75"/>
      <c r="O59" s="25"/>
      <c r="P59" s="25"/>
      <c r="Q59" s="25"/>
      <c r="R59" s="25"/>
      <c r="S59" s="25"/>
      <c r="T59" s="25"/>
      <c r="U59" s="25"/>
      <c r="V59" s="25"/>
      <c r="W59" s="25"/>
      <c r="X59" s="25"/>
      <c r="Y59" s="25"/>
      <c r="Z59" s="25"/>
    </row>
    <row r="60" spans="1:26" s="24" customFormat="1" ht="15.75" customHeight="1">
      <c r="A60" s="25"/>
      <c r="B60" s="75"/>
      <c r="C60" s="75"/>
      <c r="D60" s="75"/>
      <c r="E60" s="75"/>
      <c r="F60" s="75"/>
      <c r="G60" s="75"/>
      <c r="H60" s="75"/>
      <c r="I60" s="75"/>
      <c r="J60" s="75"/>
      <c r="K60" s="75"/>
      <c r="L60" s="75"/>
      <c r="M60" s="75"/>
      <c r="N60" s="75"/>
      <c r="O60" s="25"/>
      <c r="P60" s="25"/>
      <c r="Q60" s="25"/>
      <c r="R60" s="25"/>
      <c r="S60" s="25"/>
      <c r="T60" s="25"/>
      <c r="U60" s="25"/>
      <c r="V60" s="25"/>
      <c r="W60" s="25"/>
      <c r="X60" s="25"/>
      <c r="Y60" s="25"/>
      <c r="Z60" s="25"/>
    </row>
    <row r="61" spans="1:26" s="24" customFormat="1" ht="15.75" customHeight="1">
      <c r="A61" s="25"/>
      <c r="B61" s="75"/>
      <c r="C61" s="75"/>
      <c r="D61" s="75"/>
      <c r="E61" s="75"/>
      <c r="F61" s="75"/>
      <c r="G61" s="75"/>
      <c r="H61" s="75"/>
      <c r="I61" s="75"/>
      <c r="J61" s="75"/>
      <c r="K61" s="75"/>
      <c r="L61" s="75"/>
      <c r="M61" s="75"/>
      <c r="N61" s="75"/>
      <c r="O61" s="25"/>
      <c r="P61" s="25"/>
      <c r="Q61" s="25"/>
      <c r="R61" s="25"/>
      <c r="S61" s="25"/>
      <c r="T61" s="25"/>
      <c r="U61" s="25"/>
      <c r="V61" s="25"/>
      <c r="W61" s="25"/>
      <c r="X61" s="25"/>
      <c r="Y61" s="25"/>
      <c r="Z61" s="25"/>
    </row>
    <row r="62" spans="1:26" s="24" customFormat="1" ht="15.75" customHeight="1">
      <c r="A62" s="25"/>
      <c r="B62" s="75"/>
      <c r="C62" s="75"/>
      <c r="D62" s="75"/>
      <c r="E62" s="75"/>
      <c r="F62" s="75"/>
      <c r="G62" s="75"/>
      <c r="H62" s="75"/>
      <c r="I62" s="75"/>
      <c r="J62" s="75"/>
      <c r="K62" s="75"/>
      <c r="L62" s="75"/>
      <c r="M62" s="75"/>
      <c r="N62" s="75"/>
      <c r="O62" s="25"/>
      <c r="P62" s="25"/>
      <c r="Q62" s="25"/>
      <c r="R62" s="25"/>
      <c r="S62" s="25"/>
      <c r="T62" s="25"/>
      <c r="U62" s="25"/>
      <c r="V62" s="25"/>
      <c r="W62" s="25"/>
      <c r="X62" s="25"/>
      <c r="Y62" s="25"/>
      <c r="Z62" s="25"/>
    </row>
    <row r="63" spans="1:26" s="24" customFormat="1" ht="15.75" customHeight="1">
      <c r="A63" s="25"/>
      <c r="B63" s="75"/>
      <c r="C63" s="75"/>
      <c r="D63" s="75"/>
      <c r="E63" s="75"/>
      <c r="F63" s="75"/>
      <c r="G63" s="75"/>
      <c r="H63" s="75"/>
      <c r="I63" s="75"/>
      <c r="J63" s="75"/>
      <c r="K63" s="75"/>
      <c r="L63" s="75"/>
      <c r="M63" s="75"/>
      <c r="N63" s="75"/>
      <c r="O63" s="25"/>
      <c r="P63" s="25"/>
      <c r="Q63" s="25"/>
      <c r="R63" s="25"/>
      <c r="S63" s="25"/>
      <c r="T63" s="25"/>
      <c r="U63" s="25"/>
      <c r="V63" s="25"/>
      <c r="W63" s="25"/>
      <c r="X63" s="25"/>
      <c r="Y63" s="25"/>
      <c r="Z63" s="25"/>
    </row>
    <row r="64" spans="1:26" s="24" customFormat="1" ht="15.75" customHeight="1">
      <c r="A64" s="25"/>
      <c r="B64" s="75"/>
      <c r="C64" s="75"/>
      <c r="D64" s="75"/>
      <c r="E64" s="75"/>
      <c r="F64" s="75"/>
      <c r="G64" s="75"/>
      <c r="H64" s="75"/>
      <c r="I64" s="75"/>
      <c r="J64" s="75"/>
      <c r="K64" s="75"/>
      <c r="L64" s="75"/>
      <c r="M64" s="75"/>
      <c r="N64" s="75"/>
      <c r="O64" s="25"/>
      <c r="P64" s="25"/>
      <c r="Q64" s="25"/>
      <c r="R64" s="25"/>
      <c r="S64" s="25"/>
      <c r="T64" s="25"/>
      <c r="U64" s="25"/>
      <c r="V64" s="25"/>
      <c r="W64" s="25"/>
      <c r="X64" s="25"/>
      <c r="Y64" s="25"/>
      <c r="Z64" s="25"/>
    </row>
    <row r="65" spans="1:26" s="24" customFormat="1" ht="15.75" customHeight="1">
      <c r="A65" s="25"/>
      <c r="B65" s="75"/>
      <c r="C65" s="75"/>
      <c r="D65" s="75"/>
      <c r="E65" s="75"/>
      <c r="F65" s="75"/>
      <c r="G65" s="75"/>
      <c r="H65" s="75"/>
      <c r="I65" s="75"/>
      <c r="J65" s="75"/>
      <c r="K65" s="75"/>
      <c r="L65" s="75"/>
      <c r="M65" s="75"/>
      <c r="N65" s="75"/>
      <c r="O65" s="25"/>
      <c r="P65" s="25"/>
      <c r="Q65" s="25"/>
      <c r="R65" s="25"/>
      <c r="S65" s="25"/>
      <c r="T65" s="25"/>
      <c r="U65" s="25"/>
      <c r="V65" s="25"/>
      <c r="W65" s="25"/>
      <c r="X65" s="25"/>
      <c r="Y65" s="25"/>
      <c r="Z65" s="25"/>
    </row>
    <row r="66" spans="1:26" s="24" customFormat="1" ht="13.5">
      <c r="A66" s="25"/>
      <c r="B66" s="75"/>
      <c r="C66" s="75"/>
      <c r="D66" s="75"/>
      <c r="E66" s="75"/>
      <c r="F66" s="75"/>
      <c r="G66" s="75"/>
      <c r="H66" s="75"/>
      <c r="I66" s="75"/>
      <c r="J66" s="75"/>
      <c r="K66" s="75"/>
      <c r="L66" s="75"/>
      <c r="M66" s="75"/>
      <c r="N66" s="75"/>
      <c r="O66" s="25"/>
      <c r="P66" s="25"/>
      <c r="Q66" s="25"/>
      <c r="R66" s="25"/>
      <c r="S66" s="25"/>
      <c r="T66" s="25"/>
      <c r="U66" s="25"/>
      <c r="V66" s="25"/>
      <c r="W66" s="25"/>
      <c r="X66" s="25"/>
      <c r="Y66" s="25"/>
      <c r="Z66" s="25"/>
    </row>
    <row r="67" spans="1:26" s="24" customFormat="1" ht="13.5">
      <c r="A67" s="25"/>
      <c r="B67" s="75"/>
      <c r="C67" s="75"/>
      <c r="D67" s="75"/>
      <c r="E67" s="75"/>
      <c r="F67" s="75"/>
      <c r="G67" s="75"/>
      <c r="H67" s="75"/>
      <c r="I67" s="75"/>
      <c r="J67" s="75"/>
      <c r="K67" s="75"/>
      <c r="L67" s="75"/>
      <c r="M67" s="75"/>
      <c r="N67" s="75"/>
      <c r="O67" s="25"/>
      <c r="P67" s="25"/>
      <c r="Q67" s="25"/>
      <c r="R67" s="25"/>
      <c r="S67" s="25"/>
      <c r="T67" s="25"/>
      <c r="U67" s="25"/>
      <c r="V67" s="25"/>
      <c r="W67" s="25"/>
      <c r="X67" s="25"/>
      <c r="Y67" s="25"/>
      <c r="Z67" s="25"/>
    </row>
    <row r="68" spans="1:26" s="24" customFormat="1" ht="13.5">
      <c r="A68" s="25"/>
      <c r="B68" s="75"/>
      <c r="C68" s="75"/>
      <c r="D68" s="75"/>
      <c r="E68" s="75"/>
      <c r="F68" s="75"/>
      <c r="G68" s="75"/>
      <c r="H68" s="75"/>
      <c r="I68" s="75"/>
      <c r="J68" s="75"/>
      <c r="K68" s="75"/>
      <c r="L68" s="75"/>
      <c r="M68" s="75"/>
      <c r="N68" s="75"/>
      <c r="O68" s="25"/>
      <c r="P68" s="25"/>
      <c r="Q68" s="25"/>
      <c r="R68" s="25"/>
      <c r="S68" s="25"/>
      <c r="T68" s="25"/>
      <c r="U68" s="25"/>
      <c r="V68" s="25"/>
      <c r="W68" s="25"/>
      <c r="X68" s="25"/>
      <c r="Y68" s="25"/>
      <c r="Z68" s="25"/>
    </row>
    <row r="69" spans="1:26" s="24" customFormat="1" ht="13.5">
      <c r="A69" s="25"/>
      <c r="B69" s="75"/>
      <c r="C69" s="75"/>
      <c r="D69" s="75"/>
      <c r="E69" s="75"/>
      <c r="F69" s="75"/>
      <c r="G69" s="75"/>
      <c r="H69" s="75"/>
      <c r="I69" s="75"/>
      <c r="J69" s="75"/>
      <c r="K69" s="75"/>
      <c r="L69" s="75"/>
      <c r="M69" s="75"/>
      <c r="N69" s="75"/>
      <c r="O69" s="25"/>
      <c r="P69" s="25"/>
      <c r="Q69" s="25"/>
      <c r="R69" s="25"/>
      <c r="S69" s="25"/>
      <c r="T69" s="25"/>
      <c r="U69" s="25"/>
      <c r="V69" s="25"/>
      <c r="W69" s="25"/>
      <c r="X69" s="25"/>
      <c r="Y69" s="25"/>
      <c r="Z69" s="25"/>
    </row>
    <row r="70" spans="1:26" s="24" customFormat="1" ht="13.5">
      <c r="A70" s="25"/>
      <c r="B70" s="75"/>
      <c r="C70" s="75"/>
      <c r="D70" s="75"/>
      <c r="E70" s="75"/>
      <c r="F70" s="75"/>
      <c r="G70" s="75"/>
      <c r="H70" s="75"/>
      <c r="I70" s="75"/>
      <c r="J70" s="75"/>
      <c r="K70" s="75"/>
      <c r="L70" s="75"/>
      <c r="M70" s="75"/>
      <c r="N70" s="75"/>
      <c r="O70" s="25"/>
      <c r="P70" s="25"/>
      <c r="Q70" s="25"/>
      <c r="R70" s="25"/>
      <c r="S70" s="25"/>
      <c r="T70" s="25"/>
      <c r="U70" s="25"/>
      <c r="V70" s="25"/>
      <c r="W70" s="25"/>
      <c r="X70" s="25"/>
      <c r="Y70" s="25"/>
      <c r="Z70" s="25"/>
    </row>
    <row r="71" spans="1:26" s="24" customFormat="1" ht="13.5">
      <c r="A71" s="25"/>
      <c r="B71" s="75"/>
      <c r="C71" s="75"/>
      <c r="D71" s="75"/>
      <c r="E71" s="75"/>
      <c r="F71" s="75"/>
      <c r="G71" s="75"/>
      <c r="H71" s="75"/>
      <c r="I71" s="75"/>
      <c r="J71" s="75"/>
      <c r="K71" s="75"/>
      <c r="L71" s="75"/>
      <c r="M71" s="75"/>
      <c r="N71" s="75"/>
      <c r="O71" s="25"/>
      <c r="P71" s="25"/>
      <c r="Q71" s="25"/>
      <c r="R71" s="25"/>
      <c r="S71" s="25"/>
      <c r="T71" s="25"/>
      <c r="U71" s="25"/>
      <c r="V71" s="25"/>
      <c r="W71" s="25"/>
      <c r="X71" s="25"/>
      <c r="Y71" s="25"/>
      <c r="Z71" s="25"/>
    </row>
    <row r="72" spans="1:26" s="24" customFormat="1" ht="13.5">
      <c r="A72" s="25"/>
      <c r="B72" s="75"/>
      <c r="C72" s="75"/>
      <c r="D72" s="75"/>
      <c r="E72" s="75"/>
      <c r="F72" s="75"/>
      <c r="G72" s="75"/>
      <c r="H72" s="75"/>
      <c r="I72" s="75"/>
      <c r="J72" s="75"/>
      <c r="K72" s="75"/>
      <c r="L72" s="75"/>
      <c r="M72" s="75"/>
      <c r="N72" s="75"/>
      <c r="O72" s="25"/>
      <c r="P72" s="25"/>
      <c r="Q72" s="25"/>
      <c r="R72" s="25"/>
      <c r="S72" s="25"/>
      <c r="T72" s="25"/>
      <c r="U72" s="25"/>
      <c r="V72" s="25"/>
      <c r="W72" s="25"/>
      <c r="X72" s="25"/>
      <c r="Y72" s="25"/>
      <c r="Z72" s="25"/>
    </row>
    <row r="73" spans="1:26" s="24" customFormat="1" ht="13.5">
      <c r="A73" s="25"/>
      <c r="B73" s="75"/>
      <c r="C73" s="75"/>
      <c r="D73" s="75"/>
      <c r="E73" s="75"/>
      <c r="F73" s="75"/>
      <c r="G73" s="75"/>
      <c r="H73" s="75"/>
      <c r="I73" s="75"/>
      <c r="J73" s="75"/>
      <c r="K73" s="75"/>
      <c r="L73" s="75"/>
      <c r="M73" s="75"/>
      <c r="N73" s="75"/>
      <c r="O73" s="25"/>
      <c r="P73" s="25"/>
      <c r="Q73" s="25"/>
      <c r="R73" s="25"/>
      <c r="S73" s="25"/>
      <c r="T73" s="25"/>
      <c r="U73" s="25"/>
      <c r="V73" s="25"/>
      <c r="W73" s="25"/>
      <c r="X73" s="25"/>
      <c r="Y73" s="25"/>
      <c r="Z73" s="25"/>
    </row>
    <row r="74" spans="1:26" s="24" customFormat="1" ht="13.5">
      <c r="A74" s="25"/>
      <c r="B74" s="75"/>
      <c r="C74" s="75"/>
      <c r="D74" s="75"/>
      <c r="E74" s="75"/>
      <c r="F74" s="75"/>
      <c r="G74" s="75"/>
      <c r="H74" s="75"/>
      <c r="I74" s="75"/>
      <c r="J74" s="75"/>
      <c r="K74" s="75"/>
      <c r="L74" s="75"/>
      <c r="M74" s="75"/>
      <c r="N74" s="75"/>
      <c r="O74" s="25"/>
      <c r="P74" s="25"/>
      <c r="Q74" s="25"/>
      <c r="R74" s="25"/>
      <c r="S74" s="25"/>
      <c r="T74" s="25"/>
      <c r="U74" s="25"/>
      <c r="V74" s="25"/>
      <c r="W74" s="25"/>
      <c r="X74" s="25"/>
      <c r="Y74" s="25"/>
      <c r="Z74" s="25"/>
    </row>
    <row r="75" spans="1:26" s="24" customFormat="1" ht="13.5">
      <c r="A75" s="25"/>
      <c r="B75" s="75"/>
      <c r="C75" s="75"/>
      <c r="D75" s="75"/>
      <c r="E75" s="75"/>
      <c r="F75" s="75"/>
      <c r="G75" s="75"/>
      <c r="H75" s="75"/>
      <c r="I75" s="75"/>
      <c r="J75" s="75"/>
      <c r="K75" s="75"/>
      <c r="L75" s="75"/>
      <c r="M75" s="75"/>
      <c r="N75" s="75"/>
      <c r="O75" s="25"/>
      <c r="P75" s="25"/>
      <c r="Q75" s="25"/>
      <c r="R75" s="25"/>
      <c r="S75" s="25"/>
      <c r="T75" s="25"/>
      <c r="U75" s="25"/>
      <c r="V75" s="25"/>
      <c r="W75" s="25"/>
      <c r="X75" s="25"/>
      <c r="Y75" s="25"/>
      <c r="Z75" s="25"/>
    </row>
    <row r="76" spans="1:26" s="24" customFormat="1" ht="13.5">
      <c r="A76" s="25"/>
      <c r="B76" s="75"/>
      <c r="C76" s="75"/>
      <c r="D76" s="75"/>
      <c r="E76" s="75"/>
      <c r="F76" s="75"/>
      <c r="G76" s="75"/>
      <c r="H76" s="75"/>
      <c r="I76" s="75"/>
      <c r="J76" s="75"/>
      <c r="K76" s="75"/>
      <c r="L76" s="75"/>
      <c r="M76" s="75"/>
      <c r="N76" s="75"/>
      <c r="O76" s="25"/>
      <c r="P76" s="25"/>
      <c r="Q76" s="25"/>
      <c r="R76" s="25"/>
      <c r="S76" s="25"/>
      <c r="T76" s="25"/>
      <c r="U76" s="25"/>
      <c r="V76" s="25"/>
      <c r="W76" s="25"/>
      <c r="X76" s="25"/>
      <c r="Y76" s="25"/>
      <c r="Z76" s="25"/>
    </row>
    <row r="77" spans="1:26" s="24" customFormat="1" ht="13.5">
      <c r="A77" s="25"/>
      <c r="B77" s="75"/>
      <c r="C77" s="75"/>
      <c r="D77" s="75"/>
      <c r="E77" s="75"/>
      <c r="F77" s="75"/>
      <c r="G77" s="75"/>
      <c r="H77" s="75"/>
      <c r="I77" s="75"/>
      <c r="J77" s="75"/>
      <c r="K77" s="75"/>
      <c r="L77" s="75"/>
      <c r="M77" s="75"/>
      <c r="N77" s="75"/>
      <c r="O77" s="25"/>
      <c r="P77" s="25"/>
      <c r="Q77" s="25"/>
      <c r="R77" s="25"/>
      <c r="S77" s="25"/>
      <c r="T77" s="25"/>
      <c r="U77" s="25"/>
      <c r="V77" s="25"/>
      <c r="W77" s="25"/>
      <c r="X77" s="25"/>
      <c r="Y77" s="25"/>
      <c r="Z77" s="25"/>
    </row>
    <row r="78" spans="1:26" s="24" customFormat="1" ht="13.5">
      <c r="A78" s="25"/>
      <c r="B78" s="75"/>
      <c r="C78" s="75"/>
      <c r="D78" s="75"/>
      <c r="E78" s="75"/>
      <c r="F78" s="75"/>
      <c r="G78" s="75"/>
      <c r="H78" s="75"/>
      <c r="I78" s="75"/>
      <c r="J78" s="75"/>
      <c r="K78" s="75"/>
      <c r="L78" s="75"/>
      <c r="M78" s="75"/>
      <c r="N78" s="75"/>
      <c r="O78" s="25"/>
      <c r="P78" s="25"/>
      <c r="Q78" s="25"/>
      <c r="R78" s="25"/>
      <c r="S78" s="25"/>
      <c r="T78" s="25"/>
      <c r="U78" s="25"/>
      <c r="V78" s="25"/>
      <c r="W78" s="25"/>
      <c r="X78" s="25"/>
      <c r="Y78" s="25"/>
      <c r="Z78" s="25"/>
    </row>
    <row r="79" spans="1:26" s="24" customFormat="1" ht="13.5">
      <c r="A79" s="25"/>
      <c r="B79" s="75"/>
      <c r="C79" s="75"/>
      <c r="D79" s="75"/>
      <c r="E79" s="75"/>
      <c r="F79" s="75"/>
      <c r="G79" s="75"/>
      <c r="H79" s="75"/>
      <c r="I79" s="75"/>
      <c r="J79" s="75"/>
      <c r="K79" s="75"/>
      <c r="L79" s="75"/>
      <c r="M79" s="75"/>
      <c r="N79" s="75"/>
      <c r="O79" s="25"/>
      <c r="P79" s="25"/>
      <c r="Q79" s="25"/>
      <c r="R79" s="25"/>
      <c r="S79" s="25"/>
      <c r="T79" s="25"/>
      <c r="U79" s="25"/>
      <c r="V79" s="25"/>
      <c r="W79" s="25"/>
      <c r="X79" s="25"/>
      <c r="Y79" s="25"/>
      <c r="Z79" s="25"/>
    </row>
    <row r="80" spans="1:26" s="24" customFormat="1" ht="13.5">
      <c r="A80" s="25"/>
      <c r="B80" s="75"/>
      <c r="C80" s="75"/>
      <c r="D80" s="75"/>
      <c r="E80" s="75"/>
      <c r="F80" s="75"/>
      <c r="G80" s="75"/>
      <c r="H80" s="75"/>
      <c r="I80" s="75"/>
      <c r="J80" s="75"/>
      <c r="K80" s="75"/>
      <c r="L80" s="75"/>
      <c r="M80" s="75"/>
      <c r="N80" s="75"/>
      <c r="O80" s="25"/>
      <c r="P80" s="25"/>
      <c r="Q80" s="25"/>
      <c r="R80" s="25"/>
      <c r="S80" s="25"/>
      <c r="T80" s="25"/>
      <c r="U80" s="25"/>
      <c r="V80" s="25"/>
      <c r="W80" s="25"/>
      <c r="X80" s="25"/>
      <c r="Y80" s="25"/>
      <c r="Z80" s="25"/>
    </row>
    <row r="81" spans="1:26" s="24" customFormat="1" ht="13.5">
      <c r="A81" s="25"/>
      <c r="B81" s="75"/>
      <c r="C81" s="75"/>
      <c r="D81" s="75"/>
      <c r="E81" s="75"/>
      <c r="F81" s="75"/>
      <c r="G81" s="75"/>
      <c r="H81" s="75"/>
      <c r="I81" s="75"/>
      <c r="J81" s="75"/>
      <c r="K81" s="75"/>
      <c r="L81" s="75"/>
      <c r="M81" s="75"/>
      <c r="N81" s="75"/>
      <c r="O81" s="25"/>
      <c r="P81" s="25"/>
      <c r="Q81" s="25"/>
      <c r="R81" s="25"/>
      <c r="S81" s="25"/>
      <c r="T81" s="25"/>
      <c r="U81" s="25"/>
      <c r="V81" s="25"/>
      <c r="W81" s="25"/>
      <c r="X81" s="25"/>
      <c r="Y81" s="25"/>
      <c r="Z81" s="25"/>
    </row>
    <row r="82" spans="1:26" s="24" customFormat="1" ht="13.5">
      <c r="A82" s="25"/>
      <c r="B82" s="75"/>
      <c r="C82" s="75"/>
      <c r="D82" s="75"/>
      <c r="E82" s="75"/>
      <c r="F82" s="75"/>
      <c r="G82" s="75"/>
      <c r="H82" s="75"/>
      <c r="I82" s="75"/>
      <c r="J82" s="75"/>
      <c r="K82" s="75"/>
      <c r="L82" s="75"/>
      <c r="M82" s="75"/>
      <c r="N82" s="75"/>
      <c r="O82" s="25"/>
      <c r="P82" s="25"/>
      <c r="Q82" s="25"/>
      <c r="R82" s="25"/>
      <c r="S82" s="25"/>
      <c r="T82" s="25"/>
      <c r="U82" s="25"/>
      <c r="V82" s="25"/>
      <c r="W82" s="25"/>
      <c r="X82" s="25"/>
      <c r="Y82" s="25"/>
      <c r="Z82" s="25"/>
    </row>
    <row r="83" spans="1:26" s="24" customFormat="1" ht="13.5">
      <c r="A83" s="25"/>
      <c r="B83" s="75"/>
      <c r="C83" s="75"/>
      <c r="D83" s="75"/>
      <c r="E83" s="75"/>
      <c r="F83" s="75"/>
      <c r="G83" s="75"/>
      <c r="H83" s="75"/>
      <c r="I83" s="75"/>
      <c r="J83" s="75"/>
      <c r="K83" s="75"/>
      <c r="L83" s="75"/>
      <c r="M83" s="75"/>
      <c r="N83" s="75"/>
      <c r="O83" s="25"/>
      <c r="P83" s="25"/>
      <c r="Q83" s="25"/>
      <c r="R83" s="25"/>
      <c r="S83" s="25"/>
      <c r="T83" s="25"/>
      <c r="U83" s="25"/>
      <c r="V83" s="25"/>
      <c r="W83" s="25"/>
      <c r="X83" s="25"/>
      <c r="Y83" s="25"/>
      <c r="Z83" s="25"/>
    </row>
    <row r="84" spans="1:26" s="24" customFormat="1" ht="13.5">
      <c r="A84" s="25"/>
      <c r="B84" s="75"/>
      <c r="C84" s="75"/>
      <c r="D84" s="75"/>
      <c r="E84" s="75"/>
      <c r="F84" s="75"/>
      <c r="G84" s="75"/>
      <c r="H84" s="75"/>
      <c r="I84" s="75"/>
      <c r="J84" s="75"/>
      <c r="K84" s="75"/>
      <c r="L84" s="75"/>
      <c r="M84" s="75"/>
      <c r="N84" s="75"/>
      <c r="O84" s="25"/>
      <c r="P84" s="25"/>
      <c r="Q84" s="25"/>
      <c r="R84" s="25"/>
      <c r="S84" s="25"/>
      <c r="T84" s="25"/>
      <c r="U84" s="25"/>
      <c r="V84" s="25"/>
      <c r="W84" s="25"/>
      <c r="X84" s="25"/>
      <c r="Y84" s="25"/>
      <c r="Z84" s="25"/>
    </row>
    <row r="85" spans="2:26" s="24" customFormat="1" ht="13.5">
      <c r="B85" s="37"/>
      <c r="C85" s="37"/>
      <c r="D85" s="37"/>
      <c r="E85" s="37"/>
      <c r="F85" s="37"/>
      <c r="G85" s="37"/>
      <c r="H85" s="37"/>
      <c r="I85" s="37"/>
      <c r="J85" s="37"/>
      <c r="K85" s="37"/>
      <c r="L85" s="37"/>
      <c r="M85" s="37"/>
      <c r="N85" s="37"/>
      <c r="O85" s="25"/>
      <c r="P85" s="25"/>
      <c r="Q85" s="25"/>
      <c r="R85" s="25"/>
      <c r="S85" s="25"/>
      <c r="T85" s="25"/>
      <c r="U85" s="25"/>
      <c r="V85" s="25"/>
      <c r="W85" s="25"/>
      <c r="X85" s="25"/>
      <c r="Y85" s="25"/>
      <c r="Z85" s="25"/>
    </row>
    <row r="86" spans="2:26" s="24" customFormat="1" ht="13.5">
      <c r="B86" s="37"/>
      <c r="C86" s="37"/>
      <c r="D86" s="37"/>
      <c r="E86" s="37"/>
      <c r="F86" s="37"/>
      <c r="G86" s="37"/>
      <c r="H86" s="37"/>
      <c r="I86" s="37"/>
      <c r="J86" s="37"/>
      <c r="K86" s="37"/>
      <c r="L86" s="37"/>
      <c r="M86" s="37"/>
      <c r="N86" s="37"/>
      <c r="O86" s="25"/>
      <c r="P86" s="25"/>
      <c r="Q86" s="25"/>
      <c r="R86" s="25"/>
      <c r="S86" s="25"/>
      <c r="T86" s="25"/>
      <c r="U86" s="25"/>
      <c r="V86" s="25"/>
      <c r="W86" s="25"/>
      <c r="X86" s="25"/>
      <c r="Y86" s="25"/>
      <c r="Z86" s="25"/>
    </row>
    <row r="87" spans="2:26" s="24" customFormat="1" ht="13.5">
      <c r="B87" s="37"/>
      <c r="C87" s="37"/>
      <c r="D87" s="37"/>
      <c r="E87" s="37"/>
      <c r="F87" s="37"/>
      <c r="G87" s="37"/>
      <c r="H87" s="37"/>
      <c r="I87" s="37"/>
      <c r="J87" s="37"/>
      <c r="K87" s="37"/>
      <c r="L87" s="37"/>
      <c r="M87" s="37"/>
      <c r="N87" s="37"/>
      <c r="O87" s="25"/>
      <c r="P87" s="25"/>
      <c r="Q87" s="25"/>
      <c r="R87" s="25"/>
      <c r="S87" s="25"/>
      <c r="T87" s="25"/>
      <c r="U87" s="25"/>
      <c r="V87" s="25"/>
      <c r="W87" s="25"/>
      <c r="X87" s="25"/>
      <c r="Y87" s="25"/>
      <c r="Z87" s="25"/>
    </row>
    <row r="88" spans="2:26" s="24" customFormat="1" ht="13.5">
      <c r="B88" s="37"/>
      <c r="C88" s="37"/>
      <c r="D88" s="37"/>
      <c r="E88" s="37"/>
      <c r="F88" s="37"/>
      <c r="G88" s="37"/>
      <c r="H88" s="37"/>
      <c r="I88" s="37"/>
      <c r="J88" s="37"/>
      <c r="K88" s="37"/>
      <c r="L88" s="37"/>
      <c r="M88" s="37"/>
      <c r="N88" s="37"/>
      <c r="O88" s="25"/>
      <c r="P88" s="25"/>
      <c r="Q88" s="25"/>
      <c r="R88" s="25"/>
      <c r="S88" s="25"/>
      <c r="T88" s="25"/>
      <c r="U88" s="25"/>
      <c r="V88" s="25"/>
      <c r="W88" s="25"/>
      <c r="X88" s="25"/>
      <c r="Y88" s="25"/>
      <c r="Z88" s="25"/>
    </row>
    <row r="89" spans="2:26" s="24" customFormat="1" ht="13.5">
      <c r="B89" s="37"/>
      <c r="C89" s="37"/>
      <c r="D89" s="37"/>
      <c r="E89" s="37"/>
      <c r="F89" s="37"/>
      <c r="G89" s="37"/>
      <c r="H89" s="37"/>
      <c r="I89" s="37"/>
      <c r="J89" s="37"/>
      <c r="K89" s="37"/>
      <c r="L89" s="37"/>
      <c r="M89" s="37"/>
      <c r="N89" s="37"/>
      <c r="O89" s="25"/>
      <c r="P89" s="25"/>
      <c r="Q89" s="25"/>
      <c r="R89" s="25"/>
      <c r="S89" s="25"/>
      <c r="T89" s="25"/>
      <c r="U89" s="25"/>
      <c r="V89" s="25"/>
      <c r="W89" s="25"/>
      <c r="X89" s="25"/>
      <c r="Y89" s="25"/>
      <c r="Z89" s="25"/>
    </row>
    <row r="90" spans="2:26" s="24" customFormat="1" ht="13.5">
      <c r="B90" s="37"/>
      <c r="C90" s="37"/>
      <c r="D90" s="37"/>
      <c r="E90" s="37"/>
      <c r="F90" s="37"/>
      <c r="G90" s="37"/>
      <c r="H90" s="37"/>
      <c r="I90" s="37"/>
      <c r="J90" s="37"/>
      <c r="K90" s="37"/>
      <c r="L90" s="37"/>
      <c r="M90" s="37"/>
      <c r="N90" s="37"/>
      <c r="O90" s="25"/>
      <c r="P90" s="25"/>
      <c r="Q90" s="25"/>
      <c r="R90" s="25"/>
      <c r="S90" s="25"/>
      <c r="T90" s="25"/>
      <c r="U90" s="25"/>
      <c r="V90" s="25"/>
      <c r="W90" s="25"/>
      <c r="X90" s="25"/>
      <c r="Y90" s="25"/>
      <c r="Z90" s="25"/>
    </row>
    <row r="91" spans="2:26" s="24" customFormat="1" ht="13.5">
      <c r="B91" s="37"/>
      <c r="C91" s="37"/>
      <c r="D91" s="37"/>
      <c r="E91" s="37"/>
      <c r="F91" s="37"/>
      <c r="G91" s="37"/>
      <c r="H91" s="37"/>
      <c r="I91" s="37"/>
      <c r="J91" s="37"/>
      <c r="K91" s="37"/>
      <c r="L91" s="37"/>
      <c r="M91" s="37"/>
      <c r="N91" s="37"/>
      <c r="O91" s="25"/>
      <c r="P91" s="25"/>
      <c r="Q91" s="25"/>
      <c r="R91" s="25"/>
      <c r="S91" s="25"/>
      <c r="T91" s="25"/>
      <c r="U91" s="25"/>
      <c r="V91" s="25"/>
      <c r="W91" s="25"/>
      <c r="X91" s="25"/>
      <c r="Y91" s="25"/>
      <c r="Z91" s="25"/>
    </row>
    <row r="92" spans="2:26" s="24" customFormat="1" ht="13.5">
      <c r="B92" s="37"/>
      <c r="C92" s="37"/>
      <c r="D92" s="37"/>
      <c r="E92" s="37"/>
      <c r="F92" s="37"/>
      <c r="G92" s="37"/>
      <c r="H92" s="37"/>
      <c r="I92" s="37"/>
      <c r="J92" s="37"/>
      <c r="K92" s="37"/>
      <c r="L92" s="37"/>
      <c r="M92" s="37"/>
      <c r="N92" s="37"/>
      <c r="O92" s="25"/>
      <c r="P92" s="25"/>
      <c r="Q92" s="25"/>
      <c r="R92" s="25"/>
      <c r="S92" s="25"/>
      <c r="T92" s="25"/>
      <c r="U92" s="25"/>
      <c r="V92" s="25"/>
      <c r="W92" s="25"/>
      <c r="X92" s="25"/>
      <c r="Y92" s="25"/>
      <c r="Z92" s="25"/>
    </row>
    <row r="93" spans="2:26" s="24" customFormat="1" ht="13.5">
      <c r="B93" s="37"/>
      <c r="C93" s="37"/>
      <c r="D93" s="37"/>
      <c r="E93" s="37"/>
      <c r="F93" s="37"/>
      <c r="G93" s="37"/>
      <c r="H93" s="37"/>
      <c r="I93" s="37"/>
      <c r="J93" s="37"/>
      <c r="K93" s="37"/>
      <c r="L93" s="37"/>
      <c r="M93" s="37"/>
      <c r="N93" s="37"/>
      <c r="O93" s="25"/>
      <c r="P93" s="25"/>
      <c r="Q93" s="25"/>
      <c r="R93" s="25"/>
      <c r="S93" s="25"/>
      <c r="T93" s="25"/>
      <c r="U93" s="25"/>
      <c r="V93" s="25"/>
      <c r="W93" s="25"/>
      <c r="X93" s="25"/>
      <c r="Y93" s="25"/>
      <c r="Z93" s="25"/>
    </row>
    <row r="94" spans="2:26" s="24" customFormat="1" ht="13.5">
      <c r="B94" s="37"/>
      <c r="C94" s="37"/>
      <c r="D94" s="37"/>
      <c r="E94" s="37"/>
      <c r="F94" s="37"/>
      <c r="G94" s="37"/>
      <c r="H94" s="37"/>
      <c r="I94" s="37"/>
      <c r="J94" s="37"/>
      <c r="K94" s="37"/>
      <c r="L94" s="37"/>
      <c r="M94" s="37"/>
      <c r="N94" s="37"/>
      <c r="O94" s="25"/>
      <c r="P94" s="25"/>
      <c r="Q94" s="25"/>
      <c r="R94" s="25"/>
      <c r="S94" s="25"/>
      <c r="T94" s="25"/>
      <c r="U94" s="25"/>
      <c r="V94" s="25"/>
      <c r="W94" s="25"/>
      <c r="X94" s="25"/>
      <c r="Y94" s="25"/>
      <c r="Z94" s="25"/>
    </row>
    <row r="95" spans="2:26" s="24" customFormat="1" ht="13.5">
      <c r="B95" s="37"/>
      <c r="C95" s="37"/>
      <c r="D95" s="37"/>
      <c r="E95" s="37"/>
      <c r="F95" s="37"/>
      <c r="G95" s="37"/>
      <c r="H95" s="37"/>
      <c r="I95" s="37"/>
      <c r="J95" s="37"/>
      <c r="K95" s="37"/>
      <c r="L95" s="37"/>
      <c r="M95" s="37"/>
      <c r="N95" s="37"/>
      <c r="O95" s="25"/>
      <c r="P95" s="25"/>
      <c r="Q95" s="25"/>
      <c r="R95" s="25"/>
      <c r="S95" s="25"/>
      <c r="T95" s="25"/>
      <c r="U95" s="25"/>
      <c r="V95" s="25"/>
      <c r="W95" s="25"/>
      <c r="X95" s="25"/>
      <c r="Y95" s="25"/>
      <c r="Z95" s="25"/>
    </row>
    <row r="96" spans="2:26" s="24" customFormat="1" ht="13.5">
      <c r="B96" s="37"/>
      <c r="C96" s="37"/>
      <c r="D96" s="37"/>
      <c r="E96" s="37"/>
      <c r="F96" s="37"/>
      <c r="G96" s="37"/>
      <c r="H96" s="37"/>
      <c r="I96" s="37"/>
      <c r="J96" s="37"/>
      <c r="K96" s="37"/>
      <c r="L96" s="37"/>
      <c r="M96" s="37"/>
      <c r="N96" s="37"/>
      <c r="O96" s="25"/>
      <c r="P96" s="25"/>
      <c r="Q96" s="25"/>
      <c r="R96" s="25"/>
      <c r="S96" s="25"/>
      <c r="T96" s="25"/>
      <c r="U96" s="25"/>
      <c r="V96" s="25"/>
      <c r="W96" s="25"/>
      <c r="X96" s="25"/>
      <c r="Y96" s="25"/>
      <c r="Z96" s="25"/>
    </row>
    <row r="97" spans="2:26" s="24" customFormat="1" ht="13.5">
      <c r="B97" s="37"/>
      <c r="C97" s="37"/>
      <c r="D97" s="37"/>
      <c r="E97" s="37"/>
      <c r="F97" s="37"/>
      <c r="G97" s="37"/>
      <c r="H97" s="37"/>
      <c r="I97" s="37"/>
      <c r="J97" s="37"/>
      <c r="K97" s="37"/>
      <c r="L97" s="37"/>
      <c r="M97" s="37"/>
      <c r="N97" s="37"/>
      <c r="O97" s="25"/>
      <c r="P97" s="25"/>
      <c r="Q97" s="25"/>
      <c r="R97" s="25"/>
      <c r="S97" s="25"/>
      <c r="T97" s="25"/>
      <c r="U97" s="25"/>
      <c r="V97" s="25"/>
      <c r="W97" s="25"/>
      <c r="X97" s="25"/>
      <c r="Y97" s="25"/>
      <c r="Z97" s="25"/>
    </row>
    <row r="98" spans="2:26" s="24" customFormat="1" ht="13.5">
      <c r="B98" s="37"/>
      <c r="C98" s="37"/>
      <c r="D98" s="37"/>
      <c r="E98" s="37"/>
      <c r="F98" s="37"/>
      <c r="G98" s="37"/>
      <c r="H98" s="37"/>
      <c r="I98" s="37"/>
      <c r="J98" s="37"/>
      <c r="K98" s="37"/>
      <c r="L98" s="37"/>
      <c r="M98" s="37"/>
      <c r="N98" s="37"/>
      <c r="O98" s="25"/>
      <c r="P98" s="25"/>
      <c r="Q98" s="25"/>
      <c r="R98" s="25"/>
      <c r="S98" s="25"/>
      <c r="T98" s="25"/>
      <c r="U98" s="25"/>
      <c r="V98" s="25"/>
      <c r="W98" s="25"/>
      <c r="X98" s="25"/>
      <c r="Y98" s="25"/>
      <c r="Z98" s="25"/>
    </row>
    <row r="99" spans="2:26" s="24" customFormat="1" ht="13.5">
      <c r="B99" s="37"/>
      <c r="C99" s="37"/>
      <c r="D99" s="37"/>
      <c r="E99" s="37"/>
      <c r="F99" s="37"/>
      <c r="G99" s="37"/>
      <c r="H99" s="37"/>
      <c r="I99" s="37"/>
      <c r="J99" s="37"/>
      <c r="K99" s="37"/>
      <c r="L99" s="37"/>
      <c r="M99" s="37"/>
      <c r="N99" s="37"/>
      <c r="O99" s="25"/>
      <c r="P99" s="25"/>
      <c r="Q99" s="25"/>
      <c r="R99" s="25"/>
      <c r="S99" s="25"/>
      <c r="T99" s="25"/>
      <c r="U99" s="25"/>
      <c r="V99" s="25"/>
      <c r="W99" s="25"/>
      <c r="X99" s="25"/>
      <c r="Y99" s="25"/>
      <c r="Z99" s="25"/>
    </row>
    <row r="100" spans="2:26" s="24" customFormat="1" ht="13.5">
      <c r="B100" s="37"/>
      <c r="C100" s="37"/>
      <c r="D100" s="37"/>
      <c r="E100" s="37"/>
      <c r="F100" s="37"/>
      <c r="G100" s="37"/>
      <c r="H100" s="37"/>
      <c r="I100" s="37"/>
      <c r="J100" s="37"/>
      <c r="K100" s="37"/>
      <c r="L100" s="37"/>
      <c r="M100" s="37"/>
      <c r="N100" s="37"/>
      <c r="O100" s="25"/>
      <c r="P100" s="25"/>
      <c r="Q100" s="25"/>
      <c r="R100" s="25"/>
      <c r="S100" s="25"/>
      <c r="T100" s="25"/>
      <c r="U100" s="25"/>
      <c r="V100" s="25"/>
      <c r="W100" s="25"/>
      <c r="X100" s="25"/>
      <c r="Y100" s="25"/>
      <c r="Z100" s="25"/>
    </row>
    <row r="101" spans="2:26" s="24" customFormat="1" ht="13.5">
      <c r="B101" s="37"/>
      <c r="C101" s="37"/>
      <c r="D101" s="37"/>
      <c r="E101" s="37"/>
      <c r="F101" s="37"/>
      <c r="G101" s="37"/>
      <c r="H101" s="37"/>
      <c r="I101" s="37"/>
      <c r="J101" s="37"/>
      <c r="K101" s="37"/>
      <c r="L101" s="37"/>
      <c r="M101" s="37"/>
      <c r="N101" s="37"/>
      <c r="O101" s="25"/>
      <c r="P101" s="25"/>
      <c r="Q101" s="25"/>
      <c r="R101" s="25"/>
      <c r="S101" s="25"/>
      <c r="T101" s="25"/>
      <c r="U101" s="25"/>
      <c r="V101" s="25"/>
      <c r="W101" s="25"/>
      <c r="X101" s="25"/>
      <c r="Y101" s="25"/>
      <c r="Z101" s="25"/>
    </row>
    <row r="102" spans="2:26" s="24" customFormat="1" ht="13.5">
      <c r="B102" s="37"/>
      <c r="C102" s="37"/>
      <c r="D102" s="37"/>
      <c r="E102" s="37"/>
      <c r="F102" s="37"/>
      <c r="G102" s="37"/>
      <c r="H102" s="37"/>
      <c r="I102" s="37"/>
      <c r="J102" s="37"/>
      <c r="K102" s="37"/>
      <c r="L102" s="37"/>
      <c r="M102" s="37"/>
      <c r="N102" s="37"/>
      <c r="O102" s="25"/>
      <c r="P102" s="25"/>
      <c r="Q102" s="25"/>
      <c r="R102" s="25"/>
      <c r="S102" s="25"/>
      <c r="T102" s="25"/>
      <c r="U102" s="25"/>
      <c r="V102" s="25"/>
      <c r="W102" s="25"/>
      <c r="X102" s="25"/>
      <c r="Y102" s="25"/>
      <c r="Z102" s="25"/>
    </row>
    <row r="103" spans="2:26" s="24" customFormat="1" ht="13.5">
      <c r="B103" s="37"/>
      <c r="C103" s="37"/>
      <c r="D103" s="37"/>
      <c r="E103" s="37"/>
      <c r="F103" s="37"/>
      <c r="G103" s="37"/>
      <c r="H103" s="37"/>
      <c r="I103" s="37"/>
      <c r="J103" s="37"/>
      <c r="K103" s="37"/>
      <c r="L103" s="37"/>
      <c r="M103" s="37"/>
      <c r="N103" s="37"/>
      <c r="O103" s="25"/>
      <c r="P103" s="25"/>
      <c r="Q103" s="25"/>
      <c r="R103" s="25"/>
      <c r="S103" s="25"/>
      <c r="T103" s="25"/>
      <c r="U103" s="25"/>
      <c r="V103" s="25"/>
      <c r="W103" s="25"/>
      <c r="X103" s="25"/>
      <c r="Y103" s="25"/>
      <c r="Z103" s="25"/>
    </row>
    <row r="104" spans="2:26" s="24" customFormat="1" ht="13.5">
      <c r="B104" s="37"/>
      <c r="C104" s="37"/>
      <c r="D104" s="37"/>
      <c r="E104" s="37"/>
      <c r="F104" s="37"/>
      <c r="G104" s="37"/>
      <c r="H104" s="37"/>
      <c r="I104" s="37"/>
      <c r="J104" s="37"/>
      <c r="K104" s="37"/>
      <c r="L104" s="37"/>
      <c r="M104" s="37"/>
      <c r="N104" s="37"/>
      <c r="O104" s="25"/>
      <c r="P104" s="25"/>
      <c r="Q104" s="25"/>
      <c r="R104" s="25"/>
      <c r="S104" s="25"/>
      <c r="T104" s="25"/>
      <c r="U104" s="25"/>
      <c r="V104" s="25"/>
      <c r="W104" s="25"/>
      <c r="X104" s="25"/>
      <c r="Y104" s="25"/>
      <c r="Z104" s="25"/>
    </row>
    <row r="105" spans="2:26" s="24" customFormat="1" ht="13.5">
      <c r="B105" s="37"/>
      <c r="C105" s="37"/>
      <c r="D105" s="37"/>
      <c r="E105" s="37"/>
      <c r="F105" s="37"/>
      <c r="G105" s="37"/>
      <c r="H105" s="37"/>
      <c r="I105" s="37"/>
      <c r="J105" s="37"/>
      <c r="K105" s="37"/>
      <c r="L105" s="37"/>
      <c r="M105" s="37"/>
      <c r="N105" s="37"/>
      <c r="O105" s="25"/>
      <c r="P105" s="25"/>
      <c r="Q105" s="25"/>
      <c r="R105" s="25"/>
      <c r="S105" s="25"/>
      <c r="T105" s="25"/>
      <c r="U105" s="25"/>
      <c r="V105" s="25"/>
      <c r="W105" s="25"/>
      <c r="X105" s="25"/>
      <c r="Y105" s="25"/>
      <c r="Z105" s="25"/>
    </row>
    <row r="106" spans="2:26" s="24" customFormat="1" ht="13.5">
      <c r="B106" s="37"/>
      <c r="C106" s="37"/>
      <c r="D106" s="37"/>
      <c r="E106" s="37"/>
      <c r="F106" s="37"/>
      <c r="G106" s="37"/>
      <c r="H106" s="37"/>
      <c r="I106" s="37"/>
      <c r="J106" s="37"/>
      <c r="K106" s="37"/>
      <c r="L106" s="37"/>
      <c r="M106" s="37"/>
      <c r="N106" s="37"/>
      <c r="O106" s="25"/>
      <c r="P106" s="25"/>
      <c r="Q106" s="25"/>
      <c r="R106" s="25"/>
      <c r="S106" s="25"/>
      <c r="T106" s="25"/>
      <c r="U106" s="25"/>
      <c r="V106" s="25"/>
      <c r="W106" s="25"/>
      <c r="X106" s="25"/>
      <c r="Y106" s="25"/>
      <c r="Z106" s="25"/>
    </row>
    <row r="107" spans="2:26" s="24" customFormat="1" ht="13.5">
      <c r="B107" s="37"/>
      <c r="C107" s="37"/>
      <c r="D107" s="37"/>
      <c r="E107" s="37"/>
      <c r="F107" s="37"/>
      <c r="G107" s="37"/>
      <c r="H107" s="37"/>
      <c r="I107" s="37"/>
      <c r="J107" s="37"/>
      <c r="K107" s="37"/>
      <c r="L107" s="37"/>
      <c r="M107" s="37"/>
      <c r="N107" s="37"/>
      <c r="O107" s="25"/>
      <c r="P107" s="25"/>
      <c r="Q107" s="25"/>
      <c r="R107" s="25"/>
      <c r="S107" s="25"/>
      <c r="T107" s="25"/>
      <c r="U107" s="25"/>
      <c r="V107" s="25"/>
      <c r="W107" s="25"/>
      <c r="X107" s="25"/>
      <c r="Y107" s="25"/>
      <c r="Z107" s="25"/>
    </row>
  </sheetData>
  <sheetProtection/>
  <mergeCells count="18">
    <mergeCell ref="B6:G6"/>
    <mergeCell ref="H6:N6"/>
    <mergeCell ref="I8:I9"/>
    <mergeCell ref="D8:E8"/>
    <mergeCell ref="K8:K9"/>
    <mergeCell ref="M7:N7"/>
    <mergeCell ref="G7:G9"/>
    <mergeCell ref="L7:L9"/>
    <mergeCell ref="A1:C1"/>
    <mergeCell ref="A35:D35"/>
    <mergeCell ref="C8:C9"/>
    <mergeCell ref="A2:B2"/>
    <mergeCell ref="A6:A9"/>
    <mergeCell ref="C7:F7"/>
    <mergeCell ref="F8:F9"/>
    <mergeCell ref="A4:N4"/>
    <mergeCell ref="I7:K7"/>
    <mergeCell ref="A3:N3"/>
  </mergeCells>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300" verticalDpi="300" orientation="portrait" paperSize="9" scale="88" r:id="rId1"/>
  <headerFooter scaleWithDoc="0">
    <oddFooter>&amp;R&amp;F &amp;A</oddFooter>
  </headerFooter>
</worksheet>
</file>

<file path=xl/worksheets/sheet13.xml><?xml version="1.0" encoding="utf-8"?>
<worksheet xmlns="http://schemas.openxmlformats.org/spreadsheetml/2006/main" xmlns:r="http://schemas.openxmlformats.org/officeDocument/2006/relationships">
  <sheetPr>
    <outlinePr summaryBelow="0"/>
  </sheetPr>
  <dimension ref="A1:K109"/>
  <sheetViews>
    <sheetView showGridLines="0" zoomScaleSheetLayoutView="115" zoomScalePageLayoutView="0" workbookViewId="0" topLeftCell="A1">
      <pane ySplit="6" topLeftCell="A7" activePane="bottomLeft" state="frozen"/>
      <selection pane="topLeft" activeCell="F21" sqref="F21"/>
      <selection pane="bottomLeft" activeCell="A1" sqref="A1:C1"/>
    </sheetView>
  </sheetViews>
  <sheetFormatPr defaultColWidth="9.00390625" defaultRowHeight="13.5"/>
  <cols>
    <col min="1" max="1" width="11.50390625" style="85" customWidth="1"/>
    <col min="2" max="10" width="8.875" style="98" customWidth="1"/>
    <col min="11" max="16384" width="9.00390625" style="85" customWidth="1"/>
  </cols>
  <sheetData>
    <row r="1" spans="1:3" ht="13.5">
      <c r="A1" s="417" t="s">
        <v>441</v>
      </c>
      <c r="B1" s="417"/>
      <c r="C1" s="417"/>
    </row>
    <row r="2" spans="1:10" ht="13.5">
      <c r="A2" s="453" t="s">
        <v>81</v>
      </c>
      <c r="B2" s="453"/>
      <c r="C2" s="218"/>
      <c r="D2" s="218"/>
      <c r="E2" s="78"/>
      <c r="F2" s="78"/>
      <c r="G2" s="78"/>
      <c r="H2" s="78"/>
      <c r="I2" s="78"/>
      <c r="J2" s="78"/>
    </row>
    <row r="3" spans="1:10" s="88" customFormat="1" ht="17.25">
      <c r="A3" s="433" t="s">
        <v>468</v>
      </c>
      <c r="B3" s="433"/>
      <c r="C3" s="433"/>
      <c r="D3" s="433"/>
      <c r="E3" s="433"/>
      <c r="F3" s="433"/>
      <c r="G3" s="433"/>
      <c r="H3" s="433"/>
      <c r="I3" s="433"/>
      <c r="J3" s="433"/>
    </row>
    <row r="4" spans="1:10" s="24" customFormat="1" ht="13.5">
      <c r="A4" s="623"/>
      <c r="B4" s="623"/>
      <c r="C4" s="623"/>
      <c r="D4" s="623"/>
      <c r="E4" s="192"/>
      <c r="F4" s="192"/>
      <c r="G4" s="192"/>
      <c r="H4" s="192"/>
      <c r="J4" s="408" t="s">
        <v>414</v>
      </c>
    </row>
    <row r="5" spans="1:10" s="24" customFormat="1" ht="6" customHeight="1" thickBot="1">
      <c r="A5" s="194"/>
      <c r="B5" s="194"/>
      <c r="C5" s="192"/>
      <c r="D5" s="192"/>
      <c r="E5" s="192"/>
      <c r="F5" s="192"/>
      <c r="G5" s="192"/>
      <c r="H5" s="192"/>
      <c r="I5" s="193"/>
      <c r="J5" s="193"/>
    </row>
    <row r="6" spans="1:11" s="24" customFormat="1" ht="39" customHeight="1" thickTop="1">
      <c r="A6" s="195"/>
      <c r="B6" s="208" t="s">
        <v>76</v>
      </c>
      <c r="C6" s="207" t="s">
        <v>415</v>
      </c>
      <c r="D6" s="196" t="s">
        <v>416</v>
      </c>
      <c r="E6" s="196" t="s">
        <v>417</v>
      </c>
      <c r="F6" s="208" t="s">
        <v>427</v>
      </c>
      <c r="G6" s="208" t="s">
        <v>428</v>
      </c>
      <c r="H6" s="196" t="s">
        <v>418</v>
      </c>
      <c r="I6" s="208" t="s">
        <v>429</v>
      </c>
      <c r="J6" s="212" t="s">
        <v>430</v>
      </c>
      <c r="K6" s="25"/>
    </row>
    <row r="7" spans="1:11" s="24" customFormat="1" ht="15" customHeight="1">
      <c r="A7" s="197" t="s">
        <v>217</v>
      </c>
      <c r="B7" s="31">
        <v>861</v>
      </c>
      <c r="C7" s="20">
        <v>265</v>
      </c>
      <c r="D7" s="20">
        <v>157</v>
      </c>
      <c r="E7" s="22">
        <v>4</v>
      </c>
      <c r="F7" s="20">
        <v>76</v>
      </c>
      <c r="G7" s="20">
        <v>10</v>
      </c>
      <c r="H7" s="22">
        <v>0</v>
      </c>
      <c r="I7" s="20">
        <v>106</v>
      </c>
      <c r="J7" s="20">
        <v>243</v>
      </c>
      <c r="K7" s="25"/>
    </row>
    <row r="8" spans="1:11" s="24" customFormat="1" ht="15" customHeight="1">
      <c r="A8" s="197">
        <v>19</v>
      </c>
      <c r="B8" s="31">
        <v>815</v>
      </c>
      <c r="C8" s="20">
        <v>236</v>
      </c>
      <c r="D8" s="20">
        <v>172</v>
      </c>
      <c r="E8" s="22">
        <v>0</v>
      </c>
      <c r="F8" s="20">
        <v>74</v>
      </c>
      <c r="G8" s="20">
        <v>5</v>
      </c>
      <c r="H8" s="22">
        <v>2</v>
      </c>
      <c r="I8" s="20">
        <v>112</v>
      </c>
      <c r="J8" s="20">
        <v>214</v>
      </c>
      <c r="K8" s="25"/>
    </row>
    <row r="9" spans="1:11" s="88" customFormat="1" ht="15" customHeight="1">
      <c r="A9" s="198">
        <v>20</v>
      </c>
      <c r="B9" s="33">
        <f>SUM(B21,B32,B34,B35)</f>
        <v>831</v>
      </c>
      <c r="C9" s="21">
        <f>SUM(C21,C32,C34,C35)</f>
        <v>260</v>
      </c>
      <c r="D9" s="21">
        <f aca="true" t="shared" si="0" ref="D9:J9">SUM(D21,D32,D34,D35)</f>
        <v>158</v>
      </c>
      <c r="E9" s="23">
        <f t="shared" si="0"/>
        <v>1</v>
      </c>
      <c r="F9" s="21">
        <f t="shared" si="0"/>
        <v>75</v>
      </c>
      <c r="G9" s="21">
        <f t="shared" si="0"/>
        <v>8</v>
      </c>
      <c r="H9" s="23">
        <f t="shared" si="0"/>
        <v>0</v>
      </c>
      <c r="I9" s="21">
        <f t="shared" si="0"/>
        <v>102</v>
      </c>
      <c r="J9" s="21">
        <f t="shared" si="0"/>
        <v>227</v>
      </c>
      <c r="K9" s="199"/>
    </row>
    <row r="10" spans="1:11" s="24" customFormat="1" ht="15" customHeight="1">
      <c r="A10" s="197"/>
      <c r="B10" s="31"/>
      <c r="C10" s="20"/>
      <c r="D10" s="20"/>
      <c r="E10" s="20"/>
      <c r="F10" s="20"/>
      <c r="G10" s="20"/>
      <c r="H10" s="20"/>
      <c r="I10" s="20"/>
      <c r="J10" s="20"/>
      <c r="K10" s="25"/>
    </row>
    <row r="11" spans="1:10" s="24" customFormat="1" ht="15" customHeight="1">
      <c r="A11" s="28" t="s">
        <v>6</v>
      </c>
      <c r="B11" s="31">
        <f aca="true" t="shared" si="1" ref="B11:B19">SUM(C11:J11)</f>
        <v>171</v>
      </c>
      <c r="C11" s="20">
        <v>26</v>
      </c>
      <c r="D11" s="20">
        <v>44</v>
      </c>
      <c r="E11" s="22">
        <v>0</v>
      </c>
      <c r="F11" s="22">
        <v>35</v>
      </c>
      <c r="G11" s="22">
        <v>4</v>
      </c>
      <c r="H11" s="22">
        <v>0</v>
      </c>
      <c r="I11" s="20">
        <v>46</v>
      </c>
      <c r="J11" s="20">
        <v>16</v>
      </c>
    </row>
    <row r="12" spans="1:10" s="24" customFormat="1" ht="15" customHeight="1">
      <c r="A12" s="28" t="s">
        <v>7</v>
      </c>
      <c r="B12" s="31">
        <f t="shared" si="1"/>
        <v>65</v>
      </c>
      <c r="C12" s="20">
        <v>26</v>
      </c>
      <c r="D12" s="20">
        <v>6</v>
      </c>
      <c r="E12" s="22">
        <v>0</v>
      </c>
      <c r="F12" s="22">
        <v>11</v>
      </c>
      <c r="G12" s="22">
        <v>2</v>
      </c>
      <c r="H12" s="22">
        <v>0</v>
      </c>
      <c r="I12" s="20">
        <v>12</v>
      </c>
      <c r="J12" s="20">
        <v>8</v>
      </c>
    </row>
    <row r="13" spans="1:10" s="24" customFormat="1" ht="15" customHeight="1">
      <c r="A13" s="28" t="s">
        <v>8</v>
      </c>
      <c r="B13" s="31">
        <f t="shared" si="1"/>
        <v>4</v>
      </c>
      <c r="C13" s="20">
        <v>3</v>
      </c>
      <c r="D13" s="22">
        <v>0</v>
      </c>
      <c r="E13" s="22">
        <v>0</v>
      </c>
      <c r="F13" s="22">
        <v>0</v>
      </c>
      <c r="G13" s="22">
        <v>0</v>
      </c>
      <c r="H13" s="22">
        <v>0</v>
      </c>
      <c r="I13" s="20">
        <v>0</v>
      </c>
      <c r="J13" s="20">
        <v>1</v>
      </c>
    </row>
    <row r="14" spans="1:10" s="24" customFormat="1" ht="15" customHeight="1">
      <c r="A14" s="28" t="s">
        <v>9</v>
      </c>
      <c r="B14" s="31">
        <f t="shared" si="1"/>
        <v>97</v>
      </c>
      <c r="C14" s="22">
        <v>30</v>
      </c>
      <c r="D14" s="20">
        <v>20</v>
      </c>
      <c r="E14" s="22">
        <v>1</v>
      </c>
      <c r="F14" s="22">
        <v>7</v>
      </c>
      <c r="G14" s="22">
        <v>0</v>
      </c>
      <c r="H14" s="22">
        <v>0</v>
      </c>
      <c r="I14" s="20">
        <v>2</v>
      </c>
      <c r="J14" s="20">
        <v>37</v>
      </c>
    </row>
    <row r="15" spans="1:10" s="24" customFormat="1" ht="15" customHeight="1">
      <c r="A15" s="28" t="s">
        <v>10</v>
      </c>
      <c r="B15" s="31">
        <f t="shared" si="1"/>
        <v>20</v>
      </c>
      <c r="C15" s="20">
        <v>6</v>
      </c>
      <c r="D15" s="20">
        <v>5</v>
      </c>
      <c r="E15" s="22">
        <v>0</v>
      </c>
      <c r="F15" s="22">
        <v>0</v>
      </c>
      <c r="G15" s="22">
        <v>0</v>
      </c>
      <c r="H15" s="22">
        <v>0</v>
      </c>
      <c r="I15" s="20">
        <v>5</v>
      </c>
      <c r="J15" s="20">
        <v>4</v>
      </c>
    </row>
    <row r="16" spans="1:10" s="24" customFormat="1" ht="15" customHeight="1">
      <c r="A16" s="28" t="s">
        <v>465</v>
      </c>
      <c r="B16" s="31">
        <f t="shared" si="1"/>
        <v>42</v>
      </c>
      <c r="C16" s="20">
        <v>4</v>
      </c>
      <c r="D16" s="20">
        <v>19</v>
      </c>
      <c r="E16" s="22">
        <v>0</v>
      </c>
      <c r="F16" s="22">
        <v>7</v>
      </c>
      <c r="G16" s="22">
        <v>0</v>
      </c>
      <c r="H16" s="22">
        <v>0</v>
      </c>
      <c r="I16" s="20">
        <v>12</v>
      </c>
      <c r="J16" s="20">
        <v>0</v>
      </c>
    </row>
    <row r="17" spans="1:10" s="24" customFormat="1" ht="15" customHeight="1">
      <c r="A17" s="28" t="s">
        <v>419</v>
      </c>
      <c r="B17" s="31">
        <f t="shared" si="1"/>
        <v>20</v>
      </c>
      <c r="C17" s="20">
        <v>4</v>
      </c>
      <c r="D17" s="20">
        <v>4</v>
      </c>
      <c r="E17" s="22">
        <v>0</v>
      </c>
      <c r="F17" s="22">
        <v>0</v>
      </c>
      <c r="G17" s="22">
        <v>0</v>
      </c>
      <c r="H17" s="22">
        <v>0</v>
      </c>
      <c r="I17" s="22">
        <v>2</v>
      </c>
      <c r="J17" s="22">
        <v>10</v>
      </c>
    </row>
    <row r="18" spans="1:10" s="24" customFormat="1" ht="15" customHeight="1">
      <c r="A18" s="28" t="s">
        <v>32</v>
      </c>
      <c r="B18" s="31">
        <f t="shared" si="1"/>
        <v>149</v>
      </c>
      <c r="C18" s="20">
        <v>44</v>
      </c>
      <c r="D18" s="20">
        <v>21</v>
      </c>
      <c r="E18" s="22">
        <v>0</v>
      </c>
      <c r="F18" s="22">
        <v>8</v>
      </c>
      <c r="G18" s="22">
        <v>0</v>
      </c>
      <c r="H18" s="22">
        <v>0</v>
      </c>
      <c r="I18" s="20">
        <v>10</v>
      </c>
      <c r="J18" s="20">
        <v>66</v>
      </c>
    </row>
    <row r="19" spans="1:10" s="24" customFormat="1" ht="15" customHeight="1">
      <c r="A19" s="28" t="s">
        <v>12</v>
      </c>
      <c r="B19" s="31">
        <f t="shared" si="1"/>
        <v>34</v>
      </c>
      <c r="C19" s="20">
        <v>6</v>
      </c>
      <c r="D19" s="20">
        <v>6</v>
      </c>
      <c r="E19" s="22">
        <v>0</v>
      </c>
      <c r="F19" s="22">
        <v>2</v>
      </c>
      <c r="G19" s="22">
        <v>2</v>
      </c>
      <c r="H19" s="22">
        <v>0</v>
      </c>
      <c r="I19" s="20">
        <v>4</v>
      </c>
      <c r="J19" s="20">
        <v>14</v>
      </c>
    </row>
    <row r="20" spans="1:10" s="24" customFormat="1" ht="15" customHeight="1">
      <c r="A20" s="28"/>
      <c r="B20" s="31"/>
      <c r="C20" s="20"/>
      <c r="D20" s="20"/>
      <c r="E20" s="22"/>
      <c r="F20" s="22"/>
      <c r="G20" s="22"/>
      <c r="H20" s="22"/>
      <c r="I20" s="20"/>
      <c r="J20" s="20"/>
    </row>
    <row r="21" spans="1:10" s="88" customFormat="1" ht="15" customHeight="1">
      <c r="A21" s="200" t="s">
        <v>13</v>
      </c>
      <c r="B21" s="33">
        <f>SUM(B11:B19)</f>
        <v>602</v>
      </c>
      <c r="C21" s="21">
        <f aca="true" t="shared" si="2" ref="C21:J21">SUM(C11:C19)</f>
        <v>149</v>
      </c>
      <c r="D21" s="21">
        <f t="shared" si="2"/>
        <v>125</v>
      </c>
      <c r="E21" s="23">
        <f t="shared" si="2"/>
        <v>1</v>
      </c>
      <c r="F21" s="23">
        <f t="shared" si="2"/>
        <v>70</v>
      </c>
      <c r="G21" s="23">
        <f t="shared" si="2"/>
        <v>8</v>
      </c>
      <c r="H21" s="23">
        <f t="shared" si="2"/>
        <v>0</v>
      </c>
      <c r="I21" s="21">
        <f t="shared" si="2"/>
        <v>93</v>
      </c>
      <c r="J21" s="21">
        <f t="shared" si="2"/>
        <v>156</v>
      </c>
    </row>
    <row r="22" spans="1:10" s="24" customFormat="1" ht="15" customHeight="1">
      <c r="A22" s="28"/>
      <c r="B22" s="31"/>
      <c r="C22" s="20"/>
      <c r="D22" s="20"/>
      <c r="E22" s="20"/>
      <c r="F22" s="20"/>
      <c r="G22" s="20"/>
      <c r="H22" s="20"/>
      <c r="I22" s="20"/>
      <c r="J22" s="20"/>
    </row>
    <row r="23" spans="1:10" s="24" customFormat="1" ht="15" customHeight="1">
      <c r="A23" s="28" t="s">
        <v>14</v>
      </c>
      <c r="B23" s="31">
        <f aca="true" t="shared" si="3" ref="B23:B30">SUM(C23:J23)</f>
        <v>1</v>
      </c>
      <c r="C23" s="22">
        <v>0</v>
      </c>
      <c r="D23" s="20">
        <v>1</v>
      </c>
      <c r="E23" s="22">
        <v>0</v>
      </c>
      <c r="F23" s="22">
        <v>0</v>
      </c>
      <c r="G23" s="22">
        <v>0</v>
      </c>
      <c r="H23" s="22">
        <v>0</v>
      </c>
      <c r="I23" s="22">
        <v>0</v>
      </c>
      <c r="J23" s="22">
        <v>0</v>
      </c>
    </row>
    <row r="24" spans="1:10" s="24" customFormat="1" ht="15" customHeight="1">
      <c r="A24" s="28" t="s">
        <v>15</v>
      </c>
      <c r="B24" s="31">
        <f t="shared" si="3"/>
        <v>0</v>
      </c>
      <c r="C24" s="22">
        <v>0</v>
      </c>
      <c r="D24" s="22">
        <v>0</v>
      </c>
      <c r="E24" s="22">
        <v>0</v>
      </c>
      <c r="F24" s="22">
        <v>0</v>
      </c>
      <c r="G24" s="22">
        <v>0</v>
      </c>
      <c r="H24" s="22">
        <v>0</v>
      </c>
      <c r="I24" s="22">
        <v>0</v>
      </c>
      <c r="J24" s="22">
        <v>0</v>
      </c>
    </row>
    <row r="25" spans="1:10" s="24" customFormat="1" ht="15" customHeight="1">
      <c r="A25" s="28" t="s">
        <v>420</v>
      </c>
      <c r="B25" s="31">
        <f t="shared" si="3"/>
        <v>0</v>
      </c>
      <c r="C25" s="22">
        <v>0</v>
      </c>
      <c r="D25" s="22">
        <v>0</v>
      </c>
      <c r="E25" s="22">
        <v>0</v>
      </c>
      <c r="F25" s="22">
        <v>0</v>
      </c>
      <c r="G25" s="22">
        <v>0</v>
      </c>
      <c r="H25" s="22">
        <v>0</v>
      </c>
      <c r="I25" s="22">
        <v>0</v>
      </c>
      <c r="J25" s="22">
        <v>0</v>
      </c>
    </row>
    <row r="26" spans="1:10" s="24" customFormat="1" ht="15" customHeight="1">
      <c r="A26" s="28" t="s">
        <v>17</v>
      </c>
      <c r="B26" s="31">
        <f t="shared" si="3"/>
        <v>0</v>
      </c>
      <c r="C26" s="22">
        <v>0</v>
      </c>
      <c r="D26" s="22">
        <v>0</v>
      </c>
      <c r="E26" s="22">
        <v>0</v>
      </c>
      <c r="F26" s="22">
        <v>0</v>
      </c>
      <c r="G26" s="22">
        <v>0</v>
      </c>
      <c r="H26" s="22">
        <v>0</v>
      </c>
      <c r="I26" s="22">
        <v>0</v>
      </c>
      <c r="J26" s="22">
        <v>0</v>
      </c>
    </row>
    <row r="27" spans="1:10" s="24" customFormat="1" ht="15" customHeight="1">
      <c r="A27" s="28" t="s">
        <v>33</v>
      </c>
      <c r="B27" s="31">
        <f t="shared" si="3"/>
        <v>0</v>
      </c>
      <c r="C27" s="22">
        <v>0</v>
      </c>
      <c r="D27" s="22">
        <v>0</v>
      </c>
      <c r="E27" s="22">
        <v>0</v>
      </c>
      <c r="F27" s="22">
        <v>0</v>
      </c>
      <c r="G27" s="22">
        <v>0</v>
      </c>
      <c r="H27" s="22">
        <v>0</v>
      </c>
      <c r="I27" s="22">
        <v>0</v>
      </c>
      <c r="J27" s="22">
        <v>0</v>
      </c>
    </row>
    <row r="28" spans="1:10" s="24" customFormat="1" ht="15" customHeight="1">
      <c r="A28" s="28" t="s">
        <v>18</v>
      </c>
      <c r="B28" s="31">
        <f t="shared" si="3"/>
        <v>0</v>
      </c>
      <c r="C28" s="22">
        <v>0</v>
      </c>
      <c r="D28" s="22">
        <v>0</v>
      </c>
      <c r="E28" s="22">
        <v>0</v>
      </c>
      <c r="F28" s="22">
        <v>0</v>
      </c>
      <c r="G28" s="22">
        <v>0</v>
      </c>
      <c r="H28" s="22">
        <v>0</v>
      </c>
      <c r="I28" s="22">
        <v>0</v>
      </c>
      <c r="J28" s="22">
        <v>0</v>
      </c>
    </row>
    <row r="29" spans="1:10" s="24" customFormat="1" ht="15" customHeight="1">
      <c r="A29" s="28" t="s">
        <v>19</v>
      </c>
      <c r="B29" s="31">
        <f t="shared" si="3"/>
        <v>0</v>
      </c>
      <c r="C29" s="22">
        <v>0</v>
      </c>
      <c r="D29" s="22">
        <v>0</v>
      </c>
      <c r="E29" s="22">
        <v>0</v>
      </c>
      <c r="F29" s="22">
        <v>0</v>
      </c>
      <c r="G29" s="22">
        <v>0</v>
      </c>
      <c r="H29" s="22">
        <v>0</v>
      </c>
      <c r="I29" s="22">
        <v>0</v>
      </c>
      <c r="J29" s="22">
        <v>0</v>
      </c>
    </row>
    <row r="30" spans="1:10" s="24" customFormat="1" ht="15" customHeight="1">
      <c r="A30" s="28" t="s">
        <v>20</v>
      </c>
      <c r="B30" s="31">
        <f t="shared" si="3"/>
        <v>1</v>
      </c>
      <c r="C30" s="22">
        <v>0</v>
      </c>
      <c r="D30" s="22">
        <v>1</v>
      </c>
      <c r="E30" s="22">
        <v>0</v>
      </c>
      <c r="F30" s="22">
        <v>0</v>
      </c>
      <c r="G30" s="22">
        <v>0</v>
      </c>
      <c r="H30" s="22">
        <v>0</v>
      </c>
      <c r="I30" s="22">
        <v>0</v>
      </c>
      <c r="J30" s="22">
        <v>0</v>
      </c>
    </row>
    <row r="31" spans="1:10" s="24" customFormat="1" ht="15" customHeight="1">
      <c r="A31" s="28"/>
      <c r="B31" s="31"/>
      <c r="C31" s="22"/>
      <c r="D31" s="22"/>
      <c r="E31" s="22"/>
      <c r="F31" s="22"/>
      <c r="G31" s="22"/>
      <c r="H31" s="22"/>
      <c r="I31" s="22"/>
      <c r="J31" s="22"/>
    </row>
    <row r="32" spans="1:10" s="88" customFormat="1" ht="15" customHeight="1">
      <c r="A32" s="200" t="s">
        <v>21</v>
      </c>
      <c r="B32" s="33">
        <f>SUM(B23:B30)</f>
        <v>2</v>
      </c>
      <c r="C32" s="21">
        <f aca="true" t="shared" si="4" ref="C32:J32">SUM(C23:C30)</f>
        <v>0</v>
      </c>
      <c r="D32" s="21">
        <f t="shared" si="4"/>
        <v>2</v>
      </c>
      <c r="E32" s="23">
        <f t="shared" si="4"/>
        <v>0</v>
      </c>
      <c r="F32" s="21">
        <f t="shared" si="4"/>
        <v>0</v>
      </c>
      <c r="G32" s="23">
        <f t="shared" si="4"/>
        <v>0</v>
      </c>
      <c r="H32" s="23">
        <f t="shared" si="4"/>
        <v>0</v>
      </c>
      <c r="I32" s="23">
        <f t="shared" si="4"/>
        <v>0</v>
      </c>
      <c r="J32" s="21">
        <f t="shared" si="4"/>
        <v>0</v>
      </c>
    </row>
    <row r="33" spans="1:10" s="24" customFormat="1" ht="15" customHeight="1">
      <c r="A33" s="28"/>
      <c r="B33" s="31"/>
      <c r="C33" s="20"/>
      <c r="D33" s="20"/>
      <c r="E33" s="20"/>
      <c r="F33" s="20"/>
      <c r="G33" s="20"/>
      <c r="H33" s="20"/>
      <c r="I33" s="20"/>
      <c r="J33" s="20"/>
    </row>
    <row r="34" spans="1:10" s="24" customFormat="1" ht="15" customHeight="1">
      <c r="A34" s="200" t="s">
        <v>421</v>
      </c>
      <c r="B34" s="33">
        <f>SUM(C34:J34)</f>
        <v>92</v>
      </c>
      <c r="C34" s="21">
        <v>49</v>
      </c>
      <c r="D34" s="21">
        <v>0</v>
      </c>
      <c r="E34" s="23">
        <v>0</v>
      </c>
      <c r="F34" s="21">
        <v>1</v>
      </c>
      <c r="G34" s="23">
        <v>0</v>
      </c>
      <c r="H34" s="23">
        <v>0</v>
      </c>
      <c r="I34" s="23">
        <v>2</v>
      </c>
      <c r="J34" s="21">
        <v>40</v>
      </c>
    </row>
    <row r="35" spans="1:10" s="24" customFormat="1" ht="15" customHeight="1">
      <c r="A35" s="191" t="s">
        <v>422</v>
      </c>
      <c r="B35" s="400">
        <f>SUM(C35:J35)</f>
        <v>135</v>
      </c>
      <c r="C35" s="201">
        <v>62</v>
      </c>
      <c r="D35" s="201">
        <v>31</v>
      </c>
      <c r="E35" s="79">
        <v>0</v>
      </c>
      <c r="F35" s="201">
        <v>4</v>
      </c>
      <c r="G35" s="79">
        <v>0</v>
      </c>
      <c r="H35" s="79">
        <v>0</v>
      </c>
      <c r="I35" s="79">
        <v>7</v>
      </c>
      <c r="J35" s="201">
        <v>31</v>
      </c>
    </row>
    <row r="36" spans="1:10" s="24" customFormat="1" ht="19.5" customHeight="1">
      <c r="A36" s="202" t="s">
        <v>423</v>
      </c>
      <c r="B36" s="94"/>
      <c r="C36" s="94"/>
      <c r="D36" s="94"/>
      <c r="E36" s="94"/>
      <c r="F36" s="38"/>
      <c r="G36" s="38"/>
      <c r="H36" s="38"/>
      <c r="I36" s="38"/>
      <c r="J36" s="38"/>
    </row>
    <row r="37" spans="2:10" s="24" customFormat="1" ht="13.5">
      <c r="B37" s="37"/>
      <c r="C37" s="37"/>
      <c r="D37" s="37"/>
      <c r="E37" s="37"/>
      <c r="F37" s="37"/>
      <c r="G37" s="37"/>
      <c r="H37" s="37"/>
      <c r="I37" s="37"/>
      <c r="J37" s="37"/>
    </row>
    <row r="38" spans="2:10" s="24" customFormat="1" ht="13.5">
      <c r="B38" s="37"/>
      <c r="C38" s="37"/>
      <c r="D38" s="37"/>
      <c r="E38" s="37"/>
      <c r="F38" s="37"/>
      <c r="G38" s="37"/>
      <c r="H38" s="37"/>
      <c r="I38" s="37"/>
      <c r="J38" s="37"/>
    </row>
    <row r="39" spans="2:10" s="24" customFormat="1" ht="13.5">
      <c r="B39" s="37"/>
      <c r="C39" s="37"/>
      <c r="D39" s="37"/>
      <c r="E39" s="37"/>
      <c r="F39" s="37"/>
      <c r="G39" s="37"/>
      <c r="H39" s="37"/>
      <c r="I39" s="37"/>
      <c r="J39" s="37"/>
    </row>
    <row r="40" spans="2:10" s="24" customFormat="1" ht="13.5">
      <c r="B40" s="37"/>
      <c r="C40" s="37"/>
      <c r="D40" s="37"/>
      <c r="E40" s="37"/>
      <c r="F40" s="37"/>
      <c r="G40" s="37"/>
      <c r="H40" s="37"/>
      <c r="I40" s="37"/>
      <c r="J40" s="37"/>
    </row>
    <row r="41" spans="2:10" s="24" customFormat="1" ht="13.5">
      <c r="B41" s="37"/>
      <c r="C41" s="37"/>
      <c r="D41" s="37"/>
      <c r="E41" s="37"/>
      <c r="F41" s="37"/>
      <c r="G41" s="37"/>
      <c r="H41" s="37"/>
      <c r="I41" s="37"/>
      <c r="J41" s="37"/>
    </row>
    <row r="42" spans="2:10" s="24" customFormat="1" ht="13.5">
      <c r="B42" s="37"/>
      <c r="C42" s="37"/>
      <c r="D42" s="37"/>
      <c r="E42" s="37"/>
      <c r="F42" s="37"/>
      <c r="G42" s="37"/>
      <c r="H42" s="37"/>
      <c r="I42" s="37"/>
      <c r="J42" s="37"/>
    </row>
    <row r="43" spans="2:10" s="24" customFormat="1" ht="13.5">
      <c r="B43" s="37"/>
      <c r="C43" s="37"/>
      <c r="D43" s="37"/>
      <c r="E43" s="37"/>
      <c r="F43" s="37"/>
      <c r="G43" s="37"/>
      <c r="H43" s="37"/>
      <c r="I43" s="37"/>
      <c r="J43" s="37"/>
    </row>
    <row r="44" spans="2:10" s="24" customFormat="1" ht="13.5">
      <c r="B44" s="37"/>
      <c r="C44" s="37"/>
      <c r="D44" s="37"/>
      <c r="E44" s="37"/>
      <c r="F44" s="37"/>
      <c r="G44" s="37"/>
      <c r="H44" s="37"/>
      <c r="I44" s="37"/>
      <c r="J44" s="37"/>
    </row>
    <row r="45" spans="2:10" s="24" customFormat="1" ht="13.5">
      <c r="B45" s="37"/>
      <c r="C45" s="37"/>
      <c r="D45" s="37"/>
      <c r="E45" s="37"/>
      <c r="F45" s="37"/>
      <c r="G45" s="37"/>
      <c r="H45" s="37"/>
      <c r="I45" s="37"/>
      <c r="J45" s="37"/>
    </row>
    <row r="46" spans="2:10" s="24" customFormat="1" ht="13.5">
      <c r="B46" s="37"/>
      <c r="C46" s="37"/>
      <c r="D46" s="37"/>
      <c r="E46" s="37"/>
      <c r="F46" s="37"/>
      <c r="G46" s="37"/>
      <c r="H46" s="37"/>
      <c r="I46" s="37"/>
      <c r="J46" s="37"/>
    </row>
    <row r="47" spans="2:10" s="24" customFormat="1" ht="13.5">
      <c r="B47" s="37"/>
      <c r="C47" s="37"/>
      <c r="D47" s="37"/>
      <c r="E47" s="37"/>
      <c r="F47" s="37"/>
      <c r="G47" s="37"/>
      <c r="H47" s="37"/>
      <c r="I47" s="37"/>
      <c r="J47" s="37"/>
    </row>
    <row r="48" spans="2:10" s="24" customFormat="1" ht="13.5">
      <c r="B48" s="37"/>
      <c r="C48" s="37"/>
      <c r="D48" s="37"/>
      <c r="E48" s="37"/>
      <c r="F48" s="37"/>
      <c r="G48" s="37"/>
      <c r="H48" s="37"/>
      <c r="I48" s="37"/>
      <c r="J48" s="37"/>
    </row>
    <row r="49" spans="2:10" s="24" customFormat="1" ht="13.5">
      <c r="B49" s="37"/>
      <c r="C49" s="37"/>
      <c r="D49" s="37"/>
      <c r="E49" s="37"/>
      <c r="F49" s="37"/>
      <c r="G49" s="37"/>
      <c r="H49" s="37"/>
      <c r="I49" s="37"/>
      <c r="J49" s="37"/>
    </row>
    <row r="50" spans="2:10" s="24" customFormat="1" ht="13.5">
      <c r="B50" s="37"/>
      <c r="C50" s="37"/>
      <c r="D50" s="37"/>
      <c r="E50" s="37"/>
      <c r="F50" s="37"/>
      <c r="G50" s="37"/>
      <c r="H50" s="37"/>
      <c r="I50" s="37"/>
      <c r="J50" s="37"/>
    </row>
    <row r="51" spans="2:10" s="24" customFormat="1" ht="13.5">
      <c r="B51" s="37"/>
      <c r="C51" s="37"/>
      <c r="D51" s="37"/>
      <c r="E51" s="37"/>
      <c r="F51" s="37"/>
      <c r="G51" s="37"/>
      <c r="H51" s="37"/>
      <c r="I51" s="37"/>
      <c r="J51" s="37"/>
    </row>
    <row r="52" spans="2:10" s="24" customFormat="1" ht="13.5">
      <c r="B52" s="37"/>
      <c r="C52" s="37"/>
      <c r="D52" s="37"/>
      <c r="E52" s="37"/>
      <c r="F52" s="37"/>
      <c r="G52" s="37"/>
      <c r="H52" s="37"/>
      <c r="I52" s="37"/>
      <c r="J52" s="37"/>
    </row>
    <row r="53" spans="2:10" s="24" customFormat="1" ht="13.5">
      <c r="B53" s="37"/>
      <c r="C53" s="37"/>
      <c r="D53" s="37"/>
      <c r="E53" s="37"/>
      <c r="F53" s="37"/>
      <c r="G53" s="37"/>
      <c r="H53" s="37"/>
      <c r="I53" s="37"/>
      <c r="J53" s="37"/>
    </row>
    <row r="54" spans="2:10" s="24" customFormat="1" ht="13.5">
      <c r="B54" s="37"/>
      <c r="C54" s="37"/>
      <c r="D54" s="37"/>
      <c r="E54" s="37"/>
      <c r="F54" s="37"/>
      <c r="G54" s="37"/>
      <c r="H54" s="37"/>
      <c r="I54" s="37"/>
      <c r="J54" s="37"/>
    </row>
    <row r="55" spans="2:10" s="24" customFormat="1" ht="13.5">
      <c r="B55" s="37"/>
      <c r="C55" s="37"/>
      <c r="D55" s="37"/>
      <c r="E55" s="37"/>
      <c r="F55" s="37"/>
      <c r="G55" s="37"/>
      <c r="H55" s="37"/>
      <c r="I55" s="37"/>
      <c r="J55" s="37"/>
    </row>
    <row r="56" spans="2:10" s="24" customFormat="1" ht="13.5">
      <c r="B56" s="37"/>
      <c r="C56" s="37"/>
      <c r="D56" s="37"/>
      <c r="E56" s="37"/>
      <c r="F56" s="37"/>
      <c r="G56" s="37"/>
      <c r="H56" s="37"/>
      <c r="I56" s="37"/>
      <c r="J56" s="37"/>
    </row>
    <row r="57" spans="2:10" s="24" customFormat="1" ht="13.5">
      <c r="B57" s="37"/>
      <c r="C57" s="37"/>
      <c r="D57" s="37"/>
      <c r="E57" s="37"/>
      <c r="F57" s="37"/>
      <c r="G57" s="37"/>
      <c r="H57" s="37"/>
      <c r="I57" s="37"/>
      <c r="J57" s="37"/>
    </row>
    <row r="58" spans="2:10" s="24" customFormat="1" ht="13.5">
      <c r="B58" s="37"/>
      <c r="C58" s="37"/>
      <c r="D58" s="37"/>
      <c r="E58" s="37"/>
      <c r="F58" s="37"/>
      <c r="G58" s="37"/>
      <c r="H58" s="37"/>
      <c r="I58" s="37"/>
      <c r="J58" s="37"/>
    </row>
    <row r="59" spans="2:10" s="24" customFormat="1" ht="13.5">
      <c r="B59" s="37"/>
      <c r="C59" s="37"/>
      <c r="D59" s="37"/>
      <c r="E59" s="37"/>
      <c r="F59" s="37"/>
      <c r="G59" s="37"/>
      <c r="H59" s="37"/>
      <c r="I59" s="37"/>
      <c r="J59" s="37"/>
    </row>
    <row r="60" spans="2:10" s="24" customFormat="1" ht="13.5">
      <c r="B60" s="37"/>
      <c r="C60" s="37"/>
      <c r="D60" s="37"/>
      <c r="E60" s="37"/>
      <c r="F60" s="37"/>
      <c r="G60" s="37"/>
      <c r="H60" s="37"/>
      <c r="I60" s="37"/>
      <c r="J60" s="37"/>
    </row>
    <row r="61" spans="2:10" s="24" customFormat="1" ht="13.5">
      <c r="B61" s="37"/>
      <c r="C61" s="37"/>
      <c r="D61" s="37"/>
      <c r="E61" s="37"/>
      <c r="F61" s="37"/>
      <c r="G61" s="37"/>
      <c r="H61" s="37"/>
      <c r="I61" s="37"/>
      <c r="J61" s="37"/>
    </row>
    <row r="62" spans="2:10" s="24" customFormat="1" ht="13.5">
      <c r="B62" s="37"/>
      <c r="C62" s="37"/>
      <c r="D62" s="37"/>
      <c r="E62" s="37"/>
      <c r="F62" s="37"/>
      <c r="G62" s="37"/>
      <c r="H62" s="37"/>
      <c r="I62" s="37"/>
      <c r="J62" s="37"/>
    </row>
    <row r="63" spans="2:10" s="24" customFormat="1" ht="13.5">
      <c r="B63" s="37"/>
      <c r="C63" s="37"/>
      <c r="D63" s="37"/>
      <c r="E63" s="37"/>
      <c r="F63" s="37"/>
      <c r="G63" s="37"/>
      <c r="H63" s="37"/>
      <c r="I63" s="37"/>
      <c r="J63" s="37"/>
    </row>
    <row r="64" spans="2:10" s="24" customFormat="1" ht="13.5">
      <c r="B64" s="37"/>
      <c r="C64" s="37"/>
      <c r="D64" s="37"/>
      <c r="E64" s="37"/>
      <c r="F64" s="37"/>
      <c r="G64" s="37"/>
      <c r="H64" s="37"/>
      <c r="I64" s="37"/>
      <c r="J64" s="37"/>
    </row>
    <row r="65" spans="2:10" s="24" customFormat="1" ht="13.5">
      <c r="B65" s="37"/>
      <c r="C65" s="37"/>
      <c r="D65" s="37"/>
      <c r="E65" s="37"/>
      <c r="F65" s="37"/>
      <c r="G65" s="37"/>
      <c r="H65" s="37"/>
      <c r="I65" s="37"/>
      <c r="J65" s="37"/>
    </row>
    <row r="66" spans="2:10" s="24" customFormat="1" ht="13.5">
      <c r="B66" s="37"/>
      <c r="C66" s="37"/>
      <c r="D66" s="37"/>
      <c r="E66" s="37"/>
      <c r="F66" s="37"/>
      <c r="G66" s="37"/>
      <c r="H66" s="37"/>
      <c r="I66" s="37"/>
      <c r="J66" s="37"/>
    </row>
    <row r="67" spans="2:10" s="24" customFormat="1" ht="13.5">
      <c r="B67" s="37"/>
      <c r="C67" s="37"/>
      <c r="D67" s="37"/>
      <c r="E67" s="37"/>
      <c r="F67" s="37"/>
      <c r="G67" s="37"/>
      <c r="H67" s="37"/>
      <c r="I67" s="37"/>
      <c r="J67" s="37"/>
    </row>
    <row r="68" spans="2:10" s="24" customFormat="1" ht="13.5">
      <c r="B68" s="37"/>
      <c r="C68" s="37"/>
      <c r="D68" s="37"/>
      <c r="E68" s="37"/>
      <c r="F68" s="37"/>
      <c r="G68" s="37"/>
      <c r="H68" s="37"/>
      <c r="I68" s="37"/>
      <c r="J68" s="37"/>
    </row>
    <row r="69" spans="2:10" s="24" customFormat="1" ht="13.5">
      <c r="B69" s="37"/>
      <c r="C69" s="37"/>
      <c r="D69" s="37"/>
      <c r="E69" s="37"/>
      <c r="F69" s="37"/>
      <c r="G69" s="37"/>
      <c r="H69" s="37"/>
      <c r="I69" s="37"/>
      <c r="J69" s="37"/>
    </row>
    <row r="70" spans="2:10" s="24" customFormat="1" ht="13.5">
      <c r="B70" s="37"/>
      <c r="C70" s="37"/>
      <c r="D70" s="37"/>
      <c r="E70" s="37"/>
      <c r="F70" s="37"/>
      <c r="G70" s="37"/>
      <c r="H70" s="37"/>
      <c r="I70" s="37"/>
      <c r="J70" s="37"/>
    </row>
    <row r="71" spans="2:10" s="24" customFormat="1" ht="13.5">
      <c r="B71" s="37"/>
      <c r="C71" s="37"/>
      <c r="D71" s="37"/>
      <c r="E71" s="37"/>
      <c r="F71" s="37"/>
      <c r="G71" s="37"/>
      <c r="H71" s="37"/>
      <c r="I71" s="37"/>
      <c r="J71" s="37"/>
    </row>
    <row r="72" spans="2:10" s="24" customFormat="1" ht="13.5">
      <c r="B72" s="37"/>
      <c r="C72" s="37"/>
      <c r="D72" s="37"/>
      <c r="E72" s="37"/>
      <c r="F72" s="37"/>
      <c r="G72" s="37"/>
      <c r="H72" s="37"/>
      <c r="I72" s="37"/>
      <c r="J72" s="37"/>
    </row>
    <row r="73" spans="2:10" s="24" customFormat="1" ht="13.5">
      <c r="B73" s="37"/>
      <c r="C73" s="37"/>
      <c r="D73" s="37"/>
      <c r="E73" s="37"/>
      <c r="F73" s="37"/>
      <c r="G73" s="37"/>
      <c r="H73" s="37"/>
      <c r="I73" s="37"/>
      <c r="J73" s="37"/>
    </row>
    <row r="74" spans="2:10" s="24" customFormat="1" ht="13.5">
      <c r="B74" s="37"/>
      <c r="C74" s="37"/>
      <c r="D74" s="37"/>
      <c r="E74" s="37"/>
      <c r="F74" s="37"/>
      <c r="G74" s="37"/>
      <c r="H74" s="37"/>
      <c r="I74" s="37"/>
      <c r="J74" s="37"/>
    </row>
    <row r="75" spans="2:10" s="24" customFormat="1" ht="13.5">
      <c r="B75" s="37"/>
      <c r="C75" s="37"/>
      <c r="D75" s="37"/>
      <c r="E75" s="37"/>
      <c r="F75" s="37"/>
      <c r="G75" s="37"/>
      <c r="H75" s="37"/>
      <c r="I75" s="37"/>
      <c r="J75" s="37"/>
    </row>
    <row r="76" spans="2:10" s="24" customFormat="1" ht="13.5">
      <c r="B76" s="37"/>
      <c r="C76" s="37"/>
      <c r="D76" s="37"/>
      <c r="E76" s="37"/>
      <c r="F76" s="37"/>
      <c r="G76" s="37"/>
      <c r="H76" s="37"/>
      <c r="I76" s="37"/>
      <c r="J76" s="37"/>
    </row>
    <row r="77" spans="2:10" s="24" customFormat="1" ht="13.5">
      <c r="B77" s="37"/>
      <c r="C77" s="37"/>
      <c r="D77" s="37"/>
      <c r="E77" s="37"/>
      <c r="F77" s="37"/>
      <c r="G77" s="37"/>
      <c r="H77" s="37"/>
      <c r="I77" s="37"/>
      <c r="J77" s="37"/>
    </row>
    <row r="78" spans="2:10" s="24" customFormat="1" ht="13.5">
      <c r="B78" s="37"/>
      <c r="C78" s="37"/>
      <c r="D78" s="37"/>
      <c r="E78" s="37"/>
      <c r="F78" s="37"/>
      <c r="G78" s="37"/>
      <c r="H78" s="37"/>
      <c r="I78" s="37"/>
      <c r="J78" s="37"/>
    </row>
    <row r="79" spans="2:10" s="24" customFormat="1" ht="13.5">
      <c r="B79" s="37"/>
      <c r="C79" s="37"/>
      <c r="D79" s="37"/>
      <c r="E79" s="37"/>
      <c r="F79" s="37"/>
      <c r="G79" s="37"/>
      <c r="H79" s="37"/>
      <c r="I79" s="37"/>
      <c r="J79" s="37"/>
    </row>
    <row r="80" spans="2:10" s="24" customFormat="1" ht="13.5">
      <c r="B80" s="37"/>
      <c r="C80" s="37"/>
      <c r="D80" s="37"/>
      <c r="E80" s="37"/>
      <c r="F80" s="37"/>
      <c r="G80" s="37"/>
      <c r="H80" s="37"/>
      <c r="I80" s="37"/>
      <c r="J80" s="37"/>
    </row>
    <row r="81" spans="2:10" s="24" customFormat="1" ht="13.5">
      <c r="B81" s="37"/>
      <c r="C81" s="37"/>
      <c r="D81" s="37"/>
      <c r="E81" s="37"/>
      <c r="F81" s="37"/>
      <c r="G81" s="37"/>
      <c r="H81" s="37"/>
      <c r="I81" s="37"/>
      <c r="J81" s="37"/>
    </row>
    <row r="82" spans="2:10" s="24" customFormat="1" ht="13.5">
      <c r="B82" s="37"/>
      <c r="C82" s="37"/>
      <c r="D82" s="37"/>
      <c r="E82" s="37"/>
      <c r="F82" s="37"/>
      <c r="G82" s="37"/>
      <c r="H82" s="37"/>
      <c r="I82" s="37"/>
      <c r="J82" s="37"/>
    </row>
    <row r="83" spans="2:10" s="24" customFormat="1" ht="13.5">
      <c r="B83" s="37"/>
      <c r="C83" s="37"/>
      <c r="D83" s="37"/>
      <c r="E83" s="37"/>
      <c r="F83" s="37"/>
      <c r="G83" s="37"/>
      <c r="H83" s="37"/>
      <c r="I83" s="37"/>
      <c r="J83" s="37"/>
    </row>
    <row r="84" spans="2:10" s="24" customFormat="1" ht="13.5">
      <c r="B84" s="37"/>
      <c r="C84" s="37"/>
      <c r="D84" s="37"/>
      <c r="E84" s="37"/>
      <c r="F84" s="37"/>
      <c r="G84" s="37"/>
      <c r="H84" s="37"/>
      <c r="I84" s="37"/>
      <c r="J84" s="37"/>
    </row>
    <row r="85" spans="2:10" s="24" customFormat="1" ht="13.5">
      <c r="B85" s="37"/>
      <c r="C85" s="37"/>
      <c r="D85" s="37"/>
      <c r="E85" s="37"/>
      <c r="F85" s="37"/>
      <c r="G85" s="37"/>
      <c r="H85" s="37"/>
      <c r="I85" s="37"/>
      <c r="J85" s="37"/>
    </row>
    <row r="86" spans="2:10" s="24" customFormat="1" ht="13.5">
      <c r="B86" s="37"/>
      <c r="C86" s="37"/>
      <c r="D86" s="37"/>
      <c r="E86" s="37"/>
      <c r="F86" s="37"/>
      <c r="G86" s="37"/>
      <c r="H86" s="37"/>
      <c r="I86" s="37"/>
      <c r="J86" s="37"/>
    </row>
    <row r="87" spans="2:10" s="24" customFormat="1" ht="13.5">
      <c r="B87" s="37"/>
      <c r="C87" s="37"/>
      <c r="D87" s="37"/>
      <c r="E87" s="37"/>
      <c r="F87" s="37"/>
      <c r="G87" s="37"/>
      <c r="H87" s="37"/>
      <c r="I87" s="37"/>
      <c r="J87" s="37"/>
    </row>
    <row r="88" spans="2:10" s="24" customFormat="1" ht="13.5">
      <c r="B88" s="37"/>
      <c r="C88" s="37"/>
      <c r="D88" s="37"/>
      <c r="E88" s="37"/>
      <c r="F88" s="37"/>
      <c r="G88" s="37"/>
      <c r="H88" s="37"/>
      <c r="I88" s="37"/>
      <c r="J88" s="37"/>
    </row>
    <row r="89" spans="2:10" s="24" customFormat="1" ht="13.5">
      <c r="B89" s="37"/>
      <c r="C89" s="37"/>
      <c r="D89" s="37"/>
      <c r="E89" s="37"/>
      <c r="F89" s="37"/>
      <c r="G89" s="37"/>
      <c r="H89" s="37"/>
      <c r="I89" s="37"/>
      <c r="J89" s="37"/>
    </row>
    <row r="90" spans="2:10" s="24" customFormat="1" ht="13.5">
      <c r="B90" s="37"/>
      <c r="C90" s="37"/>
      <c r="D90" s="37"/>
      <c r="E90" s="37"/>
      <c r="F90" s="37"/>
      <c r="G90" s="37"/>
      <c r="H90" s="37"/>
      <c r="I90" s="37"/>
      <c r="J90" s="37"/>
    </row>
    <row r="91" spans="2:10" s="24" customFormat="1" ht="13.5">
      <c r="B91" s="37"/>
      <c r="C91" s="37"/>
      <c r="D91" s="37"/>
      <c r="E91" s="37"/>
      <c r="F91" s="37"/>
      <c r="G91" s="37"/>
      <c r="H91" s="37"/>
      <c r="I91" s="37"/>
      <c r="J91" s="37"/>
    </row>
    <row r="92" spans="2:10" s="24" customFormat="1" ht="13.5">
      <c r="B92" s="37"/>
      <c r="C92" s="37"/>
      <c r="D92" s="37"/>
      <c r="E92" s="37"/>
      <c r="F92" s="37"/>
      <c r="G92" s="37"/>
      <c r="H92" s="37"/>
      <c r="I92" s="37"/>
      <c r="J92" s="37"/>
    </row>
    <row r="93" spans="2:10" s="24" customFormat="1" ht="13.5">
      <c r="B93" s="37"/>
      <c r="C93" s="37"/>
      <c r="D93" s="37"/>
      <c r="E93" s="37"/>
      <c r="F93" s="37"/>
      <c r="G93" s="37"/>
      <c r="H93" s="37"/>
      <c r="I93" s="37"/>
      <c r="J93" s="37"/>
    </row>
    <row r="94" spans="2:10" s="24" customFormat="1" ht="13.5">
      <c r="B94" s="37"/>
      <c r="C94" s="37"/>
      <c r="D94" s="37"/>
      <c r="E94" s="37"/>
      <c r="F94" s="37"/>
      <c r="G94" s="37"/>
      <c r="H94" s="37"/>
      <c r="I94" s="37"/>
      <c r="J94" s="37"/>
    </row>
    <row r="95" spans="2:10" s="24" customFormat="1" ht="13.5">
      <c r="B95" s="37"/>
      <c r="C95" s="37"/>
      <c r="D95" s="37"/>
      <c r="E95" s="37"/>
      <c r="F95" s="37"/>
      <c r="G95" s="37"/>
      <c r="H95" s="37"/>
      <c r="I95" s="37"/>
      <c r="J95" s="37"/>
    </row>
    <row r="96" spans="2:10" s="24" customFormat="1" ht="13.5">
      <c r="B96" s="37"/>
      <c r="C96" s="37"/>
      <c r="D96" s="37"/>
      <c r="E96" s="37"/>
      <c r="F96" s="37"/>
      <c r="G96" s="37"/>
      <c r="H96" s="37"/>
      <c r="I96" s="37"/>
      <c r="J96" s="37"/>
    </row>
    <row r="97" spans="2:10" s="24" customFormat="1" ht="13.5">
      <c r="B97" s="37"/>
      <c r="C97" s="37"/>
      <c r="D97" s="37"/>
      <c r="E97" s="37"/>
      <c r="F97" s="37"/>
      <c r="G97" s="37"/>
      <c r="H97" s="37"/>
      <c r="I97" s="37"/>
      <c r="J97" s="37"/>
    </row>
    <row r="98" spans="2:10" s="24" customFormat="1" ht="13.5">
      <c r="B98" s="37"/>
      <c r="C98" s="37"/>
      <c r="D98" s="37"/>
      <c r="E98" s="37"/>
      <c r="F98" s="37"/>
      <c r="G98" s="37"/>
      <c r="H98" s="37"/>
      <c r="I98" s="37"/>
      <c r="J98" s="37"/>
    </row>
    <row r="99" spans="2:10" s="24" customFormat="1" ht="13.5">
      <c r="B99" s="37"/>
      <c r="C99" s="37"/>
      <c r="D99" s="37"/>
      <c r="E99" s="37"/>
      <c r="F99" s="37"/>
      <c r="G99" s="37"/>
      <c r="H99" s="37"/>
      <c r="I99" s="37"/>
      <c r="J99" s="37"/>
    </row>
    <row r="100" spans="2:10" s="24" customFormat="1" ht="13.5">
      <c r="B100" s="37"/>
      <c r="C100" s="37"/>
      <c r="D100" s="37"/>
      <c r="E100" s="37"/>
      <c r="F100" s="37"/>
      <c r="G100" s="37"/>
      <c r="H100" s="37"/>
      <c r="I100" s="37"/>
      <c r="J100" s="37"/>
    </row>
    <row r="101" spans="2:10" s="24" customFormat="1" ht="13.5">
      <c r="B101" s="37"/>
      <c r="C101" s="37"/>
      <c r="D101" s="37"/>
      <c r="E101" s="37"/>
      <c r="F101" s="37"/>
      <c r="G101" s="37"/>
      <c r="H101" s="37"/>
      <c r="I101" s="37"/>
      <c r="J101" s="37"/>
    </row>
    <row r="102" spans="2:10" s="24" customFormat="1" ht="13.5">
      <c r="B102" s="37"/>
      <c r="C102" s="37"/>
      <c r="D102" s="37"/>
      <c r="E102" s="37"/>
      <c r="F102" s="37"/>
      <c r="G102" s="37"/>
      <c r="H102" s="37"/>
      <c r="I102" s="37"/>
      <c r="J102" s="37"/>
    </row>
    <row r="103" spans="2:10" s="24" customFormat="1" ht="13.5">
      <c r="B103" s="37"/>
      <c r="C103" s="37"/>
      <c r="D103" s="37"/>
      <c r="E103" s="37"/>
      <c r="F103" s="37"/>
      <c r="G103" s="37"/>
      <c r="H103" s="37"/>
      <c r="I103" s="37"/>
      <c r="J103" s="37"/>
    </row>
    <row r="104" spans="2:10" s="24" customFormat="1" ht="13.5">
      <c r="B104" s="37"/>
      <c r="C104" s="37"/>
      <c r="D104" s="37"/>
      <c r="E104" s="37"/>
      <c r="F104" s="37"/>
      <c r="G104" s="37"/>
      <c r="H104" s="37"/>
      <c r="I104" s="37"/>
      <c r="J104" s="37"/>
    </row>
    <row r="105" spans="2:10" s="24" customFormat="1" ht="13.5">
      <c r="B105" s="37"/>
      <c r="C105" s="37"/>
      <c r="D105" s="37"/>
      <c r="E105" s="37"/>
      <c r="F105" s="37"/>
      <c r="G105" s="37"/>
      <c r="H105" s="37"/>
      <c r="I105" s="37"/>
      <c r="J105" s="37"/>
    </row>
    <row r="106" spans="2:10" s="24" customFormat="1" ht="13.5">
      <c r="B106" s="37"/>
      <c r="C106" s="37"/>
      <c r="D106" s="37"/>
      <c r="E106" s="37"/>
      <c r="F106" s="37"/>
      <c r="G106" s="37"/>
      <c r="H106" s="37"/>
      <c r="I106" s="37"/>
      <c r="J106" s="37"/>
    </row>
    <row r="107" spans="2:10" s="24" customFormat="1" ht="13.5">
      <c r="B107" s="37"/>
      <c r="C107" s="37"/>
      <c r="D107" s="37"/>
      <c r="E107" s="37"/>
      <c r="F107" s="37"/>
      <c r="G107" s="37"/>
      <c r="H107" s="37"/>
      <c r="I107" s="37"/>
      <c r="J107" s="37"/>
    </row>
    <row r="108" spans="2:10" s="24" customFormat="1" ht="13.5">
      <c r="B108" s="37"/>
      <c r="C108" s="37"/>
      <c r="D108" s="37"/>
      <c r="E108" s="37"/>
      <c r="F108" s="37"/>
      <c r="G108" s="37"/>
      <c r="H108" s="37"/>
      <c r="I108" s="37"/>
      <c r="J108" s="37"/>
    </row>
    <row r="109" spans="2:10" s="24" customFormat="1" ht="13.5">
      <c r="B109" s="37"/>
      <c r="C109" s="37"/>
      <c r="D109" s="37"/>
      <c r="E109" s="37"/>
      <c r="F109" s="37"/>
      <c r="G109" s="37"/>
      <c r="H109" s="37"/>
      <c r="I109" s="37"/>
      <c r="J109" s="37"/>
    </row>
  </sheetData>
  <sheetProtection/>
  <mergeCells count="4">
    <mergeCell ref="A3:J3"/>
    <mergeCell ref="A4:D4"/>
    <mergeCell ref="A2:B2"/>
    <mergeCell ref="A1:C1"/>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headerFooter scaleWithDoc="0">
    <oddFooter>&amp;R&amp;F &amp;A</oddFooter>
  </headerFooter>
</worksheet>
</file>

<file path=xl/worksheets/sheet2.xml><?xml version="1.0" encoding="utf-8"?>
<worksheet xmlns="http://schemas.openxmlformats.org/spreadsheetml/2006/main" xmlns:r="http://schemas.openxmlformats.org/officeDocument/2006/relationships">
  <dimension ref="A1:N111"/>
  <sheetViews>
    <sheetView showGridLines="0" zoomScaleSheetLayoutView="100" zoomScalePageLayoutView="0" workbookViewId="0" topLeftCell="A1">
      <pane ySplit="9" topLeftCell="A10" activePane="bottomLeft" state="frozen"/>
      <selection pane="topLeft" activeCell="F21" sqref="F21"/>
      <selection pane="bottomLeft" activeCell="F28" sqref="F28"/>
    </sheetView>
  </sheetViews>
  <sheetFormatPr defaultColWidth="9.00390625" defaultRowHeight="13.5"/>
  <cols>
    <col min="1" max="1" width="4.75390625" style="34" customWidth="1"/>
    <col min="2" max="3" width="3.25390625" style="34" customWidth="1"/>
    <col min="4" max="9" width="8.875" style="34" customWidth="1"/>
    <col min="10" max="12" width="8.875" style="368" customWidth="1"/>
    <col min="13" max="16384" width="9.00390625" style="34" customWidth="1"/>
  </cols>
  <sheetData>
    <row r="1" spans="1:5" ht="13.5">
      <c r="A1" s="417" t="s">
        <v>441</v>
      </c>
      <c r="B1" s="417"/>
      <c r="C1" s="417"/>
      <c r="D1" s="417"/>
      <c r="E1" s="417"/>
    </row>
    <row r="2" spans="1:12" ht="13.5">
      <c r="A2" s="435" t="s">
        <v>36</v>
      </c>
      <c r="B2" s="435"/>
      <c r="C2" s="435"/>
      <c r="D2" s="435"/>
      <c r="E2" s="435"/>
      <c r="F2" s="435"/>
      <c r="G2" s="435"/>
      <c r="H2" s="435"/>
      <c r="I2" s="435"/>
      <c r="J2" s="435"/>
      <c r="K2" s="435"/>
      <c r="L2" s="435"/>
    </row>
    <row r="3" spans="1:14" s="88" customFormat="1" ht="20.25" customHeight="1">
      <c r="A3" s="433" t="s">
        <v>469</v>
      </c>
      <c r="B3" s="434"/>
      <c r="C3" s="434"/>
      <c r="D3" s="434"/>
      <c r="E3" s="434"/>
      <c r="F3" s="434"/>
      <c r="G3" s="434"/>
      <c r="H3" s="434"/>
      <c r="I3" s="434"/>
      <c r="J3" s="434"/>
      <c r="K3" s="434"/>
      <c r="L3" s="434"/>
      <c r="M3" s="339"/>
      <c r="N3" s="339"/>
    </row>
    <row r="4" spans="1:14" s="318" customFormat="1" ht="13.5" customHeight="1">
      <c r="A4" s="428" t="s">
        <v>37</v>
      </c>
      <c r="B4" s="428"/>
      <c r="C4" s="428"/>
      <c r="D4" s="428"/>
      <c r="E4" s="428"/>
      <c r="F4" s="428"/>
      <c r="G4" s="428"/>
      <c r="H4" s="428"/>
      <c r="I4" s="428"/>
      <c r="J4" s="428"/>
      <c r="K4" s="428"/>
      <c r="L4" s="428"/>
      <c r="M4" s="363"/>
      <c r="N4" s="363"/>
    </row>
    <row r="5" spans="1:14" s="85" customFormat="1" ht="20.25" customHeight="1">
      <c r="A5" s="375" t="s">
        <v>447</v>
      </c>
      <c r="B5" s="376"/>
      <c r="C5" s="376"/>
      <c r="D5" s="376"/>
      <c r="E5" s="376"/>
      <c r="H5" s="304"/>
      <c r="I5" s="376"/>
      <c r="J5" s="376"/>
      <c r="K5" s="376"/>
      <c r="L5" s="376"/>
      <c r="M5" s="80"/>
      <c r="N5" s="80"/>
    </row>
    <row r="6" spans="4:12" ht="6" customHeight="1" thickBot="1">
      <c r="D6" s="197"/>
      <c r="E6" s="197"/>
      <c r="F6" s="197"/>
      <c r="G6" s="197"/>
      <c r="H6" s="197"/>
      <c r="I6" s="197"/>
      <c r="J6" s="197"/>
      <c r="K6" s="197"/>
      <c r="L6" s="197"/>
    </row>
    <row r="7" spans="1:12" ht="19.5" customHeight="1" thickTop="1">
      <c r="A7" s="369"/>
      <c r="B7" s="369"/>
      <c r="C7" s="369"/>
      <c r="D7" s="422" t="s">
        <v>5</v>
      </c>
      <c r="E7" s="423"/>
      <c r="F7" s="423"/>
      <c r="G7" s="423"/>
      <c r="H7" s="424"/>
      <c r="I7" s="419" t="s">
        <v>445</v>
      </c>
      <c r="J7" s="422" t="s">
        <v>4</v>
      </c>
      <c r="K7" s="423"/>
      <c r="L7" s="423"/>
    </row>
    <row r="8" spans="1:12" ht="9" customHeight="1">
      <c r="A8" s="85"/>
      <c r="B8" s="85"/>
      <c r="C8" s="85"/>
      <c r="D8" s="415" t="s">
        <v>0</v>
      </c>
      <c r="E8" s="370"/>
      <c r="F8" s="431" t="s">
        <v>443</v>
      </c>
      <c r="G8" s="370"/>
      <c r="H8" s="429" t="s">
        <v>442</v>
      </c>
      <c r="I8" s="420"/>
      <c r="J8" s="432" t="s">
        <v>0</v>
      </c>
      <c r="K8" s="370"/>
      <c r="L8" s="418" t="s">
        <v>444</v>
      </c>
    </row>
    <row r="9" spans="1:12" ht="36" customHeight="1">
      <c r="A9" s="371"/>
      <c r="B9" s="371"/>
      <c r="C9" s="371"/>
      <c r="D9" s="416"/>
      <c r="E9" s="372" t="s">
        <v>1</v>
      </c>
      <c r="F9" s="416"/>
      <c r="G9" s="372" t="s">
        <v>2</v>
      </c>
      <c r="H9" s="430"/>
      <c r="I9" s="421"/>
      <c r="J9" s="416"/>
      <c r="K9" s="373" t="s">
        <v>3</v>
      </c>
      <c r="L9" s="416"/>
    </row>
    <row r="10" spans="1:12" ht="13.5">
      <c r="A10" s="28" t="s">
        <v>30</v>
      </c>
      <c r="B10" s="365">
        <v>18</v>
      </c>
      <c r="C10" s="28" t="s">
        <v>31</v>
      </c>
      <c r="D10" s="1">
        <v>84</v>
      </c>
      <c r="E10" s="2">
        <v>74</v>
      </c>
      <c r="F10" s="2">
        <v>588</v>
      </c>
      <c r="G10" s="2">
        <v>160</v>
      </c>
      <c r="H10" s="2">
        <v>282</v>
      </c>
      <c r="I10" s="3">
        <v>0</v>
      </c>
      <c r="J10" s="4">
        <v>11807</v>
      </c>
      <c r="K10" s="4">
        <v>6655</v>
      </c>
      <c r="L10" s="4">
        <v>2153</v>
      </c>
    </row>
    <row r="11" spans="1:12" ht="13.5">
      <c r="A11" s="200"/>
      <c r="B11" s="365">
        <v>19</v>
      </c>
      <c r="C11" s="200"/>
      <c r="D11" s="5">
        <v>80</v>
      </c>
      <c r="E11" s="6">
        <v>69</v>
      </c>
      <c r="F11" s="6">
        <v>583</v>
      </c>
      <c r="G11" s="6">
        <v>150</v>
      </c>
      <c r="H11" s="6">
        <v>280</v>
      </c>
      <c r="I11" s="7">
        <v>0</v>
      </c>
      <c r="J11" s="8">
        <v>11670</v>
      </c>
      <c r="K11" s="8">
        <v>6350</v>
      </c>
      <c r="L11" s="8">
        <v>2047</v>
      </c>
    </row>
    <row r="12" spans="1:12" s="374" customFormat="1" ht="13.5">
      <c r="A12" s="200"/>
      <c r="B12" s="366">
        <v>20</v>
      </c>
      <c r="C12" s="200"/>
      <c r="D12" s="377">
        <f>D24+D35</f>
        <v>77</v>
      </c>
      <c r="E12" s="378">
        <f>E24+E35</f>
        <v>67</v>
      </c>
      <c r="F12" s="378">
        <f aca="true" t="shared" si="0" ref="F12:L12">F24+F35</f>
        <v>594</v>
      </c>
      <c r="G12" s="378">
        <f t="shared" si="0"/>
        <v>120</v>
      </c>
      <c r="H12" s="378">
        <f t="shared" si="0"/>
        <v>279</v>
      </c>
      <c r="I12" s="9">
        <v>0</v>
      </c>
      <c r="J12" s="378">
        <f t="shared" si="0"/>
        <v>11653</v>
      </c>
      <c r="K12" s="378">
        <f t="shared" si="0"/>
        <v>6608</v>
      </c>
      <c r="L12" s="378">
        <f t="shared" si="0"/>
        <v>1686</v>
      </c>
    </row>
    <row r="13" spans="1:12" s="374" customFormat="1" ht="13.5">
      <c r="A13" s="367"/>
      <c r="B13" s="367"/>
      <c r="C13" s="367"/>
      <c r="D13" s="10"/>
      <c r="E13" s="11"/>
      <c r="F13" s="11"/>
      <c r="G13" s="11"/>
      <c r="H13" s="11"/>
      <c r="I13" s="12"/>
      <c r="J13" s="13"/>
      <c r="K13" s="13"/>
      <c r="L13" s="13"/>
    </row>
    <row r="14" spans="1:12" ht="13.5">
      <c r="A14" s="411" t="s">
        <v>6</v>
      </c>
      <c r="B14" s="411"/>
      <c r="C14" s="412"/>
      <c r="D14" s="5">
        <v>31</v>
      </c>
      <c r="E14" s="6">
        <v>27</v>
      </c>
      <c r="F14" s="6">
        <v>251</v>
      </c>
      <c r="G14" s="6">
        <v>61</v>
      </c>
      <c r="H14" s="6">
        <v>118</v>
      </c>
      <c r="I14" s="7">
        <v>0</v>
      </c>
      <c r="J14" s="8">
        <v>5551</v>
      </c>
      <c r="K14" s="8">
        <v>3057</v>
      </c>
      <c r="L14" s="8">
        <v>891</v>
      </c>
    </row>
    <row r="15" spans="1:12" ht="13.5">
      <c r="A15" s="411" t="s">
        <v>7</v>
      </c>
      <c r="B15" s="411"/>
      <c r="C15" s="412"/>
      <c r="D15" s="5">
        <v>6</v>
      </c>
      <c r="E15" s="6">
        <v>4</v>
      </c>
      <c r="F15" s="6">
        <v>56</v>
      </c>
      <c r="G15" s="6">
        <v>6</v>
      </c>
      <c r="H15" s="6">
        <v>23</v>
      </c>
      <c r="I15" s="7">
        <v>0</v>
      </c>
      <c r="J15" s="8">
        <v>1161</v>
      </c>
      <c r="K15" s="8">
        <v>691</v>
      </c>
      <c r="L15" s="8">
        <v>68</v>
      </c>
    </row>
    <row r="16" spans="1:12" ht="13.5">
      <c r="A16" s="411" t="s">
        <v>35</v>
      </c>
      <c r="B16" s="411"/>
      <c r="C16" s="412"/>
      <c r="D16" s="5">
        <v>2</v>
      </c>
      <c r="E16" s="6">
        <v>2</v>
      </c>
      <c r="F16" s="6">
        <v>22</v>
      </c>
      <c r="G16" s="6">
        <v>2</v>
      </c>
      <c r="H16" s="6">
        <v>9</v>
      </c>
      <c r="I16" s="7">
        <v>0</v>
      </c>
      <c r="J16" s="8">
        <v>534</v>
      </c>
      <c r="K16" s="8">
        <v>296</v>
      </c>
      <c r="L16" s="8">
        <v>19</v>
      </c>
    </row>
    <row r="17" spans="1:12" ht="13.5">
      <c r="A17" s="411" t="s">
        <v>9</v>
      </c>
      <c r="B17" s="411"/>
      <c r="C17" s="412"/>
      <c r="D17" s="5">
        <v>4</v>
      </c>
      <c r="E17" s="6">
        <v>4</v>
      </c>
      <c r="F17" s="6">
        <v>21</v>
      </c>
      <c r="G17" s="6">
        <v>7</v>
      </c>
      <c r="H17" s="6">
        <v>12</v>
      </c>
      <c r="I17" s="7">
        <v>0</v>
      </c>
      <c r="J17" s="8">
        <v>213</v>
      </c>
      <c r="K17" s="8">
        <v>108</v>
      </c>
      <c r="L17" s="8">
        <v>114</v>
      </c>
    </row>
    <row r="18" spans="1:12" ht="13.5">
      <c r="A18" s="411" t="s">
        <v>10</v>
      </c>
      <c r="B18" s="411"/>
      <c r="C18" s="412"/>
      <c r="D18" s="5">
        <v>2</v>
      </c>
      <c r="E18" s="6">
        <v>1</v>
      </c>
      <c r="F18" s="6">
        <v>16</v>
      </c>
      <c r="G18" s="6">
        <v>5</v>
      </c>
      <c r="H18" s="6">
        <v>9</v>
      </c>
      <c r="I18" s="7">
        <v>0</v>
      </c>
      <c r="J18" s="8">
        <v>334</v>
      </c>
      <c r="K18" s="8">
        <v>199</v>
      </c>
      <c r="L18" s="8">
        <v>76</v>
      </c>
    </row>
    <row r="19" spans="1:12" ht="13.5">
      <c r="A19" s="411" t="s">
        <v>463</v>
      </c>
      <c r="B19" s="411"/>
      <c r="C19" s="412"/>
      <c r="D19" s="5">
        <v>9</v>
      </c>
      <c r="E19" s="6">
        <v>8</v>
      </c>
      <c r="F19" s="6">
        <v>37</v>
      </c>
      <c r="G19" s="6">
        <v>10</v>
      </c>
      <c r="H19" s="6">
        <v>21</v>
      </c>
      <c r="I19" s="7">
        <v>0</v>
      </c>
      <c r="J19" s="8">
        <v>1101</v>
      </c>
      <c r="K19" s="8">
        <v>435</v>
      </c>
      <c r="L19" s="8">
        <v>120</v>
      </c>
    </row>
    <row r="20" spans="1:12" ht="13.5">
      <c r="A20" s="411" t="s">
        <v>11</v>
      </c>
      <c r="B20" s="411"/>
      <c r="C20" s="412"/>
      <c r="D20" s="5">
        <v>3</v>
      </c>
      <c r="E20" s="6">
        <v>3</v>
      </c>
      <c r="F20" s="6">
        <v>15</v>
      </c>
      <c r="G20" s="6">
        <v>2</v>
      </c>
      <c r="H20" s="6">
        <v>9</v>
      </c>
      <c r="I20" s="7">
        <v>0</v>
      </c>
      <c r="J20" s="8">
        <v>368</v>
      </c>
      <c r="K20" s="8">
        <v>305</v>
      </c>
      <c r="L20" s="8">
        <v>18</v>
      </c>
    </row>
    <row r="21" spans="1:12" ht="13.5">
      <c r="A21" s="411" t="s">
        <v>32</v>
      </c>
      <c r="B21" s="411"/>
      <c r="C21" s="412"/>
      <c r="D21" s="5">
        <v>9</v>
      </c>
      <c r="E21" s="6">
        <v>8</v>
      </c>
      <c r="F21" s="6">
        <v>55</v>
      </c>
      <c r="G21" s="6">
        <v>12</v>
      </c>
      <c r="H21" s="6">
        <v>29</v>
      </c>
      <c r="I21" s="7">
        <v>0</v>
      </c>
      <c r="J21" s="8">
        <v>895</v>
      </c>
      <c r="K21" s="8">
        <v>479</v>
      </c>
      <c r="L21" s="8">
        <v>168</v>
      </c>
    </row>
    <row r="22" spans="1:12" ht="13.5">
      <c r="A22" s="411" t="s">
        <v>12</v>
      </c>
      <c r="B22" s="411"/>
      <c r="C22" s="412"/>
      <c r="D22" s="5">
        <v>4</v>
      </c>
      <c r="E22" s="6">
        <v>4</v>
      </c>
      <c r="F22" s="6">
        <v>54</v>
      </c>
      <c r="G22" s="6">
        <v>8</v>
      </c>
      <c r="H22" s="6">
        <v>21</v>
      </c>
      <c r="I22" s="7">
        <v>0</v>
      </c>
      <c r="J22" s="8">
        <v>346</v>
      </c>
      <c r="K22" s="8">
        <v>295</v>
      </c>
      <c r="L22" s="8">
        <v>112</v>
      </c>
    </row>
    <row r="23" spans="1:12" ht="13.5">
      <c r="A23" s="28"/>
      <c r="B23" s="28"/>
      <c r="C23" s="28"/>
      <c r="D23" s="14"/>
      <c r="E23" s="15"/>
      <c r="F23" s="15"/>
      <c r="G23" s="15"/>
      <c r="H23" s="15"/>
      <c r="I23" s="15"/>
      <c r="J23" s="16"/>
      <c r="K23" s="16"/>
      <c r="L23" s="16"/>
    </row>
    <row r="24" spans="1:12" s="374" customFormat="1" ht="13.5">
      <c r="A24" s="425" t="s">
        <v>13</v>
      </c>
      <c r="B24" s="426"/>
      <c r="C24" s="427"/>
      <c r="D24" s="377">
        <f>SUM(D14:D22)</f>
        <v>70</v>
      </c>
      <c r="E24" s="378">
        <f aca="true" t="shared" si="1" ref="E24:K24">SUM(E14:E22)</f>
        <v>61</v>
      </c>
      <c r="F24" s="378">
        <f t="shared" si="1"/>
        <v>527</v>
      </c>
      <c r="G24" s="378">
        <f t="shared" si="1"/>
        <v>113</v>
      </c>
      <c r="H24" s="378">
        <f t="shared" si="1"/>
        <v>251</v>
      </c>
      <c r="I24" s="9">
        <v>0</v>
      </c>
      <c r="J24" s="378">
        <f t="shared" si="1"/>
        <v>10503</v>
      </c>
      <c r="K24" s="378">
        <f t="shared" si="1"/>
        <v>5865</v>
      </c>
      <c r="L24" s="378">
        <f>SUM(L14:L23)</f>
        <v>1586</v>
      </c>
    </row>
    <row r="25" spans="1:12" ht="13.5">
      <c r="A25" s="28"/>
      <c r="B25" s="28"/>
      <c r="C25" s="28"/>
      <c r="D25" s="14"/>
      <c r="E25" s="15"/>
      <c r="F25" s="15"/>
      <c r="G25" s="15"/>
      <c r="H25" s="15"/>
      <c r="I25" s="15"/>
      <c r="J25" s="16"/>
      <c r="K25" s="16"/>
      <c r="L25" s="16"/>
    </row>
    <row r="26" spans="1:12" ht="13.5">
      <c r="A26" s="411" t="s">
        <v>14</v>
      </c>
      <c r="B26" s="413"/>
      <c r="C26" s="414"/>
      <c r="D26" s="5">
        <v>1</v>
      </c>
      <c r="E26" s="6">
        <v>1</v>
      </c>
      <c r="F26" s="6">
        <v>12</v>
      </c>
      <c r="G26" s="6">
        <v>0</v>
      </c>
      <c r="H26" s="6">
        <v>7</v>
      </c>
      <c r="I26" s="7">
        <v>0</v>
      </c>
      <c r="J26" s="8">
        <v>600</v>
      </c>
      <c r="K26" s="8">
        <v>559</v>
      </c>
      <c r="L26" s="8">
        <v>0</v>
      </c>
    </row>
    <row r="27" spans="1:12" ht="13.5">
      <c r="A27" s="411" t="s">
        <v>15</v>
      </c>
      <c r="B27" s="413"/>
      <c r="C27" s="414"/>
      <c r="D27" s="17">
        <v>0</v>
      </c>
      <c r="E27" s="7">
        <v>0</v>
      </c>
      <c r="F27" s="6">
        <v>5</v>
      </c>
      <c r="G27" s="7">
        <v>0</v>
      </c>
      <c r="H27" s="6">
        <v>1</v>
      </c>
      <c r="I27" s="7">
        <v>0</v>
      </c>
      <c r="J27" s="18">
        <v>0</v>
      </c>
      <c r="K27" s="8">
        <v>0</v>
      </c>
      <c r="L27" s="18">
        <v>0</v>
      </c>
    </row>
    <row r="28" spans="1:12" ht="13.5">
      <c r="A28" s="411" t="s">
        <v>16</v>
      </c>
      <c r="B28" s="413"/>
      <c r="C28" s="414"/>
      <c r="D28" s="17">
        <v>0</v>
      </c>
      <c r="E28" s="7">
        <v>0</v>
      </c>
      <c r="F28" s="6">
        <v>7</v>
      </c>
      <c r="G28" s="6">
        <v>2</v>
      </c>
      <c r="H28" s="6">
        <v>2</v>
      </c>
      <c r="I28" s="7">
        <v>0</v>
      </c>
      <c r="J28" s="18">
        <v>0</v>
      </c>
      <c r="K28" s="8">
        <v>0</v>
      </c>
      <c r="L28" s="8">
        <v>24</v>
      </c>
    </row>
    <row r="29" spans="1:12" ht="13.5">
      <c r="A29" s="411" t="s">
        <v>17</v>
      </c>
      <c r="B29" s="413"/>
      <c r="C29" s="414"/>
      <c r="D29" s="5">
        <v>2</v>
      </c>
      <c r="E29" s="6">
        <v>2</v>
      </c>
      <c r="F29" s="6">
        <v>12</v>
      </c>
      <c r="G29" s="6">
        <v>4</v>
      </c>
      <c r="H29" s="6">
        <v>6</v>
      </c>
      <c r="I29" s="7">
        <v>0</v>
      </c>
      <c r="J29" s="8">
        <v>90</v>
      </c>
      <c r="K29" s="8">
        <v>55</v>
      </c>
      <c r="L29" s="8">
        <v>57</v>
      </c>
    </row>
    <row r="30" spans="1:12" ht="13.5">
      <c r="A30" s="411" t="s">
        <v>33</v>
      </c>
      <c r="B30" s="413"/>
      <c r="C30" s="414"/>
      <c r="D30" s="17">
        <v>0</v>
      </c>
      <c r="E30" s="7">
        <v>0</v>
      </c>
      <c r="F30" s="6">
        <v>10</v>
      </c>
      <c r="G30" s="6">
        <v>0</v>
      </c>
      <c r="H30" s="6">
        <v>3</v>
      </c>
      <c r="I30" s="7">
        <v>0</v>
      </c>
      <c r="J30" s="18">
        <v>0</v>
      </c>
      <c r="K30" s="8">
        <v>0</v>
      </c>
      <c r="L30" s="8">
        <v>0</v>
      </c>
    </row>
    <row r="31" spans="1:12" ht="13.5">
      <c r="A31" s="411" t="s">
        <v>18</v>
      </c>
      <c r="B31" s="413"/>
      <c r="C31" s="414"/>
      <c r="D31" s="5">
        <v>1</v>
      </c>
      <c r="E31" s="6">
        <v>1</v>
      </c>
      <c r="F31" s="6">
        <v>5</v>
      </c>
      <c r="G31" s="6">
        <v>0</v>
      </c>
      <c r="H31" s="6">
        <v>4</v>
      </c>
      <c r="I31" s="7">
        <v>0</v>
      </c>
      <c r="J31" s="8">
        <v>115</v>
      </c>
      <c r="K31" s="8">
        <v>40</v>
      </c>
      <c r="L31" s="8">
        <v>0</v>
      </c>
    </row>
    <row r="32" spans="1:12" ht="13.5">
      <c r="A32" s="411" t="s">
        <v>19</v>
      </c>
      <c r="B32" s="413"/>
      <c r="C32" s="414"/>
      <c r="D32" s="17">
        <v>0</v>
      </c>
      <c r="E32" s="7">
        <v>0</v>
      </c>
      <c r="F32" s="6">
        <v>7</v>
      </c>
      <c r="G32" s="6">
        <v>1</v>
      </c>
      <c r="H32" s="6">
        <v>3</v>
      </c>
      <c r="I32" s="7">
        <v>0</v>
      </c>
      <c r="J32" s="18">
        <v>0</v>
      </c>
      <c r="K32" s="8">
        <v>0</v>
      </c>
      <c r="L32" s="8">
        <v>19</v>
      </c>
    </row>
    <row r="33" spans="1:12" ht="13.5">
      <c r="A33" s="411" t="s">
        <v>20</v>
      </c>
      <c r="B33" s="413"/>
      <c r="C33" s="414"/>
      <c r="D33" s="5">
        <v>3</v>
      </c>
      <c r="E33" s="6">
        <v>2</v>
      </c>
      <c r="F33" s="6">
        <v>9</v>
      </c>
      <c r="G33" s="7">
        <v>0</v>
      </c>
      <c r="H33" s="6">
        <v>2</v>
      </c>
      <c r="I33" s="7">
        <v>0</v>
      </c>
      <c r="J33" s="8">
        <v>345</v>
      </c>
      <c r="K33" s="8">
        <v>89</v>
      </c>
      <c r="L33" s="18">
        <v>0</v>
      </c>
    </row>
    <row r="34" spans="1:12" ht="13.5">
      <c r="A34" s="28"/>
      <c r="B34" s="28"/>
      <c r="C34" s="28"/>
      <c r="D34" s="14"/>
      <c r="E34" s="15"/>
      <c r="F34" s="15"/>
      <c r="G34" s="15"/>
      <c r="H34" s="15"/>
      <c r="I34" s="15"/>
      <c r="J34" s="16"/>
      <c r="K34" s="16"/>
      <c r="L34" s="16"/>
    </row>
    <row r="35" spans="1:12" s="374" customFormat="1" ht="13.5">
      <c r="A35" s="436" t="s">
        <v>21</v>
      </c>
      <c r="B35" s="437"/>
      <c r="C35" s="438"/>
      <c r="D35" s="379">
        <f aca="true" t="shared" si="2" ref="D35:L35">SUM(D26:D33)</f>
        <v>7</v>
      </c>
      <c r="E35" s="380">
        <f t="shared" si="2"/>
        <v>6</v>
      </c>
      <c r="F35" s="380">
        <f t="shared" si="2"/>
        <v>67</v>
      </c>
      <c r="G35" s="380">
        <f t="shared" si="2"/>
        <v>7</v>
      </c>
      <c r="H35" s="380">
        <f t="shared" si="2"/>
        <v>28</v>
      </c>
      <c r="I35" s="380">
        <f t="shared" si="2"/>
        <v>0</v>
      </c>
      <c r="J35" s="380">
        <f t="shared" si="2"/>
        <v>1150</v>
      </c>
      <c r="K35" s="380">
        <f t="shared" si="2"/>
        <v>743</v>
      </c>
      <c r="L35" s="380">
        <f t="shared" si="2"/>
        <v>100</v>
      </c>
    </row>
    <row r="36" spans="1:9" ht="15" customHeight="1">
      <c r="A36" s="141" t="s">
        <v>452</v>
      </c>
      <c r="B36" s="28"/>
      <c r="C36" s="28"/>
      <c r="D36" s="85"/>
      <c r="E36" s="85"/>
      <c r="F36" s="85"/>
      <c r="G36" s="85"/>
      <c r="H36" s="85"/>
      <c r="I36" s="85"/>
    </row>
    <row r="37" spans="1:9" ht="16.5" customHeight="1">
      <c r="A37" s="141" t="s">
        <v>22</v>
      </c>
      <c r="B37" s="24"/>
      <c r="C37" s="24"/>
      <c r="D37" s="85"/>
      <c r="E37" s="85"/>
      <c r="F37" s="85"/>
      <c r="G37" s="85"/>
      <c r="H37" s="85"/>
      <c r="I37" s="85"/>
    </row>
    <row r="39" spans="1:3" ht="13.5">
      <c r="A39" s="24"/>
      <c r="B39" s="24"/>
      <c r="C39" s="24"/>
    </row>
    <row r="40" spans="1:3" ht="13.5">
      <c r="A40" s="24"/>
      <c r="B40" s="24"/>
      <c r="C40" s="24"/>
    </row>
    <row r="41" spans="1:3" ht="13.5">
      <c r="A41" s="24"/>
      <c r="B41" s="24"/>
      <c r="C41" s="24"/>
    </row>
    <row r="42" spans="1:3" ht="13.5">
      <c r="A42" s="24"/>
      <c r="B42" s="24"/>
      <c r="C42" s="24"/>
    </row>
    <row r="43" spans="1:3" ht="13.5">
      <c r="A43" s="24"/>
      <c r="B43" s="24"/>
      <c r="C43" s="24"/>
    </row>
    <row r="44" spans="1:3" ht="13.5">
      <c r="A44" s="24"/>
      <c r="B44" s="24"/>
      <c r="C44" s="24"/>
    </row>
    <row r="45" spans="1:3" ht="13.5">
      <c r="A45" s="24"/>
      <c r="B45" s="24"/>
      <c r="C45" s="24"/>
    </row>
    <row r="46" spans="1:3" ht="13.5">
      <c r="A46" s="24"/>
      <c r="B46" s="24"/>
      <c r="C46" s="24"/>
    </row>
    <row r="47" spans="1:3" ht="13.5">
      <c r="A47" s="24"/>
      <c r="B47" s="24"/>
      <c r="C47" s="24"/>
    </row>
    <row r="48" spans="1:3" ht="13.5">
      <c r="A48" s="24"/>
      <c r="B48" s="24"/>
      <c r="C48" s="24"/>
    </row>
    <row r="49" spans="1:3" ht="13.5">
      <c r="A49" s="24"/>
      <c r="B49" s="24"/>
      <c r="C49" s="24"/>
    </row>
    <row r="50" spans="1:3" ht="13.5">
      <c r="A50" s="24"/>
      <c r="B50" s="24"/>
      <c r="C50" s="24"/>
    </row>
    <row r="51" spans="1:3" ht="13.5">
      <c r="A51" s="24"/>
      <c r="B51" s="24"/>
      <c r="C51" s="24"/>
    </row>
    <row r="52" spans="1:3" ht="13.5">
      <c r="A52" s="24"/>
      <c r="B52" s="24"/>
      <c r="C52" s="24"/>
    </row>
    <row r="53" spans="1:3" ht="13.5">
      <c r="A53" s="24"/>
      <c r="B53" s="24"/>
      <c r="C53" s="24"/>
    </row>
    <row r="54" spans="1:3" ht="13.5">
      <c r="A54" s="24"/>
      <c r="B54" s="24"/>
      <c r="C54" s="24"/>
    </row>
    <row r="55" spans="1:3" ht="13.5">
      <c r="A55" s="24"/>
      <c r="B55" s="24"/>
      <c r="C55" s="24"/>
    </row>
    <row r="56" spans="1:3" ht="13.5">
      <c r="A56" s="24"/>
      <c r="B56" s="24"/>
      <c r="C56" s="24"/>
    </row>
    <row r="57" spans="1:3" ht="13.5">
      <c r="A57" s="24"/>
      <c r="B57" s="24"/>
      <c r="C57" s="24"/>
    </row>
    <row r="58" spans="1:3" ht="13.5">
      <c r="A58" s="24"/>
      <c r="B58" s="24"/>
      <c r="C58" s="24"/>
    </row>
    <row r="59" spans="1:3" ht="13.5">
      <c r="A59" s="24"/>
      <c r="B59" s="24"/>
      <c r="C59" s="24"/>
    </row>
    <row r="60" spans="1:3" ht="13.5">
      <c r="A60" s="24"/>
      <c r="B60" s="24"/>
      <c r="C60" s="24"/>
    </row>
    <row r="61" spans="1:3" ht="13.5">
      <c r="A61" s="24"/>
      <c r="B61" s="24"/>
      <c r="C61" s="24"/>
    </row>
    <row r="62" spans="1:3" ht="13.5">
      <c r="A62" s="24"/>
      <c r="B62" s="24"/>
      <c r="C62" s="24"/>
    </row>
    <row r="63" spans="1:3" ht="13.5">
      <c r="A63" s="24"/>
      <c r="B63" s="24"/>
      <c r="C63" s="24"/>
    </row>
    <row r="64" spans="1:3" ht="13.5">
      <c r="A64" s="24"/>
      <c r="B64" s="24"/>
      <c r="C64" s="24"/>
    </row>
    <row r="65" spans="1:3" ht="13.5">
      <c r="A65" s="24"/>
      <c r="B65" s="24"/>
      <c r="C65" s="24"/>
    </row>
    <row r="66" spans="1:3" ht="13.5">
      <c r="A66" s="24"/>
      <c r="B66" s="24"/>
      <c r="C66" s="24"/>
    </row>
    <row r="67" spans="1:3" ht="13.5">
      <c r="A67" s="24"/>
      <c r="B67" s="24"/>
      <c r="C67" s="24"/>
    </row>
    <row r="68" spans="1:3" ht="13.5">
      <c r="A68" s="24"/>
      <c r="B68" s="24"/>
      <c r="C68" s="24"/>
    </row>
    <row r="69" spans="1:3" ht="13.5">
      <c r="A69" s="24"/>
      <c r="B69" s="24"/>
      <c r="C69" s="24"/>
    </row>
    <row r="70" spans="1:3" ht="13.5">
      <c r="A70" s="24"/>
      <c r="B70" s="24"/>
      <c r="C70" s="24"/>
    </row>
    <row r="71" spans="1:3" ht="13.5">
      <c r="A71" s="24"/>
      <c r="B71" s="24"/>
      <c r="C71" s="24"/>
    </row>
    <row r="72" spans="1:3" ht="13.5">
      <c r="A72" s="24"/>
      <c r="B72" s="24"/>
      <c r="C72" s="24"/>
    </row>
    <row r="73" spans="1:3" ht="13.5">
      <c r="A73" s="24"/>
      <c r="B73" s="24"/>
      <c r="C73" s="24"/>
    </row>
    <row r="74" spans="1:3" ht="13.5">
      <c r="A74" s="24"/>
      <c r="B74" s="24"/>
      <c r="C74" s="24"/>
    </row>
    <row r="75" spans="1:3" ht="13.5">
      <c r="A75" s="24"/>
      <c r="B75" s="24"/>
      <c r="C75" s="24"/>
    </row>
    <row r="76" spans="1:3" ht="13.5">
      <c r="A76" s="24"/>
      <c r="B76" s="24"/>
      <c r="C76" s="24"/>
    </row>
    <row r="77" spans="1:3" ht="13.5">
      <c r="A77" s="24"/>
      <c r="B77" s="24"/>
      <c r="C77" s="24"/>
    </row>
    <row r="78" spans="1:3" ht="13.5">
      <c r="A78" s="24"/>
      <c r="B78" s="24"/>
      <c r="C78" s="24"/>
    </row>
    <row r="79" spans="1:3" ht="13.5">
      <c r="A79" s="24"/>
      <c r="B79" s="24"/>
      <c r="C79" s="24"/>
    </row>
    <row r="80" spans="1:3" ht="13.5">
      <c r="A80" s="24"/>
      <c r="B80" s="24"/>
      <c r="C80" s="24"/>
    </row>
    <row r="81" spans="1:3" ht="13.5">
      <c r="A81" s="24"/>
      <c r="B81" s="24"/>
      <c r="C81" s="24"/>
    </row>
    <row r="82" spans="1:3" ht="13.5">
      <c r="A82" s="24"/>
      <c r="B82" s="24"/>
      <c r="C82" s="24"/>
    </row>
    <row r="83" spans="1:3" ht="13.5">
      <c r="A83" s="24"/>
      <c r="B83" s="24"/>
      <c r="C83" s="24"/>
    </row>
    <row r="84" spans="1:3" ht="13.5">
      <c r="A84" s="24"/>
      <c r="B84" s="24"/>
      <c r="C84" s="24"/>
    </row>
    <row r="85" spans="1:3" ht="13.5">
      <c r="A85" s="24"/>
      <c r="B85" s="24"/>
      <c r="C85" s="24"/>
    </row>
    <row r="86" spans="1:3" ht="13.5">
      <c r="A86" s="24"/>
      <c r="B86" s="24"/>
      <c r="C86" s="24"/>
    </row>
    <row r="87" spans="1:3" ht="13.5">
      <c r="A87" s="24"/>
      <c r="B87" s="24"/>
      <c r="C87" s="24"/>
    </row>
    <row r="88" spans="1:3" ht="13.5">
      <c r="A88" s="24"/>
      <c r="B88" s="24"/>
      <c r="C88" s="24"/>
    </row>
    <row r="89" spans="1:3" ht="13.5">
      <c r="A89" s="24"/>
      <c r="B89" s="24"/>
      <c r="C89" s="24"/>
    </row>
    <row r="90" spans="1:3" ht="13.5">
      <c r="A90" s="24"/>
      <c r="B90" s="24"/>
      <c r="C90" s="24"/>
    </row>
    <row r="91" spans="1:3" ht="13.5">
      <c r="A91" s="24"/>
      <c r="B91" s="24"/>
      <c r="C91" s="24"/>
    </row>
    <row r="92" spans="1:3" ht="13.5">
      <c r="A92" s="24"/>
      <c r="B92" s="24"/>
      <c r="C92" s="24"/>
    </row>
    <row r="93" spans="1:3" ht="13.5">
      <c r="A93" s="24"/>
      <c r="B93" s="24"/>
      <c r="C93" s="24"/>
    </row>
    <row r="94" spans="1:3" ht="13.5">
      <c r="A94" s="24"/>
      <c r="B94" s="24"/>
      <c r="C94" s="24"/>
    </row>
    <row r="95" spans="1:3" ht="13.5">
      <c r="A95" s="24"/>
      <c r="B95" s="24"/>
      <c r="C95" s="24"/>
    </row>
    <row r="96" spans="1:3" ht="13.5">
      <c r="A96" s="24"/>
      <c r="B96" s="24"/>
      <c r="C96" s="24"/>
    </row>
    <row r="97" spans="1:3" ht="13.5">
      <c r="A97" s="24"/>
      <c r="B97" s="24"/>
      <c r="C97" s="24"/>
    </row>
    <row r="98" spans="1:3" ht="13.5">
      <c r="A98" s="24"/>
      <c r="B98" s="24"/>
      <c r="C98" s="24"/>
    </row>
    <row r="99" spans="1:3" ht="13.5">
      <c r="A99" s="24"/>
      <c r="B99" s="24"/>
      <c r="C99" s="24"/>
    </row>
    <row r="100" spans="1:3" ht="13.5">
      <c r="A100" s="24"/>
      <c r="B100" s="24"/>
      <c r="C100" s="24"/>
    </row>
    <row r="101" spans="1:3" ht="13.5">
      <c r="A101" s="24"/>
      <c r="B101" s="24"/>
      <c r="C101" s="24"/>
    </row>
    <row r="102" spans="1:3" ht="13.5">
      <c r="A102" s="24"/>
      <c r="B102" s="24"/>
      <c r="C102" s="24"/>
    </row>
    <row r="103" spans="1:3" ht="13.5">
      <c r="A103" s="24"/>
      <c r="B103" s="24"/>
      <c r="C103" s="24"/>
    </row>
    <row r="104" spans="1:3" ht="13.5">
      <c r="A104" s="24"/>
      <c r="B104" s="24"/>
      <c r="C104" s="24"/>
    </row>
    <row r="105" spans="1:3" ht="13.5">
      <c r="A105" s="24"/>
      <c r="B105" s="24"/>
      <c r="C105" s="24"/>
    </row>
    <row r="106" spans="1:3" ht="13.5">
      <c r="A106" s="24"/>
      <c r="B106" s="24"/>
      <c r="C106" s="24"/>
    </row>
    <row r="107" spans="1:3" ht="13.5">
      <c r="A107" s="24"/>
      <c r="B107" s="24"/>
      <c r="C107" s="24"/>
    </row>
    <row r="108" spans="1:3" ht="13.5">
      <c r="A108" s="24"/>
      <c r="B108" s="24"/>
      <c r="C108" s="24"/>
    </row>
    <row r="109" spans="1:3" ht="13.5">
      <c r="A109" s="24"/>
      <c r="B109" s="24"/>
      <c r="C109" s="24"/>
    </row>
    <row r="110" spans="1:3" ht="13.5">
      <c r="A110" s="24"/>
      <c r="B110" s="24"/>
      <c r="C110" s="24"/>
    </row>
    <row r="111" spans="1:3" ht="13.5">
      <c r="A111" s="24"/>
      <c r="B111" s="24"/>
      <c r="C111" s="24"/>
    </row>
  </sheetData>
  <sheetProtection/>
  <mergeCells count="31">
    <mergeCell ref="A33:C33"/>
    <mergeCell ref="A16:C16"/>
    <mergeCell ref="A3:L3"/>
    <mergeCell ref="A2:L2"/>
    <mergeCell ref="A35:C35"/>
    <mergeCell ref="A14:C14"/>
    <mergeCell ref="A15:C15"/>
    <mergeCell ref="A27:C27"/>
    <mergeCell ref="A28:C28"/>
    <mergeCell ref="A29:C29"/>
    <mergeCell ref="A30:C30"/>
    <mergeCell ref="L8:L9"/>
    <mergeCell ref="I7:I9"/>
    <mergeCell ref="J7:L7"/>
    <mergeCell ref="D7:H7"/>
    <mergeCell ref="A21:C21"/>
    <mergeCell ref="A19:C19"/>
    <mergeCell ref="A20:C20"/>
    <mergeCell ref="A18:C18"/>
    <mergeCell ref="H8:H9"/>
    <mergeCell ref="F8:F9"/>
    <mergeCell ref="A17:C17"/>
    <mergeCell ref="A31:C31"/>
    <mergeCell ref="A32:C32"/>
    <mergeCell ref="D8:D9"/>
    <mergeCell ref="A26:C26"/>
    <mergeCell ref="A1:E1"/>
    <mergeCell ref="A22:C22"/>
    <mergeCell ref="A24:C24"/>
    <mergeCell ref="A4:L4"/>
    <mergeCell ref="J8:J9"/>
  </mergeCells>
  <hyperlinks>
    <hyperlink ref="A1" location="'23保健・衛生目次'!A1" display="23　保健・衛生　目次へ＜＜"/>
  </hyperlinks>
  <printOptions/>
  <pageMargins left="0.5905511811023623" right="0.5905511811023623" top="0.5905511811023623" bottom="0.3937007874015748" header="0.5118110236220472" footer="0"/>
  <pageSetup blackAndWhite="1" horizontalDpi="600" verticalDpi="600" orientation="portrait" paperSize="9" r:id="rId1"/>
  <headerFooter scaleWithDoc="0">
    <oddFooter>&amp;R&amp;F &amp;A</oddFooter>
  </headerFooter>
</worksheet>
</file>

<file path=xl/worksheets/sheet3.xml><?xml version="1.0" encoding="utf-8"?>
<worksheet xmlns="http://schemas.openxmlformats.org/spreadsheetml/2006/main" xmlns:r="http://schemas.openxmlformats.org/officeDocument/2006/relationships">
  <dimension ref="A1:N110"/>
  <sheetViews>
    <sheetView showGridLines="0" zoomScaleSheetLayoutView="100" zoomScalePageLayoutView="0" workbookViewId="0" topLeftCell="A1">
      <pane ySplit="10" topLeftCell="A11" activePane="bottomLeft" state="frozen"/>
      <selection pane="topLeft" activeCell="F21" sqref="F21"/>
      <selection pane="bottomLeft" activeCell="A4" sqref="A4:K4"/>
    </sheetView>
  </sheetViews>
  <sheetFormatPr defaultColWidth="9.00390625" defaultRowHeight="13.5"/>
  <cols>
    <col min="1" max="1" width="4.75390625" style="34" customWidth="1"/>
    <col min="2" max="3" width="3.25390625" style="34" customWidth="1"/>
    <col min="4" max="11" width="10.00390625" style="36" customWidth="1"/>
    <col min="12" max="16384" width="9.00390625" style="34" customWidth="1"/>
  </cols>
  <sheetData>
    <row r="1" spans="1:5" ht="13.5">
      <c r="A1" s="417" t="s">
        <v>441</v>
      </c>
      <c r="B1" s="417"/>
      <c r="C1" s="417"/>
      <c r="D1" s="417"/>
      <c r="E1" s="417"/>
    </row>
    <row r="2" spans="1:5" ht="13.5">
      <c r="A2" s="453" t="s">
        <v>23</v>
      </c>
      <c r="B2" s="453"/>
      <c r="C2" s="453"/>
      <c r="D2" s="453"/>
      <c r="E2" s="78"/>
    </row>
    <row r="3" spans="1:11" s="88" customFormat="1" ht="20.25" customHeight="1">
      <c r="A3" s="433" t="s">
        <v>469</v>
      </c>
      <c r="B3" s="433"/>
      <c r="C3" s="433"/>
      <c r="D3" s="433"/>
      <c r="E3" s="433"/>
      <c r="F3" s="433"/>
      <c r="G3" s="433"/>
      <c r="H3" s="433"/>
      <c r="I3" s="433"/>
      <c r="J3" s="433"/>
      <c r="K3" s="433"/>
    </row>
    <row r="4" spans="1:11" s="318" customFormat="1" ht="13.5" customHeight="1">
      <c r="A4" s="428" t="s">
        <v>38</v>
      </c>
      <c r="B4" s="428"/>
      <c r="C4" s="428"/>
      <c r="D4" s="428"/>
      <c r="E4" s="428"/>
      <c r="F4" s="428"/>
      <c r="G4" s="428"/>
      <c r="H4" s="428"/>
      <c r="I4" s="428"/>
      <c r="J4" s="428"/>
      <c r="K4" s="428"/>
    </row>
    <row r="5" spans="1:11" s="85" customFormat="1" ht="20.25" customHeight="1">
      <c r="A5" s="375" t="s">
        <v>448</v>
      </c>
      <c r="B5" s="277"/>
      <c r="C5" s="277"/>
      <c r="D5" s="277"/>
      <c r="E5" s="277"/>
      <c r="F5" s="98"/>
      <c r="H5" s="80"/>
      <c r="I5" s="80"/>
      <c r="J5" s="80"/>
      <c r="K5" s="406" t="s">
        <v>240</v>
      </c>
    </row>
    <row r="6" spans="1:11" s="24" customFormat="1" ht="6" customHeight="1" thickBot="1">
      <c r="A6" s="213"/>
      <c r="B6" s="213"/>
      <c r="C6" s="213"/>
      <c r="D6" s="213"/>
      <c r="E6" s="213"/>
      <c r="F6" s="213"/>
      <c r="G6" s="213"/>
      <c r="H6" s="213"/>
      <c r="I6" s="213"/>
      <c r="J6" s="213"/>
      <c r="K6" s="213"/>
    </row>
    <row r="7" spans="1:12" s="24" customFormat="1" ht="19.5" customHeight="1" thickTop="1">
      <c r="A7" s="447"/>
      <c r="B7" s="447"/>
      <c r="C7" s="448"/>
      <c r="D7" s="446" t="s">
        <v>24</v>
      </c>
      <c r="E7" s="446"/>
      <c r="F7" s="446"/>
      <c r="G7" s="446"/>
      <c r="H7" s="446"/>
      <c r="I7" s="446"/>
      <c r="J7" s="446"/>
      <c r="K7" s="446"/>
      <c r="L7" s="25"/>
    </row>
    <row r="8" spans="1:12" s="24" customFormat="1" ht="9" customHeight="1">
      <c r="A8" s="449"/>
      <c r="B8" s="449"/>
      <c r="C8" s="450"/>
      <c r="D8" s="454" t="s">
        <v>25</v>
      </c>
      <c r="E8" s="89"/>
      <c r="F8" s="457" t="s">
        <v>26</v>
      </c>
      <c r="G8" s="89"/>
      <c r="H8" s="460" t="s">
        <v>27</v>
      </c>
      <c r="I8" s="460" t="s">
        <v>28</v>
      </c>
      <c r="J8" s="460" t="s">
        <v>29</v>
      </c>
      <c r="K8" s="431" t="s">
        <v>449</v>
      </c>
      <c r="L8" s="25"/>
    </row>
    <row r="9" spans="1:12" s="24" customFormat="1" ht="18" customHeight="1">
      <c r="A9" s="449"/>
      <c r="B9" s="449"/>
      <c r="C9" s="450"/>
      <c r="D9" s="455"/>
      <c r="E9" s="444" t="s">
        <v>446</v>
      </c>
      <c r="F9" s="458"/>
      <c r="G9" s="444" t="s">
        <v>446</v>
      </c>
      <c r="H9" s="461"/>
      <c r="I9" s="461"/>
      <c r="J9" s="461"/>
      <c r="K9" s="439"/>
      <c r="L9" s="25"/>
    </row>
    <row r="10" spans="1:12" s="24" customFormat="1" ht="18" customHeight="1">
      <c r="A10" s="451"/>
      <c r="B10" s="451"/>
      <c r="C10" s="452"/>
      <c r="D10" s="456"/>
      <c r="E10" s="445"/>
      <c r="F10" s="459"/>
      <c r="G10" s="445"/>
      <c r="H10" s="462"/>
      <c r="I10" s="462"/>
      <c r="J10" s="462"/>
      <c r="K10" s="440"/>
      <c r="L10" s="25"/>
    </row>
    <row r="11" spans="1:14" s="24" customFormat="1" ht="13.5" customHeight="1">
      <c r="A11" s="28" t="s">
        <v>30</v>
      </c>
      <c r="B11" s="365">
        <v>16</v>
      </c>
      <c r="C11" s="28" t="s">
        <v>31</v>
      </c>
      <c r="D11" s="31">
        <v>1752</v>
      </c>
      <c r="E11" s="20">
        <v>1672</v>
      </c>
      <c r="F11" s="20">
        <v>383</v>
      </c>
      <c r="G11" s="20">
        <v>380</v>
      </c>
      <c r="H11" s="20">
        <v>1254</v>
      </c>
      <c r="I11" s="20">
        <v>402</v>
      </c>
      <c r="J11" s="20">
        <v>186</v>
      </c>
      <c r="K11" s="20">
        <v>9008</v>
      </c>
      <c r="L11" s="25"/>
      <c r="M11" s="25"/>
      <c r="N11" s="25"/>
    </row>
    <row r="12" spans="1:14" s="88" customFormat="1" ht="13.5" customHeight="1">
      <c r="A12" s="200"/>
      <c r="B12" s="365">
        <v>18</v>
      </c>
      <c r="C12" s="200"/>
      <c r="D12" s="31">
        <v>1768</v>
      </c>
      <c r="E12" s="20">
        <v>1688</v>
      </c>
      <c r="F12" s="20">
        <v>387</v>
      </c>
      <c r="G12" s="20">
        <v>383</v>
      </c>
      <c r="H12" s="20">
        <v>1251</v>
      </c>
      <c r="I12" s="20">
        <v>440</v>
      </c>
      <c r="J12" s="20">
        <v>188</v>
      </c>
      <c r="K12" s="20">
        <v>9331</v>
      </c>
      <c r="L12" s="199"/>
      <c r="M12" s="199"/>
      <c r="N12" s="199"/>
    </row>
    <row r="13" spans="1:14" s="88" customFormat="1" ht="13.5" customHeight="1">
      <c r="A13" s="200"/>
      <c r="B13" s="366">
        <v>20</v>
      </c>
      <c r="C13" s="200"/>
      <c r="D13" s="33">
        <f>SUM(D25,D36)</f>
        <v>1851</v>
      </c>
      <c r="E13" s="21">
        <f aca="true" t="shared" si="0" ref="E13:K13">SUM(E25,E36)</f>
        <v>1758</v>
      </c>
      <c r="F13" s="21">
        <f t="shared" si="0"/>
        <v>407</v>
      </c>
      <c r="G13" s="21">
        <f t="shared" si="0"/>
        <v>402</v>
      </c>
      <c r="H13" s="21">
        <f t="shared" si="0"/>
        <v>1286</v>
      </c>
      <c r="I13" s="21">
        <f t="shared" si="0"/>
        <v>458</v>
      </c>
      <c r="J13" s="21">
        <f t="shared" si="0"/>
        <v>194</v>
      </c>
      <c r="K13" s="21">
        <f t="shared" si="0"/>
        <v>9926</v>
      </c>
      <c r="L13" s="199"/>
      <c r="M13" s="199"/>
      <c r="N13" s="199"/>
    </row>
    <row r="14" spans="1:14" s="24" customFormat="1" ht="13.5" customHeight="1">
      <c r="A14" s="367"/>
      <c r="B14" s="367"/>
      <c r="C14" s="367"/>
      <c r="D14" s="31"/>
      <c r="E14" s="20"/>
      <c r="F14" s="20"/>
      <c r="G14" s="20"/>
      <c r="H14" s="20"/>
      <c r="I14" s="20"/>
      <c r="J14" s="20"/>
      <c r="K14" s="20"/>
      <c r="L14" s="25"/>
      <c r="M14" s="25"/>
      <c r="N14" s="25"/>
    </row>
    <row r="15" spans="1:14" s="24" customFormat="1" ht="13.5" customHeight="1">
      <c r="A15" s="411" t="s">
        <v>6</v>
      </c>
      <c r="B15" s="411"/>
      <c r="C15" s="412"/>
      <c r="D15" s="31">
        <v>824</v>
      </c>
      <c r="E15" s="20">
        <v>793</v>
      </c>
      <c r="F15" s="20">
        <v>171</v>
      </c>
      <c r="G15" s="20">
        <v>170</v>
      </c>
      <c r="H15" s="20">
        <v>588</v>
      </c>
      <c r="I15" s="20">
        <v>197</v>
      </c>
      <c r="J15" s="20">
        <v>105</v>
      </c>
      <c r="K15" s="20">
        <v>4597</v>
      </c>
      <c r="L15" s="25"/>
      <c r="M15" s="25"/>
      <c r="N15" s="25"/>
    </row>
    <row r="16" spans="1:14" s="24" customFormat="1" ht="13.5" customHeight="1">
      <c r="A16" s="411" t="s">
        <v>7</v>
      </c>
      <c r="B16" s="411"/>
      <c r="C16" s="412"/>
      <c r="D16" s="31">
        <v>135</v>
      </c>
      <c r="E16" s="20">
        <v>127</v>
      </c>
      <c r="F16" s="20">
        <v>37</v>
      </c>
      <c r="G16" s="20">
        <v>37</v>
      </c>
      <c r="H16" s="20">
        <v>112</v>
      </c>
      <c r="I16" s="20">
        <v>30</v>
      </c>
      <c r="J16" s="20">
        <v>22</v>
      </c>
      <c r="K16" s="20">
        <v>894</v>
      </c>
      <c r="L16" s="25"/>
      <c r="M16" s="25"/>
      <c r="N16" s="25"/>
    </row>
    <row r="17" spans="1:14" s="24" customFormat="1" ht="13.5" customHeight="1">
      <c r="A17" s="411" t="s">
        <v>8</v>
      </c>
      <c r="B17" s="411"/>
      <c r="C17" s="412"/>
      <c r="D17" s="31">
        <v>62</v>
      </c>
      <c r="E17" s="20">
        <v>60</v>
      </c>
      <c r="F17" s="20">
        <v>15</v>
      </c>
      <c r="G17" s="20">
        <v>15</v>
      </c>
      <c r="H17" s="20">
        <v>47</v>
      </c>
      <c r="I17" s="20">
        <v>21</v>
      </c>
      <c r="J17" s="20">
        <v>14</v>
      </c>
      <c r="K17" s="20">
        <v>417</v>
      </c>
      <c r="L17" s="25"/>
      <c r="M17" s="25"/>
      <c r="N17" s="25"/>
    </row>
    <row r="18" spans="1:14" s="24" customFormat="1" ht="13.5" customHeight="1">
      <c r="A18" s="411" t="s">
        <v>9</v>
      </c>
      <c r="B18" s="411"/>
      <c r="C18" s="412"/>
      <c r="D18" s="31">
        <v>31</v>
      </c>
      <c r="E18" s="20">
        <v>29</v>
      </c>
      <c r="F18" s="20">
        <v>16</v>
      </c>
      <c r="G18" s="20">
        <v>16</v>
      </c>
      <c r="H18" s="20">
        <v>30</v>
      </c>
      <c r="I18" s="20">
        <v>16</v>
      </c>
      <c r="J18" s="20">
        <v>1</v>
      </c>
      <c r="K18" s="20">
        <v>241</v>
      </c>
      <c r="L18" s="25"/>
      <c r="M18" s="25"/>
      <c r="N18" s="25"/>
    </row>
    <row r="19" spans="1:14" s="24" customFormat="1" ht="13.5" customHeight="1">
      <c r="A19" s="411" t="s">
        <v>10</v>
      </c>
      <c r="B19" s="411"/>
      <c r="C19" s="412"/>
      <c r="D19" s="31">
        <v>43</v>
      </c>
      <c r="E19" s="20">
        <v>41</v>
      </c>
      <c r="F19" s="20">
        <v>12</v>
      </c>
      <c r="G19" s="20">
        <v>12</v>
      </c>
      <c r="H19" s="20">
        <v>51</v>
      </c>
      <c r="I19" s="20">
        <v>15</v>
      </c>
      <c r="J19" s="20">
        <v>11</v>
      </c>
      <c r="K19" s="20">
        <v>341</v>
      </c>
      <c r="L19" s="25"/>
      <c r="M19" s="25"/>
      <c r="N19" s="25"/>
    </row>
    <row r="20" spans="1:14" s="24" customFormat="1" ht="13.5" customHeight="1">
      <c r="A20" s="411" t="s">
        <v>463</v>
      </c>
      <c r="B20" s="411"/>
      <c r="C20" s="412"/>
      <c r="D20" s="31">
        <v>99</v>
      </c>
      <c r="E20" s="20">
        <v>96</v>
      </c>
      <c r="F20" s="20">
        <v>28</v>
      </c>
      <c r="G20" s="20">
        <v>26</v>
      </c>
      <c r="H20" s="20">
        <v>72</v>
      </c>
      <c r="I20" s="20">
        <v>31</v>
      </c>
      <c r="J20" s="20">
        <v>7</v>
      </c>
      <c r="K20" s="20">
        <v>756</v>
      </c>
      <c r="L20" s="25"/>
      <c r="M20" s="25"/>
      <c r="N20" s="25"/>
    </row>
    <row r="21" spans="1:14" s="24" customFormat="1" ht="13.5" customHeight="1">
      <c r="A21" s="411" t="s">
        <v>11</v>
      </c>
      <c r="B21" s="411"/>
      <c r="C21" s="412"/>
      <c r="D21" s="31">
        <v>37</v>
      </c>
      <c r="E21" s="20">
        <v>34</v>
      </c>
      <c r="F21" s="20">
        <v>14</v>
      </c>
      <c r="G21" s="20">
        <v>13</v>
      </c>
      <c r="H21" s="20">
        <v>37</v>
      </c>
      <c r="I21" s="20">
        <v>17</v>
      </c>
      <c r="J21" s="20">
        <v>3</v>
      </c>
      <c r="K21" s="20">
        <v>272</v>
      </c>
      <c r="L21" s="25"/>
      <c r="M21" s="25"/>
      <c r="N21" s="25"/>
    </row>
    <row r="22" spans="1:14" s="24" customFormat="1" ht="13.5" customHeight="1">
      <c r="A22" s="411" t="s">
        <v>32</v>
      </c>
      <c r="B22" s="411"/>
      <c r="C22" s="412"/>
      <c r="D22" s="31">
        <v>115</v>
      </c>
      <c r="E22" s="20">
        <v>111</v>
      </c>
      <c r="F22" s="20">
        <v>40</v>
      </c>
      <c r="G22" s="20">
        <v>39</v>
      </c>
      <c r="H22" s="20">
        <v>88</v>
      </c>
      <c r="I22" s="20">
        <v>26</v>
      </c>
      <c r="J22" s="20">
        <v>6</v>
      </c>
      <c r="K22" s="20">
        <v>750</v>
      </c>
      <c r="L22" s="25"/>
      <c r="M22" s="25"/>
      <c r="N22" s="25"/>
    </row>
    <row r="23" spans="1:14" s="24" customFormat="1" ht="13.5" customHeight="1">
      <c r="A23" s="411" t="s">
        <v>12</v>
      </c>
      <c r="B23" s="411"/>
      <c r="C23" s="412"/>
      <c r="D23" s="31">
        <v>78</v>
      </c>
      <c r="E23" s="20">
        <v>76</v>
      </c>
      <c r="F23" s="20">
        <v>27</v>
      </c>
      <c r="G23" s="20">
        <v>27</v>
      </c>
      <c r="H23" s="20">
        <v>139</v>
      </c>
      <c r="I23" s="20">
        <v>31</v>
      </c>
      <c r="J23" s="20">
        <v>10</v>
      </c>
      <c r="K23" s="20">
        <v>541</v>
      </c>
      <c r="L23" s="25"/>
      <c r="M23" s="25"/>
      <c r="N23" s="25"/>
    </row>
    <row r="24" spans="1:14" s="24" customFormat="1" ht="13.5" customHeight="1">
      <c r="A24" s="28"/>
      <c r="B24" s="28"/>
      <c r="C24" s="28"/>
      <c r="D24" s="31"/>
      <c r="E24" s="20"/>
      <c r="F24" s="20"/>
      <c r="G24" s="20"/>
      <c r="H24" s="20"/>
      <c r="I24" s="20"/>
      <c r="J24" s="20"/>
      <c r="K24" s="20"/>
      <c r="L24" s="25"/>
      <c r="M24" s="25"/>
      <c r="N24" s="25"/>
    </row>
    <row r="25" spans="1:14" s="88" customFormat="1" ht="13.5" customHeight="1">
      <c r="A25" s="425" t="s">
        <v>13</v>
      </c>
      <c r="B25" s="425"/>
      <c r="C25" s="443"/>
      <c r="D25" s="33">
        <f aca="true" t="shared" si="1" ref="D25:K25">SUM(D15:D23)</f>
        <v>1424</v>
      </c>
      <c r="E25" s="21">
        <f t="shared" si="1"/>
        <v>1367</v>
      </c>
      <c r="F25" s="21">
        <f t="shared" si="1"/>
        <v>360</v>
      </c>
      <c r="G25" s="21">
        <f t="shared" si="1"/>
        <v>355</v>
      </c>
      <c r="H25" s="21">
        <f t="shared" si="1"/>
        <v>1164</v>
      </c>
      <c r="I25" s="21">
        <f t="shared" si="1"/>
        <v>384</v>
      </c>
      <c r="J25" s="21">
        <f t="shared" si="1"/>
        <v>179</v>
      </c>
      <c r="K25" s="21">
        <f t="shared" si="1"/>
        <v>8809</v>
      </c>
      <c r="L25" s="199"/>
      <c r="M25" s="199"/>
      <c r="N25" s="199"/>
    </row>
    <row r="26" spans="1:14" s="24" customFormat="1" ht="13.5" customHeight="1">
      <c r="A26" s="28"/>
      <c r="B26" s="28"/>
      <c r="C26" s="28"/>
      <c r="D26" s="31"/>
      <c r="E26" s="20"/>
      <c r="F26" s="20"/>
      <c r="G26" s="20"/>
      <c r="H26" s="20"/>
      <c r="I26" s="20"/>
      <c r="J26" s="20"/>
      <c r="K26" s="20"/>
      <c r="L26" s="25"/>
      <c r="M26" s="25"/>
      <c r="N26" s="25"/>
    </row>
    <row r="27" spans="1:14" s="24" customFormat="1" ht="13.5" customHeight="1">
      <c r="A27" s="411" t="s">
        <v>14</v>
      </c>
      <c r="B27" s="411"/>
      <c r="C27" s="412"/>
      <c r="D27" s="31">
        <v>355</v>
      </c>
      <c r="E27" s="20">
        <v>326</v>
      </c>
      <c r="F27" s="20">
        <v>20</v>
      </c>
      <c r="G27" s="20">
        <v>20</v>
      </c>
      <c r="H27" s="20">
        <v>70</v>
      </c>
      <c r="I27" s="20">
        <v>14</v>
      </c>
      <c r="J27" s="20">
        <v>13</v>
      </c>
      <c r="K27" s="20">
        <v>543</v>
      </c>
      <c r="L27" s="25"/>
      <c r="M27" s="25"/>
      <c r="N27" s="25"/>
    </row>
    <row r="28" spans="1:14" s="24" customFormat="1" ht="13.5" customHeight="1">
      <c r="A28" s="411" t="s">
        <v>15</v>
      </c>
      <c r="B28" s="411"/>
      <c r="C28" s="412"/>
      <c r="D28" s="31">
        <v>4</v>
      </c>
      <c r="E28" s="20">
        <v>4</v>
      </c>
      <c r="F28" s="20">
        <v>1</v>
      </c>
      <c r="G28" s="20">
        <v>1</v>
      </c>
      <c r="H28" s="20">
        <v>0</v>
      </c>
      <c r="I28" s="20">
        <v>3</v>
      </c>
      <c r="J28" s="20">
        <v>0</v>
      </c>
      <c r="K28" s="20">
        <v>11</v>
      </c>
      <c r="L28" s="25"/>
      <c r="M28" s="25"/>
      <c r="N28" s="25"/>
    </row>
    <row r="29" spans="1:11" s="24" customFormat="1" ht="13.5" customHeight="1">
      <c r="A29" s="411" t="s">
        <v>16</v>
      </c>
      <c r="B29" s="411"/>
      <c r="C29" s="412"/>
      <c r="D29" s="31">
        <v>9</v>
      </c>
      <c r="E29" s="20">
        <v>6</v>
      </c>
      <c r="F29" s="20">
        <v>3</v>
      </c>
      <c r="G29" s="20">
        <v>3</v>
      </c>
      <c r="H29" s="20">
        <v>2</v>
      </c>
      <c r="I29" s="20">
        <v>8</v>
      </c>
      <c r="J29" s="20">
        <v>0</v>
      </c>
      <c r="K29" s="20">
        <v>58</v>
      </c>
    </row>
    <row r="30" spans="1:11" s="24" customFormat="1" ht="13.5" customHeight="1">
      <c r="A30" s="411" t="s">
        <v>17</v>
      </c>
      <c r="B30" s="411"/>
      <c r="C30" s="412"/>
      <c r="D30" s="31">
        <v>16</v>
      </c>
      <c r="E30" s="20">
        <v>15</v>
      </c>
      <c r="F30" s="20">
        <v>9</v>
      </c>
      <c r="G30" s="20">
        <v>9</v>
      </c>
      <c r="H30" s="20">
        <v>14</v>
      </c>
      <c r="I30" s="20">
        <v>10</v>
      </c>
      <c r="J30" s="20">
        <v>0</v>
      </c>
      <c r="K30" s="20">
        <v>127</v>
      </c>
    </row>
    <row r="31" spans="1:11" s="24" customFormat="1" ht="13.5" customHeight="1">
      <c r="A31" s="411" t="s">
        <v>33</v>
      </c>
      <c r="B31" s="411"/>
      <c r="C31" s="412"/>
      <c r="D31" s="31">
        <v>8</v>
      </c>
      <c r="E31" s="20">
        <v>8</v>
      </c>
      <c r="F31" s="20">
        <v>3</v>
      </c>
      <c r="G31" s="20">
        <v>3</v>
      </c>
      <c r="H31" s="20">
        <v>4</v>
      </c>
      <c r="I31" s="20">
        <v>8</v>
      </c>
      <c r="J31" s="20">
        <v>0</v>
      </c>
      <c r="K31" s="20">
        <v>35</v>
      </c>
    </row>
    <row r="32" spans="1:11" s="24" customFormat="1" ht="13.5" customHeight="1">
      <c r="A32" s="411" t="s">
        <v>18</v>
      </c>
      <c r="B32" s="411"/>
      <c r="C32" s="412"/>
      <c r="D32" s="31">
        <v>10</v>
      </c>
      <c r="E32" s="20">
        <v>9</v>
      </c>
      <c r="F32" s="20">
        <v>4</v>
      </c>
      <c r="G32" s="20">
        <v>4</v>
      </c>
      <c r="H32" s="20">
        <v>14</v>
      </c>
      <c r="I32" s="20">
        <v>9</v>
      </c>
      <c r="J32" s="20">
        <v>0</v>
      </c>
      <c r="K32" s="20">
        <v>111</v>
      </c>
    </row>
    <row r="33" spans="1:11" s="24" customFormat="1" ht="13.5" customHeight="1">
      <c r="A33" s="411" t="s">
        <v>19</v>
      </c>
      <c r="B33" s="411"/>
      <c r="C33" s="412"/>
      <c r="D33" s="20">
        <v>6</v>
      </c>
      <c r="E33" s="20">
        <v>6</v>
      </c>
      <c r="F33" s="20">
        <v>3</v>
      </c>
      <c r="G33" s="20">
        <v>3</v>
      </c>
      <c r="H33" s="20">
        <v>1</v>
      </c>
      <c r="I33" s="20">
        <v>10</v>
      </c>
      <c r="J33" s="20">
        <v>0</v>
      </c>
      <c r="K33" s="20">
        <v>50</v>
      </c>
    </row>
    <row r="34" spans="1:11" s="24" customFormat="1" ht="13.5" customHeight="1">
      <c r="A34" s="411" t="s">
        <v>20</v>
      </c>
      <c r="B34" s="411"/>
      <c r="C34" s="412"/>
      <c r="D34" s="20">
        <v>19</v>
      </c>
      <c r="E34" s="20">
        <v>17</v>
      </c>
      <c r="F34" s="20">
        <v>4</v>
      </c>
      <c r="G34" s="20">
        <v>4</v>
      </c>
      <c r="H34" s="20">
        <v>17</v>
      </c>
      <c r="I34" s="20">
        <v>12</v>
      </c>
      <c r="J34" s="20">
        <v>2</v>
      </c>
      <c r="K34" s="20">
        <v>182</v>
      </c>
    </row>
    <row r="35" spans="1:11" s="24" customFormat="1" ht="13.5" customHeight="1">
      <c r="A35" s="28"/>
      <c r="B35" s="28"/>
      <c r="C35" s="28"/>
      <c r="D35" s="31"/>
      <c r="E35" s="20"/>
      <c r="F35" s="20"/>
      <c r="G35" s="20"/>
      <c r="H35" s="20"/>
      <c r="I35" s="20"/>
      <c r="J35" s="20"/>
      <c r="K35" s="20"/>
    </row>
    <row r="36" spans="1:11" s="88" customFormat="1" ht="13.5" customHeight="1">
      <c r="A36" s="436" t="s">
        <v>21</v>
      </c>
      <c r="B36" s="436"/>
      <c r="C36" s="441"/>
      <c r="D36" s="381">
        <f>SUM(D27:D34)</f>
        <v>427</v>
      </c>
      <c r="E36" s="201">
        <f aca="true" t="shared" si="2" ref="E36:K36">SUM(E27:E34)</f>
        <v>391</v>
      </c>
      <c r="F36" s="201">
        <f t="shared" si="2"/>
        <v>47</v>
      </c>
      <c r="G36" s="201">
        <f t="shared" si="2"/>
        <v>47</v>
      </c>
      <c r="H36" s="201">
        <f t="shared" si="2"/>
        <v>122</v>
      </c>
      <c r="I36" s="201">
        <f t="shared" si="2"/>
        <v>74</v>
      </c>
      <c r="J36" s="201">
        <f t="shared" si="2"/>
        <v>15</v>
      </c>
      <c r="K36" s="201">
        <f t="shared" si="2"/>
        <v>1117</v>
      </c>
    </row>
    <row r="37" spans="1:11" s="24" customFormat="1" ht="16.5" customHeight="1">
      <c r="A37" s="442" t="s">
        <v>34</v>
      </c>
      <c r="B37" s="442"/>
      <c r="C37" s="442"/>
      <c r="D37" s="442"/>
      <c r="E37" s="442"/>
      <c r="F37" s="442"/>
      <c r="G37" s="442"/>
      <c r="H37" s="442"/>
      <c r="I37" s="38"/>
      <c r="J37" s="38"/>
      <c r="K37" s="38"/>
    </row>
    <row r="38" spans="4:11" s="24" customFormat="1" ht="12" customHeight="1">
      <c r="D38" s="97"/>
      <c r="E38" s="97"/>
      <c r="F38" s="97"/>
      <c r="G38" s="97"/>
      <c r="H38" s="97"/>
      <c r="I38" s="97"/>
      <c r="J38" s="97"/>
      <c r="K38" s="97"/>
    </row>
    <row r="39" spans="4:11" s="24" customFormat="1" ht="12" customHeight="1">
      <c r="D39" s="37"/>
      <c r="E39" s="37"/>
      <c r="F39" s="37"/>
      <c r="G39" s="37"/>
      <c r="H39" s="37"/>
      <c r="I39" s="37"/>
      <c r="J39" s="37"/>
      <c r="K39" s="37"/>
    </row>
    <row r="40" spans="4:11" s="24" customFormat="1" ht="12" customHeight="1">
      <c r="D40" s="37"/>
      <c r="E40" s="37"/>
      <c r="F40" s="37"/>
      <c r="G40" s="37"/>
      <c r="H40" s="37"/>
      <c r="I40" s="37"/>
      <c r="J40" s="37"/>
      <c r="K40" s="37"/>
    </row>
    <row r="41" spans="4:11" s="24" customFormat="1" ht="12" customHeight="1">
      <c r="D41" s="37"/>
      <c r="E41" s="37"/>
      <c r="F41" s="37"/>
      <c r="G41" s="37"/>
      <c r="H41" s="37"/>
      <c r="I41" s="37"/>
      <c r="J41" s="37"/>
      <c r="K41" s="37"/>
    </row>
    <row r="42" spans="4:11" s="24" customFormat="1" ht="12" customHeight="1">
      <c r="D42" s="37"/>
      <c r="E42" s="37"/>
      <c r="F42" s="37"/>
      <c r="G42" s="37"/>
      <c r="H42" s="37"/>
      <c r="I42" s="37"/>
      <c r="J42" s="37"/>
      <c r="K42" s="37"/>
    </row>
    <row r="43" spans="4:11" s="24" customFormat="1" ht="12" customHeight="1">
      <c r="D43" s="37"/>
      <c r="E43" s="37"/>
      <c r="F43" s="37"/>
      <c r="G43" s="37"/>
      <c r="H43" s="37"/>
      <c r="I43" s="37"/>
      <c r="J43" s="37"/>
      <c r="K43" s="37"/>
    </row>
    <row r="44" spans="4:11" s="24" customFormat="1" ht="12" customHeight="1">
      <c r="D44" s="37"/>
      <c r="E44" s="37"/>
      <c r="F44" s="37"/>
      <c r="G44" s="37"/>
      <c r="H44" s="37"/>
      <c r="I44" s="37"/>
      <c r="J44" s="37"/>
      <c r="K44" s="37"/>
    </row>
    <row r="45" spans="4:11" s="24" customFormat="1" ht="12" customHeight="1">
      <c r="D45" s="37"/>
      <c r="E45" s="37"/>
      <c r="F45" s="37"/>
      <c r="G45" s="37"/>
      <c r="H45" s="37"/>
      <c r="I45" s="37"/>
      <c r="J45" s="37"/>
      <c r="K45" s="37"/>
    </row>
    <row r="46" spans="4:11" s="24" customFormat="1" ht="12" customHeight="1">
      <c r="D46" s="37"/>
      <c r="E46" s="37"/>
      <c r="F46" s="37"/>
      <c r="G46" s="37"/>
      <c r="H46" s="37"/>
      <c r="I46" s="37"/>
      <c r="J46" s="37"/>
      <c r="K46" s="37"/>
    </row>
    <row r="47" spans="4:11" s="24" customFormat="1" ht="12" customHeight="1">
      <c r="D47" s="37"/>
      <c r="E47" s="37"/>
      <c r="F47" s="37"/>
      <c r="G47" s="37"/>
      <c r="H47" s="37"/>
      <c r="I47" s="37"/>
      <c r="J47" s="37"/>
      <c r="K47" s="37"/>
    </row>
    <row r="48" spans="4:11" s="24" customFormat="1" ht="12" customHeight="1">
      <c r="D48" s="37"/>
      <c r="E48" s="37"/>
      <c r="F48" s="37"/>
      <c r="G48" s="37"/>
      <c r="H48" s="37"/>
      <c r="I48" s="37"/>
      <c r="J48" s="37"/>
      <c r="K48" s="37"/>
    </row>
    <row r="49" spans="4:11" s="24" customFormat="1" ht="12" customHeight="1">
      <c r="D49" s="37"/>
      <c r="E49" s="37"/>
      <c r="F49" s="37"/>
      <c r="G49" s="37"/>
      <c r="H49" s="37"/>
      <c r="I49" s="37"/>
      <c r="J49" s="37"/>
      <c r="K49" s="37"/>
    </row>
    <row r="50" spans="4:11" s="24" customFormat="1" ht="12" customHeight="1">
      <c r="D50" s="37"/>
      <c r="E50" s="37"/>
      <c r="F50" s="37"/>
      <c r="G50" s="37"/>
      <c r="H50" s="37"/>
      <c r="I50" s="37"/>
      <c r="J50" s="37"/>
      <c r="K50" s="37"/>
    </row>
    <row r="51" spans="4:11" s="24" customFormat="1" ht="12" customHeight="1">
      <c r="D51" s="37"/>
      <c r="E51" s="37"/>
      <c r="F51" s="37"/>
      <c r="G51" s="37"/>
      <c r="H51" s="37"/>
      <c r="I51" s="37"/>
      <c r="J51" s="37"/>
      <c r="K51" s="37"/>
    </row>
    <row r="52" spans="4:11" s="24" customFormat="1" ht="12" customHeight="1">
      <c r="D52" s="37"/>
      <c r="E52" s="37"/>
      <c r="F52" s="37"/>
      <c r="G52" s="37"/>
      <c r="H52" s="37"/>
      <c r="I52" s="37"/>
      <c r="J52" s="37"/>
      <c r="K52" s="37"/>
    </row>
    <row r="53" spans="4:11" s="24" customFormat="1" ht="13.5">
      <c r="D53" s="37"/>
      <c r="E53" s="37"/>
      <c r="F53" s="37"/>
      <c r="G53" s="37"/>
      <c r="H53" s="37"/>
      <c r="I53" s="37"/>
      <c r="J53" s="37"/>
      <c r="K53" s="37"/>
    </row>
    <row r="54" spans="4:11" s="24" customFormat="1" ht="13.5">
      <c r="D54" s="37"/>
      <c r="E54" s="37"/>
      <c r="F54" s="37"/>
      <c r="G54" s="37"/>
      <c r="H54" s="37"/>
      <c r="I54" s="37"/>
      <c r="J54" s="37"/>
      <c r="K54" s="37"/>
    </row>
    <row r="55" spans="4:11" s="24" customFormat="1" ht="13.5">
      <c r="D55" s="37"/>
      <c r="E55" s="37"/>
      <c r="F55" s="37"/>
      <c r="G55" s="37"/>
      <c r="H55" s="37"/>
      <c r="I55" s="37"/>
      <c r="J55" s="37"/>
      <c r="K55" s="37"/>
    </row>
    <row r="56" spans="4:11" s="24" customFormat="1" ht="13.5">
      <c r="D56" s="37"/>
      <c r="E56" s="37"/>
      <c r="F56" s="37"/>
      <c r="G56" s="37"/>
      <c r="H56" s="37"/>
      <c r="I56" s="37"/>
      <c r="J56" s="37"/>
      <c r="K56" s="37"/>
    </row>
    <row r="57" spans="4:11" s="24" customFormat="1" ht="13.5">
      <c r="D57" s="37"/>
      <c r="E57" s="37"/>
      <c r="F57" s="37"/>
      <c r="G57" s="37"/>
      <c r="H57" s="37"/>
      <c r="I57" s="37"/>
      <c r="J57" s="37"/>
      <c r="K57" s="37"/>
    </row>
    <row r="58" spans="4:11" s="24" customFormat="1" ht="13.5">
      <c r="D58" s="37"/>
      <c r="E58" s="37"/>
      <c r="F58" s="37"/>
      <c r="G58" s="37"/>
      <c r="H58" s="37"/>
      <c r="I58" s="37"/>
      <c r="J58" s="37"/>
      <c r="K58" s="37"/>
    </row>
    <row r="59" spans="4:11" s="24" customFormat="1" ht="13.5">
      <c r="D59" s="37"/>
      <c r="E59" s="37"/>
      <c r="F59" s="37"/>
      <c r="G59" s="37"/>
      <c r="H59" s="37"/>
      <c r="I59" s="37"/>
      <c r="J59" s="37"/>
      <c r="K59" s="37"/>
    </row>
    <row r="60" spans="4:11" s="24" customFormat="1" ht="13.5">
      <c r="D60" s="37"/>
      <c r="E60" s="37"/>
      <c r="F60" s="37"/>
      <c r="G60" s="37"/>
      <c r="H60" s="37"/>
      <c r="I60" s="37"/>
      <c r="J60" s="37"/>
      <c r="K60" s="37"/>
    </row>
    <row r="61" spans="4:11" s="24" customFormat="1" ht="13.5">
      <c r="D61" s="37"/>
      <c r="E61" s="37"/>
      <c r="F61" s="37"/>
      <c r="G61" s="37"/>
      <c r="H61" s="37"/>
      <c r="I61" s="37"/>
      <c r="J61" s="37"/>
      <c r="K61" s="37"/>
    </row>
    <row r="62" spans="4:11" s="24" customFormat="1" ht="13.5">
      <c r="D62" s="37"/>
      <c r="E62" s="37"/>
      <c r="F62" s="37"/>
      <c r="G62" s="37"/>
      <c r="H62" s="37"/>
      <c r="I62" s="37"/>
      <c r="J62" s="37"/>
      <c r="K62" s="37"/>
    </row>
    <row r="63" spans="4:11" s="24" customFormat="1" ht="13.5">
      <c r="D63" s="37"/>
      <c r="E63" s="37"/>
      <c r="F63" s="37"/>
      <c r="G63" s="37"/>
      <c r="H63" s="37"/>
      <c r="I63" s="37"/>
      <c r="J63" s="37"/>
      <c r="K63" s="37"/>
    </row>
    <row r="64" spans="4:11" s="24" customFormat="1" ht="13.5">
      <c r="D64" s="37"/>
      <c r="E64" s="37"/>
      <c r="F64" s="37"/>
      <c r="G64" s="37"/>
      <c r="H64" s="37"/>
      <c r="I64" s="37"/>
      <c r="J64" s="37"/>
      <c r="K64" s="37"/>
    </row>
    <row r="65" spans="4:11" s="24" customFormat="1" ht="13.5">
      <c r="D65" s="37"/>
      <c r="E65" s="37"/>
      <c r="F65" s="37"/>
      <c r="G65" s="37"/>
      <c r="H65" s="37"/>
      <c r="I65" s="37"/>
      <c r="J65" s="37"/>
      <c r="K65" s="37"/>
    </row>
    <row r="66" spans="4:11" s="24" customFormat="1" ht="13.5">
      <c r="D66" s="37"/>
      <c r="E66" s="37"/>
      <c r="F66" s="37"/>
      <c r="G66" s="37"/>
      <c r="H66" s="37"/>
      <c r="I66" s="37"/>
      <c r="J66" s="37"/>
      <c r="K66" s="37"/>
    </row>
    <row r="67" spans="4:11" s="24" customFormat="1" ht="13.5">
      <c r="D67" s="37"/>
      <c r="E67" s="37"/>
      <c r="F67" s="37"/>
      <c r="G67" s="37"/>
      <c r="H67" s="37"/>
      <c r="I67" s="37"/>
      <c r="J67" s="37"/>
      <c r="K67" s="37"/>
    </row>
    <row r="68" spans="4:11" s="24" customFormat="1" ht="13.5">
      <c r="D68" s="37"/>
      <c r="E68" s="37"/>
      <c r="F68" s="37"/>
      <c r="G68" s="37"/>
      <c r="H68" s="37"/>
      <c r="I68" s="37"/>
      <c r="J68" s="37"/>
      <c r="K68" s="37"/>
    </row>
    <row r="69" spans="4:11" s="24" customFormat="1" ht="13.5">
      <c r="D69" s="37"/>
      <c r="E69" s="37"/>
      <c r="F69" s="37"/>
      <c r="G69" s="37"/>
      <c r="H69" s="37"/>
      <c r="I69" s="37"/>
      <c r="J69" s="37"/>
      <c r="K69" s="37"/>
    </row>
    <row r="70" spans="4:11" s="24" customFormat="1" ht="13.5">
      <c r="D70" s="37"/>
      <c r="E70" s="37"/>
      <c r="F70" s="37"/>
      <c r="G70" s="37"/>
      <c r="H70" s="37"/>
      <c r="I70" s="37"/>
      <c r="J70" s="37"/>
      <c r="K70" s="37"/>
    </row>
    <row r="71" spans="4:11" s="24" customFormat="1" ht="13.5">
      <c r="D71" s="37"/>
      <c r="E71" s="37"/>
      <c r="F71" s="37"/>
      <c r="G71" s="37"/>
      <c r="H71" s="37"/>
      <c r="I71" s="37"/>
      <c r="J71" s="37"/>
      <c r="K71" s="37"/>
    </row>
    <row r="72" spans="4:11" s="24" customFormat="1" ht="13.5">
      <c r="D72" s="37"/>
      <c r="E72" s="37"/>
      <c r="F72" s="37"/>
      <c r="G72" s="37"/>
      <c r="H72" s="37"/>
      <c r="I72" s="37"/>
      <c r="J72" s="37"/>
      <c r="K72" s="37"/>
    </row>
    <row r="73" spans="4:11" s="24" customFormat="1" ht="13.5">
      <c r="D73" s="37"/>
      <c r="E73" s="37"/>
      <c r="F73" s="37"/>
      <c r="G73" s="37"/>
      <c r="H73" s="37"/>
      <c r="I73" s="37"/>
      <c r="J73" s="37"/>
      <c r="K73" s="37"/>
    </row>
    <row r="74" spans="4:11" s="24" customFormat="1" ht="13.5">
      <c r="D74" s="37"/>
      <c r="E74" s="37"/>
      <c r="F74" s="37"/>
      <c r="G74" s="37"/>
      <c r="H74" s="37"/>
      <c r="I74" s="37"/>
      <c r="J74" s="37"/>
      <c r="K74" s="37"/>
    </row>
    <row r="75" spans="4:11" s="24" customFormat="1" ht="13.5">
      <c r="D75" s="37"/>
      <c r="E75" s="37"/>
      <c r="F75" s="37"/>
      <c r="G75" s="37"/>
      <c r="H75" s="37"/>
      <c r="I75" s="37"/>
      <c r="J75" s="37"/>
      <c r="K75" s="37"/>
    </row>
    <row r="76" spans="4:11" s="24" customFormat="1" ht="13.5">
      <c r="D76" s="37"/>
      <c r="E76" s="37"/>
      <c r="F76" s="37"/>
      <c r="G76" s="37"/>
      <c r="H76" s="37"/>
      <c r="I76" s="37"/>
      <c r="J76" s="37"/>
      <c r="K76" s="37"/>
    </row>
    <row r="77" spans="4:11" s="24" customFormat="1" ht="13.5">
      <c r="D77" s="37"/>
      <c r="E77" s="37"/>
      <c r="F77" s="37"/>
      <c r="G77" s="37"/>
      <c r="H77" s="37"/>
      <c r="I77" s="37"/>
      <c r="J77" s="37"/>
      <c r="K77" s="37"/>
    </row>
    <row r="78" spans="4:11" s="24" customFormat="1" ht="13.5">
      <c r="D78" s="37"/>
      <c r="E78" s="37"/>
      <c r="F78" s="37"/>
      <c r="G78" s="37"/>
      <c r="H78" s="37"/>
      <c r="I78" s="37"/>
      <c r="J78" s="37"/>
      <c r="K78" s="37"/>
    </row>
    <row r="79" spans="4:11" s="24" customFormat="1" ht="13.5">
      <c r="D79" s="37"/>
      <c r="E79" s="37"/>
      <c r="F79" s="37"/>
      <c r="G79" s="37"/>
      <c r="H79" s="37"/>
      <c r="I79" s="37"/>
      <c r="J79" s="37"/>
      <c r="K79" s="37"/>
    </row>
    <row r="80" spans="4:11" s="24" customFormat="1" ht="13.5">
      <c r="D80" s="37"/>
      <c r="E80" s="37"/>
      <c r="F80" s="37"/>
      <c r="G80" s="37"/>
      <c r="H80" s="37"/>
      <c r="I80" s="37"/>
      <c r="J80" s="37"/>
      <c r="K80" s="37"/>
    </row>
    <row r="81" spans="4:11" s="24" customFormat="1" ht="13.5">
      <c r="D81" s="37"/>
      <c r="E81" s="37"/>
      <c r="F81" s="37"/>
      <c r="G81" s="37"/>
      <c r="H81" s="37"/>
      <c r="I81" s="37"/>
      <c r="J81" s="37"/>
      <c r="K81" s="37"/>
    </row>
    <row r="82" spans="4:11" s="24" customFormat="1" ht="13.5">
      <c r="D82" s="37"/>
      <c r="E82" s="37"/>
      <c r="F82" s="37"/>
      <c r="G82" s="37"/>
      <c r="H82" s="37"/>
      <c r="I82" s="37"/>
      <c r="J82" s="37"/>
      <c r="K82" s="37"/>
    </row>
    <row r="83" spans="4:11" s="24" customFormat="1" ht="13.5">
      <c r="D83" s="37"/>
      <c r="E83" s="37"/>
      <c r="F83" s="37"/>
      <c r="G83" s="37"/>
      <c r="H83" s="37"/>
      <c r="I83" s="37"/>
      <c r="J83" s="37"/>
      <c r="K83" s="37"/>
    </row>
    <row r="84" spans="4:11" s="24" customFormat="1" ht="13.5">
      <c r="D84" s="37"/>
      <c r="E84" s="37"/>
      <c r="F84" s="37"/>
      <c r="G84" s="37"/>
      <c r="H84" s="37"/>
      <c r="I84" s="37"/>
      <c r="J84" s="37"/>
      <c r="K84" s="37"/>
    </row>
    <row r="85" spans="4:11" s="24" customFormat="1" ht="13.5">
      <c r="D85" s="37"/>
      <c r="E85" s="37"/>
      <c r="F85" s="37"/>
      <c r="G85" s="37"/>
      <c r="H85" s="37"/>
      <c r="I85" s="37"/>
      <c r="J85" s="37"/>
      <c r="K85" s="37"/>
    </row>
    <row r="86" spans="4:11" s="24" customFormat="1" ht="13.5">
      <c r="D86" s="37"/>
      <c r="E86" s="37"/>
      <c r="F86" s="37"/>
      <c r="G86" s="37"/>
      <c r="H86" s="37"/>
      <c r="I86" s="37"/>
      <c r="J86" s="37"/>
      <c r="K86" s="37"/>
    </row>
    <row r="87" spans="4:11" s="24" customFormat="1" ht="13.5">
      <c r="D87" s="37"/>
      <c r="E87" s="37"/>
      <c r="F87" s="37"/>
      <c r="G87" s="37"/>
      <c r="H87" s="37"/>
      <c r="I87" s="37"/>
      <c r="J87" s="37"/>
      <c r="K87" s="37"/>
    </row>
    <row r="88" spans="4:11" s="24" customFormat="1" ht="13.5">
      <c r="D88" s="37"/>
      <c r="E88" s="37"/>
      <c r="F88" s="37"/>
      <c r="G88" s="37"/>
      <c r="H88" s="37"/>
      <c r="I88" s="37"/>
      <c r="J88" s="37"/>
      <c r="K88" s="37"/>
    </row>
    <row r="89" spans="4:11" s="24" customFormat="1" ht="13.5">
      <c r="D89" s="37"/>
      <c r="E89" s="37"/>
      <c r="F89" s="37"/>
      <c r="G89" s="37"/>
      <c r="H89" s="37"/>
      <c r="I89" s="37"/>
      <c r="J89" s="37"/>
      <c r="K89" s="37"/>
    </row>
    <row r="90" spans="4:11" s="24" customFormat="1" ht="13.5">
      <c r="D90" s="37"/>
      <c r="E90" s="37"/>
      <c r="F90" s="37"/>
      <c r="G90" s="37"/>
      <c r="H90" s="37"/>
      <c r="I90" s="37"/>
      <c r="J90" s="37"/>
      <c r="K90" s="37"/>
    </row>
    <row r="91" spans="4:11" s="24" customFormat="1" ht="13.5">
      <c r="D91" s="37"/>
      <c r="E91" s="37"/>
      <c r="F91" s="37"/>
      <c r="G91" s="37"/>
      <c r="H91" s="37"/>
      <c r="I91" s="37"/>
      <c r="J91" s="37"/>
      <c r="K91" s="37"/>
    </row>
    <row r="92" spans="4:11" s="24" customFormat="1" ht="13.5">
      <c r="D92" s="37"/>
      <c r="E92" s="37"/>
      <c r="F92" s="37"/>
      <c r="G92" s="37"/>
      <c r="H92" s="37"/>
      <c r="I92" s="37"/>
      <c r="J92" s="37"/>
      <c r="K92" s="37"/>
    </row>
    <row r="93" spans="4:11" s="24" customFormat="1" ht="13.5">
      <c r="D93" s="37"/>
      <c r="E93" s="37"/>
      <c r="F93" s="37"/>
      <c r="G93" s="37"/>
      <c r="H93" s="37"/>
      <c r="I93" s="37"/>
      <c r="J93" s="37"/>
      <c r="K93" s="37"/>
    </row>
    <row r="94" spans="4:11" s="24" customFormat="1" ht="13.5">
      <c r="D94" s="37"/>
      <c r="E94" s="37"/>
      <c r="F94" s="37"/>
      <c r="G94" s="37"/>
      <c r="H94" s="37"/>
      <c r="I94" s="37"/>
      <c r="J94" s="37"/>
      <c r="K94" s="37"/>
    </row>
    <row r="95" spans="4:11" s="24" customFormat="1" ht="13.5">
      <c r="D95" s="37"/>
      <c r="E95" s="37"/>
      <c r="F95" s="37"/>
      <c r="G95" s="37"/>
      <c r="H95" s="37"/>
      <c r="I95" s="37"/>
      <c r="J95" s="37"/>
      <c r="K95" s="37"/>
    </row>
    <row r="96" spans="4:11" s="24" customFormat="1" ht="13.5">
      <c r="D96" s="37"/>
      <c r="E96" s="37"/>
      <c r="F96" s="37"/>
      <c r="G96" s="37"/>
      <c r="H96" s="37"/>
      <c r="I96" s="37"/>
      <c r="J96" s="37"/>
      <c r="K96" s="37"/>
    </row>
    <row r="97" spans="4:11" s="24" customFormat="1" ht="13.5">
      <c r="D97" s="37"/>
      <c r="E97" s="37"/>
      <c r="F97" s="37"/>
      <c r="G97" s="37"/>
      <c r="H97" s="37"/>
      <c r="I97" s="37"/>
      <c r="J97" s="37"/>
      <c r="K97" s="37"/>
    </row>
    <row r="98" spans="4:11" s="24" customFormat="1" ht="13.5">
      <c r="D98" s="37"/>
      <c r="E98" s="37"/>
      <c r="F98" s="37"/>
      <c r="G98" s="37"/>
      <c r="H98" s="37"/>
      <c r="I98" s="37"/>
      <c r="J98" s="37"/>
      <c r="K98" s="37"/>
    </row>
    <row r="99" spans="4:11" s="24" customFormat="1" ht="13.5">
      <c r="D99" s="37"/>
      <c r="E99" s="37"/>
      <c r="F99" s="37"/>
      <c r="G99" s="37"/>
      <c r="H99" s="37"/>
      <c r="I99" s="37"/>
      <c r="J99" s="37"/>
      <c r="K99" s="37"/>
    </row>
    <row r="100" spans="4:11" s="24" customFormat="1" ht="13.5">
      <c r="D100" s="37"/>
      <c r="E100" s="37"/>
      <c r="F100" s="37"/>
      <c r="G100" s="37"/>
      <c r="H100" s="37"/>
      <c r="I100" s="37"/>
      <c r="J100" s="37"/>
      <c r="K100" s="37"/>
    </row>
    <row r="101" spans="4:11" s="24" customFormat="1" ht="13.5">
      <c r="D101" s="37"/>
      <c r="E101" s="37"/>
      <c r="F101" s="37"/>
      <c r="G101" s="37"/>
      <c r="H101" s="37"/>
      <c r="I101" s="37"/>
      <c r="J101" s="37"/>
      <c r="K101" s="37"/>
    </row>
    <row r="102" spans="4:11" s="24" customFormat="1" ht="13.5">
      <c r="D102" s="37"/>
      <c r="E102" s="37"/>
      <c r="F102" s="37"/>
      <c r="G102" s="37"/>
      <c r="H102" s="37"/>
      <c r="I102" s="37"/>
      <c r="J102" s="37"/>
      <c r="K102" s="37"/>
    </row>
    <row r="103" spans="4:11" s="24" customFormat="1" ht="13.5">
      <c r="D103" s="37"/>
      <c r="E103" s="37"/>
      <c r="F103" s="37"/>
      <c r="G103" s="37"/>
      <c r="H103" s="37"/>
      <c r="I103" s="37"/>
      <c r="J103" s="37"/>
      <c r="K103" s="37"/>
    </row>
    <row r="104" spans="4:11" s="24" customFormat="1" ht="13.5">
      <c r="D104" s="37"/>
      <c r="E104" s="37"/>
      <c r="F104" s="37"/>
      <c r="G104" s="37"/>
      <c r="H104" s="37"/>
      <c r="I104" s="37"/>
      <c r="J104" s="37"/>
      <c r="K104" s="37"/>
    </row>
    <row r="105" spans="4:11" s="24" customFormat="1" ht="13.5">
      <c r="D105" s="37"/>
      <c r="E105" s="37"/>
      <c r="F105" s="37"/>
      <c r="G105" s="37"/>
      <c r="H105" s="37"/>
      <c r="I105" s="37"/>
      <c r="J105" s="37"/>
      <c r="K105" s="37"/>
    </row>
    <row r="106" spans="4:11" s="24" customFormat="1" ht="13.5">
      <c r="D106" s="37"/>
      <c r="E106" s="37"/>
      <c r="F106" s="37"/>
      <c r="G106" s="37"/>
      <c r="H106" s="37"/>
      <c r="I106" s="37"/>
      <c r="J106" s="37"/>
      <c r="K106" s="37"/>
    </row>
    <row r="107" spans="4:11" s="24" customFormat="1" ht="13.5">
      <c r="D107" s="37"/>
      <c r="E107" s="37"/>
      <c r="F107" s="37"/>
      <c r="G107" s="37"/>
      <c r="H107" s="37"/>
      <c r="I107" s="37"/>
      <c r="J107" s="37"/>
      <c r="K107" s="37"/>
    </row>
    <row r="108" spans="4:11" s="24" customFormat="1" ht="13.5">
      <c r="D108" s="37"/>
      <c r="E108" s="37"/>
      <c r="F108" s="37"/>
      <c r="G108" s="37"/>
      <c r="H108" s="37"/>
      <c r="I108" s="37"/>
      <c r="J108" s="37"/>
      <c r="K108" s="37"/>
    </row>
    <row r="109" spans="4:11" s="24" customFormat="1" ht="13.5">
      <c r="D109" s="37"/>
      <c r="E109" s="37"/>
      <c r="F109" s="37"/>
      <c r="G109" s="37"/>
      <c r="H109" s="37"/>
      <c r="I109" s="37"/>
      <c r="J109" s="37"/>
      <c r="K109" s="37"/>
    </row>
    <row r="110" spans="4:11" s="24" customFormat="1" ht="13.5">
      <c r="D110" s="37"/>
      <c r="E110" s="37"/>
      <c r="F110" s="37"/>
      <c r="G110" s="37"/>
      <c r="H110" s="37"/>
      <c r="I110" s="37"/>
      <c r="J110" s="37"/>
      <c r="K110" s="37"/>
    </row>
  </sheetData>
  <sheetProtection/>
  <mergeCells count="34">
    <mergeCell ref="A4:K4"/>
    <mergeCell ref="D7:K7"/>
    <mergeCell ref="A7:C10"/>
    <mergeCell ref="A2:D2"/>
    <mergeCell ref="A3:K3"/>
    <mergeCell ref="D8:D10"/>
    <mergeCell ref="F8:F10"/>
    <mergeCell ref="H8:H10"/>
    <mergeCell ref="I8:I10"/>
    <mergeCell ref="J8:J10"/>
    <mergeCell ref="E9:E10"/>
    <mergeCell ref="G9:G10"/>
    <mergeCell ref="A15:C15"/>
    <mergeCell ref="A16:C16"/>
    <mergeCell ref="A17:C17"/>
    <mergeCell ref="A18:C18"/>
    <mergeCell ref="A19:C19"/>
    <mergeCell ref="A33:C33"/>
    <mergeCell ref="A20:C20"/>
    <mergeCell ref="A21:C21"/>
    <mergeCell ref="A22:C22"/>
    <mergeCell ref="A23:C23"/>
    <mergeCell ref="A25:C25"/>
    <mergeCell ref="A27:C27"/>
    <mergeCell ref="A1:E1"/>
    <mergeCell ref="K8:K10"/>
    <mergeCell ref="A34:C34"/>
    <mergeCell ref="A36:C36"/>
    <mergeCell ref="A37:H37"/>
    <mergeCell ref="A28:C28"/>
    <mergeCell ref="A29:C29"/>
    <mergeCell ref="A30:C30"/>
    <mergeCell ref="A31:C31"/>
    <mergeCell ref="A32:C32"/>
  </mergeCells>
  <hyperlinks>
    <hyperlink ref="A1" location="'23保健・衛生目次'!A1" display="23　保健・衛生　目次へ＜＜"/>
  </hyperlinks>
  <printOptions/>
  <pageMargins left="0.5905511811023623" right="0.5905511811023623" top="0.5905511811023623" bottom="0.3937007874015748" header="0.5118110236220472" footer="0"/>
  <pageSetup blackAndWhite="1" horizontalDpi="600" verticalDpi="600" orientation="portrait" paperSize="9" r:id="rId1"/>
  <headerFooter scaleWithDoc="0">
    <oddFooter>&amp;R&amp;F &amp;A</oddFooter>
  </headerFooter>
</worksheet>
</file>

<file path=xl/worksheets/sheet4.xml><?xml version="1.0" encoding="utf-8"?>
<worksheet xmlns="http://schemas.openxmlformats.org/spreadsheetml/2006/main" xmlns:r="http://schemas.openxmlformats.org/officeDocument/2006/relationships">
  <dimension ref="A1:L116"/>
  <sheetViews>
    <sheetView showGridLines="0" zoomScaleSheetLayoutView="100" zoomScalePageLayoutView="0" workbookViewId="0" topLeftCell="A1">
      <pane ySplit="7" topLeftCell="A8" activePane="bottomLeft" state="frozen"/>
      <selection pane="topLeft" activeCell="F21" sqref="F21"/>
      <selection pane="bottomLeft" activeCell="F21" sqref="F21"/>
    </sheetView>
  </sheetViews>
  <sheetFormatPr defaultColWidth="9.00390625" defaultRowHeight="13.5"/>
  <cols>
    <col min="1" max="1" width="2.875" style="85" customWidth="1"/>
    <col min="2" max="2" width="3.25390625" style="85" customWidth="1"/>
    <col min="3" max="3" width="18.75390625" style="85" customWidth="1"/>
    <col min="4" max="9" width="7.375" style="98" customWidth="1"/>
    <col min="10" max="12" width="7.375" style="85" customWidth="1"/>
    <col min="13" max="13" width="8.375" style="85" customWidth="1"/>
    <col min="14" max="16384" width="9.00390625" style="85" customWidth="1"/>
  </cols>
  <sheetData>
    <row r="1" spans="1:3" ht="13.5">
      <c r="A1" s="417" t="s">
        <v>441</v>
      </c>
      <c r="B1" s="417"/>
      <c r="C1" s="417"/>
    </row>
    <row r="2" spans="1:8" ht="13.5">
      <c r="A2" s="453" t="s">
        <v>81</v>
      </c>
      <c r="B2" s="453"/>
      <c r="C2" s="453"/>
      <c r="E2" s="78"/>
      <c r="H2" s="78"/>
    </row>
    <row r="3" spans="1:12" s="88" customFormat="1" ht="17.25">
      <c r="A3" s="433" t="s">
        <v>80</v>
      </c>
      <c r="B3" s="433"/>
      <c r="C3" s="433"/>
      <c r="D3" s="433"/>
      <c r="E3" s="433"/>
      <c r="F3" s="433"/>
      <c r="G3" s="433"/>
      <c r="H3" s="433"/>
      <c r="I3" s="433"/>
      <c r="J3" s="433"/>
      <c r="K3" s="433"/>
      <c r="L3" s="433"/>
    </row>
    <row r="4" spans="1:12" ht="13.5">
      <c r="A4" s="37"/>
      <c r="B4" s="37"/>
      <c r="C4" s="37"/>
      <c r="D4" s="37"/>
      <c r="E4" s="37"/>
      <c r="F4" s="37"/>
      <c r="G4" s="37"/>
      <c r="H4" s="37"/>
      <c r="I4" s="37"/>
      <c r="J4" s="37"/>
      <c r="K4" s="37"/>
      <c r="L4" s="37"/>
    </row>
    <row r="5" spans="1:9" ht="6" customHeight="1" thickBot="1">
      <c r="A5" s="99"/>
      <c r="B5" s="99"/>
      <c r="C5" s="465"/>
      <c r="D5" s="465"/>
      <c r="E5" s="465"/>
      <c r="F5" s="465"/>
      <c r="G5" s="465"/>
      <c r="H5" s="465"/>
      <c r="I5" s="465"/>
    </row>
    <row r="6" spans="1:12" s="24" customFormat="1" ht="17.25" customHeight="1" thickTop="1">
      <c r="A6" s="468"/>
      <c r="B6" s="468"/>
      <c r="C6" s="469"/>
      <c r="D6" s="422" t="s">
        <v>79</v>
      </c>
      <c r="E6" s="423"/>
      <c r="F6" s="423"/>
      <c r="G6" s="422" t="s">
        <v>78</v>
      </c>
      <c r="H6" s="423"/>
      <c r="I6" s="423"/>
      <c r="J6" s="463" t="s">
        <v>77</v>
      </c>
      <c r="K6" s="464"/>
      <c r="L6" s="464"/>
    </row>
    <row r="7" spans="1:12" s="24" customFormat="1" ht="17.25" customHeight="1">
      <c r="A7" s="470"/>
      <c r="B7" s="470"/>
      <c r="C7" s="471"/>
      <c r="D7" s="86" t="s">
        <v>76</v>
      </c>
      <c r="E7" s="86" t="s">
        <v>75</v>
      </c>
      <c r="F7" s="87" t="s">
        <v>74</v>
      </c>
      <c r="G7" s="86" t="s">
        <v>76</v>
      </c>
      <c r="H7" s="86" t="s">
        <v>75</v>
      </c>
      <c r="I7" s="87" t="s">
        <v>74</v>
      </c>
      <c r="J7" s="204" t="s">
        <v>76</v>
      </c>
      <c r="K7" s="204" t="s">
        <v>75</v>
      </c>
      <c r="L7" s="205" t="s">
        <v>74</v>
      </c>
    </row>
    <row r="8" spans="1:12" s="88" customFormat="1" ht="16.5" customHeight="1">
      <c r="A8" s="466" t="s">
        <v>73</v>
      </c>
      <c r="B8" s="466"/>
      <c r="C8" s="467"/>
      <c r="D8" s="81">
        <v>7725</v>
      </c>
      <c r="E8" s="81">
        <v>3989</v>
      </c>
      <c r="F8" s="81">
        <v>3736</v>
      </c>
      <c r="G8" s="82">
        <v>7886</v>
      </c>
      <c r="H8" s="81">
        <v>4040</v>
      </c>
      <c r="I8" s="81">
        <v>3846</v>
      </c>
      <c r="J8" s="81">
        <f aca="true" t="shared" si="0" ref="J8:J42">SUM(K8:L8)</f>
        <v>8088</v>
      </c>
      <c r="K8" s="81">
        <v>4123</v>
      </c>
      <c r="L8" s="81">
        <v>3965</v>
      </c>
    </row>
    <row r="9" spans="1:12" s="24" customFormat="1" ht="16.5" customHeight="1">
      <c r="A9" s="89"/>
      <c r="B9" s="411" t="s">
        <v>72</v>
      </c>
      <c r="C9" s="412"/>
      <c r="D9" s="83">
        <v>9</v>
      </c>
      <c r="E9" s="83">
        <v>4</v>
      </c>
      <c r="F9" s="83">
        <v>5</v>
      </c>
      <c r="G9" s="83">
        <v>16</v>
      </c>
      <c r="H9" s="83">
        <v>9</v>
      </c>
      <c r="I9" s="83">
        <v>7</v>
      </c>
      <c r="J9" s="81">
        <f t="shared" si="0"/>
        <v>9</v>
      </c>
      <c r="K9" s="81">
        <v>5</v>
      </c>
      <c r="L9" s="81">
        <v>4</v>
      </c>
    </row>
    <row r="10" spans="1:12" s="24" customFormat="1" ht="16.5" customHeight="1">
      <c r="A10" s="89"/>
      <c r="B10" s="411" t="s">
        <v>71</v>
      </c>
      <c r="C10" s="412"/>
      <c r="D10" s="83">
        <v>2235</v>
      </c>
      <c r="E10" s="83">
        <v>1280</v>
      </c>
      <c r="F10" s="83">
        <v>955</v>
      </c>
      <c r="G10" s="83">
        <v>2278</v>
      </c>
      <c r="H10" s="83">
        <v>1333</v>
      </c>
      <c r="I10" s="83">
        <v>945</v>
      </c>
      <c r="J10" s="81">
        <f t="shared" si="0"/>
        <v>2356</v>
      </c>
      <c r="K10" s="81">
        <v>1368</v>
      </c>
      <c r="L10" s="81">
        <v>988</v>
      </c>
    </row>
    <row r="11" spans="1:12" s="24" customFormat="1" ht="16.5" customHeight="1">
      <c r="A11" s="90"/>
      <c r="B11" s="90"/>
      <c r="C11" s="27" t="s">
        <v>70</v>
      </c>
      <c r="D11" s="83">
        <v>49</v>
      </c>
      <c r="E11" s="83">
        <v>41</v>
      </c>
      <c r="F11" s="83">
        <v>8</v>
      </c>
      <c r="G11" s="83">
        <v>51</v>
      </c>
      <c r="H11" s="83">
        <v>44</v>
      </c>
      <c r="I11" s="83">
        <v>7</v>
      </c>
      <c r="J11" s="81">
        <f t="shared" si="0"/>
        <v>52</v>
      </c>
      <c r="K11" s="81">
        <v>44</v>
      </c>
      <c r="L11" s="81">
        <v>8</v>
      </c>
    </row>
    <row r="12" spans="1:12" s="24" customFormat="1" ht="16.5" customHeight="1">
      <c r="A12" s="90"/>
      <c r="B12" s="90"/>
      <c r="C12" s="27" t="s">
        <v>69</v>
      </c>
      <c r="D12" s="83">
        <v>363</v>
      </c>
      <c r="E12" s="83">
        <v>215</v>
      </c>
      <c r="F12" s="83">
        <v>148</v>
      </c>
      <c r="G12" s="83">
        <v>354</v>
      </c>
      <c r="H12" s="83">
        <v>200</v>
      </c>
      <c r="I12" s="83">
        <v>154</v>
      </c>
      <c r="J12" s="81">
        <f t="shared" si="0"/>
        <v>312</v>
      </c>
      <c r="K12" s="81">
        <v>201</v>
      </c>
      <c r="L12" s="81">
        <v>111</v>
      </c>
    </row>
    <row r="13" spans="1:12" s="24" customFormat="1" ht="16.5" customHeight="1">
      <c r="A13" s="90"/>
      <c r="B13" s="90"/>
      <c r="C13" s="27" t="s">
        <v>68</v>
      </c>
      <c r="D13" s="83">
        <v>162</v>
      </c>
      <c r="E13" s="83">
        <v>78</v>
      </c>
      <c r="F13" s="83">
        <v>84</v>
      </c>
      <c r="G13" s="83">
        <v>197</v>
      </c>
      <c r="H13" s="83">
        <v>90</v>
      </c>
      <c r="I13" s="83">
        <v>107</v>
      </c>
      <c r="J13" s="81">
        <f t="shared" si="0"/>
        <v>184</v>
      </c>
      <c r="K13" s="81">
        <v>91</v>
      </c>
      <c r="L13" s="81">
        <v>93</v>
      </c>
    </row>
    <row r="14" spans="1:12" s="24" customFormat="1" ht="16.5" customHeight="1">
      <c r="A14" s="91"/>
      <c r="B14" s="91"/>
      <c r="C14" s="27" t="s">
        <v>67</v>
      </c>
      <c r="D14" s="83">
        <v>100</v>
      </c>
      <c r="E14" s="83">
        <v>58</v>
      </c>
      <c r="F14" s="83">
        <v>42</v>
      </c>
      <c r="G14" s="83">
        <v>64</v>
      </c>
      <c r="H14" s="83">
        <v>38</v>
      </c>
      <c r="I14" s="83">
        <v>26</v>
      </c>
      <c r="J14" s="81">
        <f t="shared" si="0"/>
        <v>85</v>
      </c>
      <c r="K14" s="81">
        <v>46</v>
      </c>
      <c r="L14" s="81">
        <v>39</v>
      </c>
    </row>
    <row r="15" spans="1:12" s="24" customFormat="1" ht="16.5" customHeight="1">
      <c r="A15" s="91"/>
      <c r="B15" s="91"/>
      <c r="C15" s="27" t="s">
        <v>66</v>
      </c>
      <c r="D15" s="83">
        <v>213</v>
      </c>
      <c r="E15" s="83">
        <v>125</v>
      </c>
      <c r="F15" s="83">
        <v>88</v>
      </c>
      <c r="G15" s="83">
        <v>191</v>
      </c>
      <c r="H15" s="83">
        <v>114</v>
      </c>
      <c r="I15" s="83">
        <v>77</v>
      </c>
      <c r="J15" s="81">
        <f t="shared" si="0"/>
        <v>187</v>
      </c>
      <c r="K15" s="81">
        <v>117</v>
      </c>
      <c r="L15" s="81">
        <v>70</v>
      </c>
    </row>
    <row r="16" spans="1:12" s="24" customFormat="1" ht="16.5" customHeight="1">
      <c r="A16" s="91"/>
      <c r="B16" s="91"/>
      <c r="C16" s="27" t="s">
        <v>65</v>
      </c>
      <c r="D16" s="83">
        <v>162</v>
      </c>
      <c r="E16" s="83">
        <v>72</v>
      </c>
      <c r="F16" s="83">
        <v>90</v>
      </c>
      <c r="G16" s="83">
        <v>146</v>
      </c>
      <c r="H16" s="83">
        <v>71</v>
      </c>
      <c r="I16" s="83">
        <v>75</v>
      </c>
      <c r="J16" s="81">
        <f t="shared" si="0"/>
        <v>153</v>
      </c>
      <c r="K16" s="81">
        <v>70</v>
      </c>
      <c r="L16" s="81">
        <v>83</v>
      </c>
    </row>
    <row r="17" spans="1:12" s="24" customFormat="1" ht="16.5" customHeight="1">
      <c r="A17" s="91"/>
      <c r="B17" s="91"/>
      <c r="C17" s="27" t="s">
        <v>64</v>
      </c>
      <c r="D17" s="83">
        <v>166</v>
      </c>
      <c r="E17" s="83">
        <v>81</v>
      </c>
      <c r="F17" s="83">
        <v>85</v>
      </c>
      <c r="G17" s="83">
        <v>173</v>
      </c>
      <c r="H17" s="83">
        <v>98</v>
      </c>
      <c r="I17" s="83">
        <v>75</v>
      </c>
      <c r="J17" s="81">
        <f t="shared" si="0"/>
        <v>199</v>
      </c>
      <c r="K17" s="81">
        <v>95</v>
      </c>
      <c r="L17" s="81">
        <v>104</v>
      </c>
    </row>
    <row r="18" spans="1:12" s="24" customFormat="1" ht="16.5" customHeight="1">
      <c r="A18" s="91"/>
      <c r="B18" s="91"/>
      <c r="C18" s="27" t="s">
        <v>63</v>
      </c>
      <c r="D18" s="83">
        <v>436</v>
      </c>
      <c r="E18" s="83">
        <v>315</v>
      </c>
      <c r="F18" s="83">
        <v>121</v>
      </c>
      <c r="G18" s="83">
        <v>467</v>
      </c>
      <c r="H18" s="83">
        <v>349</v>
      </c>
      <c r="I18" s="83">
        <v>118</v>
      </c>
      <c r="J18" s="81">
        <f t="shared" si="0"/>
        <v>527</v>
      </c>
      <c r="K18" s="81">
        <v>387</v>
      </c>
      <c r="L18" s="81">
        <v>140</v>
      </c>
    </row>
    <row r="19" spans="1:12" s="24" customFormat="1" ht="16.5" customHeight="1">
      <c r="A19" s="91"/>
      <c r="B19" s="91"/>
      <c r="C19" s="27" t="s">
        <v>62</v>
      </c>
      <c r="D19" s="83">
        <v>67</v>
      </c>
      <c r="E19" s="83">
        <v>0</v>
      </c>
      <c r="F19" s="83">
        <v>67</v>
      </c>
      <c r="G19" s="83">
        <v>64</v>
      </c>
      <c r="H19" s="83">
        <v>0</v>
      </c>
      <c r="I19" s="83">
        <v>64</v>
      </c>
      <c r="J19" s="81">
        <f t="shared" si="0"/>
        <v>62</v>
      </c>
      <c r="K19" s="81">
        <v>1</v>
      </c>
      <c r="L19" s="81">
        <v>61</v>
      </c>
    </row>
    <row r="20" spans="1:12" s="24" customFormat="1" ht="16.5" customHeight="1">
      <c r="A20" s="91"/>
      <c r="B20" s="91"/>
      <c r="C20" s="27" t="s">
        <v>61</v>
      </c>
      <c r="D20" s="83">
        <v>24</v>
      </c>
      <c r="E20" s="83">
        <v>0</v>
      </c>
      <c r="F20" s="83">
        <v>24</v>
      </c>
      <c r="G20" s="83">
        <v>41</v>
      </c>
      <c r="H20" s="83">
        <v>0</v>
      </c>
      <c r="I20" s="83">
        <v>41</v>
      </c>
      <c r="J20" s="81">
        <f t="shared" si="0"/>
        <v>30</v>
      </c>
      <c r="K20" s="81">
        <v>0</v>
      </c>
      <c r="L20" s="81">
        <v>30</v>
      </c>
    </row>
    <row r="21" spans="1:12" s="24" customFormat="1" ht="16.5" customHeight="1">
      <c r="A21" s="91"/>
      <c r="B21" s="91"/>
      <c r="C21" s="27" t="s">
        <v>60</v>
      </c>
      <c r="D21" s="83">
        <v>44</v>
      </c>
      <c r="E21" s="83">
        <v>27</v>
      </c>
      <c r="F21" s="83">
        <v>17</v>
      </c>
      <c r="G21" s="83">
        <v>61</v>
      </c>
      <c r="H21" s="83">
        <v>34</v>
      </c>
      <c r="I21" s="83">
        <v>27</v>
      </c>
      <c r="J21" s="81">
        <f t="shared" si="0"/>
        <v>57</v>
      </c>
      <c r="K21" s="81">
        <v>39</v>
      </c>
      <c r="L21" s="81">
        <v>18</v>
      </c>
    </row>
    <row r="22" spans="1:12" s="24" customFormat="1" ht="16.5" customHeight="1">
      <c r="A22" s="90"/>
      <c r="B22" s="411" t="s">
        <v>59</v>
      </c>
      <c r="C22" s="412"/>
      <c r="D22" s="83">
        <v>98</v>
      </c>
      <c r="E22" s="83">
        <v>43</v>
      </c>
      <c r="F22" s="83">
        <v>55</v>
      </c>
      <c r="G22" s="83">
        <v>107</v>
      </c>
      <c r="H22" s="83">
        <v>57</v>
      </c>
      <c r="I22" s="83">
        <v>50</v>
      </c>
      <c r="J22" s="81">
        <f t="shared" si="0"/>
        <v>114</v>
      </c>
      <c r="K22" s="81">
        <v>59</v>
      </c>
      <c r="L22" s="81">
        <v>55</v>
      </c>
    </row>
    <row r="23" spans="1:12" s="24" customFormat="1" ht="16.5" customHeight="1">
      <c r="A23" s="90"/>
      <c r="B23" s="411" t="s">
        <v>58</v>
      </c>
      <c r="C23" s="412"/>
      <c r="D23" s="83">
        <v>28</v>
      </c>
      <c r="E23" s="83">
        <v>10</v>
      </c>
      <c r="F23" s="83">
        <v>18</v>
      </c>
      <c r="G23" s="83">
        <v>38</v>
      </c>
      <c r="H23" s="83">
        <v>14</v>
      </c>
      <c r="I23" s="83">
        <v>24</v>
      </c>
      <c r="J23" s="81">
        <f t="shared" si="0"/>
        <v>29</v>
      </c>
      <c r="K23" s="81">
        <v>11</v>
      </c>
      <c r="L23" s="81">
        <v>18</v>
      </c>
    </row>
    <row r="24" spans="1:12" s="24" customFormat="1" ht="16.5" customHeight="1">
      <c r="A24" s="90"/>
      <c r="B24" s="411" t="s">
        <v>57</v>
      </c>
      <c r="C24" s="412"/>
      <c r="D24" s="83">
        <v>1317</v>
      </c>
      <c r="E24" s="83">
        <v>632</v>
      </c>
      <c r="F24" s="83">
        <v>685</v>
      </c>
      <c r="G24" s="83">
        <v>1298</v>
      </c>
      <c r="H24" s="83">
        <v>585</v>
      </c>
      <c r="I24" s="83">
        <v>713</v>
      </c>
      <c r="J24" s="81">
        <f t="shared" si="0"/>
        <v>1325</v>
      </c>
      <c r="K24" s="81">
        <v>593</v>
      </c>
      <c r="L24" s="81">
        <v>732</v>
      </c>
    </row>
    <row r="25" spans="1:12" s="24" customFormat="1" ht="16.5" customHeight="1">
      <c r="A25" s="91"/>
      <c r="B25" s="91"/>
      <c r="C25" s="27" t="s">
        <v>56</v>
      </c>
      <c r="D25" s="83">
        <v>433</v>
      </c>
      <c r="E25" s="83">
        <v>245</v>
      </c>
      <c r="F25" s="83">
        <v>188</v>
      </c>
      <c r="G25" s="83">
        <v>387</v>
      </c>
      <c r="H25" s="83">
        <v>207</v>
      </c>
      <c r="I25" s="83">
        <v>180</v>
      </c>
      <c r="J25" s="81">
        <f t="shared" si="0"/>
        <v>396</v>
      </c>
      <c r="K25" s="81">
        <v>218</v>
      </c>
      <c r="L25" s="81">
        <v>178</v>
      </c>
    </row>
    <row r="26" spans="1:12" s="24" customFormat="1" ht="16.5" customHeight="1">
      <c r="A26" s="91"/>
      <c r="B26" s="91"/>
      <c r="C26" s="92" t="s">
        <v>55</v>
      </c>
      <c r="D26" s="83">
        <v>184</v>
      </c>
      <c r="E26" s="83">
        <v>96</v>
      </c>
      <c r="F26" s="83">
        <v>88</v>
      </c>
      <c r="G26" s="83">
        <v>216</v>
      </c>
      <c r="H26" s="83">
        <v>101</v>
      </c>
      <c r="I26" s="83">
        <v>115</v>
      </c>
      <c r="J26" s="81">
        <f t="shared" si="0"/>
        <v>187</v>
      </c>
      <c r="K26" s="81">
        <v>92</v>
      </c>
      <c r="L26" s="81">
        <v>95</v>
      </c>
    </row>
    <row r="27" spans="1:12" s="24" customFormat="1" ht="16.5" customHeight="1">
      <c r="A27" s="91"/>
      <c r="B27" s="91"/>
      <c r="C27" s="27" t="s">
        <v>54</v>
      </c>
      <c r="D27" s="83">
        <v>114</v>
      </c>
      <c r="E27" s="83">
        <v>61</v>
      </c>
      <c r="F27" s="83">
        <v>53</v>
      </c>
      <c r="G27" s="83">
        <v>118</v>
      </c>
      <c r="H27" s="83">
        <v>54</v>
      </c>
      <c r="I27" s="83">
        <v>64</v>
      </c>
      <c r="J27" s="81">
        <f t="shared" si="0"/>
        <v>136</v>
      </c>
      <c r="K27" s="81">
        <v>73</v>
      </c>
      <c r="L27" s="81">
        <v>63</v>
      </c>
    </row>
    <row r="28" spans="1:12" s="24" customFormat="1" ht="16.5" customHeight="1">
      <c r="A28" s="91"/>
      <c r="B28" s="91"/>
      <c r="C28" s="27" t="s">
        <v>53</v>
      </c>
      <c r="D28" s="83">
        <v>462</v>
      </c>
      <c r="E28" s="83">
        <v>182</v>
      </c>
      <c r="F28" s="83">
        <v>280</v>
      </c>
      <c r="G28" s="83">
        <v>461</v>
      </c>
      <c r="H28" s="83">
        <v>177</v>
      </c>
      <c r="I28" s="83">
        <v>284</v>
      </c>
      <c r="J28" s="81">
        <f t="shared" si="0"/>
        <v>491</v>
      </c>
      <c r="K28" s="81">
        <v>166</v>
      </c>
      <c r="L28" s="81">
        <v>325</v>
      </c>
    </row>
    <row r="29" spans="1:12" s="24" customFormat="1" ht="16.5" customHeight="1">
      <c r="A29" s="90"/>
      <c r="B29" s="411" t="s">
        <v>52</v>
      </c>
      <c r="C29" s="427"/>
      <c r="D29" s="83">
        <v>910</v>
      </c>
      <c r="E29" s="83">
        <v>411</v>
      </c>
      <c r="F29" s="83">
        <v>499</v>
      </c>
      <c r="G29" s="83">
        <v>879</v>
      </c>
      <c r="H29" s="83">
        <v>415</v>
      </c>
      <c r="I29" s="83">
        <v>464</v>
      </c>
      <c r="J29" s="81">
        <f t="shared" si="0"/>
        <v>863</v>
      </c>
      <c r="K29" s="81">
        <v>387</v>
      </c>
      <c r="L29" s="81">
        <v>476</v>
      </c>
    </row>
    <row r="30" spans="1:12" s="24" customFormat="1" ht="16.5" customHeight="1">
      <c r="A30" s="91"/>
      <c r="B30" s="91"/>
      <c r="C30" s="27" t="s">
        <v>51</v>
      </c>
      <c r="D30" s="83">
        <v>87</v>
      </c>
      <c r="E30" s="83">
        <v>27</v>
      </c>
      <c r="F30" s="83">
        <v>60</v>
      </c>
      <c r="G30" s="83">
        <v>84</v>
      </c>
      <c r="H30" s="83">
        <v>27</v>
      </c>
      <c r="I30" s="83">
        <v>57</v>
      </c>
      <c r="J30" s="81">
        <f t="shared" si="0"/>
        <v>73</v>
      </c>
      <c r="K30" s="81">
        <v>22</v>
      </c>
      <c r="L30" s="81">
        <v>51</v>
      </c>
    </row>
    <row r="31" spans="1:12" s="24" customFormat="1" ht="16.5" customHeight="1">
      <c r="A31" s="91"/>
      <c r="B31" s="91"/>
      <c r="C31" s="27" t="s">
        <v>50</v>
      </c>
      <c r="D31" s="83">
        <v>191</v>
      </c>
      <c r="E31" s="83">
        <v>104</v>
      </c>
      <c r="F31" s="83">
        <v>87</v>
      </c>
      <c r="G31" s="83">
        <v>195</v>
      </c>
      <c r="H31" s="83">
        <v>99</v>
      </c>
      <c r="I31" s="83">
        <v>96</v>
      </c>
      <c r="J31" s="81">
        <f t="shared" si="0"/>
        <v>167</v>
      </c>
      <c r="K31" s="81">
        <v>90</v>
      </c>
      <c r="L31" s="81">
        <v>77</v>
      </c>
    </row>
    <row r="32" spans="1:12" s="24" customFormat="1" ht="16.5" customHeight="1">
      <c r="A32" s="91"/>
      <c r="B32" s="91"/>
      <c r="C32" s="27" t="s">
        <v>49</v>
      </c>
      <c r="D32" s="83">
        <v>607</v>
      </c>
      <c r="E32" s="83">
        <v>271</v>
      </c>
      <c r="F32" s="83">
        <v>336</v>
      </c>
      <c r="G32" s="83">
        <v>571</v>
      </c>
      <c r="H32" s="83">
        <v>280</v>
      </c>
      <c r="I32" s="83">
        <v>291</v>
      </c>
      <c r="J32" s="81">
        <f t="shared" si="0"/>
        <v>603</v>
      </c>
      <c r="K32" s="81">
        <v>267</v>
      </c>
      <c r="L32" s="81">
        <v>336</v>
      </c>
    </row>
    <row r="33" spans="1:12" s="24" customFormat="1" ht="16.5" customHeight="1">
      <c r="A33" s="91"/>
      <c r="B33" s="411" t="s">
        <v>48</v>
      </c>
      <c r="C33" s="412"/>
      <c r="D33" s="83">
        <v>74</v>
      </c>
      <c r="E33" s="83">
        <v>40</v>
      </c>
      <c r="F33" s="83">
        <v>34</v>
      </c>
      <c r="G33" s="83">
        <v>72</v>
      </c>
      <c r="H33" s="83">
        <v>42</v>
      </c>
      <c r="I33" s="83">
        <v>30</v>
      </c>
      <c r="J33" s="81">
        <f t="shared" si="0"/>
        <v>82</v>
      </c>
      <c r="K33" s="81">
        <v>37</v>
      </c>
      <c r="L33" s="81">
        <v>45</v>
      </c>
    </row>
    <row r="34" spans="1:12" s="24" customFormat="1" ht="16.5" customHeight="1">
      <c r="A34" s="91"/>
      <c r="B34" s="411" t="s">
        <v>47</v>
      </c>
      <c r="C34" s="412"/>
      <c r="D34" s="83">
        <v>835</v>
      </c>
      <c r="E34" s="83">
        <v>430</v>
      </c>
      <c r="F34" s="83">
        <v>405</v>
      </c>
      <c r="G34" s="83">
        <v>865</v>
      </c>
      <c r="H34" s="83">
        <v>438</v>
      </c>
      <c r="I34" s="83">
        <v>427</v>
      </c>
      <c r="J34" s="81">
        <f t="shared" si="0"/>
        <v>954</v>
      </c>
      <c r="K34" s="81">
        <v>507</v>
      </c>
      <c r="L34" s="81">
        <v>447</v>
      </c>
    </row>
    <row r="35" spans="1:12" s="24" customFormat="1" ht="16.5" customHeight="1">
      <c r="A35" s="91"/>
      <c r="B35" s="411" t="s">
        <v>46</v>
      </c>
      <c r="C35" s="412"/>
      <c r="D35" s="83">
        <v>126</v>
      </c>
      <c r="E35" s="83">
        <v>105</v>
      </c>
      <c r="F35" s="83">
        <v>21</v>
      </c>
      <c r="G35" s="83">
        <v>96</v>
      </c>
      <c r="H35" s="83">
        <v>72</v>
      </c>
      <c r="I35" s="83">
        <v>24</v>
      </c>
      <c r="J35" s="81">
        <f t="shared" si="0"/>
        <v>99</v>
      </c>
      <c r="K35" s="81">
        <v>76</v>
      </c>
      <c r="L35" s="81">
        <v>23</v>
      </c>
    </row>
    <row r="36" spans="1:12" s="24" customFormat="1" ht="16.5" customHeight="1">
      <c r="A36" s="91"/>
      <c r="B36" s="411" t="s">
        <v>45</v>
      </c>
      <c r="C36" s="412"/>
      <c r="D36" s="83">
        <v>17</v>
      </c>
      <c r="E36" s="83">
        <v>8</v>
      </c>
      <c r="F36" s="83">
        <v>9</v>
      </c>
      <c r="G36" s="83">
        <v>21</v>
      </c>
      <c r="H36" s="83">
        <v>7</v>
      </c>
      <c r="I36" s="83">
        <v>14</v>
      </c>
      <c r="J36" s="81">
        <f t="shared" si="0"/>
        <v>23</v>
      </c>
      <c r="K36" s="81">
        <v>13</v>
      </c>
      <c r="L36" s="81">
        <v>10</v>
      </c>
    </row>
    <row r="37" spans="1:12" s="24" customFormat="1" ht="16.5" customHeight="1">
      <c r="A37" s="91"/>
      <c r="B37" s="411" t="s">
        <v>44</v>
      </c>
      <c r="C37" s="412"/>
      <c r="D37" s="83">
        <v>97</v>
      </c>
      <c r="E37" s="83">
        <v>59</v>
      </c>
      <c r="F37" s="83">
        <v>38</v>
      </c>
      <c r="G37" s="83">
        <v>84</v>
      </c>
      <c r="H37" s="83">
        <v>49</v>
      </c>
      <c r="I37" s="83">
        <v>35</v>
      </c>
      <c r="J37" s="81">
        <f t="shared" si="0"/>
        <v>98</v>
      </c>
      <c r="K37" s="81">
        <v>59</v>
      </c>
      <c r="L37" s="81">
        <v>39</v>
      </c>
    </row>
    <row r="38" spans="1:12" s="24" customFormat="1" ht="16.5" customHeight="1">
      <c r="A38" s="91"/>
      <c r="B38" s="411" t="s">
        <v>43</v>
      </c>
      <c r="C38" s="412"/>
      <c r="D38" s="83">
        <v>148</v>
      </c>
      <c r="E38" s="83">
        <v>58</v>
      </c>
      <c r="F38" s="83">
        <v>90</v>
      </c>
      <c r="G38" s="83">
        <v>163</v>
      </c>
      <c r="H38" s="83">
        <v>78</v>
      </c>
      <c r="I38" s="83">
        <v>85</v>
      </c>
      <c r="J38" s="81">
        <f t="shared" si="0"/>
        <v>177</v>
      </c>
      <c r="K38" s="81">
        <v>71</v>
      </c>
      <c r="L38" s="81">
        <v>106</v>
      </c>
    </row>
    <row r="39" spans="1:12" s="24" customFormat="1" ht="16.5" customHeight="1">
      <c r="A39" s="91"/>
      <c r="B39" s="411" t="s">
        <v>42</v>
      </c>
      <c r="C39" s="412"/>
      <c r="D39" s="83">
        <v>208</v>
      </c>
      <c r="E39" s="83">
        <v>52</v>
      </c>
      <c r="F39" s="83">
        <v>156</v>
      </c>
      <c r="G39" s="83">
        <v>222</v>
      </c>
      <c r="H39" s="83">
        <v>59</v>
      </c>
      <c r="I39" s="83">
        <v>163</v>
      </c>
      <c r="J39" s="81">
        <f t="shared" si="0"/>
        <v>238</v>
      </c>
      <c r="K39" s="81">
        <v>51</v>
      </c>
      <c r="L39" s="81">
        <v>187</v>
      </c>
    </row>
    <row r="40" spans="1:12" s="24" customFormat="1" ht="16.5" customHeight="1">
      <c r="A40" s="91"/>
      <c r="B40" s="411" t="s">
        <v>41</v>
      </c>
      <c r="C40" s="412"/>
      <c r="D40" s="83">
        <v>342</v>
      </c>
      <c r="E40" s="83">
        <v>200</v>
      </c>
      <c r="F40" s="83">
        <v>142</v>
      </c>
      <c r="G40" s="83">
        <v>363</v>
      </c>
      <c r="H40" s="83">
        <v>200</v>
      </c>
      <c r="I40" s="83">
        <v>163</v>
      </c>
      <c r="J40" s="81">
        <f t="shared" si="0"/>
        <v>333</v>
      </c>
      <c r="K40" s="81">
        <v>185</v>
      </c>
      <c r="L40" s="81">
        <v>148</v>
      </c>
    </row>
    <row r="41" spans="1:12" s="24" customFormat="1" ht="16.5" customHeight="1">
      <c r="A41" s="91"/>
      <c r="B41" s="91"/>
      <c r="C41" s="27" t="s">
        <v>40</v>
      </c>
      <c r="D41" s="83">
        <v>75</v>
      </c>
      <c r="E41" s="83">
        <v>50</v>
      </c>
      <c r="F41" s="83">
        <v>25</v>
      </c>
      <c r="G41" s="83">
        <v>93</v>
      </c>
      <c r="H41" s="83">
        <v>55</v>
      </c>
      <c r="I41" s="83">
        <v>38</v>
      </c>
      <c r="J41" s="81">
        <f t="shared" si="0"/>
        <v>72</v>
      </c>
      <c r="K41" s="81">
        <v>46</v>
      </c>
      <c r="L41" s="81">
        <v>26</v>
      </c>
    </row>
    <row r="42" spans="1:12" s="24" customFormat="1" ht="16.5" customHeight="1">
      <c r="A42" s="93"/>
      <c r="B42" s="472" t="s">
        <v>39</v>
      </c>
      <c r="C42" s="473"/>
      <c r="D42" s="84">
        <v>181</v>
      </c>
      <c r="E42" s="84">
        <v>130</v>
      </c>
      <c r="F42" s="84">
        <v>51</v>
      </c>
      <c r="G42" s="84">
        <v>176</v>
      </c>
      <c r="H42" s="84">
        <v>125</v>
      </c>
      <c r="I42" s="84">
        <v>51</v>
      </c>
      <c r="J42" s="206">
        <f t="shared" si="0"/>
        <v>206</v>
      </c>
      <c r="K42" s="206">
        <v>154</v>
      </c>
      <c r="L42" s="206">
        <v>52</v>
      </c>
    </row>
    <row r="43" spans="1:12" s="41" customFormat="1" ht="16.5" customHeight="1">
      <c r="A43" s="202" t="s">
        <v>390</v>
      </c>
      <c r="B43" s="94"/>
      <c r="C43" s="94"/>
      <c r="D43" s="95"/>
      <c r="E43" s="95"/>
      <c r="F43" s="95"/>
      <c r="G43" s="95"/>
      <c r="H43" s="95"/>
      <c r="I43" s="95"/>
      <c r="J43" s="96"/>
      <c r="K43" s="96"/>
      <c r="L43" s="96"/>
    </row>
    <row r="44" spans="4:9" s="24" customFormat="1" ht="13.5">
      <c r="D44" s="37"/>
      <c r="E44" s="37"/>
      <c r="F44" s="37"/>
      <c r="G44" s="37"/>
      <c r="H44" s="37"/>
      <c r="I44" s="37"/>
    </row>
    <row r="45" spans="4:12" s="24" customFormat="1" ht="13.5">
      <c r="D45" s="97"/>
      <c r="E45" s="97"/>
      <c r="F45" s="97"/>
      <c r="G45" s="97"/>
      <c r="H45" s="97"/>
      <c r="I45" s="97"/>
      <c r="J45" s="203"/>
      <c r="K45" s="97"/>
      <c r="L45" s="97"/>
    </row>
    <row r="46" spans="4:12" s="24" customFormat="1" ht="13.5">
      <c r="D46" s="37"/>
      <c r="E46" s="37"/>
      <c r="F46" s="37"/>
      <c r="G46" s="37"/>
      <c r="H46" s="37"/>
      <c r="I46" s="37"/>
      <c r="J46" s="37"/>
      <c r="K46" s="37"/>
      <c r="L46" s="37"/>
    </row>
    <row r="47" spans="4:12" s="24" customFormat="1" ht="13.5">
      <c r="D47" s="37"/>
      <c r="E47" s="37"/>
      <c r="F47" s="37"/>
      <c r="G47" s="37"/>
      <c r="H47" s="37"/>
      <c r="I47" s="37"/>
      <c r="J47" s="37"/>
      <c r="K47" s="37"/>
      <c r="L47" s="37"/>
    </row>
    <row r="48" spans="4:12" s="24" customFormat="1" ht="13.5">
      <c r="D48" s="37"/>
      <c r="E48" s="37"/>
      <c r="F48" s="37"/>
      <c r="G48" s="37"/>
      <c r="H48" s="37"/>
      <c r="I48" s="37"/>
      <c r="J48" s="37"/>
      <c r="K48" s="37"/>
      <c r="L48" s="37"/>
    </row>
    <row r="49" spans="4:12" s="24" customFormat="1" ht="13.5">
      <c r="D49" s="37"/>
      <c r="E49" s="37"/>
      <c r="F49" s="37"/>
      <c r="G49" s="37"/>
      <c r="H49" s="37"/>
      <c r="I49" s="37"/>
      <c r="J49" s="37"/>
      <c r="K49" s="37"/>
      <c r="L49" s="37"/>
    </row>
    <row r="50" spans="4:9" s="24" customFormat="1" ht="13.5">
      <c r="D50" s="37"/>
      <c r="E50" s="37"/>
      <c r="F50" s="37"/>
      <c r="G50" s="37"/>
      <c r="H50" s="37"/>
      <c r="I50" s="37"/>
    </row>
    <row r="51" spans="4:9" s="24" customFormat="1" ht="13.5">
      <c r="D51" s="37"/>
      <c r="E51" s="37"/>
      <c r="F51" s="37"/>
      <c r="G51" s="37"/>
      <c r="H51" s="37"/>
      <c r="I51" s="37"/>
    </row>
    <row r="52" spans="4:9" s="24" customFormat="1" ht="13.5">
      <c r="D52" s="37"/>
      <c r="E52" s="37"/>
      <c r="F52" s="37"/>
      <c r="G52" s="37"/>
      <c r="H52" s="37"/>
      <c r="I52" s="37"/>
    </row>
    <row r="53" spans="4:9" s="24" customFormat="1" ht="13.5">
      <c r="D53" s="37"/>
      <c r="E53" s="37"/>
      <c r="F53" s="37"/>
      <c r="G53" s="37"/>
      <c r="H53" s="37"/>
      <c r="I53" s="37"/>
    </row>
    <row r="54" spans="4:9" s="24" customFormat="1" ht="13.5">
      <c r="D54" s="37"/>
      <c r="E54" s="37"/>
      <c r="F54" s="37"/>
      <c r="G54" s="37"/>
      <c r="H54" s="37"/>
      <c r="I54" s="37"/>
    </row>
    <row r="55" spans="4:9" s="24" customFormat="1" ht="13.5">
      <c r="D55" s="37"/>
      <c r="E55" s="37"/>
      <c r="F55" s="37"/>
      <c r="G55" s="37"/>
      <c r="H55" s="37"/>
      <c r="I55" s="37"/>
    </row>
    <row r="56" spans="4:9" s="24" customFormat="1" ht="13.5">
      <c r="D56" s="37"/>
      <c r="E56" s="37"/>
      <c r="F56" s="37"/>
      <c r="G56" s="37"/>
      <c r="H56" s="37"/>
      <c r="I56" s="37"/>
    </row>
    <row r="57" spans="4:9" s="24" customFormat="1" ht="13.5">
      <c r="D57" s="37"/>
      <c r="E57" s="37"/>
      <c r="F57" s="37"/>
      <c r="G57" s="37"/>
      <c r="H57" s="37"/>
      <c r="I57" s="37"/>
    </row>
    <row r="58" spans="4:9" s="24" customFormat="1" ht="13.5">
      <c r="D58" s="37"/>
      <c r="E58" s="37"/>
      <c r="F58" s="37"/>
      <c r="G58" s="37"/>
      <c r="H58" s="37"/>
      <c r="I58" s="37"/>
    </row>
    <row r="59" spans="4:9" s="24" customFormat="1" ht="13.5">
      <c r="D59" s="37"/>
      <c r="E59" s="37"/>
      <c r="F59" s="37"/>
      <c r="G59" s="37"/>
      <c r="H59" s="37"/>
      <c r="I59" s="37"/>
    </row>
    <row r="60" spans="4:9" s="24" customFormat="1" ht="13.5">
      <c r="D60" s="37"/>
      <c r="E60" s="37"/>
      <c r="F60" s="37"/>
      <c r="G60" s="37"/>
      <c r="H60" s="37"/>
      <c r="I60" s="37"/>
    </row>
    <row r="61" spans="4:9" s="24" customFormat="1" ht="13.5">
      <c r="D61" s="37"/>
      <c r="E61" s="37"/>
      <c r="F61" s="37"/>
      <c r="G61" s="37"/>
      <c r="H61" s="37"/>
      <c r="I61" s="37"/>
    </row>
    <row r="62" spans="4:9" s="24" customFormat="1" ht="13.5">
      <c r="D62" s="37"/>
      <c r="E62" s="37"/>
      <c r="F62" s="37"/>
      <c r="G62" s="37"/>
      <c r="H62" s="37"/>
      <c r="I62" s="37"/>
    </row>
    <row r="63" spans="4:9" s="24" customFormat="1" ht="13.5">
      <c r="D63" s="37"/>
      <c r="E63" s="37"/>
      <c r="F63" s="37"/>
      <c r="G63" s="37"/>
      <c r="H63" s="37"/>
      <c r="I63" s="37"/>
    </row>
    <row r="64" spans="4:9" s="24" customFormat="1" ht="13.5">
      <c r="D64" s="37"/>
      <c r="E64" s="37"/>
      <c r="F64" s="37"/>
      <c r="G64" s="37"/>
      <c r="H64" s="37"/>
      <c r="I64" s="37"/>
    </row>
    <row r="65" spans="4:9" s="24" customFormat="1" ht="13.5">
      <c r="D65" s="37"/>
      <c r="E65" s="37"/>
      <c r="F65" s="37"/>
      <c r="G65" s="37"/>
      <c r="H65" s="37"/>
      <c r="I65" s="37"/>
    </row>
    <row r="66" spans="4:9" s="24" customFormat="1" ht="13.5">
      <c r="D66" s="37"/>
      <c r="E66" s="37"/>
      <c r="F66" s="37"/>
      <c r="G66" s="37"/>
      <c r="H66" s="37"/>
      <c r="I66" s="37"/>
    </row>
    <row r="67" spans="4:9" s="24" customFormat="1" ht="13.5">
      <c r="D67" s="37"/>
      <c r="E67" s="37"/>
      <c r="F67" s="37"/>
      <c r="G67" s="37"/>
      <c r="H67" s="37"/>
      <c r="I67" s="37"/>
    </row>
    <row r="68" spans="4:9" s="24" customFormat="1" ht="13.5">
      <c r="D68" s="37"/>
      <c r="E68" s="37"/>
      <c r="F68" s="37"/>
      <c r="G68" s="37"/>
      <c r="H68" s="37"/>
      <c r="I68" s="37"/>
    </row>
    <row r="69" spans="4:9" s="24" customFormat="1" ht="13.5">
      <c r="D69" s="37"/>
      <c r="E69" s="37"/>
      <c r="F69" s="37"/>
      <c r="G69" s="37"/>
      <c r="H69" s="37"/>
      <c r="I69" s="37"/>
    </row>
    <row r="70" spans="4:9" s="24" customFormat="1" ht="13.5">
      <c r="D70" s="37"/>
      <c r="E70" s="37"/>
      <c r="F70" s="37"/>
      <c r="G70" s="37"/>
      <c r="H70" s="37"/>
      <c r="I70" s="37"/>
    </row>
    <row r="71" spans="4:9" s="24" customFormat="1" ht="13.5">
      <c r="D71" s="37"/>
      <c r="E71" s="37"/>
      <c r="F71" s="37"/>
      <c r="G71" s="37"/>
      <c r="H71" s="37"/>
      <c r="I71" s="37"/>
    </row>
    <row r="72" spans="4:9" s="24" customFormat="1" ht="13.5">
      <c r="D72" s="37"/>
      <c r="E72" s="37"/>
      <c r="F72" s="37"/>
      <c r="G72" s="37"/>
      <c r="H72" s="37"/>
      <c r="I72" s="37"/>
    </row>
    <row r="73" spans="4:9" s="24" customFormat="1" ht="13.5">
      <c r="D73" s="37"/>
      <c r="E73" s="37"/>
      <c r="F73" s="37"/>
      <c r="G73" s="37"/>
      <c r="H73" s="37"/>
      <c r="I73" s="37"/>
    </row>
    <row r="74" spans="4:9" s="24" customFormat="1" ht="13.5">
      <c r="D74" s="37"/>
      <c r="E74" s="37"/>
      <c r="F74" s="37"/>
      <c r="G74" s="37"/>
      <c r="H74" s="37"/>
      <c r="I74" s="37"/>
    </row>
    <row r="75" spans="4:9" s="24" customFormat="1" ht="13.5">
      <c r="D75" s="37"/>
      <c r="E75" s="37"/>
      <c r="F75" s="37"/>
      <c r="G75" s="37"/>
      <c r="H75" s="37"/>
      <c r="I75" s="37"/>
    </row>
    <row r="76" spans="4:9" s="24" customFormat="1" ht="13.5">
      <c r="D76" s="37"/>
      <c r="E76" s="37"/>
      <c r="F76" s="37"/>
      <c r="G76" s="37"/>
      <c r="H76" s="37"/>
      <c r="I76" s="37"/>
    </row>
    <row r="77" spans="4:9" s="24" customFormat="1" ht="13.5">
      <c r="D77" s="37"/>
      <c r="E77" s="37"/>
      <c r="F77" s="37"/>
      <c r="G77" s="37"/>
      <c r="H77" s="37"/>
      <c r="I77" s="37"/>
    </row>
    <row r="78" spans="4:9" s="24" customFormat="1" ht="13.5">
      <c r="D78" s="37"/>
      <c r="E78" s="37"/>
      <c r="F78" s="37"/>
      <c r="G78" s="37"/>
      <c r="H78" s="37"/>
      <c r="I78" s="37"/>
    </row>
    <row r="79" spans="4:9" s="24" customFormat="1" ht="13.5">
      <c r="D79" s="37"/>
      <c r="E79" s="37"/>
      <c r="F79" s="37"/>
      <c r="G79" s="37"/>
      <c r="H79" s="37"/>
      <c r="I79" s="37"/>
    </row>
    <row r="80" spans="4:9" s="24" customFormat="1" ht="13.5">
      <c r="D80" s="37"/>
      <c r="E80" s="37"/>
      <c r="F80" s="37"/>
      <c r="G80" s="37"/>
      <c r="H80" s="37"/>
      <c r="I80" s="37"/>
    </row>
    <row r="81" spans="4:9" s="24" customFormat="1" ht="13.5">
      <c r="D81" s="37"/>
      <c r="E81" s="37"/>
      <c r="F81" s="37"/>
      <c r="G81" s="37"/>
      <c r="H81" s="37"/>
      <c r="I81" s="37"/>
    </row>
    <row r="82" spans="4:9" s="24" customFormat="1" ht="13.5">
      <c r="D82" s="37"/>
      <c r="E82" s="37"/>
      <c r="F82" s="37"/>
      <c r="G82" s="37"/>
      <c r="H82" s="37"/>
      <c r="I82" s="37"/>
    </row>
    <row r="83" spans="4:9" s="24" customFormat="1" ht="13.5">
      <c r="D83" s="37"/>
      <c r="E83" s="37"/>
      <c r="F83" s="37"/>
      <c r="G83" s="37"/>
      <c r="H83" s="37"/>
      <c r="I83" s="37"/>
    </row>
    <row r="84" spans="4:9" s="24" customFormat="1" ht="13.5">
      <c r="D84" s="37"/>
      <c r="E84" s="37"/>
      <c r="F84" s="37"/>
      <c r="G84" s="37"/>
      <c r="H84" s="37"/>
      <c r="I84" s="37"/>
    </row>
    <row r="85" spans="4:9" s="24" customFormat="1" ht="13.5">
      <c r="D85" s="37"/>
      <c r="E85" s="37"/>
      <c r="F85" s="37"/>
      <c r="G85" s="37"/>
      <c r="H85" s="37"/>
      <c r="I85" s="37"/>
    </row>
    <row r="86" spans="4:9" s="24" customFormat="1" ht="13.5">
      <c r="D86" s="37"/>
      <c r="E86" s="37"/>
      <c r="F86" s="37"/>
      <c r="G86" s="37"/>
      <c r="H86" s="37"/>
      <c r="I86" s="37"/>
    </row>
    <row r="87" spans="4:9" s="24" customFormat="1" ht="13.5">
      <c r="D87" s="37"/>
      <c r="E87" s="37"/>
      <c r="F87" s="37"/>
      <c r="G87" s="37"/>
      <c r="H87" s="37"/>
      <c r="I87" s="37"/>
    </row>
    <row r="88" spans="4:9" s="24" customFormat="1" ht="13.5">
      <c r="D88" s="37"/>
      <c r="E88" s="37"/>
      <c r="F88" s="37"/>
      <c r="G88" s="37"/>
      <c r="H88" s="37"/>
      <c r="I88" s="37"/>
    </row>
    <row r="89" spans="4:9" s="24" customFormat="1" ht="13.5">
      <c r="D89" s="37"/>
      <c r="E89" s="37"/>
      <c r="F89" s="37"/>
      <c r="G89" s="37"/>
      <c r="H89" s="37"/>
      <c r="I89" s="37"/>
    </row>
    <row r="90" spans="4:9" s="24" customFormat="1" ht="13.5">
      <c r="D90" s="37"/>
      <c r="E90" s="37"/>
      <c r="F90" s="37"/>
      <c r="G90" s="37"/>
      <c r="H90" s="37"/>
      <c r="I90" s="37"/>
    </row>
    <row r="91" spans="4:9" s="24" customFormat="1" ht="13.5">
      <c r="D91" s="37"/>
      <c r="E91" s="37"/>
      <c r="F91" s="37"/>
      <c r="G91" s="37"/>
      <c r="H91" s="37"/>
      <c r="I91" s="37"/>
    </row>
    <row r="92" spans="4:9" s="24" customFormat="1" ht="13.5">
      <c r="D92" s="37"/>
      <c r="E92" s="37"/>
      <c r="F92" s="37"/>
      <c r="G92" s="37"/>
      <c r="H92" s="37"/>
      <c r="I92" s="37"/>
    </row>
    <row r="93" spans="4:9" s="24" customFormat="1" ht="13.5">
      <c r="D93" s="37"/>
      <c r="E93" s="37"/>
      <c r="F93" s="37"/>
      <c r="G93" s="37"/>
      <c r="H93" s="37"/>
      <c r="I93" s="37"/>
    </row>
    <row r="94" spans="4:9" s="24" customFormat="1" ht="13.5">
      <c r="D94" s="37"/>
      <c r="E94" s="37"/>
      <c r="F94" s="37"/>
      <c r="G94" s="37"/>
      <c r="H94" s="37"/>
      <c r="I94" s="37"/>
    </row>
    <row r="95" spans="4:9" s="24" customFormat="1" ht="13.5">
      <c r="D95" s="37"/>
      <c r="E95" s="37"/>
      <c r="F95" s="37"/>
      <c r="G95" s="37"/>
      <c r="H95" s="37"/>
      <c r="I95" s="37"/>
    </row>
    <row r="96" spans="4:9" s="24" customFormat="1" ht="13.5">
      <c r="D96" s="37"/>
      <c r="E96" s="37"/>
      <c r="F96" s="37"/>
      <c r="G96" s="37"/>
      <c r="H96" s="37"/>
      <c r="I96" s="37"/>
    </row>
    <row r="97" spans="4:9" s="24" customFormat="1" ht="13.5">
      <c r="D97" s="37"/>
      <c r="E97" s="37"/>
      <c r="F97" s="37"/>
      <c r="G97" s="37"/>
      <c r="H97" s="37"/>
      <c r="I97" s="37"/>
    </row>
    <row r="98" spans="4:9" s="24" customFormat="1" ht="13.5">
      <c r="D98" s="37"/>
      <c r="E98" s="37"/>
      <c r="F98" s="37"/>
      <c r="G98" s="37"/>
      <c r="H98" s="37"/>
      <c r="I98" s="37"/>
    </row>
    <row r="99" spans="4:9" s="24" customFormat="1" ht="13.5">
      <c r="D99" s="37"/>
      <c r="E99" s="37"/>
      <c r="F99" s="37"/>
      <c r="G99" s="37"/>
      <c r="H99" s="37"/>
      <c r="I99" s="37"/>
    </row>
    <row r="100" spans="4:9" s="24" customFormat="1" ht="13.5">
      <c r="D100" s="37"/>
      <c r="E100" s="37"/>
      <c r="F100" s="37"/>
      <c r="G100" s="37"/>
      <c r="H100" s="37"/>
      <c r="I100" s="37"/>
    </row>
    <row r="101" spans="4:9" s="24" customFormat="1" ht="13.5">
      <c r="D101" s="37"/>
      <c r="E101" s="37"/>
      <c r="F101" s="37"/>
      <c r="G101" s="37"/>
      <c r="H101" s="37"/>
      <c r="I101" s="37"/>
    </row>
    <row r="102" spans="4:9" s="24" customFormat="1" ht="13.5">
      <c r="D102" s="37"/>
      <c r="E102" s="37"/>
      <c r="F102" s="37"/>
      <c r="G102" s="37"/>
      <c r="H102" s="37"/>
      <c r="I102" s="37"/>
    </row>
    <row r="103" spans="4:9" s="24" customFormat="1" ht="13.5">
      <c r="D103" s="37"/>
      <c r="E103" s="37"/>
      <c r="F103" s="37"/>
      <c r="G103" s="37"/>
      <c r="H103" s="37"/>
      <c r="I103" s="37"/>
    </row>
    <row r="104" spans="4:9" s="24" customFormat="1" ht="13.5">
      <c r="D104" s="37"/>
      <c r="E104" s="37"/>
      <c r="F104" s="37"/>
      <c r="G104" s="37"/>
      <c r="H104" s="37"/>
      <c r="I104" s="37"/>
    </row>
    <row r="105" spans="4:9" s="24" customFormat="1" ht="13.5">
      <c r="D105" s="37"/>
      <c r="E105" s="37"/>
      <c r="F105" s="37"/>
      <c r="G105" s="37"/>
      <c r="H105" s="37"/>
      <c r="I105" s="37"/>
    </row>
    <row r="106" spans="4:9" s="24" customFormat="1" ht="13.5">
      <c r="D106" s="37"/>
      <c r="E106" s="37"/>
      <c r="F106" s="37"/>
      <c r="G106" s="37"/>
      <c r="H106" s="37"/>
      <c r="I106" s="37"/>
    </row>
    <row r="107" spans="4:9" s="24" customFormat="1" ht="13.5">
      <c r="D107" s="37"/>
      <c r="E107" s="37"/>
      <c r="F107" s="37"/>
      <c r="G107" s="37"/>
      <c r="H107" s="37"/>
      <c r="I107" s="37"/>
    </row>
    <row r="108" spans="4:9" s="24" customFormat="1" ht="13.5">
      <c r="D108" s="37"/>
      <c r="E108" s="37"/>
      <c r="F108" s="37"/>
      <c r="G108" s="37"/>
      <c r="H108" s="37"/>
      <c r="I108" s="37"/>
    </row>
    <row r="109" spans="4:9" s="24" customFormat="1" ht="13.5">
      <c r="D109" s="37"/>
      <c r="E109" s="37"/>
      <c r="F109" s="37"/>
      <c r="G109" s="37"/>
      <c r="H109" s="37"/>
      <c r="I109" s="37"/>
    </row>
    <row r="110" spans="4:9" s="24" customFormat="1" ht="13.5">
      <c r="D110" s="37"/>
      <c r="E110" s="37"/>
      <c r="F110" s="37"/>
      <c r="G110" s="37"/>
      <c r="H110" s="37"/>
      <c r="I110" s="37"/>
    </row>
    <row r="111" spans="4:9" s="24" customFormat="1" ht="13.5">
      <c r="D111" s="37"/>
      <c r="E111" s="37"/>
      <c r="F111" s="37"/>
      <c r="G111" s="37"/>
      <c r="H111" s="37"/>
      <c r="I111" s="37"/>
    </row>
    <row r="112" spans="4:9" s="24" customFormat="1" ht="13.5">
      <c r="D112" s="37"/>
      <c r="E112" s="37"/>
      <c r="F112" s="37"/>
      <c r="G112" s="37"/>
      <c r="H112" s="37"/>
      <c r="I112" s="37"/>
    </row>
    <row r="113" spans="4:9" s="24" customFormat="1" ht="13.5">
      <c r="D113" s="37"/>
      <c r="E113" s="37"/>
      <c r="F113" s="37"/>
      <c r="G113" s="37"/>
      <c r="H113" s="37"/>
      <c r="I113" s="37"/>
    </row>
    <row r="114" spans="4:9" s="24" customFormat="1" ht="13.5">
      <c r="D114" s="37"/>
      <c r="E114" s="37"/>
      <c r="F114" s="37"/>
      <c r="G114" s="37"/>
      <c r="H114" s="37"/>
      <c r="I114" s="37"/>
    </row>
    <row r="115" spans="4:9" s="24" customFormat="1" ht="13.5">
      <c r="D115" s="37"/>
      <c r="E115" s="37"/>
      <c r="F115" s="37"/>
      <c r="G115" s="37"/>
      <c r="H115" s="37"/>
      <c r="I115" s="37"/>
    </row>
    <row r="116" spans="4:9" s="24" customFormat="1" ht="13.5">
      <c r="D116" s="37"/>
      <c r="E116" s="37"/>
      <c r="F116" s="37"/>
      <c r="G116" s="37"/>
      <c r="H116" s="37"/>
      <c r="I116" s="37"/>
    </row>
  </sheetData>
  <sheetProtection/>
  <mergeCells count="25">
    <mergeCell ref="B33:C33"/>
    <mergeCell ref="B40:C40"/>
    <mergeCell ref="B42:C42"/>
    <mergeCell ref="B36:C36"/>
    <mergeCell ref="B37:C37"/>
    <mergeCell ref="B38:C38"/>
    <mergeCell ref="B39:C39"/>
    <mergeCell ref="B9:C9"/>
    <mergeCell ref="A6:C6"/>
    <mergeCell ref="A7:C7"/>
    <mergeCell ref="B34:C34"/>
    <mergeCell ref="B35:C35"/>
    <mergeCell ref="B10:C10"/>
    <mergeCell ref="B22:C22"/>
    <mergeCell ref="B23:C23"/>
    <mergeCell ref="B24:C24"/>
    <mergeCell ref="B29:C29"/>
    <mergeCell ref="A1:C1"/>
    <mergeCell ref="J6:L6"/>
    <mergeCell ref="D6:F6"/>
    <mergeCell ref="G6:I6"/>
    <mergeCell ref="C5:I5"/>
    <mergeCell ref="A8:C8"/>
    <mergeCell ref="A3:L3"/>
    <mergeCell ref="A2:C2"/>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400" verticalDpi="400" orientation="portrait" paperSize="9" r:id="rId1"/>
  <headerFooter scaleWithDoc="0">
    <oddFooter>&amp;R&amp;F &amp;A</oddFooter>
  </headerFooter>
</worksheet>
</file>

<file path=xl/worksheets/sheet5.xml><?xml version="1.0" encoding="utf-8"?>
<worksheet xmlns="http://schemas.openxmlformats.org/spreadsheetml/2006/main" xmlns:r="http://schemas.openxmlformats.org/officeDocument/2006/relationships">
  <dimension ref="A1:R136"/>
  <sheetViews>
    <sheetView showGridLines="0" zoomScaleSheetLayoutView="100" zoomScalePageLayoutView="0" workbookViewId="0" topLeftCell="A1">
      <pane ySplit="6" topLeftCell="A7" activePane="bottomLeft" state="frozen"/>
      <selection pane="topLeft" activeCell="F21" sqref="F21"/>
      <selection pane="bottomLeft" activeCell="F21" sqref="F21"/>
    </sheetView>
  </sheetViews>
  <sheetFormatPr defaultColWidth="9.00390625" defaultRowHeight="13.5"/>
  <cols>
    <col min="1" max="3" width="1.875" style="104" customWidth="1"/>
    <col min="4" max="4" width="15.625" style="104" customWidth="1"/>
    <col min="5" max="5" width="6.75390625" style="127" bestFit="1" customWidth="1"/>
    <col min="6" max="14" width="5.75390625" style="127" customWidth="1"/>
    <col min="15" max="15" width="6.875" style="127" customWidth="1"/>
    <col min="16" max="16" width="5.75390625" style="127" customWidth="1"/>
    <col min="17" max="16384" width="9.00390625" style="104" customWidth="1"/>
  </cols>
  <sheetData>
    <row r="1" spans="1:5" ht="13.5">
      <c r="A1" s="417" t="s">
        <v>441</v>
      </c>
      <c r="B1" s="417"/>
      <c r="C1" s="417"/>
      <c r="D1" s="417"/>
      <c r="E1" s="417"/>
    </row>
    <row r="2" spans="1:16" s="85" customFormat="1" ht="13.5">
      <c r="A2" s="453" t="s">
        <v>81</v>
      </c>
      <c r="B2" s="453"/>
      <c r="C2" s="453"/>
      <c r="D2" s="453"/>
      <c r="E2" s="78"/>
      <c r="F2" s="78"/>
      <c r="G2" s="98"/>
      <c r="H2" s="98"/>
      <c r="I2" s="78"/>
      <c r="J2" s="98"/>
      <c r="K2" s="98"/>
      <c r="L2" s="78"/>
      <c r="M2" s="98"/>
      <c r="N2" s="98"/>
      <c r="O2" s="78"/>
      <c r="P2" s="98"/>
    </row>
    <row r="3" spans="1:16" s="405" customFormat="1" ht="17.25">
      <c r="A3" s="433" t="s">
        <v>147</v>
      </c>
      <c r="B3" s="433"/>
      <c r="C3" s="433"/>
      <c r="D3" s="433"/>
      <c r="E3" s="433"/>
      <c r="F3" s="433"/>
      <c r="G3" s="433"/>
      <c r="H3" s="433"/>
      <c r="I3" s="433"/>
      <c r="J3" s="433"/>
      <c r="K3" s="433"/>
      <c r="L3" s="433"/>
      <c r="M3" s="433"/>
      <c r="N3" s="433"/>
      <c r="O3" s="433"/>
      <c r="P3" s="433"/>
    </row>
    <row r="4" spans="1:16" s="101" customFormat="1" ht="8.25" customHeight="1">
      <c r="A4" s="100"/>
      <c r="B4" s="100"/>
      <c r="C4" s="100"/>
      <c r="D4" s="100"/>
      <c r="E4" s="100"/>
      <c r="F4" s="100"/>
      <c r="G4" s="100"/>
      <c r="H4" s="100"/>
      <c r="I4" s="100"/>
      <c r="J4" s="100"/>
      <c r="K4" s="100"/>
      <c r="L4" s="100"/>
      <c r="M4" s="100"/>
      <c r="N4" s="100"/>
      <c r="O4" s="100"/>
      <c r="P4" s="100"/>
    </row>
    <row r="5" spans="1:16" ht="6" customHeight="1" thickBot="1">
      <c r="A5" s="102"/>
      <c r="B5" s="102"/>
      <c r="C5" s="102"/>
      <c r="D5" s="474"/>
      <c r="E5" s="474"/>
      <c r="F5" s="474"/>
      <c r="G5" s="474"/>
      <c r="H5" s="474"/>
      <c r="I5" s="474"/>
      <c r="J5" s="474"/>
      <c r="K5" s="474"/>
      <c r="L5" s="474"/>
      <c r="M5" s="474"/>
      <c r="N5" s="103"/>
      <c r="O5" s="103"/>
      <c r="P5" s="103"/>
    </row>
    <row r="6" spans="1:17" s="112" customFormat="1" ht="21.75" thickTop="1">
      <c r="A6" s="475"/>
      <c r="B6" s="475"/>
      <c r="C6" s="475"/>
      <c r="D6" s="476"/>
      <c r="E6" s="105" t="s">
        <v>146</v>
      </c>
      <c r="F6" s="106" t="s">
        <v>145</v>
      </c>
      <c r="G6" s="107" t="s">
        <v>144</v>
      </c>
      <c r="H6" s="107" t="s">
        <v>143</v>
      </c>
      <c r="I6" s="107" t="s">
        <v>142</v>
      </c>
      <c r="J6" s="107" t="s">
        <v>141</v>
      </c>
      <c r="K6" s="107" t="s">
        <v>140</v>
      </c>
      <c r="L6" s="107" t="s">
        <v>139</v>
      </c>
      <c r="M6" s="108" t="s">
        <v>138</v>
      </c>
      <c r="N6" s="109" t="s">
        <v>137</v>
      </c>
      <c r="O6" s="109" t="s">
        <v>136</v>
      </c>
      <c r="P6" s="110" t="s">
        <v>135</v>
      </c>
      <c r="Q6" s="111"/>
    </row>
    <row r="7" spans="1:16" s="114" customFormat="1" ht="12.75" customHeight="1">
      <c r="A7" s="477" t="s">
        <v>76</v>
      </c>
      <c r="B7" s="477"/>
      <c r="C7" s="477"/>
      <c r="D7" s="478"/>
      <c r="E7" s="113">
        <f aca="true" t="shared" si="0" ref="E7:E26">SUM(F7:P7)</f>
        <v>8088</v>
      </c>
      <c r="F7" s="113">
        <v>18</v>
      </c>
      <c r="G7" s="113">
        <v>1</v>
      </c>
      <c r="H7" s="113">
        <v>7</v>
      </c>
      <c r="I7" s="113">
        <v>26</v>
      </c>
      <c r="J7" s="113">
        <v>36</v>
      </c>
      <c r="K7" s="113">
        <v>121</v>
      </c>
      <c r="L7" s="113">
        <v>216</v>
      </c>
      <c r="M7" s="113">
        <v>553</v>
      </c>
      <c r="N7" s="113">
        <v>1126</v>
      </c>
      <c r="O7" s="113">
        <v>5984</v>
      </c>
      <c r="P7" s="113">
        <v>0</v>
      </c>
    </row>
    <row r="8" spans="1:18" s="112" customFormat="1" ht="12.75" customHeight="1">
      <c r="A8" s="115"/>
      <c r="B8" s="479" t="s">
        <v>134</v>
      </c>
      <c r="C8" s="479"/>
      <c r="D8" s="480"/>
      <c r="E8" s="118">
        <f t="shared" si="0"/>
        <v>150</v>
      </c>
      <c r="F8" s="118">
        <v>1</v>
      </c>
      <c r="G8" s="118">
        <v>0</v>
      </c>
      <c r="H8" s="118">
        <v>0</v>
      </c>
      <c r="I8" s="118">
        <v>1</v>
      </c>
      <c r="J8" s="118">
        <v>0</v>
      </c>
      <c r="K8" s="118">
        <v>1</v>
      </c>
      <c r="L8" s="118">
        <v>2</v>
      </c>
      <c r="M8" s="118">
        <v>8</v>
      </c>
      <c r="N8" s="118">
        <v>24</v>
      </c>
      <c r="O8" s="118">
        <v>113</v>
      </c>
      <c r="P8" s="118">
        <v>0</v>
      </c>
      <c r="Q8" s="111"/>
      <c r="R8" s="114"/>
    </row>
    <row r="9" spans="1:18" s="112" customFormat="1" ht="12.75" customHeight="1">
      <c r="A9" s="115"/>
      <c r="B9" s="115"/>
      <c r="C9" s="479" t="s">
        <v>133</v>
      </c>
      <c r="D9" s="481"/>
      <c r="E9" s="118">
        <f t="shared" si="0"/>
        <v>19</v>
      </c>
      <c r="F9" s="118">
        <v>0</v>
      </c>
      <c r="G9" s="118">
        <v>0</v>
      </c>
      <c r="H9" s="118">
        <v>0</v>
      </c>
      <c r="I9" s="118">
        <v>1</v>
      </c>
      <c r="J9" s="118">
        <v>0</v>
      </c>
      <c r="K9" s="118">
        <v>0</v>
      </c>
      <c r="L9" s="118">
        <v>0</v>
      </c>
      <c r="M9" s="118">
        <v>1</v>
      </c>
      <c r="N9" s="118">
        <v>2</v>
      </c>
      <c r="O9" s="118">
        <v>15</v>
      </c>
      <c r="P9" s="118">
        <v>0</v>
      </c>
      <c r="Q9" s="111"/>
      <c r="R9" s="114"/>
    </row>
    <row r="10" spans="1:18" s="112" customFormat="1" ht="12.75" customHeight="1">
      <c r="A10" s="115"/>
      <c r="B10" s="115"/>
      <c r="C10" s="115"/>
      <c r="D10" s="117" t="s">
        <v>132</v>
      </c>
      <c r="E10" s="118">
        <f t="shared" si="0"/>
        <v>9</v>
      </c>
      <c r="F10" s="118">
        <v>0</v>
      </c>
      <c r="G10" s="118">
        <v>0</v>
      </c>
      <c r="H10" s="118">
        <v>0</v>
      </c>
      <c r="I10" s="118">
        <v>0</v>
      </c>
      <c r="J10" s="118">
        <v>0</v>
      </c>
      <c r="K10" s="118">
        <v>0</v>
      </c>
      <c r="L10" s="118">
        <v>0</v>
      </c>
      <c r="M10" s="118">
        <v>0</v>
      </c>
      <c r="N10" s="118">
        <v>1</v>
      </c>
      <c r="O10" s="118">
        <v>8</v>
      </c>
      <c r="P10" s="118">
        <v>0</v>
      </c>
      <c r="Q10" s="111"/>
      <c r="R10" s="114"/>
    </row>
    <row r="11" spans="1:18" s="112" customFormat="1" ht="12.75" customHeight="1">
      <c r="A11" s="115"/>
      <c r="B11" s="115"/>
      <c r="C11" s="115"/>
      <c r="D11" s="117" t="s">
        <v>131</v>
      </c>
      <c r="E11" s="118">
        <f t="shared" si="0"/>
        <v>57</v>
      </c>
      <c r="F11" s="118">
        <v>1</v>
      </c>
      <c r="G11" s="118">
        <v>0</v>
      </c>
      <c r="H11" s="118">
        <v>0</v>
      </c>
      <c r="I11" s="118">
        <v>0</v>
      </c>
      <c r="J11" s="118">
        <v>0</v>
      </c>
      <c r="K11" s="118">
        <v>0</v>
      </c>
      <c r="L11" s="118">
        <v>1</v>
      </c>
      <c r="M11" s="118">
        <v>4</v>
      </c>
      <c r="N11" s="118">
        <v>7</v>
      </c>
      <c r="O11" s="118">
        <v>44</v>
      </c>
      <c r="P11" s="118">
        <v>0</v>
      </c>
      <c r="Q11" s="111"/>
      <c r="R11" s="114"/>
    </row>
    <row r="12" spans="1:18" s="112" customFormat="1" ht="12.75" customHeight="1">
      <c r="A12" s="111"/>
      <c r="B12" s="111"/>
      <c r="C12" s="111"/>
      <c r="D12" s="117" t="s">
        <v>130</v>
      </c>
      <c r="E12" s="118">
        <f t="shared" si="0"/>
        <v>39</v>
      </c>
      <c r="F12" s="118">
        <v>0</v>
      </c>
      <c r="G12" s="118">
        <v>0</v>
      </c>
      <c r="H12" s="118">
        <v>0</v>
      </c>
      <c r="I12" s="118">
        <v>0</v>
      </c>
      <c r="J12" s="118">
        <v>0</v>
      </c>
      <c r="K12" s="118">
        <v>1</v>
      </c>
      <c r="L12" s="118">
        <v>1</v>
      </c>
      <c r="M12" s="118">
        <v>3</v>
      </c>
      <c r="N12" s="118">
        <v>9</v>
      </c>
      <c r="O12" s="118">
        <v>25</v>
      </c>
      <c r="P12" s="118">
        <v>0</v>
      </c>
      <c r="Q12" s="111"/>
      <c r="R12" s="114"/>
    </row>
    <row r="13" spans="1:18" s="112" customFormat="1" ht="12.75" customHeight="1">
      <c r="A13" s="111"/>
      <c r="B13" s="111"/>
      <c r="C13" s="111"/>
      <c r="D13" s="117" t="s">
        <v>129</v>
      </c>
      <c r="E13" s="118">
        <f t="shared" si="0"/>
        <v>0</v>
      </c>
      <c r="F13" s="118">
        <v>0</v>
      </c>
      <c r="G13" s="118">
        <v>0</v>
      </c>
      <c r="H13" s="118">
        <v>0</v>
      </c>
      <c r="I13" s="118">
        <v>0</v>
      </c>
      <c r="J13" s="118">
        <v>0</v>
      </c>
      <c r="K13" s="118">
        <v>0</v>
      </c>
      <c r="L13" s="118">
        <v>0</v>
      </c>
      <c r="M13" s="118">
        <v>0</v>
      </c>
      <c r="N13" s="118">
        <v>0</v>
      </c>
      <c r="O13" s="118">
        <v>0</v>
      </c>
      <c r="P13" s="118">
        <v>0</v>
      </c>
      <c r="Q13" s="111"/>
      <c r="R13" s="114"/>
    </row>
    <row r="14" spans="1:18" s="112" customFormat="1" ht="12.75" customHeight="1">
      <c r="A14" s="111"/>
      <c r="B14" s="479" t="s">
        <v>128</v>
      </c>
      <c r="C14" s="482"/>
      <c r="D14" s="483"/>
      <c r="E14" s="118">
        <f t="shared" si="0"/>
        <v>2419</v>
      </c>
      <c r="F14" s="118">
        <v>0</v>
      </c>
      <c r="G14" s="118">
        <v>0</v>
      </c>
      <c r="H14" s="118">
        <v>3</v>
      </c>
      <c r="I14" s="118">
        <v>2</v>
      </c>
      <c r="J14" s="118">
        <v>7</v>
      </c>
      <c r="K14" s="118">
        <v>29</v>
      </c>
      <c r="L14" s="118">
        <v>93</v>
      </c>
      <c r="M14" s="118">
        <v>265</v>
      </c>
      <c r="N14" s="118">
        <v>506</v>
      </c>
      <c r="O14" s="118">
        <v>1514</v>
      </c>
      <c r="P14" s="118">
        <v>0</v>
      </c>
      <c r="Q14" s="111"/>
      <c r="R14" s="114"/>
    </row>
    <row r="15" spans="1:18" s="112" customFormat="1" ht="12.75" customHeight="1">
      <c r="A15" s="111"/>
      <c r="B15" s="111"/>
      <c r="C15" s="479" t="s">
        <v>127</v>
      </c>
      <c r="D15" s="483"/>
      <c r="E15" s="118">
        <f t="shared" si="0"/>
        <v>2356</v>
      </c>
      <c r="F15" s="118">
        <v>0</v>
      </c>
      <c r="G15" s="118">
        <v>0</v>
      </c>
      <c r="H15" s="118">
        <v>2</v>
      </c>
      <c r="I15" s="118">
        <v>2</v>
      </c>
      <c r="J15" s="118">
        <v>7</v>
      </c>
      <c r="K15" s="118">
        <v>28</v>
      </c>
      <c r="L15" s="118">
        <v>92</v>
      </c>
      <c r="M15" s="118">
        <v>262</v>
      </c>
      <c r="N15" s="118">
        <v>502</v>
      </c>
      <c r="O15" s="118">
        <v>1461</v>
      </c>
      <c r="P15" s="118">
        <v>0</v>
      </c>
      <c r="Q15" s="111"/>
      <c r="R15" s="114"/>
    </row>
    <row r="16" spans="1:18" s="112" customFormat="1" ht="12.75" customHeight="1">
      <c r="A16" s="111"/>
      <c r="B16" s="479" t="s">
        <v>126</v>
      </c>
      <c r="C16" s="482"/>
      <c r="D16" s="483"/>
      <c r="E16" s="118">
        <f t="shared" si="0"/>
        <v>24</v>
      </c>
      <c r="F16" s="118">
        <v>0</v>
      </c>
      <c r="G16" s="118">
        <v>0</v>
      </c>
      <c r="H16" s="118">
        <v>0</v>
      </c>
      <c r="I16" s="118">
        <v>0</v>
      </c>
      <c r="J16" s="118">
        <v>0</v>
      </c>
      <c r="K16" s="118">
        <v>0</v>
      </c>
      <c r="L16" s="118">
        <v>1</v>
      </c>
      <c r="M16" s="118">
        <v>3</v>
      </c>
      <c r="N16" s="118">
        <v>3</v>
      </c>
      <c r="O16" s="118">
        <v>17</v>
      </c>
      <c r="P16" s="118">
        <v>0</v>
      </c>
      <c r="Q16" s="111"/>
      <c r="R16" s="114"/>
    </row>
    <row r="17" spans="1:18" s="112" customFormat="1" ht="12.75" customHeight="1">
      <c r="A17" s="111"/>
      <c r="B17" s="111"/>
      <c r="C17" s="479" t="s">
        <v>125</v>
      </c>
      <c r="D17" s="483"/>
      <c r="E17" s="118">
        <f t="shared" si="0"/>
        <v>9</v>
      </c>
      <c r="F17" s="118">
        <v>0</v>
      </c>
      <c r="G17" s="118">
        <v>0</v>
      </c>
      <c r="H17" s="118">
        <v>0</v>
      </c>
      <c r="I17" s="118">
        <v>0</v>
      </c>
      <c r="J17" s="118">
        <v>0</v>
      </c>
      <c r="K17" s="118">
        <v>0</v>
      </c>
      <c r="L17" s="118">
        <v>0</v>
      </c>
      <c r="M17" s="118">
        <v>1</v>
      </c>
      <c r="N17" s="118">
        <v>1</v>
      </c>
      <c r="O17" s="118">
        <v>7</v>
      </c>
      <c r="P17" s="118">
        <v>0</v>
      </c>
      <c r="Q17" s="111"/>
      <c r="R17" s="114"/>
    </row>
    <row r="18" spans="1:18" s="112" customFormat="1" ht="12.75" customHeight="1">
      <c r="A18" s="111"/>
      <c r="B18" s="479" t="s">
        <v>124</v>
      </c>
      <c r="C18" s="482"/>
      <c r="D18" s="483"/>
      <c r="E18" s="118">
        <f t="shared" si="0"/>
        <v>161</v>
      </c>
      <c r="F18" s="118">
        <v>0</v>
      </c>
      <c r="G18" s="118">
        <v>0</v>
      </c>
      <c r="H18" s="118">
        <v>0</v>
      </c>
      <c r="I18" s="118">
        <v>0</v>
      </c>
      <c r="J18" s="118">
        <v>0</v>
      </c>
      <c r="K18" s="118">
        <v>2</v>
      </c>
      <c r="L18" s="118">
        <v>1</v>
      </c>
      <c r="M18" s="118">
        <v>10</v>
      </c>
      <c r="N18" s="118">
        <v>32</v>
      </c>
      <c r="O18" s="118">
        <v>116</v>
      </c>
      <c r="P18" s="118">
        <v>0</v>
      </c>
      <c r="Q18" s="111"/>
      <c r="R18" s="114"/>
    </row>
    <row r="19" spans="1:18" s="112" customFormat="1" ht="12.75" customHeight="1">
      <c r="A19" s="111"/>
      <c r="B19" s="111"/>
      <c r="C19" s="479" t="s">
        <v>123</v>
      </c>
      <c r="D19" s="483"/>
      <c r="E19" s="118">
        <f t="shared" si="0"/>
        <v>114</v>
      </c>
      <c r="F19" s="118">
        <v>0</v>
      </c>
      <c r="G19" s="118">
        <v>0</v>
      </c>
      <c r="H19" s="118">
        <v>0</v>
      </c>
      <c r="I19" s="118">
        <v>0</v>
      </c>
      <c r="J19" s="118">
        <v>0</v>
      </c>
      <c r="K19" s="118">
        <v>2</v>
      </c>
      <c r="L19" s="118">
        <v>1</v>
      </c>
      <c r="M19" s="118">
        <v>6</v>
      </c>
      <c r="N19" s="118">
        <v>27</v>
      </c>
      <c r="O19" s="118">
        <v>78</v>
      </c>
      <c r="P19" s="118">
        <v>0</v>
      </c>
      <c r="Q19" s="111"/>
      <c r="R19" s="114"/>
    </row>
    <row r="20" spans="1:18" s="112" customFormat="1" ht="12.75" customHeight="1">
      <c r="A20" s="111"/>
      <c r="B20" s="479" t="s">
        <v>122</v>
      </c>
      <c r="C20" s="482"/>
      <c r="D20" s="483"/>
      <c r="E20" s="118">
        <f t="shared" si="0"/>
        <v>47</v>
      </c>
      <c r="F20" s="118">
        <v>0</v>
      </c>
      <c r="G20" s="118">
        <v>0</v>
      </c>
      <c r="H20" s="118">
        <v>0</v>
      </c>
      <c r="I20" s="118">
        <v>0</v>
      </c>
      <c r="J20" s="118">
        <v>0</v>
      </c>
      <c r="K20" s="118">
        <v>1</v>
      </c>
      <c r="L20" s="118">
        <v>0</v>
      </c>
      <c r="M20" s="118">
        <v>1</v>
      </c>
      <c r="N20" s="118">
        <v>2</v>
      </c>
      <c r="O20" s="118">
        <v>43</v>
      </c>
      <c r="P20" s="118">
        <v>0</v>
      </c>
      <c r="Q20" s="111"/>
      <c r="R20" s="114"/>
    </row>
    <row r="21" spans="1:18" s="112" customFormat="1" ht="12.75" customHeight="1">
      <c r="A21" s="111"/>
      <c r="B21" s="111"/>
      <c r="C21" s="484" t="s">
        <v>121</v>
      </c>
      <c r="D21" s="485"/>
      <c r="E21" s="118">
        <f t="shared" si="0"/>
        <v>41</v>
      </c>
      <c r="F21" s="118">
        <v>0</v>
      </c>
      <c r="G21" s="118">
        <v>0</v>
      </c>
      <c r="H21" s="118">
        <v>0</v>
      </c>
      <c r="I21" s="118">
        <v>0</v>
      </c>
      <c r="J21" s="118">
        <v>0</v>
      </c>
      <c r="K21" s="118">
        <v>0</v>
      </c>
      <c r="L21" s="118">
        <v>0</v>
      </c>
      <c r="M21" s="118">
        <v>0</v>
      </c>
      <c r="N21" s="118">
        <v>1</v>
      </c>
      <c r="O21" s="118">
        <v>40</v>
      </c>
      <c r="P21" s="118">
        <v>0</v>
      </c>
      <c r="Q21" s="111"/>
      <c r="R21" s="114"/>
    </row>
    <row r="22" spans="1:18" s="112" customFormat="1" ht="12.75" customHeight="1">
      <c r="A22" s="111"/>
      <c r="B22" s="479" t="s">
        <v>120</v>
      </c>
      <c r="C22" s="482"/>
      <c r="D22" s="483"/>
      <c r="E22" s="118">
        <f t="shared" si="0"/>
        <v>125</v>
      </c>
      <c r="F22" s="118">
        <v>0</v>
      </c>
      <c r="G22" s="118">
        <v>0</v>
      </c>
      <c r="H22" s="118">
        <v>0</v>
      </c>
      <c r="I22" s="118">
        <v>1</v>
      </c>
      <c r="J22" s="118">
        <v>0</v>
      </c>
      <c r="K22" s="118">
        <v>3</v>
      </c>
      <c r="L22" s="118">
        <v>3</v>
      </c>
      <c r="M22" s="118">
        <v>7</v>
      </c>
      <c r="N22" s="118">
        <v>26</v>
      </c>
      <c r="O22" s="118">
        <v>85</v>
      </c>
      <c r="P22" s="118">
        <v>0</v>
      </c>
      <c r="Q22" s="111"/>
      <c r="R22" s="114"/>
    </row>
    <row r="23" spans="1:18" s="112" customFormat="1" ht="12.75" customHeight="1">
      <c r="A23" s="111"/>
      <c r="B23" s="111"/>
      <c r="C23" s="479" t="s">
        <v>119</v>
      </c>
      <c r="D23" s="483"/>
      <c r="E23" s="118">
        <f t="shared" si="0"/>
        <v>5</v>
      </c>
      <c r="F23" s="118">
        <v>0</v>
      </c>
      <c r="G23" s="118">
        <v>0</v>
      </c>
      <c r="H23" s="118">
        <v>0</v>
      </c>
      <c r="I23" s="118">
        <v>0</v>
      </c>
      <c r="J23" s="118">
        <v>0</v>
      </c>
      <c r="K23" s="118">
        <v>0</v>
      </c>
      <c r="L23" s="118">
        <v>0</v>
      </c>
      <c r="M23" s="118">
        <v>2</v>
      </c>
      <c r="N23" s="118">
        <v>1</v>
      </c>
      <c r="O23" s="118">
        <v>2</v>
      </c>
      <c r="P23" s="118">
        <v>0</v>
      </c>
      <c r="Q23" s="111"/>
      <c r="R23" s="114"/>
    </row>
    <row r="24" spans="1:18" s="112" customFormat="1" ht="12.75" customHeight="1">
      <c r="A24" s="111"/>
      <c r="B24" s="111"/>
      <c r="C24" s="111"/>
      <c r="D24" s="117" t="s">
        <v>118</v>
      </c>
      <c r="E24" s="118">
        <f t="shared" si="0"/>
        <v>14</v>
      </c>
      <c r="F24" s="118">
        <v>0</v>
      </c>
      <c r="G24" s="118">
        <v>0</v>
      </c>
      <c r="H24" s="118">
        <v>0</v>
      </c>
      <c r="I24" s="118">
        <v>0</v>
      </c>
      <c r="J24" s="118">
        <v>0</v>
      </c>
      <c r="K24" s="118">
        <v>0</v>
      </c>
      <c r="L24" s="118">
        <v>2</v>
      </c>
      <c r="M24" s="118">
        <v>2</v>
      </c>
      <c r="N24" s="118">
        <v>5</v>
      </c>
      <c r="O24" s="118">
        <v>5</v>
      </c>
      <c r="P24" s="118">
        <v>0</v>
      </c>
      <c r="Q24" s="111"/>
      <c r="R24" s="114"/>
    </row>
    <row r="25" spans="1:18" s="112" customFormat="1" ht="12.75" customHeight="1">
      <c r="A25" s="111"/>
      <c r="B25" s="111"/>
      <c r="C25" s="111"/>
      <c r="D25" s="117" t="s">
        <v>117</v>
      </c>
      <c r="E25" s="118">
        <f t="shared" si="0"/>
        <v>41</v>
      </c>
      <c r="F25" s="118">
        <v>0</v>
      </c>
      <c r="G25" s="118">
        <v>0</v>
      </c>
      <c r="H25" s="118">
        <v>0</v>
      </c>
      <c r="I25" s="118">
        <v>0</v>
      </c>
      <c r="J25" s="118">
        <v>0</v>
      </c>
      <c r="K25" s="118">
        <v>0</v>
      </c>
      <c r="L25" s="118">
        <v>0</v>
      </c>
      <c r="M25" s="118">
        <v>2</v>
      </c>
      <c r="N25" s="118">
        <v>4</v>
      </c>
      <c r="O25" s="118">
        <v>35</v>
      </c>
      <c r="P25" s="118">
        <v>0</v>
      </c>
      <c r="Q25" s="111"/>
      <c r="R25" s="114"/>
    </row>
    <row r="26" spans="1:18" s="112" customFormat="1" ht="12.75" customHeight="1">
      <c r="A26" s="111"/>
      <c r="B26" s="111"/>
      <c r="C26" s="111"/>
      <c r="D26" s="117" t="s">
        <v>116</v>
      </c>
      <c r="E26" s="118">
        <f t="shared" si="0"/>
        <v>28</v>
      </c>
      <c r="F26" s="118">
        <v>0</v>
      </c>
      <c r="G26" s="118">
        <v>0</v>
      </c>
      <c r="H26" s="118">
        <v>0</v>
      </c>
      <c r="I26" s="118">
        <v>0</v>
      </c>
      <c r="J26" s="118">
        <v>0</v>
      </c>
      <c r="K26" s="118">
        <v>0</v>
      </c>
      <c r="L26" s="118">
        <v>0</v>
      </c>
      <c r="M26" s="118">
        <v>0</v>
      </c>
      <c r="N26" s="118">
        <v>1</v>
      </c>
      <c r="O26" s="118">
        <v>27</v>
      </c>
      <c r="P26" s="118">
        <v>0</v>
      </c>
      <c r="Q26" s="111"/>
      <c r="R26" s="114"/>
    </row>
    <row r="27" spans="1:18" s="112" customFormat="1" ht="12.75" customHeight="1">
      <c r="A27" s="115"/>
      <c r="B27" s="479" t="s">
        <v>115</v>
      </c>
      <c r="C27" s="479"/>
      <c r="D27" s="480"/>
      <c r="E27" s="118">
        <v>0</v>
      </c>
      <c r="F27" s="118">
        <v>0</v>
      </c>
      <c r="G27" s="118">
        <v>0</v>
      </c>
      <c r="H27" s="118">
        <v>0</v>
      </c>
      <c r="I27" s="118">
        <v>0</v>
      </c>
      <c r="J27" s="118">
        <v>0</v>
      </c>
      <c r="K27" s="118">
        <v>0</v>
      </c>
      <c r="L27" s="118">
        <v>0</v>
      </c>
      <c r="M27" s="118">
        <v>0</v>
      </c>
      <c r="N27" s="118">
        <v>0</v>
      </c>
      <c r="O27" s="118">
        <v>0</v>
      </c>
      <c r="P27" s="118">
        <v>0</v>
      </c>
      <c r="Q27" s="111"/>
      <c r="R27" s="114"/>
    </row>
    <row r="28" spans="1:18" s="112" customFormat="1" ht="12.75" customHeight="1">
      <c r="A28" s="111"/>
      <c r="B28" s="479" t="s">
        <v>114</v>
      </c>
      <c r="C28" s="479"/>
      <c r="D28" s="480"/>
      <c r="E28" s="118">
        <v>0</v>
      </c>
      <c r="F28" s="118">
        <v>0</v>
      </c>
      <c r="G28" s="118">
        <v>0</v>
      </c>
      <c r="H28" s="118">
        <v>0</v>
      </c>
      <c r="I28" s="118">
        <v>0</v>
      </c>
      <c r="J28" s="118">
        <v>0</v>
      </c>
      <c r="K28" s="118">
        <v>0</v>
      </c>
      <c r="L28" s="118">
        <v>0</v>
      </c>
      <c r="M28" s="118">
        <v>0</v>
      </c>
      <c r="N28" s="118">
        <v>0</v>
      </c>
      <c r="O28" s="118">
        <v>0</v>
      </c>
      <c r="P28" s="118">
        <v>0</v>
      </c>
      <c r="Q28" s="111"/>
      <c r="R28" s="114"/>
    </row>
    <row r="29" spans="1:18" s="112" customFormat="1" ht="12.75" customHeight="1">
      <c r="A29" s="111"/>
      <c r="B29" s="479" t="s">
        <v>113</v>
      </c>
      <c r="C29" s="479"/>
      <c r="D29" s="480"/>
      <c r="E29" s="118">
        <f aca="true" t="shared" si="1" ref="E29:E47">SUM(F29:P29)</f>
        <v>2340</v>
      </c>
      <c r="F29" s="118">
        <v>1</v>
      </c>
      <c r="G29" s="118">
        <v>0</v>
      </c>
      <c r="H29" s="118">
        <v>0</v>
      </c>
      <c r="I29" s="118">
        <v>2</v>
      </c>
      <c r="J29" s="118">
        <v>4</v>
      </c>
      <c r="K29" s="118">
        <v>25</v>
      </c>
      <c r="L29" s="118">
        <v>42</v>
      </c>
      <c r="M29" s="118">
        <v>110</v>
      </c>
      <c r="N29" s="118">
        <v>252</v>
      </c>
      <c r="O29" s="118">
        <v>1904</v>
      </c>
      <c r="P29" s="118">
        <v>0</v>
      </c>
      <c r="Q29" s="111"/>
      <c r="R29" s="114"/>
    </row>
    <row r="30" spans="1:18" s="112" customFormat="1" ht="12.75" customHeight="1">
      <c r="A30" s="111"/>
      <c r="B30" s="111"/>
      <c r="C30" s="479" t="s">
        <v>112</v>
      </c>
      <c r="D30" s="480"/>
      <c r="E30" s="118">
        <f t="shared" si="1"/>
        <v>29</v>
      </c>
      <c r="F30" s="118">
        <v>0</v>
      </c>
      <c r="G30" s="118">
        <v>0</v>
      </c>
      <c r="H30" s="118">
        <v>0</v>
      </c>
      <c r="I30" s="118">
        <v>0</v>
      </c>
      <c r="J30" s="118">
        <v>0</v>
      </c>
      <c r="K30" s="118">
        <v>0</v>
      </c>
      <c r="L30" s="118">
        <v>0</v>
      </c>
      <c r="M30" s="118">
        <v>1</v>
      </c>
      <c r="N30" s="118">
        <v>1</v>
      </c>
      <c r="O30" s="118">
        <v>27</v>
      </c>
      <c r="P30" s="118">
        <v>0</v>
      </c>
      <c r="Q30" s="111"/>
      <c r="R30" s="114"/>
    </row>
    <row r="31" spans="1:18" s="112" customFormat="1" ht="12.75" customHeight="1">
      <c r="A31" s="111"/>
      <c r="B31" s="111"/>
      <c r="C31" s="111"/>
      <c r="D31" s="209" t="s">
        <v>111</v>
      </c>
      <c r="E31" s="118">
        <f t="shared" si="1"/>
        <v>1325</v>
      </c>
      <c r="F31" s="118">
        <v>1</v>
      </c>
      <c r="G31" s="118">
        <v>0</v>
      </c>
      <c r="H31" s="118">
        <v>0</v>
      </c>
      <c r="I31" s="118">
        <v>2</v>
      </c>
      <c r="J31" s="118">
        <v>2</v>
      </c>
      <c r="K31" s="118">
        <v>16</v>
      </c>
      <c r="L31" s="118">
        <v>21</v>
      </c>
      <c r="M31" s="118">
        <v>71</v>
      </c>
      <c r="N31" s="118">
        <v>142</v>
      </c>
      <c r="O31" s="118">
        <v>1070</v>
      </c>
      <c r="P31" s="118">
        <v>0</v>
      </c>
      <c r="Q31" s="111"/>
      <c r="R31" s="114"/>
    </row>
    <row r="32" spans="1:18" s="112" customFormat="1" ht="12.75" customHeight="1">
      <c r="A32" s="111"/>
      <c r="B32" s="111"/>
      <c r="C32" s="111"/>
      <c r="D32" s="117" t="s">
        <v>110</v>
      </c>
      <c r="E32" s="118">
        <f t="shared" si="1"/>
        <v>863</v>
      </c>
      <c r="F32" s="118">
        <v>0</v>
      </c>
      <c r="G32" s="118">
        <v>0</v>
      </c>
      <c r="H32" s="118">
        <v>0</v>
      </c>
      <c r="I32" s="118">
        <v>0</v>
      </c>
      <c r="J32" s="118">
        <v>1</v>
      </c>
      <c r="K32" s="118">
        <v>7</v>
      </c>
      <c r="L32" s="118">
        <v>19</v>
      </c>
      <c r="M32" s="118">
        <v>35</v>
      </c>
      <c r="N32" s="118">
        <v>95</v>
      </c>
      <c r="O32" s="118">
        <v>706</v>
      </c>
      <c r="P32" s="118">
        <v>0</v>
      </c>
      <c r="Q32" s="111"/>
      <c r="R32" s="114"/>
    </row>
    <row r="33" spans="1:18" s="112" customFormat="1" ht="12.75" customHeight="1">
      <c r="A33" s="111"/>
      <c r="B33" s="111"/>
      <c r="C33" s="111"/>
      <c r="D33" s="117" t="s">
        <v>48</v>
      </c>
      <c r="E33" s="118">
        <f t="shared" si="1"/>
        <v>82</v>
      </c>
      <c r="F33" s="118">
        <v>0</v>
      </c>
      <c r="G33" s="118">
        <v>0</v>
      </c>
      <c r="H33" s="118">
        <v>0</v>
      </c>
      <c r="I33" s="118">
        <v>0</v>
      </c>
      <c r="J33" s="118">
        <v>0</v>
      </c>
      <c r="K33" s="118">
        <v>1</v>
      </c>
      <c r="L33" s="118">
        <v>1</v>
      </c>
      <c r="M33" s="118">
        <v>2</v>
      </c>
      <c r="N33" s="118">
        <v>7</v>
      </c>
      <c r="O33" s="118">
        <v>71</v>
      </c>
      <c r="P33" s="118">
        <v>0</v>
      </c>
      <c r="Q33" s="111"/>
      <c r="R33" s="114"/>
    </row>
    <row r="34" spans="1:18" s="112" customFormat="1" ht="12.75" customHeight="1">
      <c r="A34" s="111"/>
      <c r="B34" s="479" t="s">
        <v>109</v>
      </c>
      <c r="C34" s="479"/>
      <c r="D34" s="480"/>
      <c r="E34" s="118">
        <f t="shared" si="1"/>
        <v>1399</v>
      </c>
      <c r="F34" s="118">
        <v>0</v>
      </c>
      <c r="G34" s="118">
        <v>0</v>
      </c>
      <c r="H34" s="118">
        <v>0</v>
      </c>
      <c r="I34" s="118">
        <v>0</v>
      </c>
      <c r="J34" s="118">
        <v>1</v>
      </c>
      <c r="K34" s="118">
        <v>7</v>
      </c>
      <c r="L34" s="118">
        <v>7</v>
      </c>
      <c r="M34" s="118">
        <v>29</v>
      </c>
      <c r="N34" s="118">
        <v>102</v>
      </c>
      <c r="O34" s="118">
        <v>1253</v>
      </c>
      <c r="P34" s="118">
        <v>0</v>
      </c>
      <c r="Q34" s="111"/>
      <c r="R34" s="114"/>
    </row>
    <row r="35" spans="1:18" s="112" customFormat="1" ht="12.75" customHeight="1">
      <c r="A35" s="111"/>
      <c r="B35" s="111"/>
      <c r="C35" s="479" t="s">
        <v>108</v>
      </c>
      <c r="D35" s="480"/>
      <c r="E35" s="118">
        <f t="shared" si="1"/>
        <v>0</v>
      </c>
      <c r="F35" s="118">
        <v>0</v>
      </c>
      <c r="G35" s="118">
        <v>0</v>
      </c>
      <c r="H35" s="118">
        <v>0</v>
      </c>
      <c r="I35" s="118">
        <v>0</v>
      </c>
      <c r="J35" s="118">
        <v>0</v>
      </c>
      <c r="K35" s="118">
        <v>0</v>
      </c>
      <c r="L35" s="118">
        <v>0</v>
      </c>
      <c r="M35" s="118">
        <v>0</v>
      </c>
      <c r="N35" s="118">
        <v>0</v>
      </c>
      <c r="O35" s="118">
        <v>0</v>
      </c>
      <c r="P35" s="118">
        <v>0</v>
      </c>
      <c r="Q35" s="111"/>
      <c r="R35" s="114"/>
    </row>
    <row r="36" spans="1:18" s="112" customFormat="1" ht="12.75" customHeight="1">
      <c r="A36" s="111"/>
      <c r="B36" s="111"/>
      <c r="C36" s="111"/>
      <c r="D36" s="117" t="s">
        <v>107</v>
      </c>
      <c r="E36" s="118">
        <f t="shared" si="1"/>
        <v>954</v>
      </c>
      <c r="F36" s="118">
        <v>0</v>
      </c>
      <c r="G36" s="118">
        <v>0</v>
      </c>
      <c r="H36" s="118">
        <v>0</v>
      </c>
      <c r="I36" s="118">
        <v>0</v>
      </c>
      <c r="J36" s="118">
        <v>1</v>
      </c>
      <c r="K36" s="118">
        <v>5</v>
      </c>
      <c r="L36" s="118">
        <v>4</v>
      </c>
      <c r="M36" s="118">
        <v>12</v>
      </c>
      <c r="N36" s="118">
        <v>65</v>
      </c>
      <c r="O36" s="118">
        <v>867</v>
      </c>
      <c r="P36" s="118">
        <v>0</v>
      </c>
      <c r="Q36" s="111"/>
      <c r="R36" s="114"/>
    </row>
    <row r="37" spans="1:18" s="112" customFormat="1" ht="12.75" customHeight="1">
      <c r="A37" s="111"/>
      <c r="B37" s="111"/>
      <c r="C37" s="111"/>
      <c r="D37" s="117" t="s">
        <v>106</v>
      </c>
      <c r="E37" s="118">
        <f t="shared" si="1"/>
        <v>2</v>
      </c>
      <c r="F37" s="118">
        <v>0</v>
      </c>
      <c r="G37" s="118">
        <v>0</v>
      </c>
      <c r="H37" s="118">
        <v>0</v>
      </c>
      <c r="I37" s="118">
        <v>0</v>
      </c>
      <c r="J37" s="118">
        <v>0</v>
      </c>
      <c r="K37" s="118">
        <v>0</v>
      </c>
      <c r="L37" s="118">
        <v>0</v>
      </c>
      <c r="M37" s="118">
        <v>0</v>
      </c>
      <c r="N37" s="118">
        <v>0</v>
      </c>
      <c r="O37" s="118">
        <v>2</v>
      </c>
      <c r="P37" s="118">
        <v>0</v>
      </c>
      <c r="Q37" s="111"/>
      <c r="R37" s="114"/>
    </row>
    <row r="38" spans="1:18" s="112" customFormat="1" ht="12.75" customHeight="1">
      <c r="A38" s="111"/>
      <c r="B38" s="111"/>
      <c r="C38" s="111"/>
      <c r="D38" s="117" t="s">
        <v>46</v>
      </c>
      <c r="E38" s="118">
        <f t="shared" si="1"/>
        <v>99</v>
      </c>
      <c r="F38" s="118">
        <v>0</v>
      </c>
      <c r="G38" s="118">
        <v>0</v>
      </c>
      <c r="H38" s="118">
        <v>0</v>
      </c>
      <c r="I38" s="118">
        <v>0</v>
      </c>
      <c r="J38" s="118">
        <v>0</v>
      </c>
      <c r="K38" s="118">
        <v>0</v>
      </c>
      <c r="L38" s="118">
        <v>0</v>
      </c>
      <c r="M38" s="118">
        <v>4</v>
      </c>
      <c r="N38" s="118">
        <v>11</v>
      </c>
      <c r="O38" s="118">
        <v>84</v>
      </c>
      <c r="P38" s="118">
        <v>0</v>
      </c>
      <c r="Q38" s="111"/>
      <c r="R38" s="114"/>
    </row>
    <row r="39" spans="1:18" s="112" customFormat="1" ht="12.75" customHeight="1">
      <c r="A39" s="111"/>
      <c r="B39" s="111"/>
      <c r="C39" s="116"/>
      <c r="D39" s="117" t="s">
        <v>105</v>
      </c>
      <c r="E39" s="118">
        <f t="shared" si="1"/>
        <v>23</v>
      </c>
      <c r="F39" s="118">
        <v>0</v>
      </c>
      <c r="G39" s="118">
        <v>0</v>
      </c>
      <c r="H39" s="118">
        <v>0</v>
      </c>
      <c r="I39" s="118">
        <v>0</v>
      </c>
      <c r="J39" s="118">
        <v>0</v>
      </c>
      <c r="K39" s="118">
        <v>0</v>
      </c>
      <c r="L39" s="118">
        <v>1</v>
      </c>
      <c r="M39" s="118">
        <v>3</v>
      </c>
      <c r="N39" s="118">
        <v>2</v>
      </c>
      <c r="O39" s="118">
        <v>17</v>
      </c>
      <c r="P39" s="118">
        <v>0</v>
      </c>
      <c r="Q39" s="111"/>
      <c r="R39" s="114"/>
    </row>
    <row r="40" spans="1:18" s="112" customFormat="1" ht="12.75" customHeight="1">
      <c r="A40" s="111"/>
      <c r="B40" s="479" t="s">
        <v>104</v>
      </c>
      <c r="C40" s="479"/>
      <c r="D40" s="480"/>
      <c r="E40" s="118">
        <f t="shared" si="1"/>
        <v>253</v>
      </c>
      <c r="F40" s="118">
        <v>0</v>
      </c>
      <c r="G40" s="118">
        <v>0</v>
      </c>
      <c r="H40" s="118">
        <v>0</v>
      </c>
      <c r="I40" s="118">
        <v>1</v>
      </c>
      <c r="J40" s="118">
        <v>3</v>
      </c>
      <c r="K40" s="118">
        <v>2</v>
      </c>
      <c r="L40" s="118">
        <v>13</v>
      </c>
      <c r="M40" s="118">
        <v>27</v>
      </c>
      <c r="N40" s="118">
        <v>45</v>
      </c>
      <c r="O40" s="118">
        <v>162</v>
      </c>
      <c r="P40" s="118">
        <v>0</v>
      </c>
      <c r="Q40" s="111"/>
      <c r="R40" s="114"/>
    </row>
    <row r="41" spans="1:18" s="112" customFormat="1" ht="12.75" customHeight="1">
      <c r="A41" s="111"/>
      <c r="B41" s="111"/>
      <c r="C41" s="484" t="s">
        <v>103</v>
      </c>
      <c r="D41" s="485"/>
      <c r="E41" s="118">
        <f t="shared" si="1"/>
        <v>16</v>
      </c>
      <c r="F41" s="118">
        <v>0</v>
      </c>
      <c r="G41" s="118">
        <v>0</v>
      </c>
      <c r="H41" s="118">
        <v>0</v>
      </c>
      <c r="I41" s="118">
        <v>0</v>
      </c>
      <c r="J41" s="118">
        <v>0</v>
      </c>
      <c r="K41" s="118">
        <v>0</v>
      </c>
      <c r="L41" s="118">
        <v>0</v>
      </c>
      <c r="M41" s="118">
        <v>1</v>
      </c>
      <c r="N41" s="118">
        <v>3</v>
      </c>
      <c r="O41" s="118">
        <v>12</v>
      </c>
      <c r="P41" s="118">
        <v>0</v>
      </c>
      <c r="Q41" s="111"/>
      <c r="R41" s="114"/>
    </row>
    <row r="42" spans="1:18" s="112" customFormat="1" ht="12.75" customHeight="1">
      <c r="A42" s="111"/>
      <c r="B42" s="111"/>
      <c r="C42" s="111"/>
      <c r="D42" s="117" t="s">
        <v>102</v>
      </c>
      <c r="E42" s="118">
        <f t="shared" si="1"/>
        <v>36</v>
      </c>
      <c r="F42" s="118">
        <v>0</v>
      </c>
      <c r="G42" s="118">
        <v>0</v>
      </c>
      <c r="H42" s="118">
        <v>0</v>
      </c>
      <c r="I42" s="118">
        <v>0</v>
      </c>
      <c r="J42" s="118">
        <v>0</v>
      </c>
      <c r="K42" s="118">
        <v>0</v>
      </c>
      <c r="L42" s="118">
        <v>0</v>
      </c>
      <c r="M42" s="118">
        <v>1</v>
      </c>
      <c r="N42" s="118">
        <v>4</v>
      </c>
      <c r="O42" s="118">
        <v>31</v>
      </c>
      <c r="P42" s="118">
        <v>0</v>
      </c>
      <c r="Q42" s="111"/>
      <c r="R42" s="114"/>
    </row>
    <row r="43" spans="1:18" s="112" customFormat="1" ht="12.75" customHeight="1">
      <c r="A43" s="111"/>
      <c r="B43" s="479" t="s">
        <v>101</v>
      </c>
      <c r="C43" s="479"/>
      <c r="D43" s="480"/>
      <c r="E43" s="118">
        <f t="shared" si="1"/>
        <v>8</v>
      </c>
      <c r="F43" s="118">
        <v>0</v>
      </c>
      <c r="G43" s="118">
        <v>0</v>
      </c>
      <c r="H43" s="118">
        <v>0</v>
      </c>
      <c r="I43" s="118">
        <v>0</v>
      </c>
      <c r="J43" s="118">
        <v>0</v>
      </c>
      <c r="K43" s="118">
        <v>0</v>
      </c>
      <c r="L43" s="118">
        <v>0</v>
      </c>
      <c r="M43" s="118">
        <v>1</v>
      </c>
      <c r="N43" s="118">
        <v>0</v>
      </c>
      <c r="O43" s="118">
        <v>7</v>
      </c>
      <c r="P43" s="118">
        <v>0</v>
      </c>
      <c r="Q43" s="111"/>
      <c r="R43" s="114"/>
    </row>
    <row r="44" spans="1:18" s="112" customFormat="1" ht="12.75" customHeight="1">
      <c r="A44" s="115"/>
      <c r="B44" s="479" t="s">
        <v>100</v>
      </c>
      <c r="C44" s="479"/>
      <c r="D44" s="480"/>
      <c r="E44" s="118">
        <f t="shared" si="1"/>
        <v>29</v>
      </c>
      <c r="F44" s="118">
        <v>0</v>
      </c>
      <c r="G44" s="118">
        <v>0</v>
      </c>
      <c r="H44" s="118">
        <v>0</v>
      </c>
      <c r="I44" s="118">
        <v>0</v>
      </c>
      <c r="J44" s="118">
        <v>0</v>
      </c>
      <c r="K44" s="118">
        <v>1</v>
      </c>
      <c r="L44" s="118">
        <v>1</v>
      </c>
      <c r="M44" s="118">
        <v>2</v>
      </c>
      <c r="N44" s="118">
        <v>7</v>
      </c>
      <c r="O44" s="118">
        <v>18</v>
      </c>
      <c r="P44" s="118">
        <v>0</v>
      </c>
      <c r="Q44" s="111"/>
      <c r="R44" s="114"/>
    </row>
    <row r="45" spans="1:18" s="112" customFormat="1" ht="12.75" customHeight="1">
      <c r="A45" s="111"/>
      <c r="B45" s="479" t="s">
        <v>453</v>
      </c>
      <c r="C45" s="479"/>
      <c r="D45" s="480"/>
      <c r="E45" s="118">
        <f t="shared" si="1"/>
        <v>252</v>
      </c>
      <c r="F45" s="118">
        <v>0</v>
      </c>
      <c r="G45" s="118">
        <v>0</v>
      </c>
      <c r="H45" s="118">
        <v>0</v>
      </c>
      <c r="I45" s="118">
        <v>0</v>
      </c>
      <c r="J45" s="118">
        <v>0</v>
      </c>
      <c r="K45" s="118">
        <v>0</v>
      </c>
      <c r="L45" s="118">
        <v>3</v>
      </c>
      <c r="M45" s="118">
        <v>5</v>
      </c>
      <c r="N45" s="118">
        <v>21</v>
      </c>
      <c r="O45" s="118">
        <v>223</v>
      </c>
      <c r="P45" s="118">
        <v>0</v>
      </c>
      <c r="Q45" s="111"/>
      <c r="R45" s="114"/>
    </row>
    <row r="46" spans="1:18" s="112" customFormat="1" ht="12.75" customHeight="1">
      <c r="A46" s="111"/>
      <c r="B46" s="111"/>
      <c r="C46" s="479" t="s">
        <v>99</v>
      </c>
      <c r="D46" s="480"/>
      <c r="E46" s="118">
        <f t="shared" si="1"/>
        <v>31</v>
      </c>
      <c r="F46" s="118">
        <v>0</v>
      </c>
      <c r="G46" s="118">
        <v>0</v>
      </c>
      <c r="H46" s="118">
        <v>0</v>
      </c>
      <c r="I46" s="118">
        <v>0</v>
      </c>
      <c r="J46" s="118">
        <v>0</v>
      </c>
      <c r="K46" s="118">
        <v>0</v>
      </c>
      <c r="L46" s="118">
        <v>2</v>
      </c>
      <c r="M46" s="118">
        <v>0</v>
      </c>
      <c r="N46" s="118">
        <v>4</v>
      </c>
      <c r="O46" s="118">
        <v>25</v>
      </c>
      <c r="P46" s="118">
        <v>0</v>
      </c>
      <c r="Q46" s="111"/>
      <c r="R46" s="114"/>
    </row>
    <row r="47" spans="1:18" s="112" customFormat="1" ht="12.75" customHeight="1">
      <c r="A47" s="111"/>
      <c r="B47" s="111"/>
      <c r="C47" s="111"/>
      <c r="D47" s="117" t="s">
        <v>98</v>
      </c>
      <c r="E47" s="118">
        <f t="shared" si="1"/>
        <v>177</v>
      </c>
      <c r="F47" s="118">
        <v>0</v>
      </c>
      <c r="G47" s="118">
        <v>0</v>
      </c>
      <c r="H47" s="118">
        <v>0</v>
      </c>
      <c r="I47" s="118">
        <v>0</v>
      </c>
      <c r="J47" s="118">
        <v>0</v>
      </c>
      <c r="K47" s="118">
        <v>0</v>
      </c>
      <c r="L47" s="118">
        <v>1</v>
      </c>
      <c r="M47" s="118">
        <v>5</v>
      </c>
      <c r="N47" s="118">
        <v>16</v>
      </c>
      <c r="O47" s="118">
        <v>155</v>
      </c>
      <c r="P47" s="118">
        <v>0</v>
      </c>
      <c r="Q47" s="111"/>
      <c r="R47" s="114"/>
    </row>
    <row r="48" spans="1:18" s="112" customFormat="1" ht="12.75" customHeight="1">
      <c r="A48" s="111"/>
      <c r="B48" s="479" t="s">
        <v>97</v>
      </c>
      <c r="C48" s="479"/>
      <c r="D48" s="480"/>
      <c r="E48" s="118">
        <v>0</v>
      </c>
      <c r="F48" s="118">
        <v>0</v>
      </c>
      <c r="G48" s="118">
        <v>0</v>
      </c>
      <c r="H48" s="118">
        <v>0</v>
      </c>
      <c r="I48" s="118">
        <v>0</v>
      </c>
      <c r="J48" s="118">
        <v>0</v>
      </c>
      <c r="K48" s="118">
        <v>0</v>
      </c>
      <c r="L48" s="118">
        <v>0</v>
      </c>
      <c r="M48" s="118">
        <v>0</v>
      </c>
      <c r="N48" s="118">
        <v>0</v>
      </c>
      <c r="O48" s="118">
        <v>0</v>
      </c>
      <c r="P48" s="118">
        <v>0</v>
      </c>
      <c r="Q48" s="111"/>
      <c r="R48" s="114"/>
    </row>
    <row r="49" spans="1:18" s="112" customFormat="1" ht="12.75" customHeight="1">
      <c r="A49" s="115"/>
      <c r="B49" s="479" t="s">
        <v>96</v>
      </c>
      <c r="C49" s="479"/>
      <c r="D49" s="480"/>
      <c r="E49" s="118">
        <f>SUM(F49:P49)</f>
        <v>9</v>
      </c>
      <c r="F49" s="118">
        <v>9</v>
      </c>
      <c r="G49" s="118">
        <v>0</v>
      </c>
      <c r="H49" s="118">
        <v>0</v>
      </c>
      <c r="I49" s="118">
        <v>0</v>
      </c>
      <c r="J49" s="118">
        <v>0</v>
      </c>
      <c r="K49" s="118">
        <v>0</v>
      </c>
      <c r="L49" s="118">
        <v>0</v>
      </c>
      <c r="M49" s="118">
        <v>0</v>
      </c>
      <c r="N49" s="118">
        <v>0</v>
      </c>
      <c r="O49" s="118">
        <v>0</v>
      </c>
      <c r="P49" s="118">
        <v>0</v>
      </c>
      <c r="Q49" s="111"/>
      <c r="R49" s="114"/>
    </row>
    <row r="50" spans="1:18" s="112" customFormat="1" ht="12.75" customHeight="1">
      <c r="A50" s="111"/>
      <c r="B50" s="479" t="s">
        <v>95</v>
      </c>
      <c r="C50" s="479"/>
      <c r="D50" s="480"/>
      <c r="E50" s="118">
        <f>SUM(F50:P50)</f>
        <v>16</v>
      </c>
      <c r="F50" s="118">
        <v>5</v>
      </c>
      <c r="G50" s="118">
        <v>1</v>
      </c>
      <c r="H50" s="118">
        <v>1</v>
      </c>
      <c r="I50" s="118">
        <v>0</v>
      </c>
      <c r="J50" s="118">
        <v>2</v>
      </c>
      <c r="K50" s="118">
        <v>1</v>
      </c>
      <c r="L50" s="118">
        <v>0</v>
      </c>
      <c r="M50" s="118">
        <v>1</v>
      </c>
      <c r="N50" s="118">
        <v>1</v>
      </c>
      <c r="O50" s="118">
        <v>4</v>
      </c>
      <c r="P50" s="118">
        <v>0</v>
      </c>
      <c r="Q50" s="111"/>
      <c r="R50" s="114"/>
    </row>
    <row r="51" spans="1:18" s="112" customFormat="1" ht="12.75" customHeight="1">
      <c r="A51" s="111"/>
      <c r="B51" s="111"/>
      <c r="C51" s="479" t="s">
        <v>94</v>
      </c>
      <c r="D51" s="480"/>
      <c r="E51" s="118">
        <f>SUM(F51:P51)</f>
        <v>3</v>
      </c>
      <c r="F51" s="118">
        <v>1</v>
      </c>
      <c r="G51" s="118">
        <v>1</v>
      </c>
      <c r="H51" s="118">
        <v>0</v>
      </c>
      <c r="I51" s="118">
        <v>0</v>
      </c>
      <c r="J51" s="118">
        <v>0</v>
      </c>
      <c r="K51" s="118">
        <v>0</v>
      </c>
      <c r="L51" s="118">
        <v>0</v>
      </c>
      <c r="M51" s="118">
        <v>0</v>
      </c>
      <c r="N51" s="118">
        <v>1</v>
      </c>
      <c r="O51" s="118">
        <v>0</v>
      </c>
      <c r="P51" s="118">
        <v>0</v>
      </c>
      <c r="Q51" s="111"/>
      <c r="R51" s="114"/>
    </row>
    <row r="52" spans="1:18" s="112" customFormat="1" ht="12.75" customHeight="1">
      <c r="A52" s="111"/>
      <c r="B52" s="111"/>
      <c r="C52" s="111"/>
      <c r="D52" s="117" t="s">
        <v>93</v>
      </c>
      <c r="E52" s="118">
        <f>SUM(F52:P52)</f>
        <v>7</v>
      </c>
      <c r="F52" s="118">
        <v>0</v>
      </c>
      <c r="G52" s="118">
        <v>0</v>
      </c>
      <c r="H52" s="118">
        <v>0</v>
      </c>
      <c r="I52" s="118">
        <v>0</v>
      </c>
      <c r="J52" s="118">
        <v>1</v>
      </c>
      <c r="K52" s="118">
        <v>1</v>
      </c>
      <c r="L52" s="118">
        <v>0</v>
      </c>
      <c r="M52" s="118">
        <v>1</v>
      </c>
      <c r="N52" s="118">
        <v>0</v>
      </c>
      <c r="O52" s="118">
        <v>4</v>
      </c>
      <c r="P52" s="118">
        <v>0</v>
      </c>
      <c r="Q52" s="111"/>
      <c r="R52" s="114"/>
    </row>
    <row r="53" spans="1:18" s="112" customFormat="1" ht="12.75" customHeight="1">
      <c r="A53" s="111"/>
      <c r="B53" s="111"/>
      <c r="C53" s="111"/>
      <c r="D53" s="117" t="s">
        <v>92</v>
      </c>
      <c r="E53" s="118">
        <v>0</v>
      </c>
      <c r="F53" s="118">
        <v>0</v>
      </c>
      <c r="G53" s="118">
        <v>0</v>
      </c>
      <c r="H53" s="118">
        <v>0</v>
      </c>
      <c r="I53" s="118">
        <v>0</v>
      </c>
      <c r="J53" s="118">
        <v>0</v>
      </c>
      <c r="K53" s="118">
        <v>0</v>
      </c>
      <c r="L53" s="118">
        <v>0</v>
      </c>
      <c r="M53" s="118">
        <v>0</v>
      </c>
      <c r="N53" s="118">
        <v>0</v>
      </c>
      <c r="O53" s="118">
        <v>0</v>
      </c>
      <c r="P53" s="118">
        <v>0</v>
      </c>
      <c r="Q53" s="111"/>
      <c r="R53" s="114"/>
    </row>
    <row r="54" spans="1:18" s="112" customFormat="1" ht="12.75" customHeight="1">
      <c r="A54" s="111"/>
      <c r="B54" s="479" t="s">
        <v>91</v>
      </c>
      <c r="C54" s="479"/>
      <c r="D54" s="480"/>
      <c r="E54" s="118">
        <f>SUM(F54:P54)</f>
        <v>286</v>
      </c>
      <c r="F54" s="118">
        <v>2</v>
      </c>
      <c r="G54" s="118">
        <v>0</v>
      </c>
      <c r="H54" s="118">
        <v>0</v>
      </c>
      <c r="I54" s="118">
        <v>0</v>
      </c>
      <c r="J54" s="118">
        <v>0</v>
      </c>
      <c r="K54" s="118">
        <v>1</v>
      </c>
      <c r="L54" s="118">
        <v>2</v>
      </c>
      <c r="M54" s="118">
        <v>2</v>
      </c>
      <c r="N54" s="118">
        <v>1</v>
      </c>
      <c r="O54" s="118">
        <v>278</v>
      </c>
      <c r="P54" s="118">
        <v>0</v>
      </c>
      <c r="Q54" s="111"/>
      <c r="R54" s="114"/>
    </row>
    <row r="55" spans="1:18" s="112" customFormat="1" ht="12.75" customHeight="1">
      <c r="A55" s="111"/>
      <c r="B55" s="111"/>
      <c r="C55" s="479" t="s">
        <v>90</v>
      </c>
      <c r="D55" s="480"/>
      <c r="E55" s="118">
        <f>SUM(F55:P55)</f>
        <v>238</v>
      </c>
      <c r="F55" s="118">
        <v>0</v>
      </c>
      <c r="G55" s="118">
        <v>0</v>
      </c>
      <c r="H55" s="118">
        <v>0</v>
      </c>
      <c r="I55" s="118">
        <v>0</v>
      </c>
      <c r="J55" s="118">
        <v>0</v>
      </c>
      <c r="K55" s="118">
        <v>0</v>
      </c>
      <c r="L55" s="118">
        <v>0</v>
      </c>
      <c r="M55" s="118">
        <v>0</v>
      </c>
      <c r="N55" s="118">
        <v>0</v>
      </c>
      <c r="O55" s="118">
        <v>238</v>
      </c>
      <c r="P55" s="118">
        <v>0</v>
      </c>
      <c r="Q55" s="111"/>
      <c r="R55" s="114"/>
    </row>
    <row r="56" spans="1:18" s="112" customFormat="1" ht="12.75" customHeight="1">
      <c r="A56" s="111"/>
      <c r="B56" s="111"/>
      <c r="C56" s="111"/>
      <c r="D56" s="117" t="s">
        <v>89</v>
      </c>
      <c r="E56" s="118">
        <f>SUM(F56:P56)</f>
        <v>1</v>
      </c>
      <c r="F56" s="118">
        <v>1</v>
      </c>
      <c r="G56" s="118">
        <v>0</v>
      </c>
      <c r="H56" s="118">
        <v>0</v>
      </c>
      <c r="I56" s="118">
        <v>0</v>
      </c>
      <c r="J56" s="118">
        <v>0</v>
      </c>
      <c r="K56" s="118">
        <v>0</v>
      </c>
      <c r="L56" s="118">
        <v>0</v>
      </c>
      <c r="M56" s="118">
        <v>0</v>
      </c>
      <c r="N56" s="118">
        <v>0</v>
      </c>
      <c r="O56" s="118">
        <v>0</v>
      </c>
      <c r="P56" s="118">
        <v>0</v>
      </c>
      <c r="Q56" s="111"/>
      <c r="R56" s="114"/>
    </row>
    <row r="57" spans="1:18" s="112" customFormat="1" ht="12.75" customHeight="1">
      <c r="A57" s="111"/>
      <c r="B57" s="479" t="s">
        <v>88</v>
      </c>
      <c r="C57" s="479"/>
      <c r="D57" s="480"/>
      <c r="E57" s="118">
        <f aca="true" t="shared" si="2" ref="E57:E62">SUM(F57:P57)</f>
        <v>570</v>
      </c>
      <c r="F57" s="118">
        <v>0</v>
      </c>
      <c r="G57" s="118">
        <v>0</v>
      </c>
      <c r="H57" s="118">
        <v>3</v>
      </c>
      <c r="I57" s="118">
        <v>19</v>
      </c>
      <c r="J57" s="118">
        <v>19</v>
      </c>
      <c r="K57" s="118">
        <v>48</v>
      </c>
      <c r="L57" s="118">
        <v>48</v>
      </c>
      <c r="M57" s="118">
        <v>82</v>
      </c>
      <c r="N57" s="118">
        <v>104</v>
      </c>
      <c r="O57" s="118">
        <v>247</v>
      </c>
      <c r="P57" s="118">
        <v>0</v>
      </c>
      <c r="Q57" s="111"/>
      <c r="R57" s="114"/>
    </row>
    <row r="58" spans="1:18" s="112" customFormat="1" ht="12.75" customHeight="1">
      <c r="A58" s="111"/>
      <c r="B58" s="111"/>
      <c r="C58" s="479" t="s">
        <v>87</v>
      </c>
      <c r="D58" s="480"/>
      <c r="E58" s="118">
        <f t="shared" si="2"/>
        <v>333</v>
      </c>
      <c r="F58" s="118">
        <v>0</v>
      </c>
      <c r="G58" s="118">
        <v>0</v>
      </c>
      <c r="H58" s="118">
        <v>2</v>
      </c>
      <c r="I58" s="118">
        <v>6</v>
      </c>
      <c r="J58" s="118">
        <v>1</v>
      </c>
      <c r="K58" s="118">
        <v>14</v>
      </c>
      <c r="L58" s="118">
        <v>13</v>
      </c>
      <c r="M58" s="118">
        <v>29</v>
      </c>
      <c r="N58" s="118">
        <v>66</v>
      </c>
      <c r="O58" s="118">
        <v>202</v>
      </c>
      <c r="P58" s="118">
        <v>0</v>
      </c>
      <c r="Q58" s="111"/>
      <c r="R58" s="114"/>
    </row>
    <row r="59" spans="1:18" s="112" customFormat="1" ht="12.75" customHeight="1">
      <c r="A59" s="111"/>
      <c r="B59" s="111"/>
      <c r="C59" s="111"/>
      <c r="D59" s="117" t="s">
        <v>86</v>
      </c>
      <c r="E59" s="118">
        <f t="shared" si="2"/>
        <v>72</v>
      </c>
      <c r="F59" s="118">
        <v>0</v>
      </c>
      <c r="G59" s="118">
        <v>0</v>
      </c>
      <c r="H59" s="118">
        <v>1</v>
      </c>
      <c r="I59" s="118">
        <v>5</v>
      </c>
      <c r="J59" s="118">
        <v>0</v>
      </c>
      <c r="K59" s="118">
        <v>2</v>
      </c>
      <c r="L59" s="118">
        <v>7</v>
      </c>
      <c r="M59" s="118">
        <v>6</v>
      </c>
      <c r="N59" s="118">
        <v>18</v>
      </c>
      <c r="O59" s="118">
        <v>33</v>
      </c>
      <c r="P59" s="118">
        <v>0</v>
      </c>
      <c r="Q59" s="111"/>
      <c r="R59" s="114"/>
    </row>
    <row r="60" spans="1:18" s="112" customFormat="1" ht="12.75" customHeight="1">
      <c r="A60" s="111"/>
      <c r="B60" s="111"/>
      <c r="C60" s="111"/>
      <c r="D60" s="117" t="s">
        <v>85</v>
      </c>
      <c r="E60" s="118">
        <f t="shared" si="2"/>
        <v>206</v>
      </c>
      <c r="F60" s="118">
        <v>0</v>
      </c>
      <c r="G60" s="118">
        <v>0</v>
      </c>
      <c r="H60" s="118">
        <v>1</v>
      </c>
      <c r="I60" s="118">
        <v>12</v>
      </c>
      <c r="J60" s="118">
        <v>17</v>
      </c>
      <c r="K60" s="118">
        <v>33</v>
      </c>
      <c r="L60" s="118">
        <v>34</v>
      </c>
      <c r="M60" s="118">
        <v>50</v>
      </c>
      <c r="N60" s="118">
        <v>30</v>
      </c>
      <c r="O60" s="118">
        <v>29</v>
      </c>
      <c r="P60" s="118">
        <v>0</v>
      </c>
      <c r="Q60" s="111"/>
      <c r="R60" s="114"/>
    </row>
    <row r="61" spans="1:18" s="112" customFormat="1" ht="12.75" customHeight="1">
      <c r="A61" s="111"/>
      <c r="B61" s="111"/>
      <c r="C61" s="111"/>
      <c r="D61" s="117" t="s">
        <v>84</v>
      </c>
      <c r="E61" s="118">
        <f t="shared" si="2"/>
        <v>1</v>
      </c>
      <c r="F61" s="118">
        <v>0</v>
      </c>
      <c r="G61" s="118">
        <v>0</v>
      </c>
      <c r="H61" s="118">
        <v>0</v>
      </c>
      <c r="I61" s="118">
        <v>0</v>
      </c>
      <c r="J61" s="118">
        <v>0</v>
      </c>
      <c r="K61" s="118">
        <v>0</v>
      </c>
      <c r="L61" s="118">
        <v>0</v>
      </c>
      <c r="M61" s="118">
        <v>0</v>
      </c>
      <c r="N61" s="118">
        <v>1</v>
      </c>
      <c r="O61" s="118">
        <v>0</v>
      </c>
      <c r="P61" s="118">
        <v>0</v>
      </c>
      <c r="Q61" s="111"/>
      <c r="R61" s="114"/>
    </row>
    <row r="62" spans="1:18" s="112" customFormat="1" ht="12.75" customHeight="1">
      <c r="A62" s="119"/>
      <c r="B62" s="120"/>
      <c r="C62" s="120"/>
      <c r="D62" s="121" t="s">
        <v>83</v>
      </c>
      <c r="E62" s="382">
        <f t="shared" si="2"/>
        <v>30</v>
      </c>
      <c r="F62" s="122">
        <v>0</v>
      </c>
      <c r="G62" s="122">
        <v>0</v>
      </c>
      <c r="H62" s="122">
        <v>0</v>
      </c>
      <c r="I62" s="122">
        <v>1</v>
      </c>
      <c r="J62" s="122">
        <v>1</v>
      </c>
      <c r="K62" s="122">
        <v>1</v>
      </c>
      <c r="L62" s="122">
        <v>1</v>
      </c>
      <c r="M62" s="122">
        <v>3</v>
      </c>
      <c r="N62" s="122">
        <v>7</v>
      </c>
      <c r="O62" s="122">
        <v>16</v>
      </c>
      <c r="P62" s="122">
        <v>0</v>
      </c>
      <c r="Q62" s="111"/>
      <c r="R62" s="114"/>
    </row>
    <row r="63" spans="1:16" s="112" customFormat="1" ht="10.5">
      <c r="A63" s="123" t="s">
        <v>390</v>
      </c>
      <c r="B63" s="123"/>
      <c r="C63" s="123"/>
      <c r="D63" s="123"/>
      <c r="E63" s="123"/>
      <c r="F63" s="123"/>
      <c r="G63" s="123"/>
      <c r="H63" s="124"/>
      <c r="I63" s="124"/>
      <c r="J63" s="124"/>
      <c r="K63" s="124"/>
      <c r="L63" s="124"/>
      <c r="M63" s="124"/>
      <c r="N63" s="124"/>
      <c r="O63" s="124"/>
      <c r="P63" s="124"/>
    </row>
    <row r="64" spans="5:16" s="125" customFormat="1" ht="11.25">
      <c r="E64" s="126"/>
      <c r="F64" s="126"/>
      <c r="G64" s="126"/>
      <c r="H64" s="126"/>
      <c r="I64" s="126"/>
      <c r="J64" s="126"/>
      <c r="K64" s="126"/>
      <c r="L64" s="126"/>
      <c r="M64" s="126"/>
      <c r="N64" s="126"/>
      <c r="O64" s="126"/>
      <c r="P64" s="126"/>
    </row>
    <row r="65" spans="5:16" s="125" customFormat="1" ht="11.25">
      <c r="E65" s="126"/>
      <c r="F65" s="126"/>
      <c r="G65" s="126"/>
      <c r="H65" s="126"/>
      <c r="I65" s="126"/>
      <c r="J65" s="126"/>
      <c r="K65" s="126"/>
      <c r="L65" s="126"/>
      <c r="M65" s="126"/>
      <c r="N65" s="126"/>
      <c r="O65" s="126"/>
      <c r="P65" s="126"/>
    </row>
    <row r="66" spans="5:16" s="125" customFormat="1" ht="11.25">
      <c r="E66" s="126"/>
      <c r="F66" s="126"/>
      <c r="G66" s="126"/>
      <c r="H66" s="126"/>
      <c r="I66" s="126"/>
      <c r="J66" s="126"/>
      <c r="K66" s="126"/>
      <c r="L66" s="126"/>
      <c r="M66" s="126"/>
      <c r="N66" s="126"/>
      <c r="O66" s="126"/>
      <c r="P66" s="126"/>
    </row>
    <row r="67" spans="5:16" s="125" customFormat="1" ht="11.25">
      <c r="E67" s="126"/>
      <c r="F67" s="126"/>
      <c r="G67" s="126"/>
      <c r="H67" s="126"/>
      <c r="I67" s="126"/>
      <c r="J67" s="126"/>
      <c r="K67" s="126"/>
      <c r="L67" s="126"/>
      <c r="M67" s="126"/>
      <c r="N67" s="126"/>
      <c r="O67" s="126"/>
      <c r="P67" s="126"/>
    </row>
    <row r="68" spans="5:16" s="125" customFormat="1" ht="11.25">
      <c r="E68" s="126"/>
      <c r="F68" s="126"/>
      <c r="G68" s="126"/>
      <c r="H68" s="126"/>
      <c r="I68" s="126"/>
      <c r="J68" s="126"/>
      <c r="K68" s="126"/>
      <c r="L68" s="126"/>
      <c r="M68" s="126"/>
      <c r="N68" s="126"/>
      <c r="O68" s="126"/>
      <c r="P68" s="126"/>
    </row>
    <row r="69" spans="5:16" s="125" customFormat="1" ht="11.25">
      <c r="E69" s="126"/>
      <c r="F69" s="126"/>
      <c r="G69" s="126"/>
      <c r="H69" s="126"/>
      <c r="I69" s="126"/>
      <c r="J69" s="126"/>
      <c r="K69" s="126"/>
      <c r="L69" s="126"/>
      <c r="M69" s="126"/>
      <c r="N69" s="126"/>
      <c r="O69" s="126"/>
      <c r="P69" s="126"/>
    </row>
    <row r="70" spans="5:16" s="125" customFormat="1" ht="11.25">
      <c r="E70" s="126"/>
      <c r="F70" s="126"/>
      <c r="G70" s="126"/>
      <c r="H70" s="126"/>
      <c r="I70" s="126"/>
      <c r="J70" s="126"/>
      <c r="K70" s="126"/>
      <c r="L70" s="126"/>
      <c r="M70" s="126"/>
      <c r="N70" s="126"/>
      <c r="O70" s="126"/>
      <c r="P70" s="126"/>
    </row>
    <row r="71" spans="5:16" s="125" customFormat="1" ht="11.25">
      <c r="E71" s="126"/>
      <c r="F71" s="126"/>
      <c r="G71" s="126"/>
      <c r="H71" s="126"/>
      <c r="I71" s="126"/>
      <c r="J71" s="126"/>
      <c r="K71" s="126"/>
      <c r="L71" s="126"/>
      <c r="M71" s="126"/>
      <c r="N71" s="126"/>
      <c r="O71" s="126"/>
      <c r="P71" s="126"/>
    </row>
    <row r="72" spans="5:16" s="125" customFormat="1" ht="11.25">
      <c r="E72" s="126"/>
      <c r="F72" s="126"/>
      <c r="G72" s="126"/>
      <c r="H72" s="126"/>
      <c r="I72" s="126"/>
      <c r="J72" s="126"/>
      <c r="K72" s="126"/>
      <c r="L72" s="126"/>
      <c r="M72" s="126"/>
      <c r="N72" s="126"/>
      <c r="O72" s="126"/>
      <c r="P72" s="126"/>
    </row>
    <row r="73" spans="5:16" s="125" customFormat="1" ht="11.25">
      <c r="E73" s="126"/>
      <c r="F73" s="126"/>
      <c r="G73" s="126"/>
      <c r="H73" s="126"/>
      <c r="I73" s="126"/>
      <c r="J73" s="126"/>
      <c r="K73" s="126"/>
      <c r="L73" s="126"/>
      <c r="M73" s="126"/>
      <c r="N73" s="126"/>
      <c r="O73" s="126"/>
      <c r="P73" s="126"/>
    </row>
    <row r="74" spans="5:16" s="125" customFormat="1" ht="11.25">
      <c r="E74" s="126"/>
      <c r="F74" s="126"/>
      <c r="G74" s="126"/>
      <c r="H74" s="126"/>
      <c r="I74" s="126"/>
      <c r="J74" s="126"/>
      <c r="K74" s="126"/>
      <c r="L74" s="126"/>
      <c r="M74" s="126"/>
      <c r="N74" s="126"/>
      <c r="O74" s="126"/>
      <c r="P74" s="126"/>
    </row>
    <row r="75" spans="5:16" s="125" customFormat="1" ht="11.25">
      <c r="E75" s="126"/>
      <c r="F75" s="126"/>
      <c r="G75" s="126"/>
      <c r="H75" s="126"/>
      <c r="I75" s="126"/>
      <c r="J75" s="126"/>
      <c r="K75" s="126"/>
      <c r="L75" s="126"/>
      <c r="M75" s="126"/>
      <c r="N75" s="126"/>
      <c r="O75" s="126"/>
      <c r="P75" s="126"/>
    </row>
    <row r="76" spans="5:16" s="125" customFormat="1" ht="11.25">
      <c r="E76" s="126"/>
      <c r="F76" s="126"/>
      <c r="G76" s="126"/>
      <c r="H76" s="126"/>
      <c r="I76" s="126"/>
      <c r="J76" s="126"/>
      <c r="K76" s="126"/>
      <c r="L76" s="126"/>
      <c r="M76" s="126"/>
      <c r="N76" s="126"/>
      <c r="O76" s="126"/>
      <c r="P76" s="126"/>
    </row>
    <row r="77" spans="5:16" s="125" customFormat="1" ht="11.25">
      <c r="E77" s="126"/>
      <c r="F77" s="126"/>
      <c r="G77" s="126"/>
      <c r="H77" s="126"/>
      <c r="I77" s="126"/>
      <c r="J77" s="126"/>
      <c r="K77" s="126"/>
      <c r="L77" s="126"/>
      <c r="M77" s="126"/>
      <c r="N77" s="126"/>
      <c r="O77" s="126"/>
      <c r="P77" s="126"/>
    </row>
    <row r="78" spans="5:16" s="125" customFormat="1" ht="11.25">
      <c r="E78" s="126"/>
      <c r="F78" s="126"/>
      <c r="G78" s="126"/>
      <c r="H78" s="126"/>
      <c r="I78" s="126"/>
      <c r="J78" s="126"/>
      <c r="K78" s="126"/>
      <c r="L78" s="126"/>
      <c r="M78" s="126"/>
      <c r="N78" s="126"/>
      <c r="O78" s="126"/>
      <c r="P78" s="126"/>
    </row>
    <row r="79" spans="5:16" s="125" customFormat="1" ht="11.25">
      <c r="E79" s="126"/>
      <c r="F79" s="126"/>
      <c r="G79" s="126"/>
      <c r="H79" s="126"/>
      <c r="I79" s="126"/>
      <c r="J79" s="126"/>
      <c r="K79" s="126"/>
      <c r="L79" s="126"/>
      <c r="M79" s="126"/>
      <c r="N79" s="126"/>
      <c r="O79" s="126"/>
      <c r="P79" s="126"/>
    </row>
    <row r="80" spans="5:16" s="125" customFormat="1" ht="11.25">
      <c r="E80" s="126"/>
      <c r="F80" s="126"/>
      <c r="G80" s="126"/>
      <c r="H80" s="126"/>
      <c r="I80" s="126"/>
      <c r="J80" s="126"/>
      <c r="K80" s="126"/>
      <c r="L80" s="126"/>
      <c r="M80" s="126"/>
      <c r="N80" s="126"/>
      <c r="O80" s="126"/>
      <c r="P80" s="126"/>
    </row>
    <row r="81" spans="5:16" s="125" customFormat="1" ht="11.25">
      <c r="E81" s="126"/>
      <c r="F81" s="126"/>
      <c r="G81" s="126"/>
      <c r="H81" s="126"/>
      <c r="I81" s="126"/>
      <c r="J81" s="126"/>
      <c r="K81" s="126"/>
      <c r="L81" s="126"/>
      <c r="M81" s="126"/>
      <c r="N81" s="126"/>
      <c r="O81" s="126"/>
      <c r="P81" s="126"/>
    </row>
    <row r="82" spans="5:16" s="125" customFormat="1" ht="11.25">
      <c r="E82" s="126"/>
      <c r="F82" s="126"/>
      <c r="G82" s="126"/>
      <c r="H82" s="126"/>
      <c r="I82" s="126"/>
      <c r="J82" s="126"/>
      <c r="K82" s="126"/>
      <c r="L82" s="126"/>
      <c r="M82" s="126"/>
      <c r="N82" s="126"/>
      <c r="O82" s="126"/>
      <c r="P82" s="126"/>
    </row>
    <row r="83" spans="5:16" s="125" customFormat="1" ht="11.25">
      <c r="E83" s="126"/>
      <c r="F83" s="126"/>
      <c r="G83" s="126"/>
      <c r="H83" s="126"/>
      <c r="I83" s="126"/>
      <c r="J83" s="126"/>
      <c r="K83" s="126"/>
      <c r="L83" s="126"/>
      <c r="M83" s="126"/>
      <c r="N83" s="126"/>
      <c r="O83" s="126"/>
      <c r="P83" s="126"/>
    </row>
    <row r="84" spans="5:16" s="125" customFormat="1" ht="11.25">
      <c r="E84" s="126"/>
      <c r="F84" s="126"/>
      <c r="G84" s="126"/>
      <c r="H84" s="126"/>
      <c r="I84" s="126"/>
      <c r="J84" s="126"/>
      <c r="K84" s="126"/>
      <c r="L84" s="126"/>
      <c r="M84" s="126"/>
      <c r="N84" s="126"/>
      <c r="O84" s="126"/>
      <c r="P84" s="126"/>
    </row>
    <row r="85" spans="5:16" s="125" customFormat="1" ht="11.25">
      <c r="E85" s="126"/>
      <c r="F85" s="126"/>
      <c r="G85" s="126"/>
      <c r="H85" s="126"/>
      <c r="I85" s="126"/>
      <c r="J85" s="126"/>
      <c r="K85" s="126"/>
      <c r="L85" s="126"/>
      <c r="M85" s="126"/>
      <c r="N85" s="126"/>
      <c r="O85" s="126"/>
      <c r="P85" s="126"/>
    </row>
    <row r="86" spans="5:16" s="125" customFormat="1" ht="11.25">
      <c r="E86" s="126"/>
      <c r="F86" s="126"/>
      <c r="G86" s="126"/>
      <c r="H86" s="126"/>
      <c r="I86" s="126"/>
      <c r="J86" s="126"/>
      <c r="K86" s="126"/>
      <c r="L86" s="126"/>
      <c r="M86" s="126"/>
      <c r="N86" s="126"/>
      <c r="O86" s="126"/>
      <c r="P86" s="126"/>
    </row>
    <row r="87" spans="5:16" s="125" customFormat="1" ht="11.25">
      <c r="E87" s="126"/>
      <c r="F87" s="126"/>
      <c r="G87" s="126"/>
      <c r="H87" s="126"/>
      <c r="I87" s="126"/>
      <c r="J87" s="126"/>
      <c r="K87" s="126"/>
      <c r="L87" s="126"/>
      <c r="M87" s="126"/>
      <c r="N87" s="126"/>
      <c r="O87" s="126"/>
      <c r="P87" s="126"/>
    </row>
    <row r="88" spans="5:16" s="125" customFormat="1" ht="11.25">
      <c r="E88" s="126"/>
      <c r="F88" s="126"/>
      <c r="G88" s="126"/>
      <c r="H88" s="126"/>
      <c r="I88" s="126"/>
      <c r="J88" s="126"/>
      <c r="K88" s="126"/>
      <c r="L88" s="126"/>
      <c r="M88" s="126"/>
      <c r="N88" s="126"/>
      <c r="O88" s="126"/>
      <c r="P88" s="126"/>
    </row>
    <row r="89" spans="5:16" s="125" customFormat="1" ht="11.25">
      <c r="E89" s="126"/>
      <c r="F89" s="126"/>
      <c r="G89" s="126"/>
      <c r="H89" s="126"/>
      <c r="I89" s="126"/>
      <c r="J89" s="126"/>
      <c r="K89" s="126"/>
      <c r="L89" s="126"/>
      <c r="M89" s="126"/>
      <c r="N89" s="126"/>
      <c r="O89" s="126"/>
      <c r="P89" s="126"/>
    </row>
    <row r="90" spans="5:16" s="125" customFormat="1" ht="11.25">
      <c r="E90" s="126"/>
      <c r="F90" s="126"/>
      <c r="G90" s="126"/>
      <c r="H90" s="126"/>
      <c r="I90" s="126"/>
      <c r="J90" s="126"/>
      <c r="K90" s="126"/>
      <c r="L90" s="126"/>
      <c r="M90" s="126"/>
      <c r="N90" s="126"/>
      <c r="O90" s="126"/>
      <c r="P90" s="126"/>
    </row>
    <row r="91" spans="5:16" s="125" customFormat="1" ht="11.25">
      <c r="E91" s="126"/>
      <c r="F91" s="126"/>
      <c r="G91" s="126"/>
      <c r="H91" s="126"/>
      <c r="I91" s="126"/>
      <c r="J91" s="126"/>
      <c r="K91" s="126"/>
      <c r="L91" s="126"/>
      <c r="M91" s="126"/>
      <c r="N91" s="126"/>
      <c r="O91" s="126"/>
      <c r="P91" s="126"/>
    </row>
    <row r="92" spans="5:16" s="125" customFormat="1" ht="11.25">
      <c r="E92" s="126"/>
      <c r="F92" s="126"/>
      <c r="G92" s="126"/>
      <c r="H92" s="126"/>
      <c r="I92" s="126"/>
      <c r="J92" s="126"/>
      <c r="K92" s="126"/>
      <c r="L92" s="126"/>
      <c r="M92" s="126"/>
      <c r="N92" s="126"/>
      <c r="O92" s="126"/>
      <c r="P92" s="126"/>
    </row>
    <row r="93" spans="5:16" s="125" customFormat="1" ht="11.25">
      <c r="E93" s="126"/>
      <c r="F93" s="126"/>
      <c r="G93" s="126"/>
      <c r="H93" s="126"/>
      <c r="I93" s="126"/>
      <c r="J93" s="126"/>
      <c r="K93" s="126"/>
      <c r="L93" s="126"/>
      <c r="M93" s="126"/>
      <c r="N93" s="126"/>
      <c r="O93" s="126"/>
      <c r="P93" s="126"/>
    </row>
    <row r="94" spans="5:16" s="125" customFormat="1" ht="11.25">
      <c r="E94" s="126"/>
      <c r="F94" s="126"/>
      <c r="G94" s="126"/>
      <c r="H94" s="126"/>
      <c r="I94" s="126"/>
      <c r="J94" s="126"/>
      <c r="K94" s="126"/>
      <c r="L94" s="126"/>
      <c r="M94" s="126"/>
      <c r="N94" s="126"/>
      <c r="O94" s="126"/>
      <c r="P94" s="126"/>
    </row>
    <row r="95" spans="5:16" s="125" customFormat="1" ht="11.25">
      <c r="E95" s="126"/>
      <c r="F95" s="126"/>
      <c r="G95" s="126"/>
      <c r="H95" s="126"/>
      <c r="I95" s="126"/>
      <c r="J95" s="126"/>
      <c r="K95" s="126"/>
      <c r="L95" s="126"/>
      <c r="M95" s="126"/>
      <c r="N95" s="126"/>
      <c r="O95" s="126"/>
      <c r="P95" s="126"/>
    </row>
    <row r="96" spans="5:16" s="125" customFormat="1" ht="11.25">
      <c r="E96" s="126"/>
      <c r="F96" s="126"/>
      <c r="G96" s="126"/>
      <c r="H96" s="126"/>
      <c r="I96" s="126"/>
      <c r="J96" s="126"/>
      <c r="K96" s="126"/>
      <c r="L96" s="126"/>
      <c r="M96" s="126"/>
      <c r="N96" s="126"/>
      <c r="O96" s="126"/>
      <c r="P96" s="126"/>
    </row>
    <row r="97" spans="5:16" s="125" customFormat="1" ht="11.25">
      <c r="E97" s="126"/>
      <c r="F97" s="126"/>
      <c r="G97" s="126"/>
      <c r="H97" s="126"/>
      <c r="I97" s="126"/>
      <c r="J97" s="126"/>
      <c r="K97" s="126"/>
      <c r="L97" s="126"/>
      <c r="M97" s="126"/>
      <c r="N97" s="126"/>
      <c r="O97" s="126"/>
      <c r="P97" s="126"/>
    </row>
    <row r="98" spans="5:16" s="125" customFormat="1" ht="11.25">
      <c r="E98" s="126"/>
      <c r="F98" s="126"/>
      <c r="G98" s="126"/>
      <c r="H98" s="126"/>
      <c r="I98" s="126"/>
      <c r="J98" s="126"/>
      <c r="K98" s="126"/>
      <c r="L98" s="126"/>
      <c r="M98" s="126"/>
      <c r="N98" s="126"/>
      <c r="O98" s="126"/>
      <c r="P98" s="126"/>
    </row>
    <row r="99" spans="5:16" s="125" customFormat="1" ht="11.25">
      <c r="E99" s="126"/>
      <c r="F99" s="126"/>
      <c r="G99" s="126"/>
      <c r="H99" s="126"/>
      <c r="I99" s="126"/>
      <c r="J99" s="126"/>
      <c r="K99" s="126"/>
      <c r="L99" s="126"/>
      <c r="M99" s="126"/>
      <c r="N99" s="126"/>
      <c r="O99" s="126"/>
      <c r="P99" s="126"/>
    </row>
    <row r="100" spans="5:16" s="125" customFormat="1" ht="11.25">
      <c r="E100" s="126"/>
      <c r="F100" s="126"/>
      <c r="G100" s="126"/>
      <c r="H100" s="126"/>
      <c r="I100" s="126"/>
      <c r="J100" s="126"/>
      <c r="K100" s="126"/>
      <c r="L100" s="126"/>
      <c r="M100" s="126"/>
      <c r="N100" s="126"/>
      <c r="O100" s="126"/>
      <c r="P100" s="126"/>
    </row>
    <row r="101" spans="5:16" s="125" customFormat="1" ht="11.25">
      <c r="E101" s="126"/>
      <c r="F101" s="126"/>
      <c r="G101" s="126"/>
      <c r="H101" s="126"/>
      <c r="I101" s="126"/>
      <c r="J101" s="126"/>
      <c r="K101" s="126"/>
      <c r="L101" s="126"/>
      <c r="M101" s="126"/>
      <c r="N101" s="126"/>
      <c r="O101" s="126"/>
      <c r="P101" s="126"/>
    </row>
    <row r="102" spans="5:16" s="125" customFormat="1" ht="11.25">
      <c r="E102" s="126"/>
      <c r="F102" s="126"/>
      <c r="G102" s="126"/>
      <c r="H102" s="126"/>
      <c r="I102" s="126"/>
      <c r="J102" s="126"/>
      <c r="K102" s="126"/>
      <c r="L102" s="126"/>
      <c r="M102" s="126"/>
      <c r="N102" s="126"/>
      <c r="O102" s="126"/>
      <c r="P102" s="126"/>
    </row>
    <row r="103" spans="5:16" s="125" customFormat="1" ht="11.25">
      <c r="E103" s="126"/>
      <c r="F103" s="126"/>
      <c r="G103" s="126"/>
      <c r="H103" s="126"/>
      <c r="I103" s="126"/>
      <c r="J103" s="126"/>
      <c r="K103" s="126"/>
      <c r="L103" s="126"/>
      <c r="M103" s="126"/>
      <c r="N103" s="126"/>
      <c r="O103" s="126"/>
      <c r="P103" s="126"/>
    </row>
    <row r="104" spans="5:16" s="125" customFormat="1" ht="11.25">
      <c r="E104" s="126"/>
      <c r="F104" s="126"/>
      <c r="G104" s="126"/>
      <c r="H104" s="126"/>
      <c r="I104" s="126"/>
      <c r="J104" s="126"/>
      <c r="K104" s="126"/>
      <c r="L104" s="126"/>
      <c r="M104" s="126"/>
      <c r="N104" s="126"/>
      <c r="O104" s="126"/>
      <c r="P104" s="126"/>
    </row>
    <row r="105" spans="5:16" s="125" customFormat="1" ht="11.25">
      <c r="E105" s="126"/>
      <c r="F105" s="126"/>
      <c r="G105" s="126"/>
      <c r="H105" s="126"/>
      <c r="I105" s="126"/>
      <c r="J105" s="126"/>
      <c r="K105" s="126"/>
      <c r="L105" s="126"/>
      <c r="M105" s="126"/>
      <c r="N105" s="126"/>
      <c r="O105" s="126"/>
      <c r="P105" s="126"/>
    </row>
    <row r="106" spans="5:16" s="125" customFormat="1" ht="11.25">
      <c r="E106" s="126"/>
      <c r="F106" s="126"/>
      <c r="G106" s="126"/>
      <c r="H106" s="126"/>
      <c r="I106" s="126"/>
      <c r="J106" s="126"/>
      <c r="K106" s="126"/>
      <c r="L106" s="126"/>
      <c r="M106" s="126"/>
      <c r="N106" s="126"/>
      <c r="O106" s="126"/>
      <c r="P106" s="126"/>
    </row>
    <row r="107" spans="5:16" s="125" customFormat="1" ht="11.25">
      <c r="E107" s="126"/>
      <c r="F107" s="126"/>
      <c r="G107" s="126"/>
      <c r="H107" s="126"/>
      <c r="I107" s="126"/>
      <c r="J107" s="126"/>
      <c r="K107" s="126"/>
      <c r="L107" s="126"/>
      <c r="M107" s="126"/>
      <c r="N107" s="126"/>
      <c r="O107" s="126"/>
      <c r="P107" s="126"/>
    </row>
    <row r="108" spans="5:16" s="125" customFormat="1" ht="11.25">
      <c r="E108" s="126"/>
      <c r="F108" s="126"/>
      <c r="G108" s="126"/>
      <c r="H108" s="126"/>
      <c r="I108" s="126"/>
      <c r="J108" s="126"/>
      <c r="K108" s="126"/>
      <c r="L108" s="126"/>
      <c r="M108" s="126"/>
      <c r="N108" s="126"/>
      <c r="O108" s="126"/>
      <c r="P108" s="126"/>
    </row>
    <row r="109" spans="5:16" s="125" customFormat="1" ht="11.25">
      <c r="E109" s="126"/>
      <c r="F109" s="126"/>
      <c r="G109" s="126"/>
      <c r="H109" s="126"/>
      <c r="I109" s="126"/>
      <c r="J109" s="126"/>
      <c r="K109" s="126"/>
      <c r="L109" s="126"/>
      <c r="M109" s="126"/>
      <c r="N109" s="126"/>
      <c r="O109" s="126"/>
      <c r="P109" s="126"/>
    </row>
    <row r="110" spans="5:16" s="125" customFormat="1" ht="11.25">
      <c r="E110" s="126"/>
      <c r="F110" s="126"/>
      <c r="G110" s="126"/>
      <c r="H110" s="126"/>
      <c r="I110" s="126"/>
      <c r="J110" s="126"/>
      <c r="K110" s="126"/>
      <c r="L110" s="126"/>
      <c r="M110" s="126"/>
      <c r="N110" s="126"/>
      <c r="O110" s="126"/>
      <c r="P110" s="126"/>
    </row>
    <row r="111" spans="5:16" s="125" customFormat="1" ht="11.25">
      <c r="E111" s="126"/>
      <c r="F111" s="126"/>
      <c r="G111" s="126"/>
      <c r="H111" s="126"/>
      <c r="I111" s="126"/>
      <c r="J111" s="126"/>
      <c r="K111" s="126"/>
      <c r="L111" s="126"/>
      <c r="M111" s="126"/>
      <c r="N111" s="126"/>
      <c r="O111" s="126"/>
      <c r="P111" s="126"/>
    </row>
    <row r="112" spans="5:16" s="125" customFormat="1" ht="11.25">
      <c r="E112" s="126"/>
      <c r="F112" s="126"/>
      <c r="G112" s="126"/>
      <c r="H112" s="126"/>
      <c r="I112" s="126"/>
      <c r="J112" s="126"/>
      <c r="K112" s="126"/>
      <c r="L112" s="126"/>
      <c r="M112" s="126"/>
      <c r="N112" s="126"/>
      <c r="O112" s="126"/>
      <c r="P112" s="126"/>
    </row>
    <row r="113" spans="5:16" s="125" customFormat="1" ht="11.25">
      <c r="E113" s="126"/>
      <c r="F113" s="126"/>
      <c r="G113" s="126"/>
      <c r="H113" s="126"/>
      <c r="I113" s="126"/>
      <c r="J113" s="126"/>
      <c r="K113" s="126"/>
      <c r="L113" s="126"/>
      <c r="M113" s="126"/>
      <c r="N113" s="126"/>
      <c r="O113" s="126"/>
      <c r="P113" s="126"/>
    </row>
    <row r="114" spans="5:16" s="125" customFormat="1" ht="11.25">
      <c r="E114" s="126"/>
      <c r="F114" s="126"/>
      <c r="G114" s="126"/>
      <c r="H114" s="126"/>
      <c r="I114" s="126"/>
      <c r="J114" s="126"/>
      <c r="K114" s="126"/>
      <c r="L114" s="126"/>
      <c r="M114" s="126"/>
      <c r="N114" s="126"/>
      <c r="O114" s="126"/>
      <c r="P114" s="126"/>
    </row>
    <row r="115" spans="5:16" s="125" customFormat="1" ht="11.25">
      <c r="E115" s="126"/>
      <c r="F115" s="126"/>
      <c r="G115" s="126"/>
      <c r="H115" s="126"/>
      <c r="I115" s="126"/>
      <c r="J115" s="126"/>
      <c r="K115" s="126"/>
      <c r="L115" s="126"/>
      <c r="M115" s="126"/>
      <c r="N115" s="126"/>
      <c r="O115" s="126"/>
      <c r="P115" s="126"/>
    </row>
    <row r="116" spans="5:16" s="125" customFormat="1" ht="11.25">
      <c r="E116" s="126"/>
      <c r="F116" s="126"/>
      <c r="G116" s="126"/>
      <c r="H116" s="126"/>
      <c r="I116" s="126"/>
      <c r="J116" s="126"/>
      <c r="K116" s="126"/>
      <c r="L116" s="126"/>
      <c r="M116" s="126"/>
      <c r="N116" s="126"/>
      <c r="O116" s="126"/>
      <c r="P116" s="126"/>
    </row>
    <row r="117" spans="5:16" s="125" customFormat="1" ht="11.25">
      <c r="E117" s="126"/>
      <c r="F117" s="126"/>
      <c r="G117" s="126"/>
      <c r="H117" s="126"/>
      <c r="I117" s="126"/>
      <c r="J117" s="126"/>
      <c r="K117" s="126"/>
      <c r="L117" s="126"/>
      <c r="M117" s="126"/>
      <c r="N117" s="126"/>
      <c r="O117" s="126"/>
      <c r="P117" s="126"/>
    </row>
    <row r="118" spans="5:16" s="125" customFormat="1" ht="11.25">
      <c r="E118" s="126"/>
      <c r="F118" s="126"/>
      <c r="G118" s="126"/>
      <c r="H118" s="126"/>
      <c r="I118" s="126"/>
      <c r="J118" s="126"/>
      <c r="K118" s="126"/>
      <c r="L118" s="126"/>
      <c r="M118" s="126"/>
      <c r="N118" s="126"/>
      <c r="O118" s="126"/>
      <c r="P118" s="126"/>
    </row>
    <row r="119" spans="5:16" s="125" customFormat="1" ht="11.25">
      <c r="E119" s="126"/>
      <c r="F119" s="126"/>
      <c r="G119" s="126"/>
      <c r="H119" s="126"/>
      <c r="I119" s="126"/>
      <c r="J119" s="126"/>
      <c r="K119" s="126"/>
      <c r="L119" s="126"/>
      <c r="M119" s="126"/>
      <c r="N119" s="126"/>
      <c r="O119" s="126"/>
      <c r="P119" s="126"/>
    </row>
    <row r="120" spans="5:16" s="125" customFormat="1" ht="11.25">
      <c r="E120" s="126"/>
      <c r="F120" s="126"/>
      <c r="G120" s="126"/>
      <c r="H120" s="126"/>
      <c r="I120" s="126"/>
      <c r="J120" s="126"/>
      <c r="K120" s="126"/>
      <c r="L120" s="126"/>
      <c r="M120" s="126"/>
      <c r="N120" s="126"/>
      <c r="O120" s="126"/>
      <c r="P120" s="126"/>
    </row>
    <row r="121" spans="5:16" s="125" customFormat="1" ht="11.25">
      <c r="E121" s="126"/>
      <c r="F121" s="126"/>
      <c r="G121" s="126"/>
      <c r="H121" s="126"/>
      <c r="I121" s="126"/>
      <c r="J121" s="126"/>
      <c r="K121" s="126"/>
      <c r="L121" s="126"/>
      <c r="M121" s="126"/>
      <c r="N121" s="126"/>
      <c r="O121" s="126"/>
      <c r="P121" s="126"/>
    </row>
    <row r="122" spans="5:16" s="125" customFormat="1" ht="11.25">
      <c r="E122" s="126"/>
      <c r="F122" s="126"/>
      <c r="G122" s="126"/>
      <c r="H122" s="126"/>
      <c r="I122" s="126"/>
      <c r="J122" s="126"/>
      <c r="K122" s="126"/>
      <c r="L122" s="126"/>
      <c r="M122" s="126"/>
      <c r="N122" s="126"/>
      <c r="O122" s="126"/>
      <c r="P122" s="126"/>
    </row>
    <row r="123" spans="5:16" s="125" customFormat="1" ht="11.25">
      <c r="E123" s="126"/>
      <c r="F123" s="126"/>
      <c r="G123" s="126"/>
      <c r="H123" s="126"/>
      <c r="I123" s="126"/>
      <c r="J123" s="126"/>
      <c r="K123" s="126"/>
      <c r="L123" s="126"/>
      <c r="M123" s="126"/>
      <c r="N123" s="126"/>
      <c r="O123" s="126"/>
      <c r="P123" s="126"/>
    </row>
    <row r="124" spans="5:16" s="125" customFormat="1" ht="11.25">
      <c r="E124" s="126"/>
      <c r="F124" s="126"/>
      <c r="G124" s="126"/>
      <c r="H124" s="126"/>
      <c r="I124" s="126"/>
      <c r="J124" s="126"/>
      <c r="K124" s="126"/>
      <c r="L124" s="126"/>
      <c r="M124" s="126"/>
      <c r="N124" s="126"/>
      <c r="O124" s="126"/>
      <c r="P124" s="126"/>
    </row>
    <row r="125" spans="5:16" s="125" customFormat="1" ht="11.25">
      <c r="E125" s="126"/>
      <c r="F125" s="126"/>
      <c r="G125" s="126"/>
      <c r="H125" s="126"/>
      <c r="I125" s="126"/>
      <c r="J125" s="126"/>
      <c r="K125" s="126"/>
      <c r="L125" s="126"/>
      <c r="M125" s="126"/>
      <c r="N125" s="126"/>
      <c r="O125" s="126"/>
      <c r="P125" s="126"/>
    </row>
    <row r="126" spans="5:16" s="125" customFormat="1" ht="11.25">
      <c r="E126" s="126"/>
      <c r="F126" s="126"/>
      <c r="G126" s="126"/>
      <c r="H126" s="126"/>
      <c r="I126" s="126"/>
      <c r="J126" s="126"/>
      <c r="K126" s="126"/>
      <c r="L126" s="126"/>
      <c r="M126" s="126"/>
      <c r="N126" s="126"/>
      <c r="O126" s="126"/>
      <c r="P126" s="126"/>
    </row>
    <row r="127" spans="5:16" s="125" customFormat="1" ht="11.25">
      <c r="E127" s="126"/>
      <c r="F127" s="126"/>
      <c r="G127" s="126"/>
      <c r="H127" s="126"/>
      <c r="I127" s="126"/>
      <c r="J127" s="126"/>
      <c r="K127" s="126"/>
      <c r="L127" s="126"/>
      <c r="M127" s="126"/>
      <c r="N127" s="126"/>
      <c r="O127" s="126"/>
      <c r="P127" s="126"/>
    </row>
    <row r="128" spans="5:16" s="125" customFormat="1" ht="11.25">
      <c r="E128" s="126"/>
      <c r="F128" s="126"/>
      <c r="G128" s="126"/>
      <c r="H128" s="126"/>
      <c r="I128" s="126"/>
      <c r="J128" s="126"/>
      <c r="K128" s="126"/>
      <c r="L128" s="126"/>
      <c r="M128" s="126"/>
      <c r="N128" s="126"/>
      <c r="O128" s="126"/>
      <c r="P128" s="126"/>
    </row>
    <row r="129" spans="5:16" s="125" customFormat="1" ht="11.25">
      <c r="E129" s="126"/>
      <c r="F129" s="126"/>
      <c r="G129" s="126"/>
      <c r="H129" s="126"/>
      <c r="I129" s="126"/>
      <c r="J129" s="126"/>
      <c r="K129" s="126"/>
      <c r="L129" s="126"/>
      <c r="M129" s="126"/>
      <c r="N129" s="126"/>
      <c r="O129" s="126"/>
      <c r="P129" s="126"/>
    </row>
    <row r="130" spans="5:16" s="125" customFormat="1" ht="11.25">
      <c r="E130" s="126"/>
      <c r="F130" s="126"/>
      <c r="G130" s="126"/>
      <c r="H130" s="126"/>
      <c r="I130" s="126"/>
      <c r="J130" s="126"/>
      <c r="K130" s="126"/>
      <c r="L130" s="126"/>
      <c r="M130" s="126"/>
      <c r="N130" s="126"/>
      <c r="O130" s="126"/>
      <c r="P130" s="126"/>
    </row>
    <row r="131" spans="5:16" s="125" customFormat="1" ht="11.25">
      <c r="E131" s="126"/>
      <c r="F131" s="126"/>
      <c r="G131" s="126"/>
      <c r="H131" s="126"/>
      <c r="I131" s="126"/>
      <c r="J131" s="126"/>
      <c r="K131" s="126"/>
      <c r="L131" s="126"/>
      <c r="M131" s="126"/>
      <c r="N131" s="126"/>
      <c r="O131" s="126"/>
      <c r="P131" s="126"/>
    </row>
    <row r="132" spans="5:16" s="125" customFormat="1" ht="11.25">
      <c r="E132" s="126"/>
      <c r="F132" s="126"/>
      <c r="G132" s="126"/>
      <c r="H132" s="126"/>
      <c r="I132" s="126"/>
      <c r="J132" s="126"/>
      <c r="K132" s="126"/>
      <c r="L132" s="126"/>
      <c r="M132" s="126"/>
      <c r="N132" s="126"/>
      <c r="O132" s="126"/>
      <c r="P132" s="126"/>
    </row>
    <row r="133" spans="5:16" s="125" customFormat="1" ht="11.25">
      <c r="E133" s="126"/>
      <c r="F133" s="126"/>
      <c r="G133" s="126"/>
      <c r="H133" s="126"/>
      <c r="I133" s="126"/>
      <c r="J133" s="126"/>
      <c r="K133" s="126"/>
      <c r="L133" s="126"/>
      <c r="M133" s="126"/>
      <c r="N133" s="126"/>
      <c r="O133" s="126"/>
      <c r="P133" s="126"/>
    </row>
    <row r="134" spans="5:16" s="125" customFormat="1" ht="11.25">
      <c r="E134" s="126"/>
      <c r="F134" s="126"/>
      <c r="G134" s="126"/>
      <c r="H134" s="126"/>
      <c r="I134" s="126"/>
      <c r="J134" s="126"/>
      <c r="K134" s="126"/>
      <c r="L134" s="126"/>
      <c r="M134" s="126"/>
      <c r="N134" s="126"/>
      <c r="O134" s="126"/>
      <c r="P134" s="126"/>
    </row>
    <row r="135" spans="5:16" s="125" customFormat="1" ht="11.25">
      <c r="E135" s="126"/>
      <c r="F135" s="126"/>
      <c r="G135" s="126"/>
      <c r="H135" s="126"/>
      <c r="I135" s="126"/>
      <c r="J135" s="126"/>
      <c r="K135" s="126"/>
      <c r="L135" s="126"/>
      <c r="M135" s="126"/>
      <c r="N135" s="126"/>
      <c r="O135" s="126"/>
      <c r="P135" s="126"/>
    </row>
    <row r="136" spans="5:16" s="125" customFormat="1" ht="11.25">
      <c r="E136" s="126"/>
      <c r="F136" s="126"/>
      <c r="G136" s="126"/>
      <c r="H136" s="126"/>
      <c r="I136" s="126"/>
      <c r="J136" s="126"/>
      <c r="K136" s="126"/>
      <c r="L136" s="126"/>
      <c r="M136" s="126"/>
      <c r="N136" s="126"/>
      <c r="O136" s="126"/>
      <c r="P136" s="126"/>
    </row>
  </sheetData>
  <sheetProtection/>
  <mergeCells count="38">
    <mergeCell ref="B48:D48"/>
    <mergeCell ref="C58:D58"/>
    <mergeCell ref="B49:D49"/>
    <mergeCell ref="B50:D50"/>
    <mergeCell ref="C51:D51"/>
    <mergeCell ref="B54:D54"/>
    <mergeCell ref="C55:D55"/>
    <mergeCell ref="B57:D57"/>
    <mergeCell ref="B40:D40"/>
    <mergeCell ref="C41:D41"/>
    <mergeCell ref="B43:D43"/>
    <mergeCell ref="B44:D44"/>
    <mergeCell ref="B45:D45"/>
    <mergeCell ref="C46:D46"/>
    <mergeCell ref="B27:D27"/>
    <mergeCell ref="B28:D28"/>
    <mergeCell ref="B29:D29"/>
    <mergeCell ref="C30:D30"/>
    <mergeCell ref="B34:D34"/>
    <mergeCell ref="C35:D35"/>
    <mergeCell ref="B18:D18"/>
    <mergeCell ref="C19:D19"/>
    <mergeCell ref="B20:D20"/>
    <mergeCell ref="C21:D21"/>
    <mergeCell ref="B22:D22"/>
    <mergeCell ref="C23:D23"/>
    <mergeCell ref="B8:D8"/>
    <mergeCell ref="C9:D9"/>
    <mergeCell ref="B14:D14"/>
    <mergeCell ref="C15:D15"/>
    <mergeCell ref="B16:D16"/>
    <mergeCell ref="C17:D17"/>
    <mergeCell ref="A1:E1"/>
    <mergeCell ref="A3:P3"/>
    <mergeCell ref="A2:D2"/>
    <mergeCell ref="D5:M5"/>
    <mergeCell ref="A6:D6"/>
    <mergeCell ref="A7:D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headerFooter scaleWithDoc="0">
    <oddFooter>&amp;R&amp;F &amp;A</oddFooter>
  </headerFooter>
</worksheet>
</file>

<file path=xl/worksheets/sheet6.xml><?xml version="1.0" encoding="utf-8"?>
<worksheet xmlns="http://schemas.openxmlformats.org/spreadsheetml/2006/main" xmlns:r="http://schemas.openxmlformats.org/officeDocument/2006/relationships">
  <dimension ref="A1:AE108"/>
  <sheetViews>
    <sheetView showGridLines="0" zoomScaleSheetLayoutView="100" zoomScalePageLayoutView="0" workbookViewId="0" topLeftCell="A1">
      <pane ySplit="8" topLeftCell="A9" activePane="bottomLeft" state="frozen"/>
      <selection pane="topLeft" activeCell="F21" sqref="F21"/>
      <selection pane="bottomLeft" activeCell="A4" sqref="A4"/>
    </sheetView>
  </sheetViews>
  <sheetFormatPr defaultColWidth="9.00390625" defaultRowHeight="13.5"/>
  <cols>
    <col min="1" max="1" width="2.875" style="34" customWidth="1"/>
    <col min="2" max="2" width="23.25390625" style="34" customWidth="1"/>
    <col min="3" max="3" width="7.75390625" style="36" customWidth="1"/>
    <col min="4" max="4" width="3.25390625" style="331" customWidth="1"/>
    <col min="5" max="5" width="7.75390625" style="36" customWidth="1"/>
    <col min="6" max="6" width="3.25390625" style="331" customWidth="1"/>
    <col min="7" max="7" width="7.75390625" style="37" customWidth="1"/>
    <col min="8" max="8" width="3.25390625" style="332" bestFit="1" customWidth="1"/>
    <col min="9" max="9" width="7.75390625" style="37" customWidth="1"/>
    <col min="10" max="10" width="3.25390625" style="332" customWidth="1"/>
    <col min="11" max="11" width="7.75390625" style="333" customWidth="1"/>
    <col min="12" max="12" width="3.25390625" style="334" customWidth="1"/>
    <col min="13" max="13" width="7.75390625" style="333" customWidth="1"/>
    <col min="14" max="14" width="3.25390625" style="335" customWidth="1"/>
    <col min="15" max="31" width="9.00390625" style="35" customWidth="1"/>
    <col min="32" max="16384" width="9.00390625" style="34" customWidth="1"/>
  </cols>
  <sheetData>
    <row r="1" spans="1:2" ht="13.5">
      <c r="A1" s="417" t="s">
        <v>441</v>
      </c>
      <c r="B1" s="417"/>
    </row>
    <row r="2" spans="1:13" ht="13.5">
      <c r="A2" s="453" t="s">
        <v>181</v>
      </c>
      <c r="B2" s="453"/>
      <c r="C2" s="78"/>
      <c r="D2" s="336"/>
      <c r="E2" s="78"/>
      <c r="F2" s="336"/>
      <c r="G2" s="337"/>
      <c r="H2" s="338"/>
      <c r="I2" s="337"/>
      <c r="J2" s="338"/>
      <c r="K2" s="78"/>
      <c r="L2" s="336"/>
      <c r="M2" s="78"/>
    </row>
    <row r="3" spans="1:31" s="88" customFormat="1" ht="17.25">
      <c r="A3" s="433" t="s">
        <v>470</v>
      </c>
      <c r="B3" s="433"/>
      <c r="C3" s="433"/>
      <c r="D3" s="433"/>
      <c r="E3" s="433"/>
      <c r="F3" s="433"/>
      <c r="G3" s="433"/>
      <c r="H3" s="433"/>
      <c r="I3" s="433"/>
      <c r="J3" s="433"/>
      <c r="K3" s="433"/>
      <c r="L3" s="433"/>
      <c r="M3" s="433"/>
      <c r="N3" s="433"/>
      <c r="O3" s="199"/>
      <c r="P3" s="199"/>
      <c r="Q3" s="199"/>
      <c r="R3" s="199"/>
      <c r="S3" s="199"/>
      <c r="T3" s="199"/>
      <c r="U3" s="199"/>
      <c r="V3" s="199"/>
      <c r="W3" s="199"/>
      <c r="X3" s="199"/>
      <c r="Y3" s="199"/>
      <c r="Z3" s="199"/>
      <c r="AA3" s="199"/>
      <c r="AB3" s="199"/>
      <c r="AC3" s="199"/>
      <c r="AD3" s="199"/>
      <c r="AE3" s="199"/>
    </row>
    <row r="4" spans="1:31" s="76" customFormat="1" ht="17.25" customHeight="1">
      <c r="A4" s="77"/>
      <c r="B4" s="77"/>
      <c r="C4" s="505"/>
      <c r="D4" s="505"/>
      <c r="E4" s="505"/>
      <c r="F4" s="340"/>
      <c r="G4" s="505"/>
      <c r="H4" s="505"/>
      <c r="I4" s="505"/>
      <c r="J4" s="340"/>
      <c r="K4" s="341"/>
      <c r="L4" s="342"/>
      <c r="M4" s="341"/>
      <c r="N4" s="335"/>
      <c r="O4" s="77"/>
      <c r="P4" s="77"/>
      <c r="Q4" s="77"/>
      <c r="R4" s="77"/>
      <c r="S4" s="77"/>
      <c r="T4" s="77"/>
      <c r="U4" s="77"/>
      <c r="V4" s="77"/>
      <c r="W4" s="77"/>
      <c r="X4" s="77"/>
      <c r="Y4" s="77"/>
      <c r="Z4" s="77"/>
      <c r="AA4" s="77"/>
      <c r="AB4" s="77"/>
      <c r="AC4" s="77"/>
      <c r="AD4" s="77"/>
      <c r="AE4" s="77"/>
    </row>
    <row r="5" spans="1:31" s="76" customFormat="1" ht="6" customHeight="1" thickBot="1">
      <c r="A5" s="77"/>
      <c r="B5" s="77"/>
      <c r="C5" s="213"/>
      <c r="D5" s="343"/>
      <c r="E5" s="213"/>
      <c r="F5" s="343"/>
      <c r="G5" s="213"/>
      <c r="H5" s="343"/>
      <c r="I5" s="213"/>
      <c r="J5" s="343"/>
      <c r="K5" s="344"/>
      <c r="L5" s="342"/>
      <c r="M5" s="341"/>
      <c r="N5" s="335"/>
      <c r="O5" s="77"/>
      <c r="P5" s="77"/>
      <c r="Q5" s="77"/>
      <c r="R5" s="77"/>
      <c r="S5" s="77"/>
      <c r="T5" s="77"/>
      <c r="U5" s="77"/>
      <c r="V5" s="77"/>
      <c r="W5" s="77"/>
      <c r="X5" s="77"/>
      <c r="Y5" s="77"/>
      <c r="Z5" s="77"/>
      <c r="AA5" s="77"/>
      <c r="AB5" s="77"/>
      <c r="AC5" s="77"/>
      <c r="AD5" s="77"/>
      <c r="AE5" s="77"/>
    </row>
    <row r="6" spans="1:31" s="141" customFormat="1" ht="12.75" thickTop="1">
      <c r="A6" s="499" t="s">
        <v>180</v>
      </c>
      <c r="B6" s="500"/>
      <c r="C6" s="506" t="s">
        <v>79</v>
      </c>
      <c r="D6" s="507"/>
      <c r="E6" s="507"/>
      <c r="F6" s="508"/>
      <c r="G6" s="506" t="s">
        <v>78</v>
      </c>
      <c r="H6" s="507"/>
      <c r="I6" s="507"/>
      <c r="J6" s="508"/>
      <c r="K6" s="486" t="s">
        <v>77</v>
      </c>
      <c r="L6" s="487"/>
      <c r="M6" s="487"/>
      <c r="N6" s="488"/>
      <c r="O6" s="140"/>
      <c r="P6" s="140"/>
      <c r="Q6" s="140"/>
      <c r="R6" s="140"/>
      <c r="S6" s="140"/>
      <c r="T6" s="140"/>
      <c r="U6" s="140"/>
      <c r="V6" s="140"/>
      <c r="W6" s="140"/>
      <c r="X6" s="140"/>
      <c r="Y6" s="140"/>
      <c r="Z6" s="140"/>
      <c r="AA6" s="140"/>
      <c r="AB6" s="140"/>
      <c r="AC6" s="140"/>
      <c r="AD6" s="140"/>
      <c r="AE6" s="140"/>
    </row>
    <row r="7" spans="1:31" s="141" customFormat="1" ht="14.25" customHeight="1">
      <c r="A7" s="501"/>
      <c r="B7" s="502"/>
      <c r="C7" s="509" t="s">
        <v>179</v>
      </c>
      <c r="D7" s="510"/>
      <c r="E7" s="497" t="s">
        <v>178</v>
      </c>
      <c r="F7" s="498"/>
      <c r="G7" s="509" t="s">
        <v>179</v>
      </c>
      <c r="H7" s="510"/>
      <c r="I7" s="497" t="s">
        <v>178</v>
      </c>
      <c r="J7" s="498"/>
      <c r="K7" s="513" t="s">
        <v>179</v>
      </c>
      <c r="L7" s="514"/>
      <c r="M7" s="489" t="s">
        <v>178</v>
      </c>
      <c r="N7" s="490"/>
      <c r="O7" s="140"/>
      <c r="P7" s="140"/>
      <c r="Q7" s="140"/>
      <c r="R7" s="140"/>
      <c r="S7" s="140"/>
      <c r="T7" s="140"/>
      <c r="U7" s="140"/>
      <c r="V7" s="140"/>
      <c r="W7" s="140"/>
      <c r="X7" s="140"/>
      <c r="Y7" s="140"/>
      <c r="Z7" s="140"/>
      <c r="AA7" s="140"/>
      <c r="AB7" s="140"/>
      <c r="AC7" s="140"/>
      <c r="AD7" s="140"/>
      <c r="AE7" s="140"/>
    </row>
    <row r="8" spans="1:31" s="141" customFormat="1" ht="14.25" customHeight="1">
      <c r="A8" s="503"/>
      <c r="B8" s="504"/>
      <c r="C8" s="511"/>
      <c r="D8" s="512"/>
      <c r="E8" s="519" t="s">
        <v>177</v>
      </c>
      <c r="F8" s="521"/>
      <c r="G8" s="511"/>
      <c r="H8" s="512"/>
      <c r="I8" s="519" t="s">
        <v>177</v>
      </c>
      <c r="J8" s="520"/>
      <c r="K8" s="515"/>
      <c r="L8" s="516"/>
      <c r="M8" s="491" t="s">
        <v>177</v>
      </c>
      <c r="N8" s="492"/>
      <c r="O8" s="140"/>
      <c r="P8" s="140"/>
      <c r="Q8" s="140"/>
      <c r="R8" s="140"/>
      <c r="S8" s="140"/>
      <c r="T8" s="140"/>
      <c r="U8" s="140"/>
      <c r="V8" s="140"/>
      <c r="W8" s="140"/>
      <c r="X8" s="140"/>
      <c r="Y8" s="140"/>
      <c r="Z8" s="140"/>
      <c r="AA8" s="140"/>
      <c r="AB8" s="140"/>
      <c r="AC8" s="140"/>
      <c r="AD8" s="140"/>
      <c r="AE8" s="140"/>
    </row>
    <row r="9" spans="1:31" s="141" customFormat="1" ht="17.25" customHeight="1">
      <c r="A9" s="495" t="s">
        <v>176</v>
      </c>
      <c r="B9" s="496"/>
      <c r="C9" s="136"/>
      <c r="D9" s="150"/>
      <c r="E9" s="137"/>
      <c r="F9" s="150"/>
      <c r="G9" s="136"/>
      <c r="H9" s="150"/>
      <c r="I9" s="137"/>
      <c r="J9" s="150"/>
      <c r="K9" s="138"/>
      <c r="L9" s="154"/>
      <c r="M9" s="139"/>
      <c r="N9" s="154"/>
      <c r="O9" s="140"/>
      <c r="P9" s="140"/>
      <c r="Q9" s="140"/>
      <c r="R9" s="140"/>
      <c r="S9" s="140"/>
      <c r="T9" s="140"/>
      <c r="U9" s="140"/>
      <c r="V9" s="140"/>
      <c r="W9" s="140"/>
      <c r="X9" s="140"/>
      <c r="Y9" s="140"/>
      <c r="Z9" s="140"/>
      <c r="AA9" s="140"/>
      <c r="AB9" s="140"/>
      <c r="AC9" s="140"/>
      <c r="AD9" s="140"/>
      <c r="AE9" s="140"/>
    </row>
    <row r="10" spans="1:31" s="141" customFormat="1" ht="17.25" customHeight="1">
      <c r="A10" s="142"/>
      <c r="B10" s="214" t="s">
        <v>132</v>
      </c>
      <c r="C10" s="143">
        <v>141</v>
      </c>
      <c r="D10" s="151"/>
      <c r="E10" s="145">
        <v>17.3</v>
      </c>
      <c r="F10" s="151"/>
      <c r="G10" s="143">
        <v>136</v>
      </c>
      <c r="H10" s="151" t="s">
        <v>170</v>
      </c>
      <c r="I10" s="145">
        <v>16.7</v>
      </c>
      <c r="J10" s="151"/>
      <c r="K10" s="315">
        <v>118</v>
      </c>
      <c r="L10" s="345"/>
      <c r="M10" s="346">
        <v>14.5</v>
      </c>
      <c r="N10" s="347"/>
      <c r="O10" s="140"/>
      <c r="P10" s="140"/>
      <c r="Q10" s="140"/>
      <c r="R10" s="140"/>
      <c r="S10" s="140"/>
      <c r="T10" s="140"/>
      <c r="U10" s="140"/>
      <c r="V10" s="140"/>
      <c r="W10" s="140"/>
      <c r="X10" s="140"/>
      <c r="Y10" s="140"/>
      <c r="Z10" s="140"/>
      <c r="AA10" s="140"/>
      <c r="AB10" s="140"/>
      <c r="AC10" s="140"/>
      <c r="AD10" s="140"/>
      <c r="AE10" s="140"/>
    </row>
    <row r="11" spans="1:31" s="141" customFormat="1" ht="17.25" customHeight="1">
      <c r="A11" s="493" t="s">
        <v>175</v>
      </c>
      <c r="B11" s="494"/>
      <c r="C11" s="143"/>
      <c r="D11" s="151"/>
      <c r="E11" s="145"/>
      <c r="F11" s="151"/>
      <c r="G11" s="143"/>
      <c r="H11" s="151"/>
      <c r="I11" s="145"/>
      <c r="J11" s="151"/>
      <c r="K11" s="348"/>
      <c r="L11" s="345"/>
      <c r="M11" s="346"/>
      <c r="N11" s="347"/>
      <c r="O11" s="140"/>
      <c r="P11" s="140"/>
      <c r="Q11" s="140"/>
      <c r="R11" s="140"/>
      <c r="S11" s="140"/>
      <c r="T11" s="140"/>
      <c r="U11" s="140"/>
      <c r="V11" s="140"/>
      <c r="W11" s="140"/>
      <c r="X11" s="140"/>
      <c r="Y11" s="140"/>
      <c r="Z11" s="140"/>
      <c r="AA11" s="140"/>
      <c r="AB11" s="140"/>
      <c r="AC11" s="140"/>
      <c r="AD11" s="140"/>
      <c r="AE11" s="140"/>
    </row>
    <row r="12" spans="1:31" s="141" customFormat="1" ht="17.25" customHeight="1">
      <c r="A12" s="349"/>
      <c r="B12" s="214" t="s">
        <v>174</v>
      </c>
      <c r="C12" s="350" t="s">
        <v>82</v>
      </c>
      <c r="D12" s="151"/>
      <c r="E12" s="350" t="s">
        <v>82</v>
      </c>
      <c r="F12" s="151"/>
      <c r="G12" s="350" t="s">
        <v>82</v>
      </c>
      <c r="H12" s="151" t="s">
        <v>170</v>
      </c>
      <c r="I12" s="350" t="s">
        <v>82</v>
      </c>
      <c r="J12" s="151"/>
      <c r="K12" s="350" t="s">
        <v>82</v>
      </c>
      <c r="L12" s="345"/>
      <c r="M12" s="350" t="s">
        <v>82</v>
      </c>
      <c r="N12" s="347"/>
      <c r="O12" s="140"/>
      <c r="P12" s="140"/>
      <c r="Q12" s="140"/>
      <c r="R12" s="140"/>
      <c r="S12" s="140"/>
      <c r="T12" s="140"/>
      <c r="U12" s="140"/>
      <c r="V12" s="140"/>
      <c r="W12" s="140"/>
      <c r="X12" s="140"/>
      <c r="Y12" s="140"/>
      <c r="Z12" s="140"/>
      <c r="AA12" s="140"/>
      <c r="AB12" s="140"/>
      <c r="AC12" s="140"/>
      <c r="AD12" s="140"/>
      <c r="AE12" s="140"/>
    </row>
    <row r="13" spans="1:31" s="141" customFormat="1" ht="17.25" customHeight="1">
      <c r="A13" s="140"/>
      <c r="B13" s="214" t="s">
        <v>173</v>
      </c>
      <c r="C13" s="143">
        <v>2</v>
      </c>
      <c r="D13" s="151"/>
      <c r="E13" s="145">
        <v>0.2</v>
      </c>
      <c r="F13" s="151"/>
      <c r="G13" s="143">
        <v>1</v>
      </c>
      <c r="H13" s="151" t="s">
        <v>170</v>
      </c>
      <c r="I13" s="145">
        <v>0.1</v>
      </c>
      <c r="J13" s="151"/>
      <c r="K13" s="350" t="s">
        <v>82</v>
      </c>
      <c r="L13" s="345"/>
      <c r="M13" s="350" t="s">
        <v>82</v>
      </c>
      <c r="N13" s="347"/>
      <c r="O13" s="140"/>
      <c r="P13" s="140"/>
      <c r="Q13" s="140"/>
      <c r="R13" s="140"/>
      <c r="S13" s="140"/>
      <c r="T13" s="140"/>
      <c r="U13" s="140"/>
      <c r="V13" s="140"/>
      <c r="W13" s="140"/>
      <c r="X13" s="140"/>
      <c r="Y13" s="140"/>
      <c r="Z13" s="140"/>
      <c r="AA13" s="140"/>
      <c r="AB13" s="140"/>
      <c r="AC13" s="140"/>
      <c r="AD13" s="140"/>
      <c r="AE13" s="140"/>
    </row>
    <row r="14" spans="1:31" s="141" customFormat="1" ht="17.25" customHeight="1">
      <c r="A14" s="140"/>
      <c r="B14" s="214" t="s">
        <v>172</v>
      </c>
      <c r="C14" s="350">
        <v>1</v>
      </c>
      <c r="D14" s="151"/>
      <c r="E14" s="145">
        <v>0.1</v>
      </c>
      <c r="F14" s="151"/>
      <c r="G14" s="350" t="s">
        <v>82</v>
      </c>
      <c r="H14" s="151" t="s">
        <v>170</v>
      </c>
      <c r="I14" s="350" t="s">
        <v>82</v>
      </c>
      <c r="J14" s="151"/>
      <c r="K14" s="350" t="s">
        <v>82</v>
      </c>
      <c r="L14" s="345"/>
      <c r="M14" s="350" t="s">
        <v>82</v>
      </c>
      <c r="N14" s="347"/>
      <c r="O14" s="140"/>
      <c r="P14" s="140"/>
      <c r="Q14" s="140"/>
      <c r="R14" s="140"/>
      <c r="S14" s="140"/>
      <c r="T14" s="140"/>
      <c r="U14" s="140"/>
      <c r="V14" s="140"/>
      <c r="W14" s="140"/>
      <c r="X14" s="140"/>
      <c r="Y14" s="140"/>
      <c r="Z14" s="140"/>
      <c r="AA14" s="140"/>
      <c r="AB14" s="140"/>
      <c r="AC14" s="140"/>
      <c r="AD14" s="140"/>
      <c r="AE14" s="140"/>
    </row>
    <row r="15" spans="1:31" s="141" customFormat="1" ht="17.25" customHeight="1">
      <c r="A15" s="140"/>
      <c r="B15" s="214" t="s">
        <v>171</v>
      </c>
      <c r="C15" s="350" t="s">
        <v>82</v>
      </c>
      <c r="D15" s="151"/>
      <c r="E15" s="350" t="s">
        <v>82</v>
      </c>
      <c r="F15" s="151"/>
      <c r="G15" s="350" t="s">
        <v>82</v>
      </c>
      <c r="H15" s="151" t="s">
        <v>170</v>
      </c>
      <c r="I15" s="350" t="s">
        <v>82</v>
      </c>
      <c r="J15" s="151"/>
      <c r="K15" s="350" t="s">
        <v>82</v>
      </c>
      <c r="L15" s="345"/>
      <c r="M15" s="350" t="s">
        <v>82</v>
      </c>
      <c r="N15" s="347"/>
      <c r="O15" s="140"/>
      <c r="P15" s="140"/>
      <c r="Q15" s="140"/>
      <c r="R15" s="140"/>
      <c r="S15" s="140"/>
      <c r="T15" s="140"/>
      <c r="U15" s="140"/>
      <c r="V15" s="140"/>
      <c r="W15" s="140"/>
      <c r="X15" s="140"/>
      <c r="Y15" s="140"/>
      <c r="Z15" s="140"/>
      <c r="AA15" s="140"/>
      <c r="AB15" s="140"/>
      <c r="AC15" s="140"/>
      <c r="AD15" s="140"/>
      <c r="AE15" s="140"/>
    </row>
    <row r="16" spans="1:31" s="141" customFormat="1" ht="17.25" customHeight="1">
      <c r="A16" s="140"/>
      <c r="B16" s="214" t="s">
        <v>169</v>
      </c>
      <c r="C16" s="143">
        <v>38</v>
      </c>
      <c r="D16" s="151"/>
      <c r="E16" s="145">
        <v>4.7</v>
      </c>
      <c r="F16" s="151"/>
      <c r="G16" s="143">
        <v>50</v>
      </c>
      <c r="H16" s="151"/>
      <c r="I16" s="145">
        <v>6.1</v>
      </c>
      <c r="J16" s="151"/>
      <c r="K16" s="348">
        <v>78</v>
      </c>
      <c r="L16" s="347"/>
      <c r="M16" s="346">
        <v>9.6</v>
      </c>
      <c r="N16" s="347"/>
      <c r="O16" s="140"/>
      <c r="P16" s="140"/>
      <c r="Q16" s="140"/>
      <c r="R16" s="140"/>
      <c r="S16" s="140"/>
      <c r="T16" s="140"/>
      <c r="U16" s="140"/>
      <c r="V16" s="140"/>
      <c r="W16" s="140"/>
      <c r="X16" s="140"/>
      <c r="Y16" s="140"/>
      <c r="Z16" s="140"/>
      <c r="AA16" s="140"/>
      <c r="AB16" s="140"/>
      <c r="AC16" s="140"/>
      <c r="AD16" s="140"/>
      <c r="AE16" s="140"/>
    </row>
    <row r="17" spans="1:31" s="141" customFormat="1" ht="17.25" customHeight="1">
      <c r="A17" s="493" t="s">
        <v>168</v>
      </c>
      <c r="B17" s="494"/>
      <c r="C17" s="143"/>
      <c r="D17" s="151"/>
      <c r="E17" s="145"/>
      <c r="F17" s="151"/>
      <c r="G17" s="143"/>
      <c r="H17" s="151"/>
      <c r="I17" s="145"/>
      <c r="J17" s="151"/>
      <c r="K17" s="348"/>
      <c r="L17" s="347"/>
      <c r="M17" s="346"/>
      <c r="N17" s="347"/>
      <c r="O17" s="140"/>
      <c r="P17" s="140"/>
      <c r="Q17" s="140"/>
      <c r="R17" s="140"/>
      <c r="S17" s="140"/>
      <c r="T17" s="140"/>
      <c r="U17" s="140"/>
      <c r="V17" s="140"/>
      <c r="W17" s="140"/>
      <c r="X17" s="140"/>
      <c r="Y17" s="140"/>
      <c r="Z17" s="140"/>
      <c r="AA17" s="140"/>
      <c r="AB17" s="140"/>
      <c r="AC17" s="140"/>
      <c r="AD17" s="140"/>
      <c r="AE17" s="140"/>
    </row>
    <row r="18" spans="1:31" s="141" customFormat="1" ht="17.25" customHeight="1">
      <c r="A18" s="140"/>
      <c r="B18" s="214" t="s">
        <v>167</v>
      </c>
      <c r="C18" s="350" t="s">
        <v>82</v>
      </c>
      <c r="D18" s="151"/>
      <c r="E18" s="350" t="s">
        <v>82</v>
      </c>
      <c r="F18" s="151"/>
      <c r="G18" s="350">
        <v>1</v>
      </c>
      <c r="H18" s="151"/>
      <c r="I18" s="145">
        <v>0.1</v>
      </c>
      <c r="J18" s="151"/>
      <c r="K18" s="350" t="s">
        <v>82</v>
      </c>
      <c r="L18" s="347"/>
      <c r="M18" s="350" t="s">
        <v>82</v>
      </c>
      <c r="N18" s="347"/>
      <c r="O18" s="140"/>
      <c r="P18" s="140"/>
      <c r="Q18" s="140"/>
      <c r="R18" s="140"/>
      <c r="S18" s="140"/>
      <c r="T18" s="140"/>
      <c r="U18" s="140"/>
      <c r="V18" s="140"/>
      <c r="W18" s="140"/>
      <c r="X18" s="140"/>
      <c r="Y18" s="140"/>
      <c r="Z18" s="140"/>
      <c r="AA18" s="140"/>
      <c r="AB18" s="140"/>
      <c r="AC18" s="140"/>
      <c r="AD18" s="140"/>
      <c r="AE18" s="140"/>
    </row>
    <row r="19" spans="1:31" s="141" customFormat="1" ht="17.25" customHeight="1">
      <c r="A19" s="140"/>
      <c r="B19" s="214" t="s">
        <v>166</v>
      </c>
      <c r="C19" s="350" t="s">
        <v>82</v>
      </c>
      <c r="D19" s="151"/>
      <c r="E19" s="350" t="s">
        <v>82</v>
      </c>
      <c r="F19" s="151"/>
      <c r="G19" s="350">
        <v>1</v>
      </c>
      <c r="H19" s="151"/>
      <c r="I19" s="145">
        <v>0.1</v>
      </c>
      <c r="J19" s="151"/>
      <c r="K19" s="350" t="s">
        <v>82</v>
      </c>
      <c r="L19" s="347"/>
      <c r="M19" s="350" t="s">
        <v>82</v>
      </c>
      <c r="N19" s="347"/>
      <c r="O19" s="140"/>
      <c r="P19" s="140"/>
      <c r="Q19" s="140"/>
      <c r="R19" s="140"/>
      <c r="S19" s="140"/>
      <c r="T19" s="140"/>
      <c r="U19" s="140"/>
      <c r="V19" s="140"/>
      <c r="W19" s="140"/>
      <c r="X19" s="140"/>
      <c r="Y19" s="140"/>
      <c r="Z19" s="140"/>
      <c r="AA19" s="140"/>
      <c r="AB19" s="140"/>
      <c r="AC19" s="140"/>
      <c r="AD19" s="140"/>
      <c r="AE19" s="140"/>
    </row>
    <row r="20" spans="1:31" s="141" customFormat="1" ht="17.25" customHeight="1">
      <c r="A20" s="140"/>
      <c r="B20" s="214" t="s">
        <v>165</v>
      </c>
      <c r="C20" s="350" t="s">
        <v>82</v>
      </c>
      <c r="D20" s="151"/>
      <c r="E20" s="350" t="s">
        <v>82</v>
      </c>
      <c r="F20" s="151"/>
      <c r="G20" s="350">
        <v>1</v>
      </c>
      <c r="H20" s="151"/>
      <c r="I20" s="145">
        <v>0.1</v>
      </c>
      <c r="J20" s="151"/>
      <c r="K20" s="350" t="s">
        <v>82</v>
      </c>
      <c r="L20" s="347"/>
      <c r="M20" s="350" t="s">
        <v>82</v>
      </c>
      <c r="N20" s="347"/>
      <c r="O20" s="140"/>
      <c r="P20" s="140"/>
      <c r="Q20" s="140"/>
      <c r="R20" s="140"/>
      <c r="S20" s="140"/>
      <c r="T20" s="140"/>
      <c r="U20" s="140"/>
      <c r="V20" s="140"/>
      <c r="W20" s="140"/>
      <c r="X20" s="140"/>
      <c r="Y20" s="140"/>
      <c r="Z20" s="140"/>
      <c r="AA20" s="140"/>
      <c r="AB20" s="140"/>
      <c r="AC20" s="140"/>
      <c r="AD20" s="140"/>
      <c r="AE20" s="140"/>
    </row>
    <row r="21" spans="1:31" s="141" customFormat="1" ht="17.25" customHeight="1">
      <c r="A21" s="140"/>
      <c r="B21" s="214" t="s">
        <v>164</v>
      </c>
      <c r="C21" s="350" t="s">
        <v>82</v>
      </c>
      <c r="D21" s="151"/>
      <c r="E21" s="350" t="s">
        <v>82</v>
      </c>
      <c r="F21" s="151"/>
      <c r="G21" s="350">
        <v>1</v>
      </c>
      <c r="H21" s="151"/>
      <c r="I21" s="145">
        <v>0.1</v>
      </c>
      <c r="J21" s="151"/>
      <c r="K21" s="350" t="s">
        <v>82</v>
      </c>
      <c r="L21" s="347"/>
      <c r="M21" s="350" t="s">
        <v>82</v>
      </c>
      <c r="N21" s="347"/>
      <c r="O21" s="140"/>
      <c r="P21" s="140"/>
      <c r="Q21" s="140"/>
      <c r="R21" s="140"/>
      <c r="S21" s="140"/>
      <c r="T21" s="140"/>
      <c r="U21" s="140"/>
      <c r="V21" s="140"/>
      <c r="W21" s="140"/>
      <c r="X21" s="140"/>
      <c r="Y21" s="140"/>
      <c r="Z21" s="140"/>
      <c r="AA21" s="140"/>
      <c r="AB21" s="140"/>
      <c r="AC21" s="140"/>
      <c r="AD21" s="140"/>
      <c r="AE21" s="140"/>
    </row>
    <row r="22" spans="1:31" s="141" customFormat="1" ht="17.25" customHeight="1">
      <c r="A22" s="140"/>
      <c r="B22" s="214" t="s">
        <v>163</v>
      </c>
      <c r="C22" s="350">
        <v>1</v>
      </c>
      <c r="D22" s="151"/>
      <c r="E22" s="145">
        <v>0.1</v>
      </c>
      <c r="F22" s="151"/>
      <c r="G22" s="143">
        <v>1</v>
      </c>
      <c r="H22" s="151"/>
      <c r="I22" s="145">
        <v>0.1</v>
      </c>
      <c r="J22" s="151"/>
      <c r="K22" s="350" t="s">
        <v>82</v>
      </c>
      <c r="L22" s="347"/>
      <c r="M22" s="350" t="s">
        <v>82</v>
      </c>
      <c r="N22" s="347"/>
      <c r="O22" s="140"/>
      <c r="P22" s="140"/>
      <c r="Q22" s="140"/>
      <c r="R22" s="140"/>
      <c r="S22" s="140"/>
      <c r="T22" s="140"/>
      <c r="U22" s="140"/>
      <c r="V22" s="140"/>
      <c r="W22" s="140"/>
      <c r="X22" s="140"/>
      <c r="Y22" s="140"/>
      <c r="Z22" s="140"/>
      <c r="AA22" s="140"/>
      <c r="AB22" s="140"/>
      <c r="AC22" s="140"/>
      <c r="AD22" s="140"/>
      <c r="AE22" s="140"/>
    </row>
    <row r="23" spans="1:31" s="141" customFormat="1" ht="17.25" customHeight="1">
      <c r="A23" s="140"/>
      <c r="B23" s="214" t="s">
        <v>162</v>
      </c>
      <c r="C23" s="350" t="s">
        <v>82</v>
      </c>
      <c r="D23" s="151"/>
      <c r="E23" s="350" t="s">
        <v>82</v>
      </c>
      <c r="F23" s="151"/>
      <c r="G23" s="350" t="s">
        <v>82</v>
      </c>
      <c r="H23" s="151"/>
      <c r="I23" s="350" t="s">
        <v>82</v>
      </c>
      <c r="J23" s="151"/>
      <c r="K23" s="350" t="s">
        <v>82</v>
      </c>
      <c r="L23" s="347"/>
      <c r="M23" s="350" t="s">
        <v>82</v>
      </c>
      <c r="N23" s="347"/>
      <c r="O23" s="140"/>
      <c r="P23" s="140"/>
      <c r="Q23" s="140"/>
      <c r="R23" s="140"/>
      <c r="S23" s="140"/>
      <c r="T23" s="140"/>
      <c r="U23" s="140"/>
      <c r="V23" s="140"/>
      <c r="W23" s="140"/>
      <c r="X23" s="140"/>
      <c r="Y23" s="140"/>
      <c r="Z23" s="140"/>
      <c r="AA23" s="140"/>
      <c r="AB23" s="140"/>
      <c r="AC23" s="140"/>
      <c r="AD23" s="140"/>
      <c r="AE23" s="140"/>
    </row>
    <row r="24" spans="1:31" s="141" customFormat="1" ht="17.25" customHeight="1">
      <c r="A24" s="140"/>
      <c r="B24" s="214" t="s">
        <v>161</v>
      </c>
      <c r="C24" s="350" t="s">
        <v>82</v>
      </c>
      <c r="D24" s="151"/>
      <c r="E24" s="350" t="s">
        <v>82</v>
      </c>
      <c r="F24" s="151"/>
      <c r="G24" s="350" t="s">
        <v>82</v>
      </c>
      <c r="H24" s="151"/>
      <c r="I24" s="350" t="s">
        <v>82</v>
      </c>
      <c r="J24" s="151"/>
      <c r="K24" s="350" t="s">
        <v>82</v>
      </c>
      <c r="L24" s="347"/>
      <c r="M24" s="350" t="s">
        <v>82</v>
      </c>
      <c r="N24" s="347"/>
      <c r="O24" s="140"/>
      <c r="P24" s="140"/>
      <c r="Q24" s="140"/>
      <c r="R24" s="140"/>
      <c r="S24" s="140"/>
      <c r="T24" s="140"/>
      <c r="U24" s="140"/>
      <c r="V24" s="140"/>
      <c r="W24" s="140"/>
      <c r="X24" s="140"/>
      <c r="Y24" s="140"/>
      <c r="Z24" s="140"/>
      <c r="AA24" s="140"/>
      <c r="AB24" s="140"/>
      <c r="AC24" s="140"/>
      <c r="AD24" s="140"/>
      <c r="AE24" s="140"/>
    </row>
    <row r="25" spans="1:31" s="141" customFormat="1" ht="17.25" customHeight="1">
      <c r="A25" s="140"/>
      <c r="B25" s="214" t="s">
        <v>160</v>
      </c>
      <c r="C25" s="143">
        <v>3</v>
      </c>
      <c r="D25" s="151"/>
      <c r="E25" s="145">
        <v>0.4</v>
      </c>
      <c r="F25" s="151"/>
      <c r="G25" s="143">
        <v>6</v>
      </c>
      <c r="H25" s="151"/>
      <c r="I25" s="145">
        <v>0.7</v>
      </c>
      <c r="J25" s="151"/>
      <c r="K25" s="348">
        <v>5</v>
      </c>
      <c r="L25" s="347"/>
      <c r="M25" s="346">
        <v>0.6</v>
      </c>
      <c r="N25" s="347"/>
      <c r="O25" s="140"/>
      <c r="P25" s="140"/>
      <c r="Q25" s="140"/>
      <c r="R25" s="140"/>
      <c r="S25" s="140"/>
      <c r="T25" s="140"/>
      <c r="U25" s="140"/>
      <c r="V25" s="140"/>
      <c r="W25" s="140"/>
      <c r="X25" s="140"/>
      <c r="Y25" s="140"/>
      <c r="Z25" s="140"/>
      <c r="AA25" s="140"/>
      <c r="AB25" s="140"/>
      <c r="AC25" s="140"/>
      <c r="AD25" s="140"/>
      <c r="AE25" s="140"/>
    </row>
    <row r="26" spans="1:31" s="141" customFormat="1" ht="17.25" customHeight="1">
      <c r="A26" s="493" t="s">
        <v>159</v>
      </c>
      <c r="B26" s="494"/>
      <c r="C26" s="143"/>
      <c r="D26" s="151"/>
      <c r="E26" s="145"/>
      <c r="F26" s="151"/>
      <c r="G26" s="143"/>
      <c r="H26" s="151"/>
      <c r="I26" s="145"/>
      <c r="J26" s="151"/>
      <c r="K26" s="348"/>
      <c r="L26" s="347"/>
      <c r="M26" s="346"/>
      <c r="N26" s="347"/>
      <c r="O26" s="140"/>
      <c r="P26" s="140"/>
      <c r="Q26" s="140"/>
      <c r="R26" s="140"/>
      <c r="S26" s="140"/>
      <c r="T26" s="140"/>
      <c r="U26" s="140"/>
      <c r="V26" s="140"/>
      <c r="W26" s="140"/>
      <c r="X26" s="140"/>
      <c r="Y26" s="140"/>
      <c r="Z26" s="140"/>
      <c r="AA26" s="140"/>
      <c r="AB26" s="140"/>
      <c r="AC26" s="140"/>
      <c r="AD26" s="140"/>
      <c r="AE26" s="140"/>
    </row>
    <row r="27" spans="1:31" s="141" customFormat="1" ht="17.25" customHeight="1">
      <c r="A27" s="140"/>
      <c r="B27" s="214" t="s">
        <v>158</v>
      </c>
      <c r="C27" s="143">
        <v>1</v>
      </c>
      <c r="D27" s="151"/>
      <c r="E27" s="145">
        <v>0.1</v>
      </c>
      <c r="F27" s="151"/>
      <c r="G27" s="143">
        <v>5</v>
      </c>
      <c r="H27" s="151"/>
      <c r="I27" s="145">
        <v>0.6</v>
      </c>
      <c r="J27" s="151"/>
      <c r="K27" s="348">
        <v>2</v>
      </c>
      <c r="L27" s="347"/>
      <c r="M27" s="346">
        <v>0.2</v>
      </c>
      <c r="N27" s="347"/>
      <c r="O27" s="140"/>
      <c r="P27" s="140"/>
      <c r="Q27" s="140"/>
      <c r="R27" s="140"/>
      <c r="S27" s="140"/>
      <c r="T27" s="140"/>
      <c r="U27" s="140"/>
      <c r="V27" s="140"/>
      <c r="W27" s="140"/>
      <c r="X27" s="140"/>
      <c r="Y27" s="140"/>
      <c r="Z27" s="140"/>
      <c r="AA27" s="140"/>
      <c r="AB27" s="140"/>
      <c r="AC27" s="140"/>
      <c r="AD27" s="140"/>
      <c r="AE27" s="140"/>
    </row>
    <row r="28" spans="1:31" s="141" customFormat="1" ht="17.25" customHeight="1">
      <c r="A28" s="140"/>
      <c r="B28" s="214" t="s">
        <v>157</v>
      </c>
      <c r="C28" s="350" t="s">
        <v>82</v>
      </c>
      <c r="D28" s="151"/>
      <c r="E28" s="350" t="s">
        <v>82</v>
      </c>
      <c r="F28" s="151"/>
      <c r="G28" s="350" t="s">
        <v>82</v>
      </c>
      <c r="H28" s="151"/>
      <c r="I28" s="350" t="s">
        <v>82</v>
      </c>
      <c r="J28" s="151"/>
      <c r="K28" s="350" t="s">
        <v>82</v>
      </c>
      <c r="L28" s="347"/>
      <c r="M28" s="350" t="s">
        <v>82</v>
      </c>
      <c r="N28" s="347"/>
      <c r="O28" s="140"/>
      <c r="P28" s="140"/>
      <c r="Q28" s="140"/>
      <c r="R28" s="140"/>
      <c r="S28" s="140"/>
      <c r="T28" s="140"/>
      <c r="U28" s="140"/>
      <c r="V28" s="140"/>
      <c r="W28" s="140"/>
      <c r="X28" s="140"/>
      <c r="Y28" s="140"/>
      <c r="Z28" s="140"/>
      <c r="AA28" s="140"/>
      <c r="AB28" s="140"/>
      <c r="AC28" s="140"/>
      <c r="AD28" s="140"/>
      <c r="AE28" s="140"/>
    </row>
    <row r="29" spans="1:31" s="141" customFormat="1" ht="17.25" customHeight="1">
      <c r="A29" s="140"/>
      <c r="B29" s="296" t="s">
        <v>156</v>
      </c>
      <c r="C29" s="350" t="s">
        <v>82</v>
      </c>
      <c r="D29" s="151"/>
      <c r="E29" s="350" t="s">
        <v>82</v>
      </c>
      <c r="F29" s="151"/>
      <c r="G29" s="350" t="s">
        <v>82</v>
      </c>
      <c r="H29" s="151"/>
      <c r="I29" s="350" t="s">
        <v>82</v>
      </c>
      <c r="J29" s="151"/>
      <c r="K29" s="351">
        <v>2</v>
      </c>
      <c r="L29" s="347"/>
      <c r="M29" s="352">
        <v>0.2</v>
      </c>
      <c r="N29" s="347"/>
      <c r="O29" s="140"/>
      <c r="P29" s="140"/>
      <c r="Q29" s="140"/>
      <c r="R29" s="140"/>
      <c r="S29" s="140"/>
      <c r="T29" s="140"/>
      <c r="U29" s="140"/>
      <c r="V29" s="140"/>
      <c r="W29" s="140"/>
      <c r="X29" s="140"/>
      <c r="Y29" s="140"/>
      <c r="Z29" s="140"/>
      <c r="AA29" s="140"/>
      <c r="AB29" s="140"/>
      <c r="AC29" s="140"/>
      <c r="AD29" s="140"/>
      <c r="AE29" s="140"/>
    </row>
    <row r="30" spans="1:31" s="141" customFormat="1" ht="17.25" customHeight="1">
      <c r="A30" s="140"/>
      <c r="B30" s="296" t="s">
        <v>155</v>
      </c>
      <c r="C30" s="350" t="s">
        <v>82</v>
      </c>
      <c r="D30" s="151"/>
      <c r="E30" s="350" t="s">
        <v>82</v>
      </c>
      <c r="F30" s="151"/>
      <c r="G30" s="350" t="s">
        <v>82</v>
      </c>
      <c r="H30" s="151"/>
      <c r="I30" s="350" t="s">
        <v>82</v>
      </c>
      <c r="J30" s="151"/>
      <c r="K30" s="350" t="s">
        <v>82</v>
      </c>
      <c r="L30" s="347"/>
      <c r="M30" s="350" t="s">
        <v>82</v>
      </c>
      <c r="N30" s="347"/>
      <c r="O30" s="140"/>
      <c r="P30" s="140"/>
      <c r="Q30" s="140"/>
      <c r="R30" s="140"/>
      <c r="S30" s="140"/>
      <c r="T30" s="140"/>
      <c r="U30" s="140"/>
      <c r="V30" s="140"/>
      <c r="W30" s="140"/>
      <c r="X30" s="140"/>
      <c r="Y30" s="140"/>
      <c r="Z30" s="140"/>
      <c r="AA30" s="140"/>
      <c r="AB30" s="140"/>
      <c r="AC30" s="140"/>
      <c r="AD30" s="140"/>
      <c r="AE30" s="140"/>
    </row>
    <row r="31" spans="1:31" s="141" customFormat="1" ht="17.25" customHeight="1">
      <c r="A31" s="140"/>
      <c r="B31" s="214" t="s">
        <v>154</v>
      </c>
      <c r="C31" s="143">
        <v>3</v>
      </c>
      <c r="D31" s="151"/>
      <c r="E31" s="145">
        <v>0.4</v>
      </c>
      <c r="F31" s="151"/>
      <c r="G31" s="143">
        <v>4</v>
      </c>
      <c r="H31" s="151"/>
      <c r="I31" s="145">
        <v>0.5</v>
      </c>
      <c r="J31" s="151"/>
      <c r="K31" s="348">
        <v>3</v>
      </c>
      <c r="L31" s="347"/>
      <c r="M31" s="346">
        <v>0.4</v>
      </c>
      <c r="N31" s="347"/>
      <c r="O31" s="140"/>
      <c r="P31" s="140"/>
      <c r="Q31" s="140"/>
      <c r="R31" s="140"/>
      <c r="S31" s="140"/>
      <c r="T31" s="140"/>
      <c r="U31" s="140"/>
      <c r="V31" s="140"/>
      <c r="W31" s="140"/>
      <c r="X31" s="140"/>
      <c r="Y31" s="140"/>
      <c r="Z31" s="140"/>
      <c r="AA31" s="140"/>
      <c r="AB31" s="140"/>
      <c r="AC31" s="140"/>
      <c r="AD31" s="140"/>
      <c r="AE31" s="140"/>
    </row>
    <row r="32" spans="1:31" s="141" customFormat="1" ht="17.25" customHeight="1">
      <c r="A32" s="140"/>
      <c r="B32" s="214" t="s">
        <v>153</v>
      </c>
      <c r="C32" s="350" t="s">
        <v>82</v>
      </c>
      <c r="D32" s="151"/>
      <c r="E32" s="350" t="s">
        <v>82</v>
      </c>
      <c r="F32" s="151"/>
      <c r="G32" s="350" t="s">
        <v>82</v>
      </c>
      <c r="H32" s="151"/>
      <c r="I32" s="350" t="s">
        <v>82</v>
      </c>
      <c r="J32" s="151"/>
      <c r="K32" s="351">
        <v>1</v>
      </c>
      <c r="L32" s="347"/>
      <c r="M32" s="352">
        <v>0.1</v>
      </c>
      <c r="N32" s="347"/>
      <c r="O32" s="140"/>
      <c r="P32" s="140"/>
      <c r="Q32" s="140"/>
      <c r="R32" s="140"/>
      <c r="S32" s="140"/>
      <c r="T32" s="140"/>
      <c r="U32" s="140"/>
      <c r="V32" s="140"/>
      <c r="W32" s="140"/>
      <c r="X32" s="140"/>
      <c r="Y32" s="140"/>
      <c r="Z32" s="140"/>
      <c r="AA32" s="140"/>
      <c r="AB32" s="140"/>
      <c r="AC32" s="140"/>
      <c r="AD32" s="140"/>
      <c r="AE32" s="140"/>
    </row>
    <row r="33" spans="1:31" s="141" customFormat="1" ht="17.25" customHeight="1">
      <c r="A33" s="140"/>
      <c r="B33" s="214" t="s">
        <v>152</v>
      </c>
      <c r="C33" s="350">
        <v>1</v>
      </c>
      <c r="D33" s="151"/>
      <c r="E33" s="145">
        <v>0.1</v>
      </c>
      <c r="F33" s="151"/>
      <c r="G33" s="350" t="s">
        <v>82</v>
      </c>
      <c r="H33" s="151"/>
      <c r="I33" s="350" t="s">
        <v>82</v>
      </c>
      <c r="J33" s="151"/>
      <c r="K33" s="351">
        <v>11</v>
      </c>
      <c r="L33" s="347"/>
      <c r="M33" s="352">
        <v>1.3</v>
      </c>
      <c r="N33" s="347"/>
      <c r="O33" s="140"/>
      <c r="P33" s="140"/>
      <c r="Q33" s="140"/>
      <c r="R33" s="140"/>
      <c r="S33" s="140"/>
      <c r="T33" s="140"/>
      <c r="U33" s="140"/>
      <c r="V33" s="140"/>
      <c r="W33" s="140"/>
      <c r="X33" s="140"/>
      <c r="Y33" s="140"/>
      <c r="Z33" s="140"/>
      <c r="AA33" s="140"/>
      <c r="AB33" s="140"/>
      <c r="AC33" s="140"/>
      <c r="AD33" s="140"/>
      <c r="AE33" s="140"/>
    </row>
    <row r="34" spans="1:31" s="141" customFormat="1" ht="17.25" customHeight="1">
      <c r="A34" s="517" t="s">
        <v>151</v>
      </c>
      <c r="B34" s="518"/>
      <c r="C34" s="146">
        <v>58</v>
      </c>
      <c r="D34" s="153"/>
      <c r="E34" s="147">
        <v>7.1</v>
      </c>
      <c r="F34" s="153"/>
      <c r="G34" s="148">
        <v>38</v>
      </c>
      <c r="H34" s="152"/>
      <c r="I34" s="149">
        <v>4.7</v>
      </c>
      <c r="J34" s="153"/>
      <c r="K34" s="353">
        <v>131</v>
      </c>
      <c r="L34" s="354"/>
      <c r="M34" s="355">
        <v>16.1</v>
      </c>
      <c r="N34" s="354"/>
      <c r="P34" s="140"/>
      <c r="Q34" s="140"/>
      <c r="R34" s="140"/>
      <c r="S34" s="140"/>
      <c r="T34" s="140"/>
      <c r="U34" s="140"/>
      <c r="V34" s="140"/>
      <c r="W34" s="140"/>
      <c r="X34" s="140"/>
      <c r="Y34" s="140"/>
      <c r="Z34" s="140"/>
      <c r="AA34" s="140"/>
      <c r="AB34" s="140"/>
      <c r="AC34" s="140"/>
      <c r="AD34" s="140"/>
      <c r="AE34" s="140"/>
    </row>
    <row r="35" spans="1:31" s="141" customFormat="1" ht="12">
      <c r="A35" s="356" t="s">
        <v>150</v>
      </c>
      <c r="B35" s="356"/>
      <c r="C35" s="239"/>
      <c r="D35" s="357"/>
      <c r="E35" s="239"/>
      <c r="F35" s="357"/>
      <c r="G35" s="239"/>
      <c r="H35" s="357"/>
      <c r="I35" s="239"/>
      <c r="J35" s="357"/>
      <c r="K35" s="358"/>
      <c r="L35" s="359"/>
      <c r="M35" s="358"/>
      <c r="N35" s="360"/>
      <c r="O35" s="140"/>
      <c r="P35" s="140"/>
      <c r="Q35" s="140"/>
      <c r="R35" s="140"/>
      <c r="S35" s="140"/>
      <c r="T35" s="140"/>
      <c r="U35" s="140"/>
      <c r="V35" s="140"/>
      <c r="W35" s="140"/>
      <c r="X35" s="140"/>
      <c r="Y35" s="140"/>
      <c r="Z35" s="140"/>
      <c r="AA35" s="140"/>
      <c r="AB35" s="140"/>
      <c r="AC35" s="140"/>
      <c r="AD35" s="140"/>
      <c r="AE35" s="140"/>
    </row>
    <row r="36" spans="1:31" s="141" customFormat="1" ht="12">
      <c r="A36" s="361"/>
      <c r="B36" s="125" t="s">
        <v>149</v>
      </c>
      <c r="C36" s="100"/>
      <c r="D36" s="362"/>
      <c r="E36" s="100"/>
      <c r="F36" s="362"/>
      <c r="G36" s="100"/>
      <c r="H36" s="362"/>
      <c r="I36" s="100"/>
      <c r="J36" s="362"/>
      <c r="K36" s="363"/>
      <c r="L36" s="364"/>
      <c r="M36" s="363"/>
      <c r="N36" s="360"/>
      <c r="O36" s="140"/>
      <c r="P36" s="140"/>
      <c r="Q36" s="140"/>
      <c r="R36" s="140"/>
      <c r="S36" s="140"/>
      <c r="T36" s="140"/>
      <c r="U36" s="140"/>
      <c r="V36" s="140"/>
      <c r="W36" s="140"/>
      <c r="X36" s="140"/>
      <c r="Y36" s="140"/>
      <c r="Z36" s="140"/>
      <c r="AA36" s="140"/>
      <c r="AB36" s="140"/>
      <c r="AC36" s="140"/>
      <c r="AD36" s="140"/>
      <c r="AE36" s="140"/>
    </row>
    <row r="37" spans="1:31" s="141" customFormat="1" ht="12">
      <c r="A37" s="361"/>
      <c r="B37" s="125" t="s">
        <v>451</v>
      </c>
      <c r="C37" s="100"/>
      <c r="D37" s="362"/>
      <c r="E37" s="100"/>
      <c r="F37" s="362"/>
      <c r="G37" s="100"/>
      <c r="H37" s="362"/>
      <c r="I37" s="100"/>
      <c r="J37" s="362"/>
      <c r="K37" s="363"/>
      <c r="L37" s="364"/>
      <c r="M37" s="363"/>
      <c r="N37" s="360"/>
      <c r="O37" s="140"/>
      <c r="P37" s="140"/>
      <c r="Q37" s="140"/>
      <c r="R37" s="140"/>
      <c r="S37" s="140"/>
      <c r="T37" s="140"/>
      <c r="U37" s="140"/>
      <c r="V37" s="140"/>
      <c r="W37" s="140"/>
      <c r="X37" s="140"/>
      <c r="Y37" s="140"/>
      <c r="Z37" s="140"/>
      <c r="AA37" s="140"/>
      <c r="AB37" s="140"/>
      <c r="AC37" s="140"/>
      <c r="AD37" s="140"/>
      <c r="AE37" s="140"/>
    </row>
    <row r="38" spans="1:31" s="141" customFormat="1" ht="16.5" customHeight="1">
      <c r="A38" s="321" t="s">
        <v>148</v>
      </c>
      <c r="C38" s="100"/>
      <c r="D38" s="362"/>
      <c r="E38" s="100"/>
      <c r="F38" s="362"/>
      <c r="G38" s="100"/>
      <c r="H38" s="362"/>
      <c r="I38" s="100"/>
      <c r="J38" s="362"/>
      <c r="K38" s="363"/>
      <c r="L38" s="364"/>
      <c r="M38" s="363"/>
      <c r="N38" s="360"/>
      <c r="O38" s="140"/>
      <c r="P38" s="140"/>
      <c r="Q38" s="140"/>
      <c r="R38" s="140"/>
      <c r="S38" s="140"/>
      <c r="T38" s="140"/>
      <c r="U38" s="140"/>
      <c r="V38" s="140"/>
      <c r="W38" s="140"/>
      <c r="X38" s="140"/>
      <c r="Y38" s="140"/>
      <c r="Z38" s="140"/>
      <c r="AA38" s="140"/>
      <c r="AB38" s="140"/>
      <c r="AC38" s="140"/>
      <c r="AD38" s="140"/>
      <c r="AE38" s="140"/>
    </row>
    <row r="39" spans="3:31" s="24" customFormat="1" ht="13.5">
      <c r="C39" s="37"/>
      <c r="D39" s="332"/>
      <c r="E39" s="37"/>
      <c r="F39" s="332"/>
      <c r="G39" s="37"/>
      <c r="H39" s="332"/>
      <c r="I39" s="37"/>
      <c r="J39" s="332"/>
      <c r="K39" s="333"/>
      <c r="L39" s="334"/>
      <c r="M39" s="333"/>
      <c r="N39" s="335"/>
      <c r="O39" s="25"/>
      <c r="P39" s="25"/>
      <c r="Q39" s="25"/>
      <c r="R39" s="25"/>
      <c r="S39" s="25"/>
      <c r="T39" s="25"/>
      <c r="U39" s="25"/>
      <c r="V39" s="25"/>
      <c r="W39" s="25"/>
      <c r="X39" s="25"/>
      <c r="Y39" s="25"/>
      <c r="Z39" s="25"/>
      <c r="AA39" s="25"/>
      <c r="AB39" s="25"/>
      <c r="AC39" s="25"/>
      <c r="AD39" s="25"/>
      <c r="AE39" s="25"/>
    </row>
    <row r="40" spans="3:31" s="24" customFormat="1" ht="13.5">
      <c r="C40" s="37"/>
      <c r="D40" s="332"/>
      <c r="E40" s="37"/>
      <c r="F40" s="332"/>
      <c r="G40" s="37"/>
      <c r="H40" s="332"/>
      <c r="I40" s="37"/>
      <c r="J40" s="332"/>
      <c r="K40" s="333"/>
      <c r="L40" s="334"/>
      <c r="M40" s="333"/>
      <c r="N40" s="335"/>
      <c r="O40" s="25"/>
      <c r="P40" s="25"/>
      <c r="Q40" s="25"/>
      <c r="R40" s="25"/>
      <c r="S40" s="25"/>
      <c r="T40" s="25"/>
      <c r="U40" s="25"/>
      <c r="V40" s="25"/>
      <c r="W40" s="25"/>
      <c r="X40" s="25"/>
      <c r="Y40" s="25"/>
      <c r="Z40" s="25"/>
      <c r="AA40" s="25"/>
      <c r="AB40" s="25"/>
      <c r="AC40" s="25"/>
      <c r="AD40" s="25"/>
      <c r="AE40" s="25"/>
    </row>
    <row r="41" spans="3:31" s="24" customFormat="1" ht="13.5">
      <c r="C41" s="37"/>
      <c r="D41" s="332"/>
      <c r="E41" s="37"/>
      <c r="F41" s="332"/>
      <c r="G41" s="37"/>
      <c r="H41" s="332"/>
      <c r="I41" s="37"/>
      <c r="J41" s="332"/>
      <c r="K41" s="333"/>
      <c r="L41" s="334"/>
      <c r="M41" s="333"/>
      <c r="N41" s="335"/>
      <c r="O41" s="25"/>
      <c r="P41" s="25"/>
      <c r="Q41" s="25"/>
      <c r="R41" s="25"/>
      <c r="S41" s="25"/>
      <c r="T41" s="25"/>
      <c r="U41" s="25"/>
      <c r="V41" s="25"/>
      <c r="W41" s="25"/>
      <c r="X41" s="25"/>
      <c r="Y41" s="25"/>
      <c r="Z41" s="25"/>
      <c r="AA41" s="25"/>
      <c r="AB41" s="25"/>
      <c r="AC41" s="25"/>
      <c r="AD41" s="25"/>
      <c r="AE41" s="25"/>
    </row>
    <row r="42" spans="3:31" s="24" customFormat="1" ht="13.5">
      <c r="C42" s="37"/>
      <c r="D42" s="332"/>
      <c r="E42" s="37"/>
      <c r="F42" s="332"/>
      <c r="G42" s="37"/>
      <c r="H42" s="332"/>
      <c r="I42" s="37"/>
      <c r="J42" s="332"/>
      <c r="K42" s="333"/>
      <c r="L42" s="334"/>
      <c r="M42" s="333"/>
      <c r="N42" s="335"/>
      <c r="O42" s="25"/>
      <c r="P42" s="25"/>
      <c r="Q42" s="25"/>
      <c r="R42" s="25"/>
      <c r="S42" s="25"/>
      <c r="T42" s="25"/>
      <c r="U42" s="25"/>
      <c r="V42" s="25"/>
      <c r="W42" s="25"/>
      <c r="X42" s="25"/>
      <c r="Y42" s="25"/>
      <c r="Z42" s="25"/>
      <c r="AA42" s="25"/>
      <c r="AB42" s="25"/>
      <c r="AC42" s="25"/>
      <c r="AD42" s="25"/>
      <c r="AE42" s="25"/>
    </row>
    <row r="43" spans="3:31" s="24" customFormat="1" ht="13.5">
      <c r="C43" s="37"/>
      <c r="D43" s="332"/>
      <c r="E43" s="37"/>
      <c r="F43" s="332"/>
      <c r="G43" s="37"/>
      <c r="H43" s="332"/>
      <c r="I43" s="37"/>
      <c r="J43" s="332"/>
      <c r="K43" s="333"/>
      <c r="L43" s="334"/>
      <c r="M43" s="333"/>
      <c r="N43" s="335"/>
      <c r="O43" s="25"/>
      <c r="P43" s="25"/>
      <c r="Q43" s="25"/>
      <c r="R43" s="25"/>
      <c r="S43" s="25"/>
      <c r="T43" s="25"/>
      <c r="U43" s="25"/>
      <c r="V43" s="25"/>
      <c r="W43" s="25"/>
      <c r="X43" s="25"/>
      <c r="Y43" s="25"/>
      <c r="Z43" s="25"/>
      <c r="AA43" s="25"/>
      <c r="AB43" s="25"/>
      <c r="AC43" s="25"/>
      <c r="AD43" s="25"/>
      <c r="AE43" s="25"/>
    </row>
    <row r="44" spans="3:31" s="24" customFormat="1" ht="13.5">
      <c r="C44" s="37"/>
      <c r="D44" s="332"/>
      <c r="E44" s="37"/>
      <c r="F44" s="332"/>
      <c r="G44" s="37"/>
      <c r="H44" s="332"/>
      <c r="I44" s="37"/>
      <c r="J44" s="332"/>
      <c r="K44" s="333"/>
      <c r="L44" s="334"/>
      <c r="M44" s="333"/>
      <c r="N44" s="335"/>
      <c r="O44" s="25"/>
      <c r="P44" s="25"/>
      <c r="Q44" s="25"/>
      <c r="R44" s="25"/>
      <c r="S44" s="25"/>
      <c r="T44" s="25"/>
      <c r="U44" s="25"/>
      <c r="V44" s="25"/>
      <c r="W44" s="25"/>
      <c r="X44" s="25"/>
      <c r="Y44" s="25"/>
      <c r="Z44" s="25"/>
      <c r="AA44" s="25"/>
      <c r="AB44" s="25"/>
      <c r="AC44" s="25"/>
      <c r="AD44" s="25"/>
      <c r="AE44" s="25"/>
    </row>
    <row r="45" spans="3:31" s="24" customFormat="1" ht="13.5">
      <c r="C45" s="37"/>
      <c r="D45" s="332"/>
      <c r="E45" s="37"/>
      <c r="F45" s="332"/>
      <c r="G45" s="37"/>
      <c r="H45" s="332"/>
      <c r="I45" s="37"/>
      <c r="J45" s="332"/>
      <c r="K45" s="333"/>
      <c r="L45" s="334"/>
      <c r="M45" s="333"/>
      <c r="N45" s="335"/>
      <c r="O45" s="25"/>
      <c r="P45" s="25"/>
      <c r="Q45" s="25"/>
      <c r="R45" s="25"/>
      <c r="S45" s="25"/>
      <c r="T45" s="25"/>
      <c r="U45" s="25"/>
      <c r="V45" s="25"/>
      <c r="W45" s="25"/>
      <c r="X45" s="25"/>
      <c r="Y45" s="25"/>
      <c r="Z45" s="25"/>
      <c r="AA45" s="25"/>
      <c r="AB45" s="25"/>
      <c r="AC45" s="25"/>
      <c r="AD45" s="25"/>
      <c r="AE45" s="25"/>
    </row>
    <row r="46" spans="3:31" s="24" customFormat="1" ht="13.5">
      <c r="C46" s="37"/>
      <c r="D46" s="332"/>
      <c r="E46" s="37"/>
      <c r="F46" s="332"/>
      <c r="G46" s="37"/>
      <c r="H46" s="332"/>
      <c r="I46" s="37"/>
      <c r="J46" s="332"/>
      <c r="K46" s="333"/>
      <c r="L46" s="334"/>
      <c r="M46" s="333"/>
      <c r="N46" s="335"/>
      <c r="O46" s="25"/>
      <c r="P46" s="25"/>
      <c r="Q46" s="25"/>
      <c r="R46" s="25"/>
      <c r="S46" s="25"/>
      <c r="T46" s="25"/>
      <c r="U46" s="25"/>
      <c r="V46" s="25"/>
      <c r="W46" s="25"/>
      <c r="X46" s="25"/>
      <c r="Y46" s="25"/>
      <c r="Z46" s="25"/>
      <c r="AA46" s="25"/>
      <c r="AB46" s="25"/>
      <c r="AC46" s="25"/>
      <c r="AD46" s="25"/>
      <c r="AE46" s="25"/>
    </row>
    <row r="47" spans="3:31" s="24" customFormat="1" ht="13.5">
      <c r="C47" s="37"/>
      <c r="D47" s="332"/>
      <c r="E47" s="37"/>
      <c r="F47" s="332"/>
      <c r="G47" s="37"/>
      <c r="H47" s="332"/>
      <c r="I47" s="37"/>
      <c r="J47" s="332"/>
      <c r="K47" s="333"/>
      <c r="L47" s="334"/>
      <c r="M47" s="333"/>
      <c r="N47" s="335"/>
      <c r="O47" s="25"/>
      <c r="P47" s="25"/>
      <c r="Q47" s="25"/>
      <c r="R47" s="25"/>
      <c r="S47" s="25"/>
      <c r="T47" s="25"/>
      <c r="U47" s="25"/>
      <c r="V47" s="25"/>
      <c r="W47" s="25"/>
      <c r="X47" s="25"/>
      <c r="Y47" s="25"/>
      <c r="Z47" s="25"/>
      <c r="AA47" s="25"/>
      <c r="AB47" s="25"/>
      <c r="AC47" s="25"/>
      <c r="AD47" s="25"/>
      <c r="AE47" s="25"/>
    </row>
    <row r="48" spans="3:31" s="24" customFormat="1" ht="13.5">
      <c r="C48" s="37"/>
      <c r="D48" s="332"/>
      <c r="E48" s="37"/>
      <c r="F48" s="332"/>
      <c r="G48" s="37"/>
      <c r="H48" s="332"/>
      <c r="I48" s="37"/>
      <c r="J48" s="332"/>
      <c r="K48" s="333"/>
      <c r="L48" s="334"/>
      <c r="M48" s="333"/>
      <c r="N48" s="335"/>
      <c r="O48" s="25"/>
      <c r="P48" s="25"/>
      <c r="Q48" s="25"/>
      <c r="R48" s="25"/>
      <c r="S48" s="25"/>
      <c r="T48" s="25"/>
      <c r="U48" s="25"/>
      <c r="V48" s="25"/>
      <c r="W48" s="25"/>
      <c r="X48" s="25"/>
      <c r="Y48" s="25"/>
      <c r="Z48" s="25"/>
      <c r="AA48" s="25"/>
      <c r="AB48" s="25"/>
      <c r="AC48" s="25"/>
      <c r="AD48" s="25"/>
      <c r="AE48" s="25"/>
    </row>
    <row r="49" spans="3:31" s="24" customFormat="1" ht="13.5">
      <c r="C49" s="37"/>
      <c r="D49" s="332"/>
      <c r="E49" s="37"/>
      <c r="F49" s="332"/>
      <c r="G49" s="37"/>
      <c r="H49" s="332"/>
      <c r="I49" s="37"/>
      <c r="J49" s="332"/>
      <c r="K49" s="333"/>
      <c r="L49" s="334"/>
      <c r="M49" s="333"/>
      <c r="N49" s="335"/>
      <c r="O49" s="25"/>
      <c r="P49" s="25"/>
      <c r="Q49" s="25"/>
      <c r="R49" s="25"/>
      <c r="S49" s="25"/>
      <c r="T49" s="25"/>
      <c r="U49" s="25"/>
      <c r="V49" s="25"/>
      <c r="W49" s="25"/>
      <c r="X49" s="25"/>
      <c r="Y49" s="25"/>
      <c r="Z49" s="25"/>
      <c r="AA49" s="25"/>
      <c r="AB49" s="25"/>
      <c r="AC49" s="25"/>
      <c r="AD49" s="25"/>
      <c r="AE49" s="25"/>
    </row>
    <row r="50" spans="3:31" s="24" customFormat="1" ht="13.5">
      <c r="C50" s="37"/>
      <c r="D50" s="332"/>
      <c r="E50" s="37"/>
      <c r="F50" s="332"/>
      <c r="G50" s="37"/>
      <c r="H50" s="332"/>
      <c r="I50" s="37"/>
      <c r="J50" s="332"/>
      <c r="K50" s="333"/>
      <c r="L50" s="334"/>
      <c r="M50" s="333"/>
      <c r="N50" s="335"/>
      <c r="O50" s="25"/>
      <c r="P50" s="25"/>
      <c r="Q50" s="25"/>
      <c r="R50" s="25"/>
      <c r="S50" s="25"/>
      <c r="T50" s="25"/>
      <c r="U50" s="25"/>
      <c r="V50" s="25"/>
      <c r="W50" s="25"/>
      <c r="X50" s="25"/>
      <c r="Y50" s="25"/>
      <c r="Z50" s="25"/>
      <c r="AA50" s="25"/>
      <c r="AB50" s="25"/>
      <c r="AC50" s="25"/>
      <c r="AD50" s="25"/>
      <c r="AE50" s="25"/>
    </row>
    <row r="51" spans="3:31" s="24" customFormat="1" ht="13.5">
      <c r="C51" s="37"/>
      <c r="D51" s="332"/>
      <c r="E51" s="37"/>
      <c r="F51" s="332"/>
      <c r="G51" s="37"/>
      <c r="H51" s="332"/>
      <c r="I51" s="37"/>
      <c r="J51" s="332"/>
      <c r="K51" s="333"/>
      <c r="L51" s="334"/>
      <c r="M51" s="333"/>
      <c r="N51" s="335"/>
      <c r="O51" s="25"/>
      <c r="P51" s="25"/>
      <c r="Q51" s="25"/>
      <c r="R51" s="25"/>
      <c r="S51" s="25"/>
      <c r="T51" s="25"/>
      <c r="U51" s="25"/>
      <c r="V51" s="25"/>
      <c r="W51" s="25"/>
      <c r="X51" s="25"/>
      <c r="Y51" s="25"/>
      <c r="Z51" s="25"/>
      <c r="AA51" s="25"/>
      <c r="AB51" s="25"/>
      <c r="AC51" s="25"/>
      <c r="AD51" s="25"/>
      <c r="AE51" s="25"/>
    </row>
    <row r="52" spans="3:31" s="24" customFormat="1" ht="13.5">
      <c r="C52" s="37"/>
      <c r="D52" s="332"/>
      <c r="E52" s="37"/>
      <c r="F52" s="332"/>
      <c r="G52" s="37"/>
      <c r="H52" s="332"/>
      <c r="I52" s="37"/>
      <c r="J52" s="332"/>
      <c r="K52" s="333"/>
      <c r="L52" s="334"/>
      <c r="M52" s="333"/>
      <c r="N52" s="335"/>
      <c r="O52" s="25"/>
      <c r="P52" s="25"/>
      <c r="Q52" s="25"/>
      <c r="R52" s="25"/>
      <c r="S52" s="25"/>
      <c r="T52" s="25"/>
      <c r="U52" s="25"/>
      <c r="V52" s="25"/>
      <c r="W52" s="25"/>
      <c r="X52" s="25"/>
      <c r="Y52" s="25"/>
      <c r="Z52" s="25"/>
      <c r="AA52" s="25"/>
      <c r="AB52" s="25"/>
      <c r="AC52" s="25"/>
      <c r="AD52" s="25"/>
      <c r="AE52" s="25"/>
    </row>
    <row r="53" spans="3:31" s="24" customFormat="1" ht="13.5">
      <c r="C53" s="37"/>
      <c r="D53" s="332"/>
      <c r="E53" s="37"/>
      <c r="F53" s="332"/>
      <c r="G53" s="37"/>
      <c r="H53" s="332"/>
      <c r="I53" s="37"/>
      <c r="J53" s="332"/>
      <c r="K53" s="333"/>
      <c r="L53" s="334"/>
      <c r="M53" s="333"/>
      <c r="N53" s="335"/>
      <c r="O53" s="25"/>
      <c r="P53" s="25"/>
      <c r="Q53" s="25"/>
      <c r="R53" s="25"/>
      <c r="S53" s="25"/>
      <c r="T53" s="25"/>
      <c r="U53" s="25"/>
      <c r="V53" s="25"/>
      <c r="W53" s="25"/>
      <c r="X53" s="25"/>
      <c r="Y53" s="25"/>
      <c r="Z53" s="25"/>
      <c r="AA53" s="25"/>
      <c r="AB53" s="25"/>
      <c r="AC53" s="25"/>
      <c r="AD53" s="25"/>
      <c r="AE53" s="25"/>
    </row>
    <row r="54" spans="3:31" s="24" customFormat="1" ht="13.5">
      <c r="C54" s="37"/>
      <c r="D54" s="332"/>
      <c r="E54" s="37"/>
      <c r="F54" s="332"/>
      <c r="G54" s="37"/>
      <c r="H54" s="332"/>
      <c r="I54" s="37"/>
      <c r="J54" s="332"/>
      <c r="K54" s="333"/>
      <c r="L54" s="334"/>
      <c r="M54" s="333"/>
      <c r="N54" s="335"/>
      <c r="O54" s="25"/>
      <c r="P54" s="25"/>
      <c r="Q54" s="25"/>
      <c r="R54" s="25"/>
      <c r="S54" s="25"/>
      <c r="T54" s="25"/>
      <c r="U54" s="25"/>
      <c r="V54" s="25"/>
      <c r="W54" s="25"/>
      <c r="X54" s="25"/>
      <c r="Y54" s="25"/>
      <c r="Z54" s="25"/>
      <c r="AA54" s="25"/>
      <c r="AB54" s="25"/>
      <c r="AC54" s="25"/>
      <c r="AD54" s="25"/>
      <c r="AE54" s="25"/>
    </row>
    <row r="55" spans="3:31" s="24" customFormat="1" ht="13.5">
      <c r="C55" s="37"/>
      <c r="D55" s="332"/>
      <c r="E55" s="37"/>
      <c r="F55" s="332"/>
      <c r="G55" s="37"/>
      <c r="H55" s="332"/>
      <c r="I55" s="37"/>
      <c r="J55" s="332"/>
      <c r="K55" s="333"/>
      <c r="L55" s="334"/>
      <c r="M55" s="333"/>
      <c r="N55" s="335"/>
      <c r="O55" s="25"/>
      <c r="P55" s="25"/>
      <c r="Q55" s="25"/>
      <c r="R55" s="25"/>
      <c r="S55" s="25"/>
      <c r="T55" s="25"/>
      <c r="U55" s="25"/>
      <c r="V55" s="25"/>
      <c r="W55" s="25"/>
      <c r="X55" s="25"/>
      <c r="Y55" s="25"/>
      <c r="Z55" s="25"/>
      <c r="AA55" s="25"/>
      <c r="AB55" s="25"/>
      <c r="AC55" s="25"/>
      <c r="AD55" s="25"/>
      <c r="AE55" s="25"/>
    </row>
    <row r="56" spans="3:31" s="24" customFormat="1" ht="13.5">
      <c r="C56" s="37"/>
      <c r="D56" s="332"/>
      <c r="E56" s="37"/>
      <c r="F56" s="332"/>
      <c r="G56" s="37"/>
      <c r="H56" s="332"/>
      <c r="I56" s="37"/>
      <c r="J56" s="332"/>
      <c r="K56" s="333"/>
      <c r="L56" s="334"/>
      <c r="M56" s="333"/>
      <c r="N56" s="335"/>
      <c r="O56" s="25"/>
      <c r="P56" s="25"/>
      <c r="Q56" s="25"/>
      <c r="R56" s="25"/>
      <c r="S56" s="25"/>
      <c r="T56" s="25"/>
      <c r="U56" s="25"/>
      <c r="V56" s="25"/>
      <c r="W56" s="25"/>
      <c r="X56" s="25"/>
      <c r="Y56" s="25"/>
      <c r="Z56" s="25"/>
      <c r="AA56" s="25"/>
      <c r="AB56" s="25"/>
      <c r="AC56" s="25"/>
      <c r="AD56" s="25"/>
      <c r="AE56" s="25"/>
    </row>
    <row r="57" spans="3:31" s="24" customFormat="1" ht="13.5">
      <c r="C57" s="37"/>
      <c r="D57" s="332"/>
      <c r="E57" s="37"/>
      <c r="F57" s="332"/>
      <c r="G57" s="37"/>
      <c r="H57" s="332"/>
      <c r="I57" s="37"/>
      <c r="J57" s="332"/>
      <c r="K57" s="333"/>
      <c r="L57" s="334"/>
      <c r="M57" s="333"/>
      <c r="N57" s="335"/>
      <c r="O57" s="25"/>
      <c r="P57" s="25"/>
      <c r="Q57" s="25"/>
      <c r="R57" s="25"/>
      <c r="S57" s="25"/>
      <c r="T57" s="25"/>
      <c r="U57" s="25"/>
      <c r="V57" s="25"/>
      <c r="W57" s="25"/>
      <c r="X57" s="25"/>
      <c r="Y57" s="25"/>
      <c r="Z57" s="25"/>
      <c r="AA57" s="25"/>
      <c r="AB57" s="25"/>
      <c r="AC57" s="25"/>
      <c r="AD57" s="25"/>
      <c r="AE57" s="25"/>
    </row>
    <row r="58" spans="3:31" s="24" customFormat="1" ht="13.5">
      <c r="C58" s="37"/>
      <c r="D58" s="332"/>
      <c r="E58" s="37"/>
      <c r="F58" s="332"/>
      <c r="G58" s="37"/>
      <c r="H58" s="332"/>
      <c r="I58" s="37"/>
      <c r="J58" s="332"/>
      <c r="K58" s="333"/>
      <c r="L58" s="334"/>
      <c r="M58" s="333"/>
      <c r="N58" s="335"/>
      <c r="O58" s="25"/>
      <c r="P58" s="25"/>
      <c r="Q58" s="25"/>
      <c r="R58" s="25"/>
      <c r="S58" s="25"/>
      <c r="T58" s="25"/>
      <c r="U58" s="25"/>
      <c r="V58" s="25"/>
      <c r="W58" s="25"/>
      <c r="X58" s="25"/>
      <c r="Y58" s="25"/>
      <c r="Z58" s="25"/>
      <c r="AA58" s="25"/>
      <c r="AB58" s="25"/>
      <c r="AC58" s="25"/>
      <c r="AD58" s="25"/>
      <c r="AE58" s="25"/>
    </row>
    <row r="59" spans="3:31" s="24" customFormat="1" ht="13.5">
      <c r="C59" s="37"/>
      <c r="D59" s="332"/>
      <c r="E59" s="37"/>
      <c r="F59" s="332"/>
      <c r="G59" s="37"/>
      <c r="H59" s="332"/>
      <c r="I59" s="37"/>
      <c r="J59" s="332"/>
      <c r="K59" s="333"/>
      <c r="L59" s="334"/>
      <c r="M59" s="333"/>
      <c r="N59" s="335"/>
      <c r="O59" s="25"/>
      <c r="P59" s="25"/>
      <c r="Q59" s="25"/>
      <c r="R59" s="25"/>
      <c r="S59" s="25"/>
      <c r="T59" s="25"/>
      <c r="U59" s="25"/>
      <c r="V59" s="25"/>
      <c r="W59" s="25"/>
      <c r="X59" s="25"/>
      <c r="Y59" s="25"/>
      <c r="Z59" s="25"/>
      <c r="AA59" s="25"/>
      <c r="AB59" s="25"/>
      <c r="AC59" s="25"/>
      <c r="AD59" s="25"/>
      <c r="AE59" s="25"/>
    </row>
    <row r="60" spans="3:31" s="24" customFormat="1" ht="13.5">
      <c r="C60" s="37"/>
      <c r="D60" s="332"/>
      <c r="E60" s="37"/>
      <c r="F60" s="332"/>
      <c r="G60" s="37"/>
      <c r="H60" s="332"/>
      <c r="I60" s="37"/>
      <c r="J60" s="332"/>
      <c r="K60" s="333"/>
      <c r="L60" s="334"/>
      <c r="M60" s="333"/>
      <c r="N60" s="335"/>
      <c r="O60" s="25"/>
      <c r="P60" s="25"/>
      <c r="Q60" s="25"/>
      <c r="R60" s="25"/>
      <c r="S60" s="25"/>
      <c r="T60" s="25"/>
      <c r="U60" s="25"/>
      <c r="V60" s="25"/>
      <c r="W60" s="25"/>
      <c r="X60" s="25"/>
      <c r="Y60" s="25"/>
      <c r="Z60" s="25"/>
      <c r="AA60" s="25"/>
      <c r="AB60" s="25"/>
      <c r="AC60" s="25"/>
      <c r="AD60" s="25"/>
      <c r="AE60" s="25"/>
    </row>
    <row r="61" spans="3:31" s="24" customFormat="1" ht="13.5">
      <c r="C61" s="37"/>
      <c r="D61" s="332"/>
      <c r="E61" s="37"/>
      <c r="F61" s="332"/>
      <c r="G61" s="37"/>
      <c r="H61" s="332"/>
      <c r="I61" s="37"/>
      <c r="J61" s="332"/>
      <c r="K61" s="333"/>
      <c r="L61" s="334"/>
      <c r="M61" s="333"/>
      <c r="N61" s="335"/>
      <c r="O61" s="25"/>
      <c r="P61" s="25"/>
      <c r="Q61" s="25"/>
      <c r="R61" s="25"/>
      <c r="S61" s="25"/>
      <c r="T61" s="25"/>
      <c r="U61" s="25"/>
      <c r="V61" s="25"/>
      <c r="W61" s="25"/>
      <c r="X61" s="25"/>
      <c r="Y61" s="25"/>
      <c r="Z61" s="25"/>
      <c r="AA61" s="25"/>
      <c r="AB61" s="25"/>
      <c r="AC61" s="25"/>
      <c r="AD61" s="25"/>
      <c r="AE61" s="25"/>
    </row>
    <row r="62" spans="3:31" s="24" customFormat="1" ht="13.5">
      <c r="C62" s="37"/>
      <c r="D62" s="332"/>
      <c r="E62" s="37"/>
      <c r="F62" s="332"/>
      <c r="G62" s="37"/>
      <c r="H62" s="332"/>
      <c r="I62" s="37"/>
      <c r="J62" s="332"/>
      <c r="K62" s="333"/>
      <c r="L62" s="334"/>
      <c r="M62" s="333"/>
      <c r="N62" s="335"/>
      <c r="O62" s="25"/>
      <c r="P62" s="25"/>
      <c r="Q62" s="25"/>
      <c r="R62" s="25"/>
      <c r="S62" s="25"/>
      <c r="T62" s="25"/>
      <c r="U62" s="25"/>
      <c r="V62" s="25"/>
      <c r="W62" s="25"/>
      <c r="X62" s="25"/>
      <c r="Y62" s="25"/>
      <c r="Z62" s="25"/>
      <c r="AA62" s="25"/>
      <c r="AB62" s="25"/>
      <c r="AC62" s="25"/>
      <c r="AD62" s="25"/>
      <c r="AE62" s="25"/>
    </row>
    <row r="63" spans="3:31" s="24" customFormat="1" ht="13.5">
      <c r="C63" s="37"/>
      <c r="D63" s="332"/>
      <c r="E63" s="37"/>
      <c r="F63" s="332"/>
      <c r="G63" s="37"/>
      <c r="H63" s="332"/>
      <c r="I63" s="37"/>
      <c r="J63" s="332"/>
      <c r="K63" s="333"/>
      <c r="L63" s="334"/>
      <c r="M63" s="333"/>
      <c r="N63" s="335"/>
      <c r="O63" s="25"/>
      <c r="P63" s="25"/>
      <c r="Q63" s="25"/>
      <c r="R63" s="25"/>
      <c r="S63" s="25"/>
      <c r="T63" s="25"/>
      <c r="U63" s="25"/>
      <c r="V63" s="25"/>
      <c r="W63" s="25"/>
      <c r="X63" s="25"/>
      <c r="Y63" s="25"/>
      <c r="Z63" s="25"/>
      <c r="AA63" s="25"/>
      <c r="AB63" s="25"/>
      <c r="AC63" s="25"/>
      <c r="AD63" s="25"/>
      <c r="AE63" s="25"/>
    </row>
    <row r="64" spans="3:31" s="24" customFormat="1" ht="13.5">
      <c r="C64" s="37"/>
      <c r="D64" s="332"/>
      <c r="E64" s="37"/>
      <c r="F64" s="332"/>
      <c r="G64" s="37"/>
      <c r="H64" s="332"/>
      <c r="I64" s="37"/>
      <c r="J64" s="332"/>
      <c r="K64" s="333"/>
      <c r="L64" s="334"/>
      <c r="M64" s="333"/>
      <c r="N64" s="335"/>
      <c r="O64" s="25"/>
      <c r="P64" s="25"/>
      <c r="Q64" s="25"/>
      <c r="R64" s="25"/>
      <c r="S64" s="25"/>
      <c r="T64" s="25"/>
      <c r="U64" s="25"/>
      <c r="V64" s="25"/>
      <c r="W64" s="25"/>
      <c r="X64" s="25"/>
      <c r="Y64" s="25"/>
      <c r="Z64" s="25"/>
      <c r="AA64" s="25"/>
      <c r="AB64" s="25"/>
      <c r="AC64" s="25"/>
      <c r="AD64" s="25"/>
      <c r="AE64" s="25"/>
    </row>
    <row r="65" spans="3:31" s="24" customFormat="1" ht="13.5">
      <c r="C65" s="37"/>
      <c r="D65" s="332"/>
      <c r="E65" s="37"/>
      <c r="F65" s="332"/>
      <c r="G65" s="37"/>
      <c r="H65" s="332"/>
      <c r="I65" s="37"/>
      <c r="J65" s="332"/>
      <c r="K65" s="333"/>
      <c r="L65" s="334"/>
      <c r="M65" s="333"/>
      <c r="N65" s="335"/>
      <c r="O65" s="25"/>
      <c r="P65" s="25"/>
      <c r="Q65" s="25"/>
      <c r="R65" s="25"/>
      <c r="S65" s="25"/>
      <c r="T65" s="25"/>
      <c r="U65" s="25"/>
      <c r="V65" s="25"/>
      <c r="W65" s="25"/>
      <c r="X65" s="25"/>
      <c r="Y65" s="25"/>
      <c r="Z65" s="25"/>
      <c r="AA65" s="25"/>
      <c r="AB65" s="25"/>
      <c r="AC65" s="25"/>
      <c r="AD65" s="25"/>
      <c r="AE65" s="25"/>
    </row>
    <row r="66" spans="3:31" s="24" customFormat="1" ht="13.5">
      <c r="C66" s="37"/>
      <c r="D66" s="332"/>
      <c r="E66" s="37"/>
      <c r="F66" s="332"/>
      <c r="G66" s="37"/>
      <c r="H66" s="332"/>
      <c r="I66" s="37"/>
      <c r="J66" s="332"/>
      <c r="K66" s="333"/>
      <c r="L66" s="334"/>
      <c r="M66" s="333"/>
      <c r="N66" s="335"/>
      <c r="O66" s="25"/>
      <c r="P66" s="25"/>
      <c r="Q66" s="25"/>
      <c r="R66" s="25"/>
      <c r="S66" s="25"/>
      <c r="T66" s="25"/>
      <c r="U66" s="25"/>
      <c r="V66" s="25"/>
      <c r="W66" s="25"/>
      <c r="X66" s="25"/>
      <c r="Y66" s="25"/>
      <c r="Z66" s="25"/>
      <c r="AA66" s="25"/>
      <c r="AB66" s="25"/>
      <c r="AC66" s="25"/>
      <c r="AD66" s="25"/>
      <c r="AE66" s="25"/>
    </row>
    <row r="67" spans="3:31" s="24" customFormat="1" ht="13.5">
      <c r="C67" s="37"/>
      <c r="D67" s="332"/>
      <c r="E67" s="37"/>
      <c r="F67" s="332"/>
      <c r="G67" s="37"/>
      <c r="H67" s="332"/>
      <c r="I67" s="37"/>
      <c r="J67" s="332"/>
      <c r="K67" s="333"/>
      <c r="L67" s="334"/>
      <c r="M67" s="333"/>
      <c r="N67" s="335"/>
      <c r="O67" s="25"/>
      <c r="P67" s="25"/>
      <c r="Q67" s="25"/>
      <c r="R67" s="25"/>
      <c r="S67" s="25"/>
      <c r="T67" s="25"/>
      <c r="U67" s="25"/>
      <c r="V67" s="25"/>
      <c r="W67" s="25"/>
      <c r="X67" s="25"/>
      <c r="Y67" s="25"/>
      <c r="Z67" s="25"/>
      <c r="AA67" s="25"/>
      <c r="AB67" s="25"/>
      <c r="AC67" s="25"/>
      <c r="AD67" s="25"/>
      <c r="AE67" s="25"/>
    </row>
    <row r="68" spans="3:31" s="24" customFormat="1" ht="13.5">
      <c r="C68" s="37"/>
      <c r="D68" s="332"/>
      <c r="E68" s="37"/>
      <c r="F68" s="332"/>
      <c r="G68" s="37"/>
      <c r="H68" s="332"/>
      <c r="I68" s="37"/>
      <c r="J68" s="332"/>
      <c r="K68" s="333"/>
      <c r="L68" s="334"/>
      <c r="M68" s="333"/>
      <c r="N68" s="335"/>
      <c r="O68" s="25"/>
      <c r="P68" s="25"/>
      <c r="Q68" s="25"/>
      <c r="R68" s="25"/>
      <c r="S68" s="25"/>
      <c r="T68" s="25"/>
      <c r="U68" s="25"/>
      <c r="V68" s="25"/>
      <c r="W68" s="25"/>
      <c r="X68" s="25"/>
      <c r="Y68" s="25"/>
      <c r="Z68" s="25"/>
      <c r="AA68" s="25"/>
      <c r="AB68" s="25"/>
      <c r="AC68" s="25"/>
      <c r="AD68" s="25"/>
      <c r="AE68" s="25"/>
    </row>
    <row r="69" spans="3:31" s="24" customFormat="1" ht="13.5">
      <c r="C69" s="37"/>
      <c r="D69" s="332"/>
      <c r="E69" s="37"/>
      <c r="F69" s="332"/>
      <c r="G69" s="37"/>
      <c r="H69" s="332"/>
      <c r="I69" s="37"/>
      <c r="J69" s="332"/>
      <c r="K69" s="333"/>
      <c r="L69" s="334"/>
      <c r="M69" s="333"/>
      <c r="N69" s="335"/>
      <c r="O69" s="25"/>
      <c r="P69" s="25"/>
      <c r="Q69" s="25"/>
      <c r="R69" s="25"/>
      <c r="S69" s="25"/>
      <c r="T69" s="25"/>
      <c r="U69" s="25"/>
      <c r="V69" s="25"/>
      <c r="W69" s="25"/>
      <c r="X69" s="25"/>
      <c r="Y69" s="25"/>
      <c r="Z69" s="25"/>
      <c r="AA69" s="25"/>
      <c r="AB69" s="25"/>
      <c r="AC69" s="25"/>
      <c r="AD69" s="25"/>
      <c r="AE69" s="25"/>
    </row>
    <row r="70" spans="3:31" s="24" customFormat="1" ht="13.5">
      <c r="C70" s="37"/>
      <c r="D70" s="332"/>
      <c r="E70" s="37"/>
      <c r="F70" s="332"/>
      <c r="G70" s="37"/>
      <c r="H70" s="332"/>
      <c r="I70" s="37"/>
      <c r="J70" s="332"/>
      <c r="K70" s="333"/>
      <c r="L70" s="334"/>
      <c r="M70" s="333"/>
      <c r="N70" s="335"/>
      <c r="O70" s="25"/>
      <c r="P70" s="25"/>
      <c r="Q70" s="25"/>
      <c r="R70" s="25"/>
      <c r="S70" s="25"/>
      <c r="T70" s="25"/>
      <c r="U70" s="25"/>
      <c r="V70" s="25"/>
      <c r="W70" s="25"/>
      <c r="X70" s="25"/>
      <c r="Y70" s="25"/>
      <c r="Z70" s="25"/>
      <c r="AA70" s="25"/>
      <c r="AB70" s="25"/>
      <c r="AC70" s="25"/>
      <c r="AD70" s="25"/>
      <c r="AE70" s="25"/>
    </row>
    <row r="71" spans="3:31" s="24" customFormat="1" ht="13.5">
      <c r="C71" s="37"/>
      <c r="D71" s="332"/>
      <c r="E71" s="37"/>
      <c r="F71" s="332"/>
      <c r="G71" s="37"/>
      <c r="H71" s="332"/>
      <c r="I71" s="37"/>
      <c r="J71" s="332"/>
      <c r="K71" s="333"/>
      <c r="L71" s="334"/>
      <c r="M71" s="333"/>
      <c r="N71" s="335"/>
      <c r="O71" s="25"/>
      <c r="P71" s="25"/>
      <c r="Q71" s="25"/>
      <c r="R71" s="25"/>
      <c r="S71" s="25"/>
      <c r="T71" s="25"/>
      <c r="U71" s="25"/>
      <c r="V71" s="25"/>
      <c r="W71" s="25"/>
      <c r="X71" s="25"/>
      <c r="Y71" s="25"/>
      <c r="Z71" s="25"/>
      <c r="AA71" s="25"/>
      <c r="AB71" s="25"/>
      <c r="AC71" s="25"/>
      <c r="AD71" s="25"/>
      <c r="AE71" s="25"/>
    </row>
    <row r="72" spans="3:31" s="24" customFormat="1" ht="13.5">
      <c r="C72" s="37"/>
      <c r="D72" s="332"/>
      <c r="E72" s="37"/>
      <c r="F72" s="332"/>
      <c r="G72" s="37"/>
      <c r="H72" s="332"/>
      <c r="I72" s="37"/>
      <c r="J72" s="332"/>
      <c r="K72" s="333"/>
      <c r="L72" s="334"/>
      <c r="M72" s="333"/>
      <c r="N72" s="335"/>
      <c r="O72" s="25"/>
      <c r="P72" s="25"/>
      <c r="Q72" s="25"/>
      <c r="R72" s="25"/>
      <c r="S72" s="25"/>
      <c r="T72" s="25"/>
      <c r="U72" s="25"/>
      <c r="V72" s="25"/>
      <c r="W72" s="25"/>
      <c r="X72" s="25"/>
      <c r="Y72" s="25"/>
      <c r="Z72" s="25"/>
      <c r="AA72" s="25"/>
      <c r="AB72" s="25"/>
      <c r="AC72" s="25"/>
      <c r="AD72" s="25"/>
      <c r="AE72" s="25"/>
    </row>
    <row r="73" spans="3:31" s="24" customFormat="1" ht="13.5">
      <c r="C73" s="37"/>
      <c r="D73" s="332"/>
      <c r="E73" s="37"/>
      <c r="F73" s="332"/>
      <c r="G73" s="37"/>
      <c r="H73" s="332"/>
      <c r="I73" s="37"/>
      <c r="J73" s="332"/>
      <c r="K73" s="333"/>
      <c r="L73" s="334"/>
      <c r="M73" s="333"/>
      <c r="N73" s="335"/>
      <c r="O73" s="25"/>
      <c r="P73" s="25"/>
      <c r="Q73" s="25"/>
      <c r="R73" s="25"/>
      <c r="S73" s="25"/>
      <c r="T73" s="25"/>
      <c r="U73" s="25"/>
      <c r="V73" s="25"/>
      <c r="W73" s="25"/>
      <c r="X73" s="25"/>
      <c r="Y73" s="25"/>
      <c r="Z73" s="25"/>
      <c r="AA73" s="25"/>
      <c r="AB73" s="25"/>
      <c r="AC73" s="25"/>
      <c r="AD73" s="25"/>
      <c r="AE73" s="25"/>
    </row>
    <row r="74" spans="3:31" s="24" customFormat="1" ht="13.5">
      <c r="C74" s="37"/>
      <c r="D74" s="332"/>
      <c r="E74" s="37"/>
      <c r="F74" s="332"/>
      <c r="G74" s="37"/>
      <c r="H74" s="332"/>
      <c r="I74" s="37"/>
      <c r="J74" s="332"/>
      <c r="K74" s="333"/>
      <c r="L74" s="334"/>
      <c r="M74" s="333"/>
      <c r="N74" s="335"/>
      <c r="O74" s="25"/>
      <c r="P74" s="25"/>
      <c r="Q74" s="25"/>
      <c r="R74" s="25"/>
      <c r="S74" s="25"/>
      <c r="T74" s="25"/>
      <c r="U74" s="25"/>
      <c r="V74" s="25"/>
      <c r="W74" s="25"/>
      <c r="X74" s="25"/>
      <c r="Y74" s="25"/>
      <c r="Z74" s="25"/>
      <c r="AA74" s="25"/>
      <c r="AB74" s="25"/>
      <c r="AC74" s="25"/>
      <c r="AD74" s="25"/>
      <c r="AE74" s="25"/>
    </row>
    <row r="75" spans="3:31" s="24" customFormat="1" ht="13.5">
      <c r="C75" s="37"/>
      <c r="D75" s="332"/>
      <c r="E75" s="37"/>
      <c r="F75" s="332"/>
      <c r="G75" s="37"/>
      <c r="H75" s="332"/>
      <c r="I75" s="37"/>
      <c r="J75" s="332"/>
      <c r="K75" s="333"/>
      <c r="L75" s="334"/>
      <c r="M75" s="333"/>
      <c r="N75" s="335"/>
      <c r="O75" s="25"/>
      <c r="P75" s="25"/>
      <c r="Q75" s="25"/>
      <c r="R75" s="25"/>
      <c r="S75" s="25"/>
      <c r="T75" s="25"/>
      <c r="U75" s="25"/>
      <c r="V75" s="25"/>
      <c r="W75" s="25"/>
      <c r="X75" s="25"/>
      <c r="Y75" s="25"/>
      <c r="Z75" s="25"/>
      <c r="AA75" s="25"/>
      <c r="AB75" s="25"/>
      <c r="AC75" s="25"/>
      <c r="AD75" s="25"/>
      <c r="AE75" s="25"/>
    </row>
    <row r="76" spans="3:31" s="24" customFormat="1" ht="13.5">
      <c r="C76" s="37"/>
      <c r="D76" s="332"/>
      <c r="E76" s="37"/>
      <c r="F76" s="332"/>
      <c r="G76" s="37"/>
      <c r="H76" s="332"/>
      <c r="I76" s="37"/>
      <c r="J76" s="332"/>
      <c r="K76" s="333"/>
      <c r="L76" s="334"/>
      <c r="M76" s="333"/>
      <c r="N76" s="335"/>
      <c r="O76" s="25"/>
      <c r="P76" s="25"/>
      <c r="Q76" s="25"/>
      <c r="R76" s="25"/>
      <c r="S76" s="25"/>
      <c r="T76" s="25"/>
      <c r="U76" s="25"/>
      <c r="V76" s="25"/>
      <c r="W76" s="25"/>
      <c r="X76" s="25"/>
      <c r="Y76" s="25"/>
      <c r="Z76" s="25"/>
      <c r="AA76" s="25"/>
      <c r="AB76" s="25"/>
      <c r="AC76" s="25"/>
      <c r="AD76" s="25"/>
      <c r="AE76" s="25"/>
    </row>
    <row r="77" spans="3:31" s="24" customFormat="1" ht="13.5">
      <c r="C77" s="37"/>
      <c r="D77" s="332"/>
      <c r="E77" s="37"/>
      <c r="F77" s="332"/>
      <c r="G77" s="37"/>
      <c r="H77" s="332"/>
      <c r="I77" s="37"/>
      <c r="J77" s="332"/>
      <c r="K77" s="333"/>
      <c r="L77" s="334"/>
      <c r="M77" s="333"/>
      <c r="N77" s="335"/>
      <c r="O77" s="25"/>
      <c r="P77" s="25"/>
      <c r="Q77" s="25"/>
      <c r="R77" s="25"/>
      <c r="S77" s="25"/>
      <c r="T77" s="25"/>
      <c r="U77" s="25"/>
      <c r="V77" s="25"/>
      <c r="W77" s="25"/>
      <c r="X77" s="25"/>
      <c r="Y77" s="25"/>
      <c r="Z77" s="25"/>
      <c r="AA77" s="25"/>
      <c r="AB77" s="25"/>
      <c r="AC77" s="25"/>
      <c r="AD77" s="25"/>
      <c r="AE77" s="25"/>
    </row>
    <row r="78" spans="3:31" s="24" customFormat="1" ht="13.5">
      <c r="C78" s="37"/>
      <c r="D78" s="332"/>
      <c r="E78" s="37"/>
      <c r="F78" s="332"/>
      <c r="G78" s="37"/>
      <c r="H78" s="332"/>
      <c r="I78" s="37"/>
      <c r="J78" s="332"/>
      <c r="K78" s="333"/>
      <c r="L78" s="334"/>
      <c r="M78" s="333"/>
      <c r="N78" s="335"/>
      <c r="O78" s="25"/>
      <c r="P78" s="25"/>
      <c r="Q78" s="25"/>
      <c r="R78" s="25"/>
      <c r="S78" s="25"/>
      <c r="T78" s="25"/>
      <c r="U78" s="25"/>
      <c r="V78" s="25"/>
      <c r="W78" s="25"/>
      <c r="X78" s="25"/>
      <c r="Y78" s="25"/>
      <c r="Z78" s="25"/>
      <c r="AA78" s="25"/>
      <c r="AB78" s="25"/>
      <c r="AC78" s="25"/>
      <c r="AD78" s="25"/>
      <c r="AE78" s="25"/>
    </row>
    <row r="79" spans="3:31" s="24" customFormat="1" ht="13.5">
      <c r="C79" s="37"/>
      <c r="D79" s="332"/>
      <c r="E79" s="37"/>
      <c r="F79" s="332"/>
      <c r="G79" s="37"/>
      <c r="H79" s="332"/>
      <c r="I79" s="37"/>
      <c r="J79" s="332"/>
      <c r="K79" s="333"/>
      <c r="L79" s="334"/>
      <c r="M79" s="333"/>
      <c r="N79" s="335"/>
      <c r="O79" s="25"/>
      <c r="P79" s="25"/>
      <c r="Q79" s="25"/>
      <c r="R79" s="25"/>
      <c r="S79" s="25"/>
      <c r="T79" s="25"/>
      <c r="U79" s="25"/>
      <c r="V79" s="25"/>
      <c r="W79" s="25"/>
      <c r="X79" s="25"/>
      <c r="Y79" s="25"/>
      <c r="Z79" s="25"/>
      <c r="AA79" s="25"/>
      <c r="AB79" s="25"/>
      <c r="AC79" s="25"/>
      <c r="AD79" s="25"/>
      <c r="AE79" s="25"/>
    </row>
    <row r="80" spans="3:31" s="24" customFormat="1" ht="13.5">
      <c r="C80" s="37"/>
      <c r="D80" s="332"/>
      <c r="E80" s="37"/>
      <c r="F80" s="332"/>
      <c r="G80" s="37"/>
      <c r="H80" s="332"/>
      <c r="I80" s="37"/>
      <c r="J80" s="332"/>
      <c r="K80" s="333"/>
      <c r="L80" s="334"/>
      <c r="M80" s="333"/>
      <c r="N80" s="335"/>
      <c r="O80" s="25"/>
      <c r="P80" s="25"/>
      <c r="Q80" s="25"/>
      <c r="R80" s="25"/>
      <c r="S80" s="25"/>
      <c r="T80" s="25"/>
      <c r="U80" s="25"/>
      <c r="V80" s="25"/>
      <c r="W80" s="25"/>
      <c r="X80" s="25"/>
      <c r="Y80" s="25"/>
      <c r="Z80" s="25"/>
      <c r="AA80" s="25"/>
      <c r="AB80" s="25"/>
      <c r="AC80" s="25"/>
      <c r="AD80" s="25"/>
      <c r="AE80" s="25"/>
    </row>
    <row r="81" spans="3:31" s="24" customFormat="1" ht="13.5">
      <c r="C81" s="37"/>
      <c r="D81" s="332"/>
      <c r="E81" s="37"/>
      <c r="F81" s="332"/>
      <c r="G81" s="37"/>
      <c r="H81" s="332"/>
      <c r="I81" s="37"/>
      <c r="J81" s="332"/>
      <c r="K81" s="333"/>
      <c r="L81" s="334"/>
      <c r="M81" s="333"/>
      <c r="N81" s="335"/>
      <c r="O81" s="25"/>
      <c r="P81" s="25"/>
      <c r="Q81" s="25"/>
      <c r="R81" s="25"/>
      <c r="S81" s="25"/>
      <c r="T81" s="25"/>
      <c r="U81" s="25"/>
      <c r="V81" s="25"/>
      <c r="W81" s="25"/>
      <c r="X81" s="25"/>
      <c r="Y81" s="25"/>
      <c r="Z81" s="25"/>
      <c r="AA81" s="25"/>
      <c r="AB81" s="25"/>
      <c r="AC81" s="25"/>
      <c r="AD81" s="25"/>
      <c r="AE81" s="25"/>
    </row>
    <row r="82" spans="3:31" s="24" customFormat="1" ht="13.5">
      <c r="C82" s="37"/>
      <c r="D82" s="332"/>
      <c r="E82" s="37"/>
      <c r="F82" s="332"/>
      <c r="G82" s="37"/>
      <c r="H82" s="332"/>
      <c r="I82" s="37"/>
      <c r="J82" s="332"/>
      <c r="K82" s="333"/>
      <c r="L82" s="334"/>
      <c r="M82" s="333"/>
      <c r="N82" s="335"/>
      <c r="O82" s="25"/>
      <c r="P82" s="25"/>
      <c r="Q82" s="25"/>
      <c r="R82" s="25"/>
      <c r="S82" s="25"/>
      <c r="T82" s="25"/>
      <c r="U82" s="25"/>
      <c r="V82" s="25"/>
      <c r="W82" s="25"/>
      <c r="X82" s="25"/>
      <c r="Y82" s="25"/>
      <c r="Z82" s="25"/>
      <c r="AA82" s="25"/>
      <c r="AB82" s="25"/>
      <c r="AC82" s="25"/>
      <c r="AD82" s="25"/>
      <c r="AE82" s="25"/>
    </row>
    <row r="83" spans="3:31" s="24" customFormat="1" ht="13.5">
      <c r="C83" s="37"/>
      <c r="D83" s="332"/>
      <c r="E83" s="37"/>
      <c r="F83" s="332"/>
      <c r="G83" s="37"/>
      <c r="H83" s="332"/>
      <c r="I83" s="37"/>
      <c r="J83" s="332"/>
      <c r="K83" s="333"/>
      <c r="L83" s="334"/>
      <c r="M83" s="333"/>
      <c r="N83" s="335"/>
      <c r="O83" s="25"/>
      <c r="P83" s="25"/>
      <c r="Q83" s="25"/>
      <c r="R83" s="25"/>
      <c r="S83" s="25"/>
      <c r="T83" s="25"/>
      <c r="U83" s="25"/>
      <c r="V83" s="25"/>
      <c r="W83" s="25"/>
      <c r="X83" s="25"/>
      <c r="Y83" s="25"/>
      <c r="Z83" s="25"/>
      <c r="AA83" s="25"/>
      <c r="AB83" s="25"/>
      <c r="AC83" s="25"/>
      <c r="AD83" s="25"/>
      <c r="AE83" s="25"/>
    </row>
    <row r="84" spans="3:31" s="24" customFormat="1" ht="13.5">
      <c r="C84" s="37"/>
      <c r="D84" s="332"/>
      <c r="E84" s="37"/>
      <c r="F84" s="332"/>
      <c r="G84" s="37"/>
      <c r="H84" s="332"/>
      <c r="I84" s="37"/>
      <c r="J84" s="332"/>
      <c r="K84" s="333"/>
      <c r="L84" s="334"/>
      <c r="M84" s="333"/>
      <c r="N84" s="335"/>
      <c r="O84" s="25"/>
      <c r="P84" s="25"/>
      <c r="Q84" s="25"/>
      <c r="R84" s="25"/>
      <c r="S84" s="25"/>
      <c r="T84" s="25"/>
      <c r="U84" s="25"/>
      <c r="V84" s="25"/>
      <c r="W84" s="25"/>
      <c r="X84" s="25"/>
      <c r="Y84" s="25"/>
      <c r="Z84" s="25"/>
      <c r="AA84" s="25"/>
      <c r="AB84" s="25"/>
      <c r="AC84" s="25"/>
      <c r="AD84" s="25"/>
      <c r="AE84" s="25"/>
    </row>
    <row r="85" spans="3:31" s="24" customFormat="1" ht="13.5">
      <c r="C85" s="37"/>
      <c r="D85" s="332"/>
      <c r="E85" s="37"/>
      <c r="F85" s="332"/>
      <c r="G85" s="37"/>
      <c r="H85" s="332"/>
      <c r="I85" s="37"/>
      <c r="J85" s="332"/>
      <c r="K85" s="333"/>
      <c r="L85" s="334"/>
      <c r="M85" s="333"/>
      <c r="N85" s="335"/>
      <c r="O85" s="25"/>
      <c r="P85" s="25"/>
      <c r="Q85" s="25"/>
      <c r="R85" s="25"/>
      <c r="S85" s="25"/>
      <c r="T85" s="25"/>
      <c r="U85" s="25"/>
      <c r="V85" s="25"/>
      <c r="W85" s="25"/>
      <c r="X85" s="25"/>
      <c r="Y85" s="25"/>
      <c r="Z85" s="25"/>
      <c r="AA85" s="25"/>
      <c r="AB85" s="25"/>
      <c r="AC85" s="25"/>
      <c r="AD85" s="25"/>
      <c r="AE85" s="25"/>
    </row>
    <row r="86" spans="3:31" s="24" customFormat="1" ht="13.5">
      <c r="C86" s="37"/>
      <c r="D86" s="332"/>
      <c r="E86" s="37"/>
      <c r="F86" s="332"/>
      <c r="G86" s="37"/>
      <c r="H86" s="332"/>
      <c r="I86" s="37"/>
      <c r="J86" s="332"/>
      <c r="K86" s="333"/>
      <c r="L86" s="334"/>
      <c r="M86" s="333"/>
      <c r="N86" s="335"/>
      <c r="O86" s="25"/>
      <c r="P86" s="25"/>
      <c r="Q86" s="25"/>
      <c r="R86" s="25"/>
      <c r="S86" s="25"/>
      <c r="T86" s="25"/>
      <c r="U86" s="25"/>
      <c r="V86" s="25"/>
      <c r="W86" s="25"/>
      <c r="X86" s="25"/>
      <c r="Y86" s="25"/>
      <c r="Z86" s="25"/>
      <c r="AA86" s="25"/>
      <c r="AB86" s="25"/>
      <c r="AC86" s="25"/>
      <c r="AD86" s="25"/>
      <c r="AE86" s="25"/>
    </row>
    <row r="87" spans="3:31" s="24" customFormat="1" ht="13.5">
      <c r="C87" s="37"/>
      <c r="D87" s="332"/>
      <c r="E87" s="37"/>
      <c r="F87" s="332"/>
      <c r="G87" s="37"/>
      <c r="H87" s="332"/>
      <c r="I87" s="37"/>
      <c r="J87" s="332"/>
      <c r="K87" s="333"/>
      <c r="L87" s="334"/>
      <c r="M87" s="333"/>
      <c r="N87" s="335"/>
      <c r="O87" s="25"/>
      <c r="P87" s="25"/>
      <c r="Q87" s="25"/>
      <c r="R87" s="25"/>
      <c r="S87" s="25"/>
      <c r="T87" s="25"/>
      <c r="U87" s="25"/>
      <c r="V87" s="25"/>
      <c r="W87" s="25"/>
      <c r="X87" s="25"/>
      <c r="Y87" s="25"/>
      <c r="Z87" s="25"/>
      <c r="AA87" s="25"/>
      <c r="AB87" s="25"/>
      <c r="AC87" s="25"/>
      <c r="AD87" s="25"/>
      <c r="AE87" s="25"/>
    </row>
    <row r="88" spans="3:31" s="24" customFormat="1" ht="13.5">
      <c r="C88" s="37"/>
      <c r="D88" s="332"/>
      <c r="E88" s="37"/>
      <c r="F88" s="332"/>
      <c r="G88" s="37"/>
      <c r="H88" s="332"/>
      <c r="I88" s="37"/>
      <c r="J88" s="332"/>
      <c r="K88" s="333"/>
      <c r="L88" s="334"/>
      <c r="M88" s="333"/>
      <c r="N88" s="335"/>
      <c r="O88" s="25"/>
      <c r="P88" s="25"/>
      <c r="Q88" s="25"/>
      <c r="R88" s="25"/>
      <c r="S88" s="25"/>
      <c r="T88" s="25"/>
      <c r="U88" s="25"/>
      <c r="V88" s="25"/>
      <c r="W88" s="25"/>
      <c r="X88" s="25"/>
      <c r="Y88" s="25"/>
      <c r="Z88" s="25"/>
      <c r="AA88" s="25"/>
      <c r="AB88" s="25"/>
      <c r="AC88" s="25"/>
      <c r="AD88" s="25"/>
      <c r="AE88" s="25"/>
    </row>
    <row r="89" spans="3:31" s="24" customFormat="1" ht="13.5">
      <c r="C89" s="37"/>
      <c r="D89" s="332"/>
      <c r="E89" s="37"/>
      <c r="F89" s="332"/>
      <c r="G89" s="37"/>
      <c r="H89" s="332"/>
      <c r="I89" s="37"/>
      <c r="J89" s="332"/>
      <c r="K89" s="333"/>
      <c r="L89" s="334"/>
      <c r="M89" s="333"/>
      <c r="N89" s="335"/>
      <c r="O89" s="25"/>
      <c r="P89" s="25"/>
      <c r="Q89" s="25"/>
      <c r="R89" s="25"/>
      <c r="S89" s="25"/>
      <c r="T89" s="25"/>
      <c r="U89" s="25"/>
      <c r="V89" s="25"/>
      <c r="W89" s="25"/>
      <c r="X89" s="25"/>
      <c r="Y89" s="25"/>
      <c r="Z89" s="25"/>
      <c r="AA89" s="25"/>
      <c r="AB89" s="25"/>
      <c r="AC89" s="25"/>
      <c r="AD89" s="25"/>
      <c r="AE89" s="25"/>
    </row>
    <row r="90" spans="3:31" s="24" customFormat="1" ht="13.5">
      <c r="C90" s="37"/>
      <c r="D90" s="332"/>
      <c r="E90" s="37"/>
      <c r="F90" s="332"/>
      <c r="G90" s="37"/>
      <c r="H90" s="332"/>
      <c r="I90" s="37"/>
      <c r="J90" s="332"/>
      <c r="K90" s="333"/>
      <c r="L90" s="334"/>
      <c r="M90" s="333"/>
      <c r="N90" s="335"/>
      <c r="O90" s="25"/>
      <c r="P90" s="25"/>
      <c r="Q90" s="25"/>
      <c r="R90" s="25"/>
      <c r="S90" s="25"/>
      <c r="T90" s="25"/>
      <c r="U90" s="25"/>
      <c r="V90" s="25"/>
      <c r="W90" s="25"/>
      <c r="X90" s="25"/>
      <c r="Y90" s="25"/>
      <c r="Z90" s="25"/>
      <c r="AA90" s="25"/>
      <c r="AB90" s="25"/>
      <c r="AC90" s="25"/>
      <c r="AD90" s="25"/>
      <c r="AE90" s="25"/>
    </row>
    <row r="91" spans="3:31" s="24" customFormat="1" ht="13.5">
      <c r="C91" s="37"/>
      <c r="D91" s="332"/>
      <c r="E91" s="37"/>
      <c r="F91" s="332"/>
      <c r="G91" s="37"/>
      <c r="H91" s="332"/>
      <c r="I91" s="37"/>
      <c r="J91" s="332"/>
      <c r="K91" s="333"/>
      <c r="L91" s="334"/>
      <c r="M91" s="333"/>
      <c r="N91" s="335"/>
      <c r="O91" s="25"/>
      <c r="P91" s="25"/>
      <c r="Q91" s="25"/>
      <c r="R91" s="25"/>
      <c r="S91" s="25"/>
      <c r="T91" s="25"/>
      <c r="U91" s="25"/>
      <c r="V91" s="25"/>
      <c r="W91" s="25"/>
      <c r="X91" s="25"/>
      <c r="Y91" s="25"/>
      <c r="Z91" s="25"/>
      <c r="AA91" s="25"/>
      <c r="AB91" s="25"/>
      <c r="AC91" s="25"/>
      <c r="AD91" s="25"/>
      <c r="AE91" s="25"/>
    </row>
    <row r="92" spans="3:31" s="24" customFormat="1" ht="13.5">
      <c r="C92" s="37"/>
      <c r="D92" s="332"/>
      <c r="E92" s="37"/>
      <c r="F92" s="332"/>
      <c r="G92" s="37"/>
      <c r="H92" s="332"/>
      <c r="I92" s="37"/>
      <c r="J92" s="332"/>
      <c r="K92" s="333"/>
      <c r="L92" s="334"/>
      <c r="M92" s="333"/>
      <c r="N92" s="335"/>
      <c r="O92" s="25"/>
      <c r="P92" s="25"/>
      <c r="Q92" s="25"/>
      <c r="R92" s="25"/>
      <c r="S92" s="25"/>
      <c r="T92" s="25"/>
      <c r="U92" s="25"/>
      <c r="V92" s="25"/>
      <c r="W92" s="25"/>
      <c r="X92" s="25"/>
      <c r="Y92" s="25"/>
      <c r="Z92" s="25"/>
      <c r="AA92" s="25"/>
      <c r="AB92" s="25"/>
      <c r="AC92" s="25"/>
      <c r="AD92" s="25"/>
      <c r="AE92" s="25"/>
    </row>
    <row r="93" spans="3:31" s="24" customFormat="1" ht="13.5">
      <c r="C93" s="37"/>
      <c r="D93" s="332"/>
      <c r="E93" s="37"/>
      <c r="F93" s="332"/>
      <c r="G93" s="37"/>
      <c r="H93" s="332"/>
      <c r="I93" s="37"/>
      <c r="J93" s="332"/>
      <c r="K93" s="333"/>
      <c r="L93" s="334"/>
      <c r="M93" s="333"/>
      <c r="N93" s="335"/>
      <c r="O93" s="25"/>
      <c r="P93" s="25"/>
      <c r="Q93" s="25"/>
      <c r="R93" s="25"/>
      <c r="S93" s="25"/>
      <c r="T93" s="25"/>
      <c r="U93" s="25"/>
      <c r="V93" s="25"/>
      <c r="W93" s="25"/>
      <c r="X93" s="25"/>
      <c r="Y93" s="25"/>
      <c r="Z93" s="25"/>
      <c r="AA93" s="25"/>
      <c r="AB93" s="25"/>
      <c r="AC93" s="25"/>
      <c r="AD93" s="25"/>
      <c r="AE93" s="25"/>
    </row>
    <row r="94" spans="3:31" s="24" customFormat="1" ht="13.5">
      <c r="C94" s="37"/>
      <c r="D94" s="332"/>
      <c r="E94" s="37"/>
      <c r="F94" s="332"/>
      <c r="G94" s="37"/>
      <c r="H94" s="332"/>
      <c r="I94" s="37"/>
      <c r="J94" s="332"/>
      <c r="K94" s="333"/>
      <c r="L94" s="334"/>
      <c r="M94" s="333"/>
      <c r="N94" s="335"/>
      <c r="O94" s="25"/>
      <c r="P94" s="25"/>
      <c r="Q94" s="25"/>
      <c r="R94" s="25"/>
      <c r="S94" s="25"/>
      <c r="T94" s="25"/>
      <c r="U94" s="25"/>
      <c r="V94" s="25"/>
      <c r="W94" s="25"/>
      <c r="X94" s="25"/>
      <c r="Y94" s="25"/>
      <c r="Z94" s="25"/>
      <c r="AA94" s="25"/>
      <c r="AB94" s="25"/>
      <c r="AC94" s="25"/>
      <c r="AD94" s="25"/>
      <c r="AE94" s="25"/>
    </row>
    <row r="95" spans="3:31" s="24" customFormat="1" ht="13.5">
      <c r="C95" s="37"/>
      <c r="D95" s="332"/>
      <c r="E95" s="37"/>
      <c r="F95" s="332"/>
      <c r="G95" s="37"/>
      <c r="H95" s="332"/>
      <c r="I95" s="37"/>
      <c r="J95" s="332"/>
      <c r="K95" s="333"/>
      <c r="L95" s="334"/>
      <c r="M95" s="333"/>
      <c r="N95" s="335"/>
      <c r="O95" s="25"/>
      <c r="P95" s="25"/>
      <c r="Q95" s="25"/>
      <c r="R95" s="25"/>
      <c r="S95" s="25"/>
      <c r="T95" s="25"/>
      <c r="U95" s="25"/>
      <c r="V95" s="25"/>
      <c r="W95" s="25"/>
      <c r="X95" s="25"/>
      <c r="Y95" s="25"/>
      <c r="Z95" s="25"/>
      <c r="AA95" s="25"/>
      <c r="AB95" s="25"/>
      <c r="AC95" s="25"/>
      <c r="AD95" s="25"/>
      <c r="AE95" s="25"/>
    </row>
    <row r="96" spans="3:31" s="24" customFormat="1" ht="13.5">
      <c r="C96" s="37"/>
      <c r="D96" s="332"/>
      <c r="E96" s="37"/>
      <c r="F96" s="332"/>
      <c r="G96" s="37"/>
      <c r="H96" s="332"/>
      <c r="I96" s="37"/>
      <c r="J96" s="332"/>
      <c r="K96" s="333"/>
      <c r="L96" s="334"/>
      <c r="M96" s="333"/>
      <c r="N96" s="335"/>
      <c r="O96" s="25"/>
      <c r="P96" s="25"/>
      <c r="Q96" s="25"/>
      <c r="R96" s="25"/>
      <c r="S96" s="25"/>
      <c r="T96" s="25"/>
      <c r="U96" s="25"/>
      <c r="V96" s="25"/>
      <c r="W96" s="25"/>
      <c r="X96" s="25"/>
      <c r="Y96" s="25"/>
      <c r="Z96" s="25"/>
      <c r="AA96" s="25"/>
      <c r="AB96" s="25"/>
      <c r="AC96" s="25"/>
      <c r="AD96" s="25"/>
      <c r="AE96" s="25"/>
    </row>
    <row r="97" spans="3:31" s="24" customFormat="1" ht="13.5">
      <c r="C97" s="37"/>
      <c r="D97" s="332"/>
      <c r="E97" s="37"/>
      <c r="F97" s="332"/>
      <c r="G97" s="37"/>
      <c r="H97" s="332"/>
      <c r="I97" s="37"/>
      <c r="J97" s="332"/>
      <c r="K97" s="333"/>
      <c r="L97" s="334"/>
      <c r="M97" s="333"/>
      <c r="N97" s="335"/>
      <c r="O97" s="25"/>
      <c r="P97" s="25"/>
      <c r="Q97" s="25"/>
      <c r="R97" s="25"/>
      <c r="S97" s="25"/>
      <c r="T97" s="25"/>
      <c r="U97" s="25"/>
      <c r="V97" s="25"/>
      <c r="W97" s="25"/>
      <c r="X97" s="25"/>
      <c r="Y97" s="25"/>
      <c r="Z97" s="25"/>
      <c r="AA97" s="25"/>
      <c r="AB97" s="25"/>
      <c r="AC97" s="25"/>
      <c r="AD97" s="25"/>
      <c r="AE97" s="25"/>
    </row>
    <row r="98" spans="3:31" s="24" customFormat="1" ht="13.5">
      <c r="C98" s="37"/>
      <c r="D98" s="332"/>
      <c r="E98" s="37"/>
      <c r="F98" s="332"/>
      <c r="G98" s="37"/>
      <c r="H98" s="332"/>
      <c r="I98" s="37"/>
      <c r="J98" s="332"/>
      <c r="K98" s="333"/>
      <c r="L98" s="334"/>
      <c r="M98" s="333"/>
      <c r="N98" s="335"/>
      <c r="O98" s="25"/>
      <c r="P98" s="25"/>
      <c r="Q98" s="25"/>
      <c r="R98" s="25"/>
      <c r="S98" s="25"/>
      <c r="T98" s="25"/>
      <c r="U98" s="25"/>
      <c r="V98" s="25"/>
      <c r="W98" s="25"/>
      <c r="X98" s="25"/>
      <c r="Y98" s="25"/>
      <c r="Z98" s="25"/>
      <c r="AA98" s="25"/>
      <c r="AB98" s="25"/>
      <c r="AC98" s="25"/>
      <c r="AD98" s="25"/>
      <c r="AE98" s="25"/>
    </row>
    <row r="99" spans="3:31" s="24" customFormat="1" ht="13.5">
      <c r="C99" s="37"/>
      <c r="D99" s="332"/>
      <c r="E99" s="37"/>
      <c r="F99" s="332"/>
      <c r="G99" s="37"/>
      <c r="H99" s="332"/>
      <c r="I99" s="37"/>
      <c r="J99" s="332"/>
      <c r="K99" s="333"/>
      <c r="L99" s="334"/>
      <c r="M99" s="333"/>
      <c r="N99" s="335"/>
      <c r="O99" s="25"/>
      <c r="P99" s="25"/>
      <c r="Q99" s="25"/>
      <c r="R99" s="25"/>
      <c r="S99" s="25"/>
      <c r="T99" s="25"/>
      <c r="U99" s="25"/>
      <c r="V99" s="25"/>
      <c r="W99" s="25"/>
      <c r="X99" s="25"/>
      <c r="Y99" s="25"/>
      <c r="Z99" s="25"/>
      <c r="AA99" s="25"/>
      <c r="AB99" s="25"/>
      <c r="AC99" s="25"/>
      <c r="AD99" s="25"/>
      <c r="AE99" s="25"/>
    </row>
    <row r="100" spans="3:31" s="24" customFormat="1" ht="13.5">
      <c r="C100" s="37"/>
      <c r="D100" s="332"/>
      <c r="E100" s="37"/>
      <c r="F100" s="332"/>
      <c r="G100" s="37"/>
      <c r="H100" s="332"/>
      <c r="I100" s="37"/>
      <c r="J100" s="332"/>
      <c r="K100" s="333"/>
      <c r="L100" s="334"/>
      <c r="M100" s="333"/>
      <c r="N100" s="335"/>
      <c r="O100" s="25"/>
      <c r="P100" s="25"/>
      <c r="Q100" s="25"/>
      <c r="R100" s="25"/>
      <c r="S100" s="25"/>
      <c r="T100" s="25"/>
      <c r="U100" s="25"/>
      <c r="V100" s="25"/>
      <c r="W100" s="25"/>
      <c r="X100" s="25"/>
      <c r="Y100" s="25"/>
      <c r="Z100" s="25"/>
      <c r="AA100" s="25"/>
      <c r="AB100" s="25"/>
      <c r="AC100" s="25"/>
      <c r="AD100" s="25"/>
      <c r="AE100" s="25"/>
    </row>
    <row r="101" spans="3:31" s="24" customFormat="1" ht="13.5">
      <c r="C101" s="37"/>
      <c r="D101" s="332"/>
      <c r="E101" s="37"/>
      <c r="F101" s="332"/>
      <c r="G101" s="37"/>
      <c r="H101" s="332"/>
      <c r="I101" s="37"/>
      <c r="J101" s="332"/>
      <c r="K101" s="333"/>
      <c r="L101" s="334"/>
      <c r="M101" s="333"/>
      <c r="N101" s="335"/>
      <c r="O101" s="25"/>
      <c r="P101" s="25"/>
      <c r="Q101" s="25"/>
      <c r="R101" s="25"/>
      <c r="S101" s="25"/>
      <c r="T101" s="25"/>
      <c r="U101" s="25"/>
      <c r="V101" s="25"/>
      <c r="W101" s="25"/>
      <c r="X101" s="25"/>
      <c r="Y101" s="25"/>
      <c r="Z101" s="25"/>
      <c r="AA101" s="25"/>
      <c r="AB101" s="25"/>
      <c r="AC101" s="25"/>
      <c r="AD101" s="25"/>
      <c r="AE101" s="25"/>
    </row>
    <row r="102" spans="3:31" s="24" customFormat="1" ht="13.5">
      <c r="C102" s="37"/>
      <c r="D102" s="332"/>
      <c r="E102" s="37"/>
      <c r="F102" s="332"/>
      <c r="G102" s="37"/>
      <c r="H102" s="332"/>
      <c r="I102" s="37"/>
      <c r="J102" s="332"/>
      <c r="K102" s="333"/>
      <c r="L102" s="334"/>
      <c r="M102" s="333"/>
      <c r="N102" s="335"/>
      <c r="O102" s="25"/>
      <c r="P102" s="25"/>
      <c r="Q102" s="25"/>
      <c r="R102" s="25"/>
      <c r="S102" s="25"/>
      <c r="T102" s="25"/>
      <c r="U102" s="25"/>
      <c r="V102" s="25"/>
      <c r="W102" s="25"/>
      <c r="X102" s="25"/>
      <c r="Y102" s="25"/>
      <c r="Z102" s="25"/>
      <c r="AA102" s="25"/>
      <c r="AB102" s="25"/>
      <c r="AC102" s="25"/>
      <c r="AD102" s="25"/>
      <c r="AE102" s="25"/>
    </row>
    <row r="103" spans="3:31" s="24" customFormat="1" ht="13.5">
      <c r="C103" s="37"/>
      <c r="D103" s="332"/>
      <c r="E103" s="37"/>
      <c r="F103" s="332"/>
      <c r="G103" s="37"/>
      <c r="H103" s="332"/>
      <c r="I103" s="37"/>
      <c r="J103" s="332"/>
      <c r="K103" s="333"/>
      <c r="L103" s="334"/>
      <c r="M103" s="333"/>
      <c r="N103" s="335"/>
      <c r="O103" s="25"/>
      <c r="P103" s="25"/>
      <c r="Q103" s="25"/>
      <c r="R103" s="25"/>
      <c r="S103" s="25"/>
      <c r="T103" s="25"/>
      <c r="U103" s="25"/>
      <c r="V103" s="25"/>
      <c r="W103" s="25"/>
      <c r="X103" s="25"/>
      <c r="Y103" s="25"/>
      <c r="Z103" s="25"/>
      <c r="AA103" s="25"/>
      <c r="AB103" s="25"/>
      <c r="AC103" s="25"/>
      <c r="AD103" s="25"/>
      <c r="AE103" s="25"/>
    </row>
    <row r="104" spans="3:31" s="24" customFormat="1" ht="13.5">
      <c r="C104" s="37"/>
      <c r="D104" s="332"/>
      <c r="E104" s="37"/>
      <c r="F104" s="332"/>
      <c r="G104" s="37"/>
      <c r="H104" s="332"/>
      <c r="I104" s="37"/>
      <c r="J104" s="332"/>
      <c r="K104" s="333"/>
      <c r="L104" s="334"/>
      <c r="M104" s="333"/>
      <c r="N104" s="335"/>
      <c r="O104" s="25"/>
      <c r="P104" s="25"/>
      <c r="Q104" s="25"/>
      <c r="R104" s="25"/>
      <c r="S104" s="25"/>
      <c r="T104" s="25"/>
      <c r="U104" s="25"/>
      <c r="V104" s="25"/>
      <c r="W104" s="25"/>
      <c r="X104" s="25"/>
      <c r="Y104" s="25"/>
      <c r="Z104" s="25"/>
      <c r="AA104" s="25"/>
      <c r="AB104" s="25"/>
      <c r="AC104" s="25"/>
      <c r="AD104" s="25"/>
      <c r="AE104" s="25"/>
    </row>
    <row r="105" spans="3:31" s="24" customFormat="1" ht="13.5">
      <c r="C105" s="37"/>
      <c r="D105" s="332"/>
      <c r="E105" s="37"/>
      <c r="F105" s="332"/>
      <c r="G105" s="37"/>
      <c r="H105" s="332"/>
      <c r="I105" s="37"/>
      <c r="J105" s="332"/>
      <c r="K105" s="333"/>
      <c r="L105" s="334"/>
      <c r="M105" s="333"/>
      <c r="N105" s="335"/>
      <c r="O105" s="25"/>
      <c r="P105" s="25"/>
      <c r="Q105" s="25"/>
      <c r="R105" s="25"/>
      <c r="S105" s="25"/>
      <c r="T105" s="25"/>
      <c r="U105" s="25"/>
      <c r="V105" s="25"/>
      <c r="W105" s="25"/>
      <c r="X105" s="25"/>
      <c r="Y105" s="25"/>
      <c r="Z105" s="25"/>
      <c r="AA105" s="25"/>
      <c r="AB105" s="25"/>
      <c r="AC105" s="25"/>
      <c r="AD105" s="25"/>
      <c r="AE105" s="25"/>
    </row>
    <row r="106" spans="3:31" s="24" customFormat="1" ht="13.5">
      <c r="C106" s="37"/>
      <c r="D106" s="332"/>
      <c r="E106" s="37"/>
      <c r="F106" s="332"/>
      <c r="G106" s="37"/>
      <c r="H106" s="332"/>
      <c r="I106" s="37"/>
      <c r="J106" s="332"/>
      <c r="K106" s="333"/>
      <c r="L106" s="334"/>
      <c r="M106" s="333"/>
      <c r="N106" s="335"/>
      <c r="O106" s="25"/>
      <c r="P106" s="25"/>
      <c r="Q106" s="25"/>
      <c r="R106" s="25"/>
      <c r="S106" s="25"/>
      <c r="T106" s="25"/>
      <c r="U106" s="25"/>
      <c r="V106" s="25"/>
      <c r="W106" s="25"/>
      <c r="X106" s="25"/>
      <c r="Y106" s="25"/>
      <c r="Z106" s="25"/>
      <c r="AA106" s="25"/>
      <c r="AB106" s="25"/>
      <c r="AC106" s="25"/>
      <c r="AD106" s="25"/>
      <c r="AE106" s="25"/>
    </row>
    <row r="107" spans="3:31" s="24" customFormat="1" ht="13.5">
      <c r="C107" s="37"/>
      <c r="D107" s="332"/>
      <c r="E107" s="37"/>
      <c r="F107" s="332"/>
      <c r="G107" s="37"/>
      <c r="H107" s="332"/>
      <c r="I107" s="37"/>
      <c r="J107" s="332"/>
      <c r="K107" s="333"/>
      <c r="L107" s="334"/>
      <c r="M107" s="333"/>
      <c r="N107" s="335"/>
      <c r="O107" s="25"/>
      <c r="P107" s="25"/>
      <c r="Q107" s="25"/>
      <c r="R107" s="25"/>
      <c r="S107" s="25"/>
      <c r="T107" s="25"/>
      <c r="U107" s="25"/>
      <c r="V107" s="25"/>
      <c r="W107" s="25"/>
      <c r="X107" s="25"/>
      <c r="Y107" s="25"/>
      <c r="Z107" s="25"/>
      <c r="AA107" s="25"/>
      <c r="AB107" s="25"/>
      <c r="AC107" s="25"/>
      <c r="AD107" s="25"/>
      <c r="AE107" s="25"/>
    </row>
    <row r="108" spans="3:31" s="24" customFormat="1" ht="13.5">
      <c r="C108" s="37"/>
      <c r="D108" s="332"/>
      <c r="E108" s="37"/>
      <c r="F108" s="332"/>
      <c r="G108" s="37"/>
      <c r="H108" s="332"/>
      <c r="I108" s="37"/>
      <c r="J108" s="332"/>
      <c r="K108" s="333"/>
      <c r="L108" s="334"/>
      <c r="M108" s="333"/>
      <c r="N108" s="335"/>
      <c r="O108" s="25"/>
      <c r="P108" s="25"/>
      <c r="Q108" s="25"/>
      <c r="R108" s="25"/>
      <c r="S108" s="25"/>
      <c r="T108" s="25"/>
      <c r="U108" s="25"/>
      <c r="V108" s="25"/>
      <c r="W108" s="25"/>
      <c r="X108" s="25"/>
      <c r="Y108" s="25"/>
      <c r="Z108" s="25"/>
      <c r="AA108" s="25"/>
      <c r="AB108" s="25"/>
      <c r="AC108" s="25"/>
      <c r="AD108" s="25"/>
      <c r="AE108" s="25"/>
    </row>
  </sheetData>
  <sheetProtection/>
  <mergeCells count="23">
    <mergeCell ref="A34:B34"/>
    <mergeCell ref="A26:B26"/>
    <mergeCell ref="A17:B17"/>
    <mergeCell ref="G7:H8"/>
    <mergeCell ref="I8:J8"/>
    <mergeCell ref="E7:F7"/>
    <mergeCell ref="E8:F8"/>
    <mergeCell ref="A1:B1"/>
    <mergeCell ref="A2:B2"/>
    <mergeCell ref="A6:B8"/>
    <mergeCell ref="G4:I4"/>
    <mergeCell ref="G6:J6"/>
    <mergeCell ref="C4:E4"/>
    <mergeCell ref="A3:N3"/>
    <mergeCell ref="C6:F6"/>
    <mergeCell ref="C7:D8"/>
    <mergeCell ref="K7:L8"/>
    <mergeCell ref="K6:N6"/>
    <mergeCell ref="M7:N7"/>
    <mergeCell ref="M8:N8"/>
    <mergeCell ref="A11:B11"/>
    <mergeCell ref="A9:B9"/>
    <mergeCell ref="I7:J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headerFooter scaleWithDoc="0">
    <oddFooter>&amp;R &amp;F &amp;A</oddFooter>
  </headerFooter>
</worksheet>
</file>

<file path=xl/worksheets/sheet7.xml><?xml version="1.0" encoding="utf-8"?>
<worksheet xmlns="http://schemas.openxmlformats.org/spreadsheetml/2006/main" xmlns:r="http://schemas.openxmlformats.org/officeDocument/2006/relationships">
  <dimension ref="A1:K58"/>
  <sheetViews>
    <sheetView showGridLines="0" zoomScaleSheetLayoutView="100" zoomScalePageLayoutView="0" workbookViewId="0" topLeftCell="A1">
      <selection activeCell="F21" sqref="F21"/>
    </sheetView>
  </sheetViews>
  <sheetFormatPr defaultColWidth="9.00390625" defaultRowHeight="13.5"/>
  <cols>
    <col min="1" max="1" width="10.50390625" style="323" customWidth="1"/>
    <col min="2" max="20" width="8.125" style="323" customWidth="1"/>
    <col min="21" max="16384" width="9.00390625" style="323" customWidth="1"/>
  </cols>
  <sheetData>
    <row r="1" spans="1:3" ht="13.5">
      <c r="A1" s="417" t="s">
        <v>441</v>
      </c>
      <c r="B1" s="417"/>
      <c r="C1" s="417"/>
    </row>
    <row r="2" ht="13.5">
      <c r="A2" s="324" t="s">
        <v>215</v>
      </c>
    </row>
    <row r="3" spans="1:11" s="324" customFormat="1" ht="17.25">
      <c r="A3" s="527" t="s">
        <v>214</v>
      </c>
      <c r="B3" s="527"/>
      <c r="C3" s="527"/>
      <c r="D3" s="527"/>
      <c r="E3" s="527"/>
      <c r="F3" s="527"/>
      <c r="G3" s="527"/>
      <c r="H3" s="527"/>
      <c r="I3" s="527"/>
      <c r="J3" s="527"/>
      <c r="K3" s="527"/>
    </row>
    <row r="4" spans="1:10" ht="13.5">
      <c r="A4" s="325" t="s">
        <v>213</v>
      </c>
      <c r="B4" s="325"/>
      <c r="C4" s="325"/>
      <c r="D4" s="325"/>
      <c r="E4" s="325"/>
      <c r="F4" s="325"/>
      <c r="G4" s="325"/>
      <c r="H4" s="325"/>
      <c r="I4" s="325"/>
      <c r="J4" s="407" t="s">
        <v>212</v>
      </c>
    </row>
    <row r="5" spans="1:11" ht="6" customHeight="1" thickBot="1">
      <c r="A5" s="325"/>
      <c r="B5" s="325"/>
      <c r="C5" s="325"/>
      <c r="D5" s="325"/>
      <c r="E5" s="325"/>
      <c r="F5" s="325"/>
      <c r="G5" s="325"/>
      <c r="H5" s="325"/>
      <c r="I5" s="325"/>
      <c r="J5" s="325"/>
      <c r="K5" s="325"/>
    </row>
    <row r="6" spans="1:10" s="326" customFormat="1" ht="16.5" customHeight="1" thickTop="1">
      <c r="A6" s="522"/>
      <c r="B6" s="525" t="s">
        <v>211</v>
      </c>
      <c r="C6" s="525"/>
      <c r="D6" s="525"/>
      <c r="E6" s="525" t="s">
        <v>210</v>
      </c>
      <c r="F6" s="525"/>
      <c r="G6" s="525"/>
      <c r="H6" s="525" t="s">
        <v>209</v>
      </c>
      <c r="I6" s="525"/>
      <c r="J6" s="526"/>
    </row>
    <row r="7" spans="1:10" s="326" customFormat="1" ht="27" customHeight="1">
      <c r="A7" s="523"/>
      <c r="B7" s="156" t="s">
        <v>208</v>
      </c>
      <c r="C7" s="156" t="s">
        <v>207</v>
      </c>
      <c r="D7" s="157" t="s">
        <v>200</v>
      </c>
      <c r="E7" s="156" t="s">
        <v>208</v>
      </c>
      <c r="F7" s="156" t="s">
        <v>207</v>
      </c>
      <c r="G7" s="157" t="s">
        <v>200</v>
      </c>
      <c r="H7" s="156" t="s">
        <v>208</v>
      </c>
      <c r="I7" s="156" t="s">
        <v>207</v>
      </c>
      <c r="J7" s="158" t="s">
        <v>200</v>
      </c>
    </row>
    <row r="8" spans="1:10" s="326" customFormat="1" ht="13.5" customHeight="1">
      <c r="A8" s="159" t="s">
        <v>199</v>
      </c>
      <c r="B8" s="171">
        <v>165419</v>
      </c>
      <c r="C8" s="171">
        <v>20973</v>
      </c>
      <c r="D8" s="160">
        <v>12.7</v>
      </c>
      <c r="E8" s="171">
        <v>165344</v>
      </c>
      <c r="F8" s="171">
        <v>48312</v>
      </c>
      <c r="G8" s="161">
        <v>29.2</v>
      </c>
      <c r="H8" s="171">
        <v>175591</v>
      </c>
      <c r="I8" s="171">
        <v>35877</v>
      </c>
      <c r="J8" s="161">
        <v>20.4</v>
      </c>
    </row>
    <row r="9" spans="1:10" s="326" customFormat="1" ht="13.5" customHeight="1">
      <c r="A9" s="163">
        <v>18</v>
      </c>
      <c r="B9" s="172">
        <v>160322</v>
      </c>
      <c r="C9" s="172">
        <v>21316</v>
      </c>
      <c r="D9" s="162">
        <v>13.3</v>
      </c>
      <c r="E9" s="171">
        <v>160716</v>
      </c>
      <c r="F9" s="171">
        <v>46149</v>
      </c>
      <c r="G9" s="161">
        <v>28.7</v>
      </c>
      <c r="H9" s="171">
        <v>175960</v>
      </c>
      <c r="I9" s="171">
        <v>36887</v>
      </c>
      <c r="J9" s="161">
        <v>21</v>
      </c>
    </row>
    <row r="10" spans="1:10" s="327" customFormat="1" ht="13.5" customHeight="1">
      <c r="A10" s="164">
        <v>19</v>
      </c>
      <c r="B10" s="383">
        <f>SUM(B12:B28)</f>
        <v>215641</v>
      </c>
      <c r="C10" s="384">
        <f>SUM(C12:C28)</f>
        <v>22196</v>
      </c>
      <c r="D10" s="385">
        <v>10.3</v>
      </c>
      <c r="E10" s="384">
        <f>SUM(E12:E28)</f>
        <v>215641</v>
      </c>
      <c r="F10" s="384">
        <f>SUM(F12:F28)</f>
        <v>47267</v>
      </c>
      <c r="G10" s="385">
        <v>21.9</v>
      </c>
      <c r="H10" s="384">
        <f>SUM(H12:H28)</f>
        <v>215641</v>
      </c>
      <c r="I10" s="384">
        <f>SUM(I12:I28)</f>
        <v>39855</v>
      </c>
      <c r="J10" s="385">
        <v>18.5</v>
      </c>
    </row>
    <row r="11" spans="1:10" s="326" customFormat="1" ht="13.5" customHeight="1">
      <c r="A11" s="165"/>
      <c r="B11" s="172"/>
      <c r="C11" s="172"/>
      <c r="D11" s="167"/>
      <c r="E11" s="172"/>
      <c r="F11" s="172"/>
      <c r="G11" s="166"/>
      <c r="H11" s="172"/>
      <c r="I11" s="172"/>
      <c r="J11" s="168"/>
    </row>
    <row r="12" spans="1:10" s="326" customFormat="1" ht="13.5" customHeight="1">
      <c r="A12" s="169" t="s">
        <v>198</v>
      </c>
      <c r="B12" s="328">
        <v>67487</v>
      </c>
      <c r="C12" s="172">
        <v>6557</v>
      </c>
      <c r="D12" s="161">
        <v>9.7</v>
      </c>
      <c r="E12" s="172">
        <v>67487</v>
      </c>
      <c r="F12" s="172">
        <v>12879</v>
      </c>
      <c r="G12" s="161">
        <v>19.1</v>
      </c>
      <c r="H12" s="172">
        <v>67487</v>
      </c>
      <c r="I12" s="172">
        <v>8214</v>
      </c>
      <c r="J12" s="161">
        <v>12.2</v>
      </c>
    </row>
    <row r="13" spans="1:10" s="326" customFormat="1" ht="13.5" customHeight="1">
      <c r="A13" s="169" t="s">
        <v>197</v>
      </c>
      <c r="B13" s="328">
        <v>17632</v>
      </c>
      <c r="C13" s="172">
        <v>719</v>
      </c>
      <c r="D13" s="161">
        <v>4.1</v>
      </c>
      <c r="E13" s="172">
        <v>17632</v>
      </c>
      <c r="F13" s="172">
        <v>1576</v>
      </c>
      <c r="G13" s="161">
        <v>8.9</v>
      </c>
      <c r="H13" s="172">
        <v>17632</v>
      </c>
      <c r="I13" s="172">
        <v>1175</v>
      </c>
      <c r="J13" s="161">
        <v>6.7</v>
      </c>
    </row>
    <row r="14" spans="1:10" s="326" customFormat="1" ht="13.5" customHeight="1">
      <c r="A14" s="169" t="s">
        <v>196</v>
      </c>
      <c r="B14" s="328">
        <v>9503</v>
      </c>
      <c r="C14" s="172">
        <v>1048</v>
      </c>
      <c r="D14" s="161">
        <v>11</v>
      </c>
      <c r="E14" s="172">
        <v>9503</v>
      </c>
      <c r="F14" s="172">
        <v>1491</v>
      </c>
      <c r="G14" s="161">
        <v>15.7</v>
      </c>
      <c r="H14" s="172">
        <v>9503</v>
      </c>
      <c r="I14" s="172">
        <v>1462</v>
      </c>
      <c r="J14" s="161">
        <v>15.4</v>
      </c>
    </row>
    <row r="15" spans="1:10" s="326" customFormat="1" ht="13.5" customHeight="1">
      <c r="A15" s="169" t="s">
        <v>195</v>
      </c>
      <c r="B15" s="328">
        <v>11711</v>
      </c>
      <c r="C15" s="172">
        <v>1763</v>
      </c>
      <c r="D15" s="161">
        <v>15.1</v>
      </c>
      <c r="E15" s="172">
        <v>11711</v>
      </c>
      <c r="F15" s="172">
        <v>3302</v>
      </c>
      <c r="G15" s="161">
        <v>28.2</v>
      </c>
      <c r="H15" s="172">
        <v>11711</v>
      </c>
      <c r="I15" s="172">
        <v>2869</v>
      </c>
      <c r="J15" s="161">
        <v>24.5</v>
      </c>
    </row>
    <row r="16" spans="1:10" s="326" customFormat="1" ht="13.5" customHeight="1">
      <c r="A16" s="169" t="s">
        <v>194</v>
      </c>
      <c r="B16" s="328">
        <v>8369</v>
      </c>
      <c r="C16" s="172">
        <v>943</v>
      </c>
      <c r="D16" s="161">
        <v>11.3</v>
      </c>
      <c r="E16" s="172">
        <v>8369</v>
      </c>
      <c r="F16" s="172">
        <v>1317</v>
      </c>
      <c r="G16" s="161">
        <v>15.7</v>
      </c>
      <c r="H16" s="172">
        <v>8369</v>
      </c>
      <c r="I16" s="172">
        <v>1571</v>
      </c>
      <c r="J16" s="161">
        <v>18.8</v>
      </c>
    </row>
    <row r="17" spans="1:10" s="326" customFormat="1" ht="13.5" customHeight="1">
      <c r="A17" s="169" t="s">
        <v>462</v>
      </c>
      <c r="B17" s="328">
        <v>15761</v>
      </c>
      <c r="C17" s="172">
        <v>1623</v>
      </c>
      <c r="D17" s="161">
        <v>10.3</v>
      </c>
      <c r="E17" s="172">
        <v>15761</v>
      </c>
      <c r="F17" s="172">
        <v>4367</v>
      </c>
      <c r="G17" s="161">
        <v>27.7</v>
      </c>
      <c r="H17" s="172">
        <v>15761</v>
      </c>
      <c r="I17" s="172">
        <v>3013</v>
      </c>
      <c r="J17" s="161">
        <v>19.1</v>
      </c>
    </row>
    <row r="18" spans="1:10" s="326" customFormat="1" ht="13.5" customHeight="1">
      <c r="A18" s="169" t="s">
        <v>193</v>
      </c>
      <c r="B18" s="328">
        <v>8681</v>
      </c>
      <c r="C18" s="172">
        <v>630</v>
      </c>
      <c r="D18" s="161">
        <v>7.3</v>
      </c>
      <c r="E18" s="172">
        <v>8681</v>
      </c>
      <c r="F18" s="172">
        <v>1511</v>
      </c>
      <c r="G18" s="161">
        <v>17.4</v>
      </c>
      <c r="H18" s="172">
        <v>8681</v>
      </c>
      <c r="I18" s="172">
        <v>1198</v>
      </c>
      <c r="J18" s="161">
        <v>13.8</v>
      </c>
    </row>
    <row r="19" spans="1:10" s="326" customFormat="1" ht="13.5" customHeight="1">
      <c r="A19" s="169" t="s">
        <v>192</v>
      </c>
      <c r="B19" s="328">
        <v>22055</v>
      </c>
      <c r="C19" s="172">
        <v>2904</v>
      </c>
      <c r="D19" s="161">
        <v>13.2</v>
      </c>
      <c r="E19" s="172">
        <v>22055</v>
      </c>
      <c r="F19" s="172">
        <v>4999</v>
      </c>
      <c r="G19" s="161">
        <v>22.7</v>
      </c>
      <c r="H19" s="172">
        <v>22055</v>
      </c>
      <c r="I19" s="172">
        <v>9063</v>
      </c>
      <c r="J19" s="161">
        <v>41.1</v>
      </c>
    </row>
    <row r="20" spans="1:10" s="326" customFormat="1" ht="13.5" customHeight="1">
      <c r="A20" s="169" t="s">
        <v>191</v>
      </c>
      <c r="B20" s="328">
        <v>21829</v>
      </c>
      <c r="C20" s="172">
        <v>1445</v>
      </c>
      <c r="D20" s="161">
        <v>6.6</v>
      </c>
      <c r="E20" s="172">
        <v>21829</v>
      </c>
      <c r="F20" s="172">
        <v>6160</v>
      </c>
      <c r="G20" s="161">
        <v>28.2</v>
      </c>
      <c r="H20" s="172">
        <v>21829</v>
      </c>
      <c r="I20" s="172">
        <v>2954</v>
      </c>
      <c r="J20" s="161">
        <v>13.5</v>
      </c>
    </row>
    <row r="21" spans="1:10" s="326" customFormat="1" ht="13.5" customHeight="1">
      <c r="A21" s="169" t="s">
        <v>190</v>
      </c>
      <c r="B21" s="328">
        <v>5185</v>
      </c>
      <c r="C21" s="172">
        <v>571</v>
      </c>
      <c r="D21" s="161">
        <v>11</v>
      </c>
      <c r="E21" s="172">
        <v>5185</v>
      </c>
      <c r="F21" s="172">
        <v>974</v>
      </c>
      <c r="G21" s="161">
        <v>18.8</v>
      </c>
      <c r="H21" s="172">
        <v>5185</v>
      </c>
      <c r="I21" s="172">
        <v>823</v>
      </c>
      <c r="J21" s="161">
        <v>15.9</v>
      </c>
    </row>
    <row r="22" spans="1:10" s="326" customFormat="1" ht="13.5" customHeight="1">
      <c r="A22" s="169" t="s">
        <v>189</v>
      </c>
      <c r="B22" s="328">
        <v>1317</v>
      </c>
      <c r="C22" s="172">
        <v>224</v>
      </c>
      <c r="D22" s="161">
        <v>17</v>
      </c>
      <c r="E22" s="172">
        <v>1317</v>
      </c>
      <c r="F22" s="172">
        <v>671</v>
      </c>
      <c r="G22" s="161">
        <v>50.9</v>
      </c>
      <c r="H22" s="172">
        <v>1317</v>
      </c>
      <c r="I22" s="172">
        <v>540</v>
      </c>
      <c r="J22" s="161">
        <v>41</v>
      </c>
    </row>
    <row r="23" spans="1:10" s="326" customFormat="1" ht="13.5" customHeight="1">
      <c r="A23" s="169" t="s">
        <v>188</v>
      </c>
      <c r="B23" s="328">
        <v>3899</v>
      </c>
      <c r="C23" s="172">
        <v>799</v>
      </c>
      <c r="D23" s="161">
        <v>20.5</v>
      </c>
      <c r="E23" s="172">
        <v>3899</v>
      </c>
      <c r="F23" s="172">
        <v>1446</v>
      </c>
      <c r="G23" s="161">
        <v>37.1</v>
      </c>
      <c r="H23" s="172">
        <v>3899</v>
      </c>
      <c r="I23" s="172">
        <v>1272</v>
      </c>
      <c r="J23" s="161">
        <v>32.6</v>
      </c>
    </row>
    <row r="24" spans="1:10" s="326" customFormat="1" ht="13.5" customHeight="1">
      <c r="A24" s="169" t="s">
        <v>187</v>
      </c>
      <c r="B24" s="328">
        <v>6979</v>
      </c>
      <c r="C24" s="172">
        <v>1032</v>
      </c>
      <c r="D24" s="161">
        <v>14.8</v>
      </c>
      <c r="E24" s="172">
        <v>6979</v>
      </c>
      <c r="F24" s="172">
        <v>2330</v>
      </c>
      <c r="G24" s="161">
        <v>33.4</v>
      </c>
      <c r="H24" s="172">
        <v>6979</v>
      </c>
      <c r="I24" s="172">
        <v>1940</v>
      </c>
      <c r="J24" s="161">
        <v>27.8</v>
      </c>
    </row>
    <row r="25" spans="1:10" s="326" customFormat="1" ht="13.5" customHeight="1">
      <c r="A25" s="169" t="s">
        <v>186</v>
      </c>
      <c r="B25" s="328">
        <v>3599</v>
      </c>
      <c r="C25" s="172">
        <v>443</v>
      </c>
      <c r="D25" s="161">
        <v>12.3</v>
      </c>
      <c r="E25" s="172">
        <v>3599</v>
      </c>
      <c r="F25" s="172">
        <v>1014</v>
      </c>
      <c r="G25" s="161">
        <v>28.2</v>
      </c>
      <c r="H25" s="172">
        <v>3599</v>
      </c>
      <c r="I25" s="172">
        <v>728</v>
      </c>
      <c r="J25" s="161">
        <v>20.2</v>
      </c>
    </row>
    <row r="26" spans="1:10" s="326" customFormat="1" ht="13.5" customHeight="1">
      <c r="A26" s="169" t="s">
        <v>185</v>
      </c>
      <c r="B26" s="328">
        <v>3421</v>
      </c>
      <c r="C26" s="172">
        <v>604</v>
      </c>
      <c r="D26" s="161">
        <v>17.7</v>
      </c>
      <c r="E26" s="172">
        <v>3421</v>
      </c>
      <c r="F26" s="172">
        <v>945</v>
      </c>
      <c r="G26" s="161">
        <v>27.6</v>
      </c>
      <c r="H26" s="172">
        <v>3421</v>
      </c>
      <c r="I26" s="172">
        <v>950</v>
      </c>
      <c r="J26" s="161">
        <v>27.8</v>
      </c>
    </row>
    <row r="27" spans="1:10" s="326" customFormat="1" ht="13.5" customHeight="1">
      <c r="A27" s="169" t="s">
        <v>184</v>
      </c>
      <c r="B27" s="328">
        <v>2772</v>
      </c>
      <c r="C27" s="172">
        <v>282</v>
      </c>
      <c r="D27" s="161">
        <v>10.2</v>
      </c>
      <c r="E27" s="172">
        <v>2772</v>
      </c>
      <c r="F27" s="172">
        <v>557</v>
      </c>
      <c r="G27" s="161">
        <v>20.1</v>
      </c>
      <c r="H27" s="172">
        <v>2772</v>
      </c>
      <c r="I27" s="172">
        <v>615</v>
      </c>
      <c r="J27" s="161">
        <v>22.2</v>
      </c>
    </row>
    <row r="28" spans="1:10" s="326" customFormat="1" ht="13.5" customHeight="1">
      <c r="A28" s="170" t="s">
        <v>183</v>
      </c>
      <c r="B28" s="387">
        <v>5441</v>
      </c>
      <c r="C28" s="388">
        <v>609</v>
      </c>
      <c r="D28" s="389">
        <v>11.2</v>
      </c>
      <c r="E28" s="388">
        <v>5441</v>
      </c>
      <c r="F28" s="388">
        <v>1728</v>
      </c>
      <c r="G28" s="389">
        <v>31.8</v>
      </c>
      <c r="H28" s="388">
        <v>5441</v>
      </c>
      <c r="I28" s="388">
        <v>1468</v>
      </c>
      <c r="J28" s="389">
        <v>27</v>
      </c>
    </row>
    <row r="30" ht="14.25" thickBot="1"/>
    <row r="31" spans="1:11" s="326" customFormat="1" ht="16.5" customHeight="1" thickTop="1">
      <c r="A31" s="522"/>
      <c r="B31" s="524" t="s">
        <v>206</v>
      </c>
      <c r="C31" s="525"/>
      <c r="D31" s="525"/>
      <c r="E31" s="525"/>
      <c r="F31" s="525"/>
      <c r="G31" s="525" t="s">
        <v>205</v>
      </c>
      <c r="H31" s="525"/>
      <c r="I31" s="525"/>
      <c r="J31" s="525"/>
      <c r="K31" s="526"/>
    </row>
    <row r="32" spans="1:11" s="326" customFormat="1" ht="27" customHeight="1">
      <c r="A32" s="523"/>
      <c r="B32" s="155" t="s">
        <v>204</v>
      </c>
      <c r="C32" s="180" t="s">
        <v>203</v>
      </c>
      <c r="D32" s="180" t="s">
        <v>202</v>
      </c>
      <c r="E32" s="180" t="s">
        <v>201</v>
      </c>
      <c r="F32" s="157" t="s">
        <v>200</v>
      </c>
      <c r="G32" s="156" t="s">
        <v>204</v>
      </c>
      <c r="H32" s="180" t="s">
        <v>203</v>
      </c>
      <c r="I32" s="180" t="s">
        <v>202</v>
      </c>
      <c r="J32" s="180" t="s">
        <v>201</v>
      </c>
      <c r="K32" s="158" t="s">
        <v>200</v>
      </c>
    </row>
    <row r="33" spans="1:11" s="326" customFormat="1" ht="13.5" customHeight="1">
      <c r="A33" s="159" t="s">
        <v>199</v>
      </c>
      <c r="B33" s="173">
        <v>124310</v>
      </c>
      <c r="C33" s="173">
        <v>13658</v>
      </c>
      <c r="D33" s="174">
        <v>16582</v>
      </c>
      <c r="E33" s="174">
        <v>5772</v>
      </c>
      <c r="F33" s="160">
        <v>19.7</v>
      </c>
      <c r="G33" s="178">
        <v>100448</v>
      </c>
      <c r="H33" s="178">
        <v>10359</v>
      </c>
      <c r="I33" s="176">
        <v>13561</v>
      </c>
      <c r="J33" s="176">
        <v>4565</v>
      </c>
      <c r="K33" s="162">
        <v>19.3</v>
      </c>
    </row>
    <row r="34" spans="1:11" s="326" customFormat="1" ht="13.5" customHeight="1">
      <c r="A34" s="163">
        <v>18</v>
      </c>
      <c r="B34" s="175">
        <v>120366</v>
      </c>
      <c r="C34" s="175">
        <v>13875</v>
      </c>
      <c r="D34" s="176">
        <v>13658</v>
      </c>
      <c r="E34" s="176">
        <v>4573</v>
      </c>
      <c r="F34" s="160">
        <v>19.1</v>
      </c>
      <c r="G34" s="178">
        <v>95925</v>
      </c>
      <c r="H34" s="178">
        <v>10278</v>
      </c>
      <c r="I34" s="176">
        <v>10083</v>
      </c>
      <c r="J34" s="176">
        <v>2243</v>
      </c>
      <c r="K34" s="162">
        <v>18.9</v>
      </c>
    </row>
    <row r="35" spans="1:11" s="327" customFormat="1" ht="13.5" customHeight="1">
      <c r="A35" s="164">
        <v>19</v>
      </c>
      <c r="B35" s="386">
        <f>SUM(B37:B53)</f>
        <v>167541</v>
      </c>
      <c r="C35" s="386">
        <f>SUM(C37:C53)</f>
        <v>16615</v>
      </c>
      <c r="D35" s="386">
        <f>SUM(D37:D53)</f>
        <v>13876</v>
      </c>
      <c r="E35" s="386">
        <f>SUM(E37:E53)</f>
        <v>3731</v>
      </c>
      <c r="F35" s="385">
        <v>16</v>
      </c>
      <c r="G35" s="386">
        <f>SUM(G37:G53)</f>
        <v>139915</v>
      </c>
      <c r="H35" s="386">
        <f>SUM(H37:H53)</f>
        <v>12807</v>
      </c>
      <c r="I35" s="386">
        <f>SUM(I37:I53)</f>
        <v>10280</v>
      </c>
      <c r="J35" s="386">
        <f>SUM(J37:J53)</f>
        <v>1884</v>
      </c>
      <c r="K35" s="385">
        <v>15.2</v>
      </c>
    </row>
    <row r="36" spans="1:11" s="326" customFormat="1" ht="13.5" customHeight="1">
      <c r="A36" s="165"/>
      <c r="B36" s="177"/>
      <c r="C36" s="177"/>
      <c r="D36" s="177"/>
      <c r="E36" s="177"/>
      <c r="F36" s="162"/>
      <c r="G36" s="177"/>
      <c r="H36" s="177"/>
      <c r="I36" s="177"/>
      <c r="J36" s="177"/>
      <c r="K36" s="162"/>
    </row>
    <row r="37" spans="1:11" s="326" customFormat="1" ht="13.5" customHeight="1">
      <c r="A37" s="169" t="s">
        <v>198</v>
      </c>
      <c r="B37" s="329">
        <v>54393</v>
      </c>
      <c r="C37" s="329">
        <v>5732</v>
      </c>
      <c r="D37" s="329">
        <v>4015</v>
      </c>
      <c r="E37" s="329">
        <v>772</v>
      </c>
      <c r="F37" s="161">
        <v>16.5</v>
      </c>
      <c r="G37" s="329">
        <v>44555</v>
      </c>
      <c r="H37" s="329">
        <v>2521</v>
      </c>
      <c r="I37" s="329">
        <v>2032</v>
      </c>
      <c r="J37" s="329">
        <v>225</v>
      </c>
      <c r="K37" s="161">
        <v>9.7</v>
      </c>
    </row>
    <row r="38" spans="1:11" s="326" customFormat="1" ht="13.5" customHeight="1">
      <c r="A38" s="169" t="s">
        <v>197</v>
      </c>
      <c r="B38" s="329">
        <v>14693</v>
      </c>
      <c r="C38" s="329">
        <v>1213</v>
      </c>
      <c r="D38" s="329">
        <v>770</v>
      </c>
      <c r="E38" s="329">
        <v>358</v>
      </c>
      <c r="F38" s="161">
        <v>11.1</v>
      </c>
      <c r="G38" s="329">
        <v>11594</v>
      </c>
      <c r="H38" s="329">
        <v>1231</v>
      </c>
      <c r="I38" s="329">
        <v>790</v>
      </c>
      <c r="J38" s="329">
        <v>418</v>
      </c>
      <c r="K38" s="161">
        <v>13.8</v>
      </c>
    </row>
    <row r="39" spans="1:11" s="326" customFormat="1" ht="13.5" customHeight="1">
      <c r="A39" s="169" t="s">
        <v>196</v>
      </c>
      <c r="B39" s="172">
        <v>7017</v>
      </c>
      <c r="C39" s="172">
        <v>718</v>
      </c>
      <c r="D39" s="172">
        <v>668</v>
      </c>
      <c r="E39" s="172">
        <v>391</v>
      </c>
      <c r="F39" s="161">
        <v>14.2</v>
      </c>
      <c r="G39" s="172">
        <v>6061</v>
      </c>
      <c r="H39" s="172">
        <v>385</v>
      </c>
      <c r="I39" s="172">
        <v>331</v>
      </c>
      <c r="J39" s="172">
        <v>0</v>
      </c>
      <c r="K39" s="161">
        <v>11.8</v>
      </c>
    </row>
    <row r="40" spans="1:11" s="326" customFormat="1" ht="13.5" customHeight="1">
      <c r="A40" s="169" t="s">
        <v>195</v>
      </c>
      <c r="B40" s="329">
        <v>8383</v>
      </c>
      <c r="C40" s="329">
        <v>1146</v>
      </c>
      <c r="D40" s="329">
        <v>1160</v>
      </c>
      <c r="E40" s="329">
        <v>704</v>
      </c>
      <c r="F40" s="161">
        <v>19.1</v>
      </c>
      <c r="G40" s="329">
        <v>7598</v>
      </c>
      <c r="H40" s="329">
        <v>845</v>
      </c>
      <c r="I40" s="329">
        <v>729</v>
      </c>
      <c r="J40" s="329">
        <v>0</v>
      </c>
      <c r="K40" s="161">
        <v>20.7</v>
      </c>
    </row>
    <row r="41" spans="1:11" s="326" customFormat="1" ht="13.5" customHeight="1">
      <c r="A41" s="169" t="s">
        <v>194</v>
      </c>
      <c r="B41" s="329">
        <v>5816</v>
      </c>
      <c r="C41" s="329">
        <v>413</v>
      </c>
      <c r="D41" s="329">
        <v>366</v>
      </c>
      <c r="E41" s="329">
        <v>4</v>
      </c>
      <c r="F41" s="161">
        <v>13.3</v>
      </c>
      <c r="G41" s="329">
        <v>5279</v>
      </c>
      <c r="H41" s="329">
        <v>440</v>
      </c>
      <c r="I41" s="329">
        <v>372</v>
      </c>
      <c r="J41" s="329">
        <v>5</v>
      </c>
      <c r="K41" s="161">
        <v>15.3</v>
      </c>
    </row>
    <row r="42" spans="1:11" s="326" customFormat="1" ht="13.5" customHeight="1">
      <c r="A42" s="169" t="s">
        <v>462</v>
      </c>
      <c r="B42" s="329">
        <v>12405</v>
      </c>
      <c r="C42" s="329">
        <v>804</v>
      </c>
      <c r="D42" s="329">
        <v>866</v>
      </c>
      <c r="E42" s="329">
        <v>0</v>
      </c>
      <c r="F42" s="161">
        <v>13.5</v>
      </c>
      <c r="G42" s="329">
        <v>10274</v>
      </c>
      <c r="H42" s="329">
        <v>717</v>
      </c>
      <c r="I42" s="329">
        <v>674</v>
      </c>
      <c r="J42" s="329">
        <v>0</v>
      </c>
      <c r="K42" s="161">
        <v>13.5</v>
      </c>
    </row>
    <row r="43" spans="1:11" s="326" customFormat="1" ht="13.5" customHeight="1">
      <c r="A43" s="169" t="s">
        <v>193</v>
      </c>
      <c r="B43" s="329">
        <v>6430</v>
      </c>
      <c r="C43" s="329">
        <v>698</v>
      </c>
      <c r="D43" s="329">
        <v>305</v>
      </c>
      <c r="E43" s="329">
        <v>84</v>
      </c>
      <c r="F43" s="161">
        <v>14.3</v>
      </c>
      <c r="G43" s="329">
        <v>5578</v>
      </c>
      <c r="H43" s="329">
        <v>749</v>
      </c>
      <c r="I43" s="329">
        <v>280</v>
      </c>
      <c r="J43" s="329">
        <v>106</v>
      </c>
      <c r="K43" s="161">
        <v>16.5</v>
      </c>
    </row>
    <row r="44" spans="1:11" s="326" customFormat="1" ht="13.5" customHeight="1">
      <c r="A44" s="169" t="s">
        <v>192</v>
      </c>
      <c r="B44" s="329">
        <v>17333</v>
      </c>
      <c r="C44" s="329">
        <v>1567</v>
      </c>
      <c r="D44" s="329">
        <v>1470</v>
      </c>
      <c r="E44" s="329">
        <v>87</v>
      </c>
      <c r="F44" s="161">
        <v>17</v>
      </c>
      <c r="G44" s="329">
        <v>14041</v>
      </c>
      <c r="H44" s="329">
        <v>1462</v>
      </c>
      <c r="I44" s="329">
        <v>1213</v>
      </c>
      <c r="J44" s="329">
        <v>58</v>
      </c>
      <c r="K44" s="161">
        <v>18.6</v>
      </c>
    </row>
    <row r="45" spans="1:11" s="326" customFormat="1" ht="13.5" customHeight="1">
      <c r="A45" s="169" t="s">
        <v>191</v>
      </c>
      <c r="B45" s="329">
        <v>17235</v>
      </c>
      <c r="C45" s="329">
        <v>1780</v>
      </c>
      <c r="D45" s="329">
        <v>1279</v>
      </c>
      <c r="E45" s="329">
        <v>747</v>
      </c>
      <c r="F45" s="161">
        <v>13.4</v>
      </c>
      <c r="G45" s="329">
        <v>14266</v>
      </c>
      <c r="H45" s="329">
        <v>1663</v>
      </c>
      <c r="I45" s="329">
        <v>1003</v>
      </c>
      <c r="J45" s="329">
        <v>557</v>
      </c>
      <c r="K45" s="161">
        <v>14.8</v>
      </c>
    </row>
    <row r="46" spans="1:11" s="326" customFormat="1" ht="13.5" customHeight="1">
      <c r="A46" s="169" t="s">
        <v>190</v>
      </c>
      <c r="B46" s="329">
        <v>4167</v>
      </c>
      <c r="C46" s="329">
        <v>333</v>
      </c>
      <c r="D46" s="329">
        <v>303</v>
      </c>
      <c r="E46" s="329">
        <v>112</v>
      </c>
      <c r="F46" s="161">
        <v>12.6</v>
      </c>
      <c r="G46" s="329">
        <v>3409</v>
      </c>
      <c r="H46" s="329">
        <v>325</v>
      </c>
      <c r="I46" s="329">
        <v>315</v>
      </c>
      <c r="J46" s="329">
        <v>97</v>
      </c>
      <c r="K46" s="161">
        <v>15.9</v>
      </c>
    </row>
    <row r="47" spans="1:11" s="326" customFormat="1" ht="13.5" customHeight="1">
      <c r="A47" s="169" t="s">
        <v>189</v>
      </c>
      <c r="B47" s="329">
        <v>821</v>
      </c>
      <c r="C47" s="329">
        <v>115</v>
      </c>
      <c r="D47" s="329">
        <v>92</v>
      </c>
      <c r="E47" s="329">
        <v>0</v>
      </c>
      <c r="F47" s="161">
        <v>25.2</v>
      </c>
      <c r="G47" s="329">
        <v>779</v>
      </c>
      <c r="H47" s="329">
        <v>197</v>
      </c>
      <c r="I47" s="329">
        <v>136</v>
      </c>
      <c r="J47" s="329">
        <v>1</v>
      </c>
      <c r="K47" s="161">
        <v>42.6</v>
      </c>
    </row>
    <row r="48" spans="1:11" s="326" customFormat="1" ht="13.5" customHeight="1">
      <c r="A48" s="169" t="s">
        <v>188</v>
      </c>
      <c r="B48" s="329">
        <v>2731</v>
      </c>
      <c r="C48" s="329">
        <v>409</v>
      </c>
      <c r="D48" s="329">
        <v>483</v>
      </c>
      <c r="E48" s="329">
        <v>186</v>
      </c>
      <c r="F48" s="161">
        <v>25.9</v>
      </c>
      <c r="G48" s="329">
        <v>2483</v>
      </c>
      <c r="H48" s="329">
        <v>351</v>
      </c>
      <c r="I48" s="329">
        <v>391</v>
      </c>
      <c r="J48" s="329">
        <v>48</v>
      </c>
      <c r="K48" s="161">
        <v>28</v>
      </c>
    </row>
    <row r="49" spans="1:11" s="326" customFormat="1" ht="13.5" customHeight="1">
      <c r="A49" s="169" t="s">
        <v>187</v>
      </c>
      <c r="B49" s="329">
        <v>4919</v>
      </c>
      <c r="C49" s="329">
        <v>372</v>
      </c>
      <c r="D49" s="329">
        <v>694</v>
      </c>
      <c r="E49" s="329">
        <v>21</v>
      </c>
      <c r="F49" s="161">
        <v>21.2</v>
      </c>
      <c r="G49" s="329">
        <v>4355</v>
      </c>
      <c r="H49" s="329">
        <v>409</v>
      </c>
      <c r="I49" s="329">
        <v>724</v>
      </c>
      <c r="J49" s="329">
        <v>32</v>
      </c>
      <c r="K49" s="161">
        <v>25.3</v>
      </c>
    </row>
    <row r="50" spans="1:11" s="326" customFormat="1" ht="13.5" customHeight="1">
      <c r="A50" s="169" t="s">
        <v>186</v>
      </c>
      <c r="B50" s="329">
        <v>2603</v>
      </c>
      <c r="C50" s="329">
        <v>305</v>
      </c>
      <c r="D50" s="329">
        <v>241</v>
      </c>
      <c r="E50" s="329">
        <v>0</v>
      </c>
      <c r="F50" s="161">
        <v>21</v>
      </c>
      <c r="G50" s="329">
        <v>2279</v>
      </c>
      <c r="H50" s="329">
        <v>315</v>
      </c>
      <c r="I50" s="329">
        <v>242</v>
      </c>
      <c r="J50" s="329">
        <v>0</v>
      </c>
      <c r="K50" s="161">
        <v>24.4</v>
      </c>
    </row>
    <row r="51" spans="1:11" s="326" customFormat="1" ht="13.5" customHeight="1">
      <c r="A51" s="169" t="s">
        <v>185</v>
      </c>
      <c r="B51" s="172">
        <v>2705</v>
      </c>
      <c r="C51" s="172">
        <v>294</v>
      </c>
      <c r="D51" s="172">
        <v>400</v>
      </c>
      <c r="E51" s="172">
        <v>0</v>
      </c>
      <c r="F51" s="161">
        <v>25.7</v>
      </c>
      <c r="G51" s="172">
        <v>2232</v>
      </c>
      <c r="H51" s="172">
        <v>366</v>
      </c>
      <c r="I51" s="172">
        <v>257</v>
      </c>
      <c r="J51" s="172">
        <v>0</v>
      </c>
      <c r="K51" s="161">
        <v>27.9</v>
      </c>
    </row>
    <row r="52" spans="1:11" s="326" customFormat="1" ht="13.5" customHeight="1">
      <c r="A52" s="169" t="s">
        <v>184</v>
      </c>
      <c r="B52" s="172">
        <v>2112</v>
      </c>
      <c r="C52" s="172">
        <v>178</v>
      </c>
      <c r="D52" s="172">
        <v>241</v>
      </c>
      <c r="E52" s="172">
        <v>0</v>
      </c>
      <c r="F52" s="161">
        <v>19.8</v>
      </c>
      <c r="G52" s="172">
        <v>1777</v>
      </c>
      <c r="H52" s="172">
        <v>186</v>
      </c>
      <c r="I52" s="172">
        <v>203</v>
      </c>
      <c r="J52" s="172">
        <v>0</v>
      </c>
      <c r="K52" s="161">
        <v>21.9</v>
      </c>
    </row>
    <row r="53" spans="1:11" s="326" customFormat="1" ht="13.5" customHeight="1">
      <c r="A53" s="170" t="s">
        <v>183</v>
      </c>
      <c r="B53" s="388">
        <v>3778</v>
      </c>
      <c r="C53" s="388">
        <v>538</v>
      </c>
      <c r="D53" s="388">
        <v>523</v>
      </c>
      <c r="E53" s="388">
        <v>265</v>
      </c>
      <c r="F53" s="389">
        <v>21.1</v>
      </c>
      <c r="G53" s="388">
        <v>3355</v>
      </c>
      <c r="H53" s="388">
        <v>645</v>
      </c>
      <c r="I53" s="388">
        <v>588</v>
      </c>
      <c r="J53" s="388">
        <v>337</v>
      </c>
      <c r="K53" s="389">
        <v>26.7</v>
      </c>
    </row>
    <row r="54" spans="1:10" s="326" customFormat="1" ht="12.75" customHeight="1">
      <c r="A54" s="390" t="s">
        <v>391</v>
      </c>
      <c r="C54" s="330"/>
      <c r="D54" s="330"/>
      <c r="E54" s="330"/>
      <c r="F54" s="330"/>
      <c r="G54" s="330"/>
      <c r="H54" s="330"/>
      <c r="I54" s="330"/>
      <c r="J54" s="330"/>
    </row>
    <row r="55" spans="1:10" s="326" customFormat="1" ht="12.75" customHeight="1">
      <c r="A55" s="390" t="s">
        <v>393</v>
      </c>
      <c r="C55" s="330"/>
      <c r="D55" s="330"/>
      <c r="E55" s="330"/>
      <c r="F55" s="330"/>
      <c r="G55" s="330"/>
      <c r="H55" s="330"/>
      <c r="I55" s="330"/>
      <c r="J55" s="330"/>
    </row>
    <row r="56" spans="1:10" s="326" customFormat="1" ht="12.75" customHeight="1">
      <c r="A56" s="391" t="s">
        <v>394</v>
      </c>
      <c r="C56" s="330"/>
      <c r="D56" s="330"/>
      <c r="E56" s="330"/>
      <c r="F56" s="330"/>
      <c r="G56" s="330"/>
      <c r="H56" s="330"/>
      <c r="I56" s="330"/>
      <c r="J56" s="330"/>
    </row>
    <row r="57" spans="1:10" s="326" customFormat="1" ht="12.75" customHeight="1">
      <c r="A57" s="390" t="s">
        <v>392</v>
      </c>
      <c r="C57" s="330"/>
      <c r="D57" s="330"/>
      <c r="E57" s="330"/>
      <c r="F57" s="330"/>
      <c r="G57" s="330"/>
      <c r="H57" s="330"/>
      <c r="I57" s="330"/>
      <c r="J57" s="330"/>
    </row>
    <row r="58" s="326" customFormat="1" ht="15" customHeight="1">
      <c r="A58" s="179" t="s">
        <v>182</v>
      </c>
    </row>
  </sheetData>
  <sheetProtection/>
  <mergeCells count="9">
    <mergeCell ref="A1:C1"/>
    <mergeCell ref="A31:A32"/>
    <mergeCell ref="B31:F31"/>
    <mergeCell ref="G31:K31"/>
    <mergeCell ref="B6:D6"/>
    <mergeCell ref="A6:A7"/>
    <mergeCell ref="E6:G6"/>
    <mergeCell ref="H6:J6"/>
    <mergeCell ref="A3:K3"/>
  </mergeCells>
  <hyperlinks>
    <hyperlink ref="A1" location="'23保健・衛生目次'!A1" display="23　保健・衛生　目次へ＜＜"/>
  </hyperlinks>
  <printOptions/>
  <pageMargins left="0.5905511811023623" right="0.5905511811023623" top="0.5905511811023623" bottom="0.3937007874015748" header="0.5118110236220472" footer="0.1968503937007874"/>
  <pageSetup blackAndWhite="1" horizontalDpi="600" verticalDpi="600" orientation="portrait" paperSize="9" r:id="rId1"/>
  <headerFooter scaleWithDoc="0">
    <oddFooter>&amp;R&amp;F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D85"/>
  <sheetViews>
    <sheetView showGridLines="0" zoomScaleSheetLayoutView="100" zoomScalePageLayoutView="0" workbookViewId="0" topLeftCell="A1">
      <selection activeCell="F21" sqref="F21"/>
    </sheetView>
  </sheetViews>
  <sheetFormatPr defaultColWidth="9.00390625" defaultRowHeight="13.5"/>
  <cols>
    <col min="1" max="1" width="14.625" style="34" customWidth="1"/>
    <col min="2" max="3" width="8.50390625" style="36" customWidth="1"/>
    <col min="4" max="7" width="7.125" style="36" customWidth="1"/>
    <col min="8" max="8" width="8.875" style="36" customWidth="1"/>
    <col min="9" max="12" width="6.75390625" style="36" customWidth="1"/>
    <col min="13" max="14" width="10.125" style="36" customWidth="1"/>
    <col min="15" max="19" width="10.125" style="35" customWidth="1"/>
    <col min="20" max="30" width="9.00390625" style="35" customWidth="1"/>
    <col min="31" max="16384" width="9.00390625" style="34" customWidth="1"/>
  </cols>
  <sheetData>
    <row r="1" spans="1:2" ht="13.5">
      <c r="A1" s="417" t="s">
        <v>441</v>
      </c>
      <c r="B1" s="417"/>
    </row>
    <row r="2" spans="1:14" ht="13.5">
      <c r="A2" s="453" t="s">
        <v>181</v>
      </c>
      <c r="B2" s="453"/>
      <c r="C2" s="78"/>
      <c r="D2" s="78"/>
      <c r="E2" s="78"/>
      <c r="F2" s="78"/>
      <c r="G2" s="78"/>
      <c r="H2" s="78"/>
      <c r="I2" s="78"/>
      <c r="J2" s="78"/>
      <c r="K2" s="78"/>
      <c r="L2" s="78"/>
      <c r="M2" s="78"/>
      <c r="N2" s="78"/>
    </row>
    <row r="3" spans="1:30" s="88" customFormat="1" ht="17.25">
      <c r="A3" s="433" t="s">
        <v>241</v>
      </c>
      <c r="B3" s="433"/>
      <c r="C3" s="433"/>
      <c r="D3" s="433"/>
      <c r="E3" s="433"/>
      <c r="F3" s="433"/>
      <c r="G3" s="433"/>
      <c r="H3" s="433"/>
      <c r="I3" s="433"/>
      <c r="J3" s="433"/>
      <c r="K3" s="433"/>
      <c r="L3" s="433"/>
      <c r="M3" s="339"/>
      <c r="N3" s="339"/>
      <c r="O3" s="199"/>
      <c r="P3" s="199"/>
      <c r="Q3" s="199"/>
      <c r="R3" s="199"/>
      <c r="S3" s="199"/>
      <c r="T3" s="199"/>
      <c r="U3" s="199"/>
      <c r="V3" s="199"/>
      <c r="W3" s="199"/>
      <c r="X3" s="199"/>
      <c r="Y3" s="199"/>
      <c r="Z3" s="199"/>
      <c r="AA3" s="199"/>
      <c r="AB3" s="199"/>
      <c r="AC3" s="199"/>
      <c r="AD3" s="199"/>
    </row>
    <row r="4" spans="2:14" ht="17.25">
      <c r="B4" s="80"/>
      <c r="C4" s="80"/>
      <c r="D4" s="80"/>
      <c r="E4" s="80"/>
      <c r="F4" s="80"/>
      <c r="G4" s="80"/>
      <c r="H4" s="80"/>
      <c r="I4" s="80"/>
      <c r="K4" s="80"/>
      <c r="L4" s="408" t="s">
        <v>240</v>
      </c>
      <c r="N4" s="304"/>
    </row>
    <row r="5" spans="1:30" s="24" customFormat="1" ht="6" customHeight="1" thickBot="1">
      <c r="A5" s="74"/>
      <c r="B5" s="465"/>
      <c r="C5" s="465"/>
      <c r="D5" s="465"/>
      <c r="E5" s="465"/>
      <c r="F5" s="213"/>
      <c r="G5" s="213"/>
      <c r="H5" s="213"/>
      <c r="I5" s="465"/>
      <c r="J5" s="465"/>
      <c r="K5" s="547"/>
      <c r="L5" s="547"/>
      <c r="O5" s="25"/>
      <c r="P5" s="25"/>
      <c r="Q5" s="25"/>
      <c r="R5" s="25"/>
      <c r="S5" s="25"/>
      <c r="T5" s="25"/>
      <c r="U5" s="25"/>
      <c r="V5" s="25"/>
      <c r="W5" s="25"/>
      <c r="X5" s="25"/>
      <c r="Y5" s="25"/>
      <c r="Z5" s="25"/>
      <c r="AA5" s="25"/>
      <c r="AB5" s="25"/>
      <c r="AC5" s="25"/>
      <c r="AD5" s="25"/>
    </row>
    <row r="6" spans="1:23" s="141" customFormat="1" ht="21" customHeight="1" thickTop="1">
      <c r="A6" s="500" t="s">
        <v>227</v>
      </c>
      <c r="B6" s="544" t="s">
        <v>239</v>
      </c>
      <c r="C6" s="536" t="s">
        <v>238</v>
      </c>
      <c r="D6" s="528"/>
      <c r="E6" s="528"/>
      <c r="F6" s="528"/>
      <c r="G6" s="537"/>
      <c r="H6" s="536" t="s">
        <v>466</v>
      </c>
      <c r="I6" s="528"/>
      <c r="J6" s="528"/>
      <c r="K6" s="528"/>
      <c r="L6" s="528"/>
      <c r="M6" s="140"/>
      <c r="N6" s="140"/>
      <c r="O6" s="140"/>
      <c r="P6" s="140"/>
      <c r="Q6" s="140"/>
      <c r="R6" s="140"/>
      <c r="S6" s="140"/>
      <c r="T6" s="140"/>
      <c r="U6" s="140"/>
      <c r="V6" s="140"/>
      <c r="W6" s="140"/>
    </row>
    <row r="7" spans="1:23" s="141" customFormat="1" ht="21" customHeight="1">
      <c r="A7" s="502"/>
      <c r="B7" s="545"/>
      <c r="C7" s="541" t="s">
        <v>226</v>
      </c>
      <c r="D7" s="535" t="s">
        <v>237</v>
      </c>
      <c r="E7" s="535"/>
      <c r="F7" s="535"/>
      <c r="G7" s="535"/>
      <c r="H7" s="306" t="s">
        <v>236</v>
      </c>
      <c r="I7" s="543" t="s">
        <v>235</v>
      </c>
      <c r="J7" s="543"/>
      <c r="K7" s="543" t="s">
        <v>234</v>
      </c>
      <c r="L7" s="533"/>
      <c r="M7" s="140"/>
      <c r="N7" s="140"/>
      <c r="O7" s="140"/>
      <c r="P7" s="140"/>
      <c r="Q7" s="140"/>
      <c r="R7" s="140"/>
      <c r="S7" s="140"/>
      <c r="T7" s="140"/>
      <c r="U7" s="140"/>
      <c r="V7" s="140"/>
      <c r="W7" s="140"/>
    </row>
    <row r="8" spans="1:23" s="141" customFormat="1" ht="21" customHeight="1">
      <c r="A8" s="504"/>
      <c r="B8" s="546"/>
      <c r="C8" s="542"/>
      <c r="D8" s="308" t="s">
        <v>233</v>
      </c>
      <c r="E8" s="308" t="s">
        <v>232</v>
      </c>
      <c r="F8" s="308" t="s">
        <v>231</v>
      </c>
      <c r="G8" s="308" t="s">
        <v>230</v>
      </c>
      <c r="H8" s="307" t="s">
        <v>226</v>
      </c>
      <c r="I8" s="309" t="s">
        <v>229</v>
      </c>
      <c r="J8" s="309" t="s">
        <v>228</v>
      </c>
      <c r="K8" s="309" t="s">
        <v>229</v>
      </c>
      <c r="L8" s="311" t="s">
        <v>228</v>
      </c>
      <c r="M8" s="140"/>
      <c r="N8" s="140"/>
      <c r="O8" s="140"/>
      <c r="P8" s="140"/>
      <c r="Q8" s="140"/>
      <c r="R8" s="140"/>
      <c r="S8" s="140"/>
      <c r="T8" s="140"/>
      <c r="U8" s="140"/>
      <c r="V8" s="140"/>
      <c r="W8" s="140"/>
    </row>
    <row r="9" spans="1:23" s="141" customFormat="1" ht="24" customHeight="1">
      <c r="A9" s="305" t="s">
        <v>217</v>
      </c>
      <c r="B9" s="181">
        <v>7455</v>
      </c>
      <c r="C9" s="144">
        <v>7132</v>
      </c>
      <c r="D9" s="144">
        <v>186</v>
      </c>
      <c r="E9" s="144">
        <v>87</v>
      </c>
      <c r="F9" s="144">
        <v>14</v>
      </c>
      <c r="G9" s="144">
        <v>0</v>
      </c>
      <c r="H9" s="144">
        <v>6188</v>
      </c>
      <c r="I9" s="144">
        <v>84</v>
      </c>
      <c r="J9" s="144">
        <v>6</v>
      </c>
      <c r="K9" s="144">
        <v>7</v>
      </c>
      <c r="L9" s="144">
        <v>3</v>
      </c>
      <c r="M9" s="140"/>
      <c r="N9" s="140"/>
      <c r="O9" s="140"/>
      <c r="P9" s="140"/>
      <c r="Q9" s="140"/>
      <c r="R9" s="140"/>
      <c r="S9" s="140"/>
      <c r="T9" s="140"/>
      <c r="U9" s="140"/>
      <c r="V9" s="140"/>
      <c r="W9" s="140"/>
    </row>
    <row r="10" spans="1:23" s="141" customFormat="1" ht="24" customHeight="1">
      <c r="A10" s="312">
        <v>19</v>
      </c>
      <c r="B10" s="181">
        <v>7360</v>
      </c>
      <c r="C10" s="144">
        <v>7036</v>
      </c>
      <c r="D10" s="144">
        <v>194</v>
      </c>
      <c r="E10" s="144">
        <v>77</v>
      </c>
      <c r="F10" s="144">
        <v>13</v>
      </c>
      <c r="G10" s="144">
        <v>0</v>
      </c>
      <c r="H10" s="144">
        <v>6020</v>
      </c>
      <c r="I10" s="144">
        <v>40</v>
      </c>
      <c r="J10" s="144">
        <v>4</v>
      </c>
      <c r="K10" s="144">
        <v>11</v>
      </c>
      <c r="L10" s="144">
        <v>1</v>
      </c>
      <c r="M10" s="140"/>
      <c r="N10" s="140"/>
      <c r="O10" s="140"/>
      <c r="P10" s="140"/>
      <c r="Q10" s="140"/>
      <c r="R10" s="140"/>
      <c r="S10" s="140"/>
      <c r="T10" s="140"/>
      <c r="U10" s="140"/>
      <c r="V10" s="140"/>
      <c r="W10" s="140"/>
    </row>
    <row r="11" spans="1:23" s="318" customFormat="1" ht="24" customHeight="1">
      <c r="A11" s="313">
        <v>20</v>
      </c>
      <c r="B11" s="314">
        <v>7280</v>
      </c>
      <c r="C11" s="315">
        <v>6973</v>
      </c>
      <c r="D11" s="315">
        <v>209</v>
      </c>
      <c r="E11" s="315">
        <v>89</v>
      </c>
      <c r="F11" s="315">
        <v>15</v>
      </c>
      <c r="G11" s="315">
        <v>0</v>
      </c>
      <c r="H11" s="315">
        <v>5855</v>
      </c>
      <c r="I11" s="315">
        <v>53</v>
      </c>
      <c r="J11" s="315">
        <v>3</v>
      </c>
      <c r="K11" s="315">
        <v>3</v>
      </c>
      <c r="L11" s="315">
        <v>0</v>
      </c>
      <c r="M11" s="317"/>
      <c r="N11" s="317"/>
      <c r="O11" s="317"/>
      <c r="P11" s="317"/>
      <c r="Q11" s="317"/>
      <c r="R11" s="317"/>
      <c r="S11" s="317"/>
      <c r="T11" s="317"/>
      <c r="U11" s="317"/>
      <c r="V11" s="317"/>
      <c r="W11" s="317"/>
    </row>
    <row r="12" spans="1:23" s="141" customFormat="1" ht="30" customHeight="1">
      <c r="A12" s="319" t="s">
        <v>408</v>
      </c>
      <c r="B12" s="183"/>
      <c r="C12" s="184"/>
      <c r="D12" s="210">
        <v>3</v>
      </c>
      <c r="E12" s="210">
        <v>1.3</v>
      </c>
      <c r="F12" s="210">
        <v>0.2</v>
      </c>
      <c r="G12" s="210">
        <v>0</v>
      </c>
      <c r="H12" s="210"/>
      <c r="I12" s="210">
        <v>0.9</v>
      </c>
      <c r="J12" s="210">
        <v>0.1</v>
      </c>
      <c r="K12" s="210">
        <v>0.1</v>
      </c>
      <c r="L12" s="210">
        <v>0</v>
      </c>
      <c r="M12" s="140"/>
      <c r="N12" s="140"/>
      <c r="O12" s="140"/>
      <c r="P12" s="140"/>
      <c r="Q12" s="140"/>
      <c r="R12" s="140"/>
      <c r="S12" s="140"/>
      <c r="T12" s="140"/>
      <c r="U12" s="140"/>
      <c r="V12" s="140"/>
      <c r="W12" s="140"/>
    </row>
    <row r="13" spans="2:30" s="24" customFormat="1" ht="13.5">
      <c r="B13" s="37"/>
      <c r="C13" s="37"/>
      <c r="D13" s="37"/>
      <c r="E13" s="37"/>
      <c r="F13" s="37"/>
      <c r="G13" s="37"/>
      <c r="H13" s="37"/>
      <c r="I13" s="37"/>
      <c r="J13" s="37"/>
      <c r="K13" s="37"/>
      <c r="L13" s="37"/>
      <c r="M13" s="37"/>
      <c r="N13" s="37"/>
      <c r="O13" s="25"/>
      <c r="P13" s="25"/>
      <c r="Q13" s="25"/>
      <c r="R13" s="25"/>
      <c r="S13" s="25"/>
      <c r="T13" s="25"/>
      <c r="U13" s="25"/>
      <c r="V13" s="25"/>
      <c r="W13" s="25"/>
      <c r="X13" s="25"/>
      <c r="Y13" s="25"/>
      <c r="Z13" s="25"/>
      <c r="AA13" s="25"/>
      <c r="AB13" s="25"/>
      <c r="AC13" s="25"/>
      <c r="AD13" s="25"/>
    </row>
    <row r="14" spans="2:30" s="24" customFormat="1" ht="14.25" thickBot="1">
      <c r="B14" s="37"/>
      <c r="C14" s="37"/>
      <c r="D14" s="37"/>
      <c r="E14" s="37"/>
      <c r="F14" s="37"/>
      <c r="G14" s="37"/>
      <c r="H14" s="37"/>
      <c r="I14" s="37"/>
      <c r="J14" s="37"/>
      <c r="K14" s="37"/>
      <c r="L14" s="37"/>
      <c r="M14" s="37"/>
      <c r="N14" s="37"/>
      <c r="O14" s="25"/>
      <c r="P14" s="25"/>
      <c r="Q14" s="25"/>
      <c r="R14" s="25"/>
      <c r="S14" s="25"/>
      <c r="T14" s="25"/>
      <c r="U14" s="25"/>
      <c r="V14" s="25"/>
      <c r="W14" s="25"/>
      <c r="X14" s="25"/>
      <c r="Y14" s="25"/>
      <c r="Z14" s="25"/>
      <c r="AA14" s="25"/>
      <c r="AB14" s="25"/>
      <c r="AC14" s="25"/>
      <c r="AD14" s="25"/>
    </row>
    <row r="15" spans="1:19" s="141" customFormat="1" ht="21" customHeight="1" thickTop="1">
      <c r="A15" s="500" t="s">
        <v>227</v>
      </c>
      <c r="B15" s="538" t="s">
        <v>226</v>
      </c>
      <c r="C15" s="528" t="s">
        <v>225</v>
      </c>
      <c r="D15" s="528"/>
      <c r="E15" s="528"/>
      <c r="F15" s="528"/>
      <c r="G15" s="529"/>
      <c r="H15" s="529"/>
      <c r="I15" s="140"/>
      <c r="J15" s="140"/>
      <c r="K15" s="140"/>
      <c r="L15" s="140"/>
      <c r="M15" s="140"/>
      <c r="N15" s="140"/>
      <c r="O15" s="140"/>
      <c r="P15" s="140"/>
      <c r="Q15" s="140"/>
      <c r="R15" s="140"/>
      <c r="S15" s="140"/>
    </row>
    <row r="16" spans="1:19" s="141" customFormat="1" ht="21" customHeight="1">
      <c r="A16" s="502"/>
      <c r="B16" s="539"/>
      <c r="C16" s="530" t="s">
        <v>224</v>
      </c>
      <c r="D16" s="531"/>
      <c r="E16" s="531"/>
      <c r="F16" s="532"/>
      <c r="G16" s="533" t="s">
        <v>223</v>
      </c>
      <c r="H16" s="534"/>
      <c r="I16" s="140"/>
      <c r="J16" s="140"/>
      <c r="K16" s="140"/>
      <c r="L16" s="140"/>
      <c r="M16" s="140"/>
      <c r="N16" s="140"/>
      <c r="O16" s="140"/>
      <c r="P16" s="140"/>
      <c r="Q16" s="140"/>
      <c r="R16" s="140"/>
      <c r="S16" s="140"/>
    </row>
    <row r="17" spans="1:19" s="141" customFormat="1" ht="21" customHeight="1">
      <c r="A17" s="504"/>
      <c r="B17" s="540"/>
      <c r="C17" s="307" t="s">
        <v>222</v>
      </c>
      <c r="D17" s="307" t="s">
        <v>221</v>
      </c>
      <c r="E17" s="307" t="s">
        <v>220</v>
      </c>
      <c r="F17" s="310" t="s">
        <v>219</v>
      </c>
      <c r="G17" s="309" t="s">
        <v>76</v>
      </c>
      <c r="H17" s="311" t="s">
        <v>218</v>
      </c>
      <c r="I17" s="140"/>
      <c r="J17" s="140"/>
      <c r="K17" s="140"/>
      <c r="L17" s="140"/>
      <c r="M17" s="140"/>
      <c r="N17" s="140"/>
      <c r="O17" s="140"/>
      <c r="P17" s="140"/>
      <c r="Q17" s="140"/>
      <c r="R17" s="140"/>
      <c r="S17" s="140"/>
    </row>
    <row r="18" spans="1:19" s="141" customFormat="1" ht="24" customHeight="1">
      <c r="A18" s="305" t="s">
        <v>217</v>
      </c>
      <c r="B18" s="144">
        <v>7114</v>
      </c>
      <c r="C18" s="144">
        <v>1220</v>
      </c>
      <c r="D18" s="144">
        <v>547</v>
      </c>
      <c r="E18" s="144">
        <v>124</v>
      </c>
      <c r="F18" s="144">
        <v>1907</v>
      </c>
      <c r="G18" s="144">
        <v>6399</v>
      </c>
      <c r="H18" s="182">
        <v>3.4</v>
      </c>
      <c r="I18" s="140"/>
      <c r="J18" s="140"/>
      <c r="K18" s="140"/>
      <c r="L18" s="140"/>
      <c r="M18" s="140"/>
      <c r="N18" s="140"/>
      <c r="O18" s="140"/>
      <c r="P18" s="140"/>
      <c r="Q18" s="140"/>
      <c r="R18" s="140"/>
      <c r="S18" s="140"/>
    </row>
    <row r="19" spans="1:19" s="141" customFormat="1" ht="24" customHeight="1">
      <c r="A19" s="312">
        <v>19</v>
      </c>
      <c r="B19" s="144">
        <v>6968</v>
      </c>
      <c r="C19" s="144">
        <v>1222</v>
      </c>
      <c r="D19" s="144">
        <v>456</v>
      </c>
      <c r="E19" s="144">
        <v>97</v>
      </c>
      <c r="F19" s="144">
        <v>1790</v>
      </c>
      <c r="G19" s="144">
        <v>6147</v>
      </c>
      <c r="H19" s="182">
        <v>3.4</v>
      </c>
      <c r="I19" s="140"/>
      <c r="J19" s="140"/>
      <c r="K19" s="140"/>
      <c r="L19" s="140"/>
      <c r="M19" s="140"/>
      <c r="N19" s="140"/>
      <c r="O19" s="140"/>
      <c r="P19" s="140"/>
      <c r="Q19" s="140"/>
      <c r="R19" s="140"/>
      <c r="S19" s="140"/>
    </row>
    <row r="20" spans="1:19" s="318" customFormat="1" ht="24" customHeight="1">
      <c r="A20" s="313">
        <v>20</v>
      </c>
      <c r="B20" s="315">
        <v>6968</v>
      </c>
      <c r="C20" s="315">
        <v>1049</v>
      </c>
      <c r="D20" s="315">
        <v>468</v>
      </c>
      <c r="E20" s="315">
        <v>98</v>
      </c>
      <c r="F20" s="315">
        <v>1628</v>
      </c>
      <c r="G20" s="315">
        <v>5762</v>
      </c>
      <c r="H20" s="316">
        <v>3.5</v>
      </c>
      <c r="I20" s="317"/>
      <c r="J20" s="317"/>
      <c r="K20" s="317"/>
      <c r="L20" s="317"/>
      <c r="M20" s="317"/>
      <c r="N20" s="317"/>
      <c r="O20" s="317"/>
      <c r="P20" s="317"/>
      <c r="Q20" s="317"/>
      <c r="R20" s="317"/>
      <c r="S20" s="317"/>
    </row>
    <row r="21" spans="1:19" s="141" customFormat="1" ht="30" customHeight="1">
      <c r="A21" s="319" t="s">
        <v>408</v>
      </c>
      <c r="B21" s="210"/>
      <c r="C21" s="210">
        <v>15.1</v>
      </c>
      <c r="D21" s="210">
        <v>6.7</v>
      </c>
      <c r="E21" s="210">
        <v>1.4</v>
      </c>
      <c r="F21" s="210">
        <v>23.4</v>
      </c>
      <c r="G21" s="185"/>
      <c r="H21" s="185"/>
      <c r="I21" s="140"/>
      <c r="J21" s="140"/>
      <c r="K21" s="140"/>
      <c r="L21" s="140"/>
      <c r="M21" s="140"/>
      <c r="N21" s="140"/>
      <c r="O21" s="140"/>
      <c r="P21" s="140"/>
      <c r="Q21" s="140"/>
      <c r="R21" s="140"/>
      <c r="S21" s="140"/>
    </row>
    <row r="22" spans="1:30" s="141" customFormat="1" ht="13.5" customHeight="1">
      <c r="A22" s="548" t="s">
        <v>395</v>
      </c>
      <c r="B22" s="548"/>
      <c r="C22" s="548"/>
      <c r="D22" s="548"/>
      <c r="E22" s="548"/>
      <c r="F22" s="548"/>
      <c r="G22" s="182"/>
      <c r="H22" s="182"/>
      <c r="I22" s="320"/>
      <c r="J22" s="320"/>
      <c r="K22" s="320"/>
      <c r="L22" s="320"/>
      <c r="M22" s="320"/>
      <c r="N22" s="320"/>
      <c r="O22" s="288"/>
      <c r="P22" s="288"/>
      <c r="Q22" s="288"/>
      <c r="R22" s="288"/>
      <c r="S22" s="288"/>
      <c r="T22" s="140"/>
      <c r="U22" s="140"/>
      <c r="V22" s="140"/>
      <c r="W22" s="140"/>
      <c r="X22" s="140"/>
      <c r="Y22" s="140"/>
      <c r="Z22" s="140"/>
      <c r="AA22" s="140"/>
      <c r="AB22" s="140"/>
      <c r="AC22" s="140"/>
      <c r="AD22" s="140"/>
    </row>
    <row r="23" spans="1:30" s="141" customFormat="1" ht="16.5" customHeight="1">
      <c r="A23" s="549" t="s">
        <v>216</v>
      </c>
      <c r="B23" s="549"/>
      <c r="C23" s="549"/>
      <c r="D23" s="549"/>
      <c r="E23" s="549"/>
      <c r="F23" s="549"/>
      <c r="G23" s="322"/>
      <c r="H23" s="322"/>
      <c r="I23" s="320"/>
      <c r="J23" s="320"/>
      <c r="K23" s="320"/>
      <c r="L23" s="320"/>
      <c r="M23" s="320"/>
      <c r="N23" s="320"/>
      <c r="O23" s="288"/>
      <c r="P23" s="288"/>
      <c r="Q23" s="288"/>
      <c r="R23" s="288"/>
      <c r="S23" s="288"/>
      <c r="T23" s="140"/>
      <c r="U23" s="140"/>
      <c r="V23" s="140"/>
      <c r="W23" s="140"/>
      <c r="X23" s="140"/>
      <c r="Y23" s="140"/>
      <c r="Z23" s="140"/>
      <c r="AA23" s="140"/>
      <c r="AB23" s="140"/>
      <c r="AC23" s="140"/>
      <c r="AD23" s="140"/>
    </row>
    <row r="24" spans="2:30" s="24" customFormat="1" ht="13.5">
      <c r="B24" s="37"/>
      <c r="C24" s="37"/>
      <c r="D24" s="37"/>
      <c r="E24" s="37"/>
      <c r="F24" s="37"/>
      <c r="G24" s="37"/>
      <c r="H24" s="37"/>
      <c r="I24" s="37"/>
      <c r="J24" s="37"/>
      <c r="K24" s="37"/>
      <c r="L24" s="37"/>
      <c r="M24" s="37"/>
      <c r="N24" s="37"/>
      <c r="O24" s="25"/>
      <c r="P24" s="25"/>
      <c r="Q24" s="25"/>
      <c r="R24" s="25"/>
      <c r="S24" s="25"/>
      <c r="T24" s="25"/>
      <c r="U24" s="25"/>
      <c r="V24" s="25"/>
      <c r="W24" s="25"/>
      <c r="X24" s="25"/>
      <c r="Y24" s="25"/>
      <c r="Z24" s="25"/>
      <c r="AA24" s="25"/>
      <c r="AB24" s="25"/>
      <c r="AC24" s="25"/>
      <c r="AD24" s="25"/>
    </row>
    <row r="25" spans="2:30" s="24" customFormat="1" ht="13.5">
      <c r="B25" s="37"/>
      <c r="C25" s="37"/>
      <c r="D25" s="37"/>
      <c r="E25" s="37"/>
      <c r="F25" s="37"/>
      <c r="G25" s="37"/>
      <c r="H25" s="37"/>
      <c r="I25" s="37"/>
      <c r="J25" s="37"/>
      <c r="K25" s="37"/>
      <c r="L25" s="37"/>
      <c r="M25" s="37"/>
      <c r="N25" s="37"/>
      <c r="O25" s="25"/>
      <c r="P25" s="25"/>
      <c r="Q25" s="25"/>
      <c r="R25" s="25"/>
      <c r="S25" s="25"/>
      <c r="T25" s="25"/>
      <c r="U25" s="25"/>
      <c r="V25" s="25"/>
      <c r="W25" s="25"/>
      <c r="X25" s="25"/>
      <c r="Y25" s="25"/>
      <c r="Z25" s="25"/>
      <c r="AA25" s="25"/>
      <c r="AB25" s="25"/>
      <c r="AC25" s="25"/>
      <c r="AD25" s="25"/>
    </row>
    <row r="26" spans="2:30" s="24" customFormat="1" ht="13.5">
      <c r="B26" s="37"/>
      <c r="C26" s="37"/>
      <c r="D26" s="37"/>
      <c r="E26" s="37"/>
      <c r="F26" s="37"/>
      <c r="G26" s="37"/>
      <c r="H26" s="37"/>
      <c r="I26" s="37"/>
      <c r="J26" s="37"/>
      <c r="K26" s="37"/>
      <c r="L26" s="37"/>
      <c r="M26" s="37"/>
      <c r="N26" s="37"/>
      <c r="O26" s="25"/>
      <c r="P26" s="25"/>
      <c r="Q26" s="25"/>
      <c r="R26" s="25"/>
      <c r="S26" s="25"/>
      <c r="T26" s="25"/>
      <c r="U26" s="25"/>
      <c r="V26" s="25"/>
      <c r="W26" s="25"/>
      <c r="X26" s="25"/>
      <c r="Y26" s="25"/>
      <c r="Z26" s="25"/>
      <c r="AA26" s="25"/>
      <c r="AB26" s="25"/>
      <c r="AC26" s="25"/>
      <c r="AD26" s="25"/>
    </row>
    <row r="27" spans="2:30" s="24" customFormat="1" ht="13.5">
      <c r="B27" s="37"/>
      <c r="C27" s="37"/>
      <c r="D27" s="37"/>
      <c r="E27" s="37"/>
      <c r="F27" s="37"/>
      <c r="G27" s="37"/>
      <c r="H27" s="37"/>
      <c r="I27" s="37"/>
      <c r="J27" s="37"/>
      <c r="K27" s="37"/>
      <c r="L27" s="37"/>
      <c r="M27" s="37"/>
      <c r="N27" s="37"/>
      <c r="O27" s="25"/>
      <c r="P27" s="25"/>
      <c r="Q27" s="25"/>
      <c r="R27" s="25"/>
      <c r="S27" s="25"/>
      <c r="T27" s="25"/>
      <c r="U27" s="25"/>
      <c r="V27" s="25"/>
      <c r="W27" s="25"/>
      <c r="X27" s="25"/>
      <c r="Y27" s="25"/>
      <c r="Z27" s="25"/>
      <c r="AA27" s="25"/>
      <c r="AB27" s="25"/>
      <c r="AC27" s="25"/>
      <c r="AD27" s="25"/>
    </row>
    <row r="28" spans="2:30" s="24" customFormat="1" ht="13.5">
      <c r="B28" s="37"/>
      <c r="C28" s="37"/>
      <c r="D28" s="37"/>
      <c r="E28" s="37"/>
      <c r="F28" s="37"/>
      <c r="G28" s="37"/>
      <c r="H28" s="37"/>
      <c r="I28" s="37"/>
      <c r="J28" s="37"/>
      <c r="K28" s="37"/>
      <c r="L28" s="37"/>
      <c r="M28" s="37"/>
      <c r="N28" s="37"/>
      <c r="O28" s="25"/>
      <c r="P28" s="25"/>
      <c r="Q28" s="25"/>
      <c r="R28" s="25"/>
      <c r="S28" s="25"/>
      <c r="T28" s="25"/>
      <c r="U28" s="25"/>
      <c r="V28" s="25"/>
      <c r="W28" s="25"/>
      <c r="X28" s="25"/>
      <c r="Y28" s="25"/>
      <c r="Z28" s="25"/>
      <c r="AA28" s="25"/>
      <c r="AB28" s="25"/>
      <c r="AC28" s="25"/>
      <c r="AD28" s="25"/>
    </row>
    <row r="29" spans="2:30" s="24" customFormat="1" ht="13.5">
      <c r="B29" s="37"/>
      <c r="C29" s="37"/>
      <c r="D29" s="37"/>
      <c r="E29" s="37"/>
      <c r="F29" s="37"/>
      <c r="G29" s="37"/>
      <c r="H29" s="37"/>
      <c r="I29" s="37"/>
      <c r="J29" s="37"/>
      <c r="K29" s="37"/>
      <c r="L29" s="37"/>
      <c r="M29" s="37"/>
      <c r="N29" s="37"/>
      <c r="O29" s="25"/>
      <c r="P29" s="25"/>
      <c r="Q29" s="25"/>
      <c r="R29" s="25"/>
      <c r="S29" s="25"/>
      <c r="T29" s="25"/>
      <c r="U29" s="25"/>
      <c r="V29" s="25"/>
      <c r="W29" s="25"/>
      <c r="X29" s="25"/>
      <c r="Y29" s="25"/>
      <c r="Z29" s="25"/>
      <c r="AA29" s="25"/>
      <c r="AB29" s="25"/>
      <c r="AC29" s="25"/>
      <c r="AD29" s="25"/>
    </row>
    <row r="30" spans="2:30" s="24" customFormat="1" ht="13.5">
      <c r="B30" s="37"/>
      <c r="C30" s="37"/>
      <c r="D30" s="37"/>
      <c r="E30" s="37"/>
      <c r="F30" s="37"/>
      <c r="G30" s="37"/>
      <c r="H30" s="37"/>
      <c r="I30" s="37"/>
      <c r="J30" s="37"/>
      <c r="K30" s="37"/>
      <c r="L30" s="37"/>
      <c r="M30" s="37"/>
      <c r="N30" s="37"/>
      <c r="O30" s="25"/>
      <c r="P30" s="25"/>
      <c r="Q30" s="25"/>
      <c r="R30" s="25"/>
      <c r="S30" s="25"/>
      <c r="T30" s="25"/>
      <c r="U30" s="25"/>
      <c r="V30" s="25"/>
      <c r="W30" s="25"/>
      <c r="X30" s="25"/>
      <c r="Y30" s="25"/>
      <c r="Z30" s="25"/>
      <c r="AA30" s="25"/>
      <c r="AB30" s="25"/>
      <c r="AC30" s="25"/>
      <c r="AD30" s="25"/>
    </row>
    <row r="31" spans="2:30" s="24" customFormat="1" ht="13.5">
      <c r="B31" s="37"/>
      <c r="C31" s="37"/>
      <c r="D31" s="37"/>
      <c r="E31" s="37"/>
      <c r="F31" s="37"/>
      <c r="G31" s="37"/>
      <c r="H31" s="37"/>
      <c r="I31" s="37"/>
      <c r="J31" s="37"/>
      <c r="K31" s="37"/>
      <c r="L31" s="37"/>
      <c r="M31" s="37"/>
      <c r="N31" s="37"/>
      <c r="O31" s="25"/>
      <c r="P31" s="25"/>
      <c r="Q31" s="25"/>
      <c r="R31" s="25"/>
      <c r="S31" s="25"/>
      <c r="T31" s="25"/>
      <c r="U31" s="25"/>
      <c r="V31" s="25"/>
      <c r="W31" s="25"/>
      <c r="X31" s="25"/>
      <c r="Y31" s="25"/>
      <c r="Z31" s="25"/>
      <c r="AA31" s="25"/>
      <c r="AB31" s="25"/>
      <c r="AC31" s="25"/>
      <c r="AD31" s="25"/>
    </row>
    <row r="32" spans="2:30" s="24" customFormat="1" ht="13.5">
      <c r="B32" s="37"/>
      <c r="C32" s="37"/>
      <c r="D32" s="37"/>
      <c r="E32" s="37"/>
      <c r="F32" s="37"/>
      <c r="G32" s="37"/>
      <c r="H32" s="37"/>
      <c r="I32" s="37"/>
      <c r="J32" s="37"/>
      <c r="K32" s="37"/>
      <c r="L32" s="37"/>
      <c r="M32" s="37"/>
      <c r="N32" s="37"/>
      <c r="O32" s="25"/>
      <c r="P32" s="25"/>
      <c r="Q32" s="25"/>
      <c r="R32" s="25"/>
      <c r="S32" s="25"/>
      <c r="T32" s="25"/>
      <c r="U32" s="25"/>
      <c r="V32" s="25"/>
      <c r="W32" s="25"/>
      <c r="X32" s="25"/>
      <c r="Y32" s="25"/>
      <c r="Z32" s="25"/>
      <c r="AA32" s="25"/>
      <c r="AB32" s="25"/>
      <c r="AC32" s="25"/>
      <c r="AD32" s="25"/>
    </row>
    <row r="33" spans="2:30" s="24" customFormat="1" ht="13.5">
      <c r="B33" s="37"/>
      <c r="C33" s="37"/>
      <c r="D33" s="37"/>
      <c r="E33" s="37"/>
      <c r="F33" s="37"/>
      <c r="G33" s="37"/>
      <c r="H33" s="37"/>
      <c r="I33" s="37"/>
      <c r="J33" s="37"/>
      <c r="K33" s="37"/>
      <c r="L33" s="37"/>
      <c r="M33" s="37"/>
      <c r="N33" s="37"/>
      <c r="O33" s="25"/>
      <c r="P33" s="25"/>
      <c r="Q33" s="25"/>
      <c r="R33" s="25"/>
      <c r="S33" s="25"/>
      <c r="T33" s="25"/>
      <c r="U33" s="25"/>
      <c r="V33" s="25"/>
      <c r="W33" s="25"/>
      <c r="X33" s="25"/>
      <c r="Y33" s="25"/>
      <c r="Z33" s="25"/>
      <c r="AA33" s="25"/>
      <c r="AB33" s="25"/>
      <c r="AC33" s="25"/>
      <c r="AD33" s="25"/>
    </row>
    <row r="34" spans="2:30" s="24" customFormat="1" ht="13.5">
      <c r="B34" s="37"/>
      <c r="C34" s="37"/>
      <c r="D34" s="37"/>
      <c r="E34" s="37"/>
      <c r="F34" s="37"/>
      <c r="G34" s="37"/>
      <c r="H34" s="37"/>
      <c r="I34" s="37"/>
      <c r="J34" s="37"/>
      <c r="K34" s="37"/>
      <c r="L34" s="37"/>
      <c r="M34" s="37"/>
      <c r="N34" s="37"/>
      <c r="O34" s="25"/>
      <c r="P34" s="25"/>
      <c r="Q34" s="25"/>
      <c r="R34" s="25"/>
      <c r="S34" s="25"/>
      <c r="T34" s="25"/>
      <c r="U34" s="25"/>
      <c r="V34" s="25"/>
      <c r="W34" s="25"/>
      <c r="X34" s="25"/>
      <c r="Y34" s="25"/>
      <c r="Z34" s="25"/>
      <c r="AA34" s="25"/>
      <c r="AB34" s="25"/>
      <c r="AC34" s="25"/>
      <c r="AD34" s="25"/>
    </row>
    <row r="35" spans="2:30" s="24" customFormat="1" ht="13.5">
      <c r="B35" s="37"/>
      <c r="C35" s="37"/>
      <c r="D35" s="37"/>
      <c r="E35" s="37"/>
      <c r="F35" s="37"/>
      <c r="G35" s="37"/>
      <c r="H35" s="37"/>
      <c r="I35" s="37"/>
      <c r="J35" s="37"/>
      <c r="K35" s="37"/>
      <c r="L35" s="37"/>
      <c r="M35" s="37"/>
      <c r="N35" s="37"/>
      <c r="O35" s="25"/>
      <c r="P35" s="25"/>
      <c r="Q35" s="25"/>
      <c r="R35" s="25"/>
      <c r="S35" s="25"/>
      <c r="T35" s="25"/>
      <c r="U35" s="25"/>
      <c r="V35" s="25"/>
      <c r="W35" s="25"/>
      <c r="X35" s="25"/>
      <c r="Y35" s="25"/>
      <c r="Z35" s="25"/>
      <c r="AA35" s="25"/>
      <c r="AB35" s="25"/>
      <c r="AC35" s="25"/>
      <c r="AD35" s="25"/>
    </row>
    <row r="36" spans="2:30" s="24" customFormat="1" ht="13.5">
      <c r="B36" s="37"/>
      <c r="C36" s="37"/>
      <c r="D36" s="37"/>
      <c r="E36" s="37"/>
      <c r="F36" s="37"/>
      <c r="G36" s="37"/>
      <c r="H36" s="37"/>
      <c r="I36" s="37"/>
      <c r="J36" s="37"/>
      <c r="K36" s="37"/>
      <c r="L36" s="37"/>
      <c r="M36" s="37"/>
      <c r="N36" s="37"/>
      <c r="O36" s="25"/>
      <c r="P36" s="25"/>
      <c r="Q36" s="25"/>
      <c r="R36" s="25"/>
      <c r="S36" s="25"/>
      <c r="T36" s="25"/>
      <c r="U36" s="25"/>
      <c r="V36" s="25"/>
      <c r="W36" s="25"/>
      <c r="X36" s="25"/>
      <c r="Y36" s="25"/>
      <c r="Z36" s="25"/>
      <c r="AA36" s="25"/>
      <c r="AB36" s="25"/>
      <c r="AC36" s="25"/>
      <c r="AD36" s="25"/>
    </row>
    <row r="37" spans="2:30" s="24" customFormat="1" ht="13.5">
      <c r="B37" s="37"/>
      <c r="C37" s="37"/>
      <c r="D37" s="37"/>
      <c r="E37" s="37"/>
      <c r="F37" s="37"/>
      <c r="G37" s="37"/>
      <c r="H37" s="37"/>
      <c r="I37" s="37"/>
      <c r="J37" s="37"/>
      <c r="K37" s="37"/>
      <c r="L37" s="37"/>
      <c r="M37" s="37"/>
      <c r="N37" s="37"/>
      <c r="O37" s="25"/>
      <c r="P37" s="25"/>
      <c r="Q37" s="25"/>
      <c r="R37" s="25"/>
      <c r="S37" s="25"/>
      <c r="T37" s="25"/>
      <c r="U37" s="25"/>
      <c r="V37" s="25"/>
      <c r="W37" s="25"/>
      <c r="X37" s="25"/>
      <c r="Y37" s="25"/>
      <c r="Z37" s="25"/>
      <c r="AA37" s="25"/>
      <c r="AB37" s="25"/>
      <c r="AC37" s="25"/>
      <c r="AD37" s="25"/>
    </row>
    <row r="38" spans="2:30" s="24" customFormat="1" ht="13.5">
      <c r="B38" s="37"/>
      <c r="C38" s="37"/>
      <c r="D38" s="37"/>
      <c r="E38" s="37"/>
      <c r="F38" s="37"/>
      <c r="G38" s="37"/>
      <c r="H38" s="37"/>
      <c r="I38" s="37"/>
      <c r="J38" s="37"/>
      <c r="K38" s="37"/>
      <c r="L38" s="37"/>
      <c r="M38" s="37"/>
      <c r="N38" s="37"/>
      <c r="O38" s="25"/>
      <c r="P38" s="25"/>
      <c r="Q38" s="25"/>
      <c r="R38" s="25"/>
      <c r="S38" s="25"/>
      <c r="T38" s="25"/>
      <c r="U38" s="25"/>
      <c r="V38" s="25"/>
      <c r="W38" s="25"/>
      <c r="X38" s="25"/>
      <c r="Y38" s="25"/>
      <c r="Z38" s="25"/>
      <c r="AA38" s="25"/>
      <c r="AB38" s="25"/>
      <c r="AC38" s="25"/>
      <c r="AD38" s="25"/>
    </row>
    <row r="39" spans="2:30" s="24" customFormat="1" ht="13.5">
      <c r="B39" s="37"/>
      <c r="C39" s="37"/>
      <c r="D39" s="37"/>
      <c r="E39" s="37"/>
      <c r="F39" s="37"/>
      <c r="G39" s="37"/>
      <c r="H39" s="37"/>
      <c r="I39" s="37"/>
      <c r="J39" s="37"/>
      <c r="K39" s="37"/>
      <c r="L39" s="37"/>
      <c r="M39" s="37"/>
      <c r="N39" s="37"/>
      <c r="O39" s="25"/>
      <c r="P39" s="25"/>
      <c r="Q39" s="25"/>
      <c r="R39" s="25"/>
      <c r="S39" s="25"/>
      <c r="T39" s="25"/>
      <c r="U39" s="25"/>
      <c r="V39" s="25"/>
      <c r="W39" s="25"/>
      <c r="X39" s="25"/>
      <c r="Y39" s="25"/>
      <c r="Z39" s="25"/>
      <c r="AA39" s="25"/>
      <c r="AB39" s="25"/>
      <c r="AC39" s="25"/>
      <c r="AD39" s="25"/>
    </row>
    <row r="40" spans="2:30" s="24" customFormat="1" ht="13.5">
      <c r="B40" s="37"/>
      <c r="C40" s="37"/>
      <c r="D40" s="37"/>
      <c r="E40" s="37"/>
      <c r="F40" s="37"/>
      <c r="G40" s="37"/>
      <c r="H40" s="37"/>
      <c r="I40" s="37"/>
      <c r="J40" s="37"/>
      <c r="K40" s="37"/>
      <c r="L40" s="37"/>
      <c r="M40" s="37"/>
      <c r="N40" s="37"/>
      <c r="O40" s="25"/>
      <c r="P40" s="25"/>
      <c r="Q40" s="25"/>
      <c r="R40" s="25"/>
      <c r="S40" s="25"/>
      <c r="T40" s="25"/>
      <c r="U40" s="25"/>
      <c r="V40" s="25"/>
      <c r="W40" s="25"/>
      <c r="X40" s="25"/>
      <c r="Y40" s="25"/>
      <c r="Z40" s="25"/>
      <c r="AA40" s="25"/>
      <c r="AB40" s="25"/>
      <c r="AC40" s="25"/>
      <c r="AD40" s="25"/>
    </row>
    <row r="41" spans="2:30" s="24" customFormat="1" ht="13.5">
      <c r="B41" s="37"/>
      <c r="C41" s="37"/>
      <c r="D41" s="37"/>
      <c r="E41" s="37"/>
      <c r="F41" s="37"/>
      <c r="G41" s="37"/>
      <c r="H41" s="37"/>
      <c r="I41" s="37"/>
      <c r="J41" s="37"/>
      <c r="K41" s="37"/>
      <c r="L41" s="37"/>
      <c r="M41" s="37"/>
      <c r="N41" s="37"/>
      <c r="O41" s="25"/>
      <c r="P41" s="25"/>
      <c r="Q41" s="25"/>
      <c r="R41" s="25"/>
      <c r="S41" s="25"/>
      <c r="T41" s="25"/>
      <c r="U41" s="25"/>
      <c r="V41" s="25"/>
      <c r="W41" s="25"/>
      <c r="X41" s="25"/>
      <c r="Y41" s="25"/>
      <c r="Z41" s="25"/>
      <c r="AA41" s="25"/>
      <c r="AB41" s="25"/>
      <c r="AC41" s="25"/>
      <c r="AD41" s="25"/>
    </row>
    <row r="42" spans="2:30" s="24" customFormat="1" ht="13.5">
      <c r="B42" s="37"/>
      <c r="C42" s="37"/>
      <c r="D42" s="37"/>
      <c r="E42" s="37"/>
      <c r="F42" s="37"/>
      <c r="G42" s="37"/>
      <c r="H42" s="37"/>
      <c r="I42" s="37"/>
      <c r="J42" s="37"/>
      <c r="K42" s="37"/>
      <c r="L42" s="37"/>
      <c r="M42" s="37"/>
      <c r="N42" s="37"/>
      <c r="O42" s="25"/>
      <c r="P42" s="25"/>
      <c r="Q42" s="25"/>
      <c r="R42" s="25"/>
      <c r="S42" s="25"/>
      <c r="T42" s="25"/>
      <c r="U42" s="25"/>
      <c r="V42" s="25"/>
      <c r="W42" s="25"/>
      <c r="X42" s="25"/>
      <c r="Y42" s="25"/>
      <c r="Z42" s="25"/>
      <c r="AA42" s="25"/>
      <c r="AB42" s="25"/>
      <c r="AC42" s="25"/>
      <c r="AD42" s="25"/>
    </row>
    <row r="43" spans="2:30" s="24" customFormat="1" ht="13.5">
      <c r="B43" s="37"/>
      <c r="C43" s="37"/>
      <c r="D43" s="37"/>
      <c r="E43" s="37"/>
      <c r="F43" s="37"/>
      <c r="G43" s="37"/>
      <c r="H43" s="37"/>
      <c r="I43" s="37"/>
      <c r="J43" s="37"/>
      <c r="K43" s="37"/>
      <c r="L43" s="37"/>
      <c r="M43" s="37"/>
      <c r="N43" s="37"/>
      <c r="O43" s="25"/>
      <c r="P43" s="25"/>
      <c r="Q43" s="25"/>
      <c r="R43" s="25"/>
      <c r="S43" s="25"/>
      <c r="T43" s="25"/>
      <c r="U43" s="25"/>
      <c r="V43" s="25"/>
      <c r="W43" s="25"/>
      <c r="X43" s="25"/>
      <c r="Y43" s="25"/>
      <c r="Z43" s="25"/>
      <c r="AA43" s="25"/>
      <c r="AB43" s="25"/>
      <c r="AC43" s="25"/>
      <c r="AD43" s="25"/>
    </row>
    <row r="44" spans="2:30" s="24" customFormat="1" ht="13.5">
      <c r="B44" s="37"/>
      <c r="C44" s="37"/>
      <c r="D44" s="37"/>
      <c r="E44" s="37"/>
      <c r="F44" s="37"/>
      <c r="G44" s="37"/>
      <c r="H44" s="37"/>
      <c r="I44" s="37"/>
      <c r="J44" s="37"/>
      <c r="K44" s="37"/>
      <c r="L44" s="37"/>
      <c r="M44" s="37"/>
      <c r="N44" s="37"/>
      <c r="O44" s="25"/>
      <c r="P44" s="25"/>
      <c r="Q44" s="25"/>
      <c r="R44" s="25"/>
      <c r="S44" s="25"/>
      <c r="T44" s="25"/>
      <c r="U44" s="25"/>
      <c r="V44" s="25"/>
      <c r="W44" s="25"/>
      <c r="X44" s="25"/>
      <c r="Y44" s="25"/>
      <c r="Z44" s="25"/>
      <c r="AA44" s="25"/>
      <c r="AB44" s="25"/>
      <c r="AC44" s="25"/>
      <c r="AD44" s="25"/>
    </row>
    <row r="45" spans="2:30" s="24" customFormat="1" ht="13.5">
      <c r="B45" s="37"/>
      <c r="C45" s="37"/>
      <c r="D45" s="37"/>
      <c r="E45" s="37"/>
      <c r="F45" s="37"/>
      <c r="G45" s="37"/>
      <c r="H45" s="37"/>
      <c r="I45" s="37"/>
      <c r="J45" s="37"/>
      <c r="K45" s="37"/>
      <c r="L45" s="37"/>
      <c r="M45" s="37"/>
      <c r="N45" s="37"/>
      <c r="O45" s="25"/>
      <c r="P45" s="25"/>
      <c r="Q45" s="25"/>
      <c r="R45" s="25"/>
      <c r="S45" s="25"/>
      <c r="T45" s="25"/>
      <c r="U45" s="25"/>
      <c r="V45" s="25"/>
      <c r="W45" s="25"/>
      <c r="X45" s="25"/>
      <c r="Y45" s="25"/>
      <c r="Z45" s="25"/>
      <c r="AA45" s="25"/>
      <c r="AB45" s="25"/>
      <c r="AC45" s="25"/>
      <c r="AD45" s="25"/>
    </row>
    <row r="46" spans="2:30" s="24" customFormat="1" ht="13.5">
      <c r="B46" s="37"/>
      <c r="C46" s="37"/>
      <c r="D46" s="37"/>
      <c r="E46" s="37"/>
      <c r="F46" s="37"/>
      <c r="G46" s="37"/>
      <c r="H46" s="37"/>
      <c r="I46" s="37"/>
      <c r="J46" s="37"/>
      <c r="K46" s="37"/>
      <c r="L46" s="37"/>
      <c r="M46" s="37"/>
      <c r="N46" s="37"/>
      <c r="O46" s="25"/>
      <c r="P46" s="25"/>
      <c r="Q46" s="25"/>
      <c r="R46" s="25"/>
      <c r="S46" s="25"/>
      <c r="T46" s="25"/>
      <c r="U46" s="25"/>
      <c r="V46" s="25"/>
      <c r="W46" s="25"/>
      <c r="X46" s="25"/>
      <c r="Y46" s="25"/>
      <c r="Z46" s="25"/>
      <c r="AA46" s="25"/>
      <c r="AB46" s="25"/>
      <c r="AC46" s="25"/>
      <c r="AD46" s="25"/>
    </row>
    <row r="47" spans="2:30" s="24" customFormat="1" ht="13.5">
      <c r="B47" s="37"/>
      <c r="C47" s="37"/>
      <c r="D47" s="37"/>
      <c r="E47" s="37"/>
      <c r="F47" s="37"/>
      <c r="G47" s="37"/>
      <c r="H47" s="37"/>
      <c r="I47" s="37"/>
      <c r="J47" s="37"/>
      <c r="K47" s="37"/>
      <c r="L47" s="37"/>
      <c r="M47" s="37"/>
      <c r="N47" s="37"/>
      <c r="O47" s="25"/>
      <c r="P47" s="25"/>
      <c r="Q47" s="25"/>
      <c r="R47" s="25"/>
      <c r="S47" s="25"/>
      <c r="T47" s="25"/>
      <c r="U47" s="25"/>
      <c r="V47" s="25"/>
      <c r="W47" s="25"/>
      <c r="X47" s="25"/>
      <c r="Y47" s="25"/>
      <c r="Z47" s="25"/>
      <c r="AA47" s="25"/>
      <c r="AB47" s="25"/>
      <c r="AC47" s="25"/>
      <c r="AD47" s="25"/>
    </row>
    <row r="48" spans="2:30" s="24" customFormat="1" ht="13.5">
      <c r="B48" s="37"/>
      <c r="C48" s="37"/>
      <c r="D48" s="37"/>
      <c r="E48" s="37"/>
      <c r="F48" s="37"/>
      <c r="G48" s="37"/>
      <c r="H48" s="37"/>
      <c r="I48" s="37"/>
      <c r="J48" s="37"/>
      <c r="K48" s="37"/>
      <c r="L48" s="37"/>
      <c r="M48" s="37"/>
      <c r="N48" s="37"/>
      <c r="O48" s="25"/>
      <c r="P48" s="25"/>
      <c r="Q48" s="25"/>
      <c r="R48" s="25"/>
      <c r="S48" s="25"/>
      <c r="T48" s="25"/>
      <c r="U48" s="25"/>
      <c r="V48" s="25"/>
      <c r="W48" s="25"/>
      <c r="X48" s="25"/>
      <c r="Y48" s="25"/>
      <c r="Z48" s="25"/>
      <c r="AA48" s="25"/>
      <c r="AB48" s="25"/>
      <c r="AC48" s="25"/>
      <c r="AD48" s="25"/>
    </row>
    <row r="49" spans="2:30" s="24" customFormat="1" ht="13.5">
      <c r="B49" s="37"/>
      <c r="C49" s="37"/>
      <c r="D49" s="37"/>
      <c r="E49" s="37"/>
      <c r="F49" s="37"/>
      <c r="G49" s="37"/>
      <c r="H49" s="37"/>
      <c r="I49" s="37"/>
      <c r="J49" s="37"/>
      <c r="K49" s="37"/>
      <c r="L49" s="37"/>
      <c r="M49" s="37"/>
      <c r="N49" s="37"/>
      <c r="O49" s="25"/>
      <c r="P49" s="25"/>
      <c r="Q49" s="25"/>
      <c r="R49" s="25"/>
      <c r="S49" s="25"/>
      <c r="T49" s="25"/>
      <c r="U49" s="25"/>
      <c r="V49" s="25"/>
      <c r="W49" s="25"/>
      <c r="X49" s="25"/>
      <c r="Y49" s="25"/>
      <c r="Z49" s="25"/>
      <c r="AA49" s="25"/>
      <c r="AB49" s="25"/>
      <c r="AC49" s="25"/>
      <c r="AD49" s="25"/>
    </row>
    <row r="50" spans="2:30" s="24" customFormat="1" ht="13.5">
      <c r="B50" s="37"/>
      <c r="C50" s="37"/>
      <c r="D50" s="37"/>
      <c r="E50" s="37"/>
      <c r="F50" s="37"/>
      <c r="G50" s="37"/>
      <c r="H50" s="37"/>
      <c r="I50" s="37"/>
      <c r="J50" s="37"/>
      <c r="K50" s="37"/>
      <c r="L50" s="37"/>
      <c r="M50" s="37"/>
      <c r="N50" s="37"/>
      <c r="O50" s="25"/>
      <c r="P50" s="25"/>
      <c r="Q50" s="25"/>
      <c r="R50" s="25"/>
      <c r="S50" s="25"/>
      <c r="T50" s="25"/>
      <c r="U50" s="25"/>
      <c r="V50" s="25"/>
      <c r="W50" s="25"/>
      <c r="X50" s="25"/>
      <c r="Y50" s="25"/>
      <c r="Z50" s="25"/>
      <c r="AA50" s="25"/>
      <c r="AB50" s="25"/>
      <c r="AC50" s="25"/>
      <c r="AD50" s="25"/>
    </row>
    <row r="51" spans="2:30" s="24" customFormat="1" ht="13.5">
      <c r="B51" s="37"/>
      <c r="C51" s="37"/>
      <c r="D51" s="37"/>
      <c r="E51" s="37"/>
      <c r="F51" s="37"/>
      <c r="G51" s="37"/>
      <c r="H51" s="37"/>
      <c r="I51" s="37"/>
      <c r="J51" s="37"/>
      <c r="K51" s="37"/>
      <c r="L51" s="37"/>
      <c r="M51" s="37"/>
      <c r="N51" s="37"/>
      <c r="O51" s="25"/>
      <c r="P51" s="25"/>
      <c r="Q51" s="25"/>
      <c r="R51" s="25"/>
      <c r="S51" s="25"/>
      <c r="T51" s="25"/>
      <c r="U51" s="25"/>
      <c r="V51" s="25"/>
      <c r="W51" s="25"/>
      <c r="X51" s="25"/>
      <c r="Y51" s="25"/>
      <c r="Z51" s="25"/>
      <c r="AA51" s="25"/>
      <c r="AB51" s="25"/>
      <c r="AC51" s="25"/>
      <c r="AD51" s="25"/>
    </row>
    <row r="52" spans="2:30" s="24" customFormat="1" ht="13.5">
      <c r="B52" s="37"/>
      <c r="C52" s="37"/>
      <c r="D52" s="37"/>
      <c r="E52" s="37"/>
      <c r="F52" s="37"/>
      <c r="G52" s="37"/>
      <c r="H52" s="37"/>
      <c r="I52" s="37"/>
      <c r="J52" s="37"/>
      <c r="K52" s="37"/>
      <c r="L52" s="37"/>
      <c r="M52" s="37"/>
      <c r="N52" s="37"/>
      <c r="O52" s="25"/>
      <c r="P52" s="25"/>
      <c r="Q52" s="25"/>
      <c r="R52" s="25"/>
      <c r="S52" s="25"/>
      <c r="T52" s="25"/>
      <c r="U52" s="25"/>
      <c r="V52" s="25"/>
      <c r="W52" s="25"/>
      <c r="X52" s="25"/>
      <c r="Y52" s="25"/>
      <c r="Z52" s="25"/>
      <c r="AA52" s="25"/>
      <c r="AB52" s="25"/>
      <c r="AC52" s="25"/>
      <c r="AD52" s="25"/>
    </row>
    <row r="53" spans="2:30" s="24" customFormat="1" ht="13.5">
      <c r="B53" s="37"/>
      <c r="C53" s="37"/>
      <c r="D53" s="37"/>
      <c r="E53" s="37"/>
      <c r="F53" s="37"/>
      <c r="G53" s="37"/>
      <c r="H53" s="37"/>
      <c r="I53" s="37"/>
      <c r="J53" s="37"/>
      <c r="K53" s="37"/>
      <c r="L53" s="37"/>
      <c r="M53" s="37"/>
      <c r="N53" s="37"/>
      <c r="O53" s="25"/>
      <c r="P53" s="25"/>
      <c r="Q53" s="25"/>
      <c r="R53" s="25"/>
      <c r="S53" s="25"/>
      <c r="T53" s="25"/>
      <c r="U53" s="25"/>
      <c r="V53" s="25"/>
      <c r="W53" s="25"/>
      <c r="X53" s="25"/>
      <c r="Y53" s="25"/>
      <c r="Z53" s="25"/>
      <c r="AA53" s="25"/>
      <c r="AB53" s="25"/>
      <c r="AC53" s="25"/>
      <c r="AD53" s="25"/>
    </row>
    <row r="54" spans="2:30" s="24" customFormat="1" ht="13.5">
      <c r="B54" s="37"/>
      <c r="C54" s="37"/>
      <c r="D54" s="37"/>
      <c r="E54" s="37"/>
      <c r="F54" s="37"/>
      <c r="G54" s="37"/>
      <c r="H54" s="37"/>
      <c r="I54" s="37"/>
      <c r="J54" s="37"/>
      <c r="K54" s="37"/>
      <c r="L54" s="37"/>
      <c r="M54" s="37"/>
      <c r="N54" s="37"/>
      <c r="O54" s="25"/>
      <c r="P54" s="25"/>
      <c r="Q54" s="25"/>
      <c r="R54" s="25"/>
      <c r="S54" s="25"/>
      <c r="T54" s="25"/>
      <c r="U54" s="25"/>
      <c r="V54" s="25"/>
      <c r="W54" s="25"/>
      <c r="X54" s="25"/>
      <c r="Y54" s="25"/>
      <c r="Z54" s="25"/>
      <c r="AA54" s="25"/>
      <c r="AB54" s="25"/>
      <c r="AC54" s="25"/>
      <c r="AD54" s="25"/>
    </row>
    <row r="55" spans="2:30" s="24" customFormat="1" ht="13.5">
      <c r="B55" s="37"/>
      <c r="C55" s="37"/>
      <c r="D55" s="37"/>
      <c r="E55" s="37"/>
      <c r="F55" s="37"/>
      <c r="G55" s="37"/>
      <c r="H55" s="37"/>
      <c r="I55" s="37"/>
      <c r="J55" s="37"/>
      <c r="K55" s="37"/>
      <c r="L55" s="37"/>
      <c r="M55" s="37"/>
      <c r="N55" s="37"/>
      <c r="O55" s="25"/>
      <c r="P55" s="25"/>
      <c r="Q55" s="25"/>
      <c r="R55" s="25"/>
      <c r="S55" s="25"/>
      <c r="T55" s="25"/>
      <c r="U55" s="25"/>
      <c r="V55" s="25"/>
      <c r="W55" s="25"/>
      <c r="X55" s="25"/>
      <c r="Y55" s="25"/>
      <c r="Z55" s="25"/>
      <c r="AA55" s="25"/>
      <c r="AB55" s="25"/>
      <c r="AC55" s="25"/>
      <c r="AD55" s="25"/>
    </row>
    <row r="56" spans="2:30" s="24" customFormat="1" ht="13.5">
      <c r="B56" s="37"/>
      <c r="C56" s="37"/>
      <c r="D56" s="37"/>
      <c r="E56" s="37"/>
      <c r="F56" s="37"/>
      <c r="G56" s="37"/>
      <c r="H56" s="37"/>
      <c r="I56" s="37"/>
      <c r="J56" s="37"/>
      <c r="K56" s="37"/>
      <c r="L56" s="37"/>
      <c r="M56" s="37"/>
      <c r="N56" s="37"/>
      <c r="O56" s="25"/>
      <c r="P56" s="25"/>
      <c r="Q56" s="25"/>
      <c r="R56" s="25"/>
      <c r="S56" s="25"/>
      <c r="T56" s="25"/>
      <c r="U56" s="25"/>
      <c r="V56" s="25"/>
      <c r="W56" s="25"/>
      <c r="X56" s="25"/>
      <c r="Y56" s="25"/>
      <c r="Z56" s="25"/>
      <c r="AA56" s="25"/>
      <c r="AB56" s="25"/>
      <c r="AC56" s="25"/>
      <c r="AD56" s="25"/>
    </row>
    <row r="57" spans="2:30" s="24" customFormat="1" ht="13.5">
      <c r="B57" s="37"/>
      <c r="C57" s="37"/>
      <c r="D57" s="37"/>
      <c r="E57" s="37"/>
      <c r="F57" s="37"/>
      <c r="G57" s="37"/>
      <c r="H57" s="37"/>
      <c r="I57" s="37"/>
      <c r="J57" s="37"/>
      <c r="K57" s="37"/>
      <c r="L57" s="37"/>
      <c r="M57" s="37"/>
      <c r="N57" s="37"/>
      <c r="O57" s="25"/>
      <c r="P57" s="25"/>
      <c r="Q57" s="25"/>
      <c r="R57" s="25"/>
      <c r="S57" s="25"/>
      <c r="T57" s="25"/>
      <c r="U57" s="25"/>
      <c r="V57" s="25"/>
      <c r="W57" s="25"/>
      <c r="X57" s="25"/>
      <c r="Y57" s="25"/>
      <c r="Z57" s="25"/>
      <c r="AA57" s="25"/>
      <c r="AB57" s="25"/>
      <c r="AC57" s="25"/>
      <c r="AD57" s="25"/>
    </row>
    <row r="58" spans="2:30" s="24" customFormat="1" ht="13.5">
      <c r="B58" s="37"/>
      <c r="C58" s="37"/>
      <c r="D58" s="37"/>
      <c r="E58" s="37"/>
      <c r="F58" s="37"/>
      <c r="G58" s="37"/>
      <c r="H58" s="37"/>
      <c r="I58" s="37"/>
      <c r="J58" s="37"/>
      <c r="K58" s="37"/>
      <c r="L58" s="37"/>
      <c r="M58" s="37"/>
      <c r="N58" s="37"/>
      <c r="O58" s="25"/>
      <c r="P58" s="25"/>
      <c r="Q58" s="25"/>
      <c r="R58" s="25"/>
      <c r="S58" s="25"/>
      <c r="T58" s="25"/>
      <c r="U58" s="25"/>
      <c r="V58" s="25"/>
      <c r="W58" s="25"/>
      <c r="X58" s="25"/>
      <c r="Y58" s="25"/>
      <c r="Z58" s="25"/>
      <c r="AA58" s="25"/>
      <c r="AB58" s="25"/>
      <c r="AC58" s="25"/>
      <c r="AD58" s="25"/>
    </row>
    <row r="59" spans="2:30" s="24" customFormat="1" ht="13.5">
      <c r="B59" s="37"/>
      <c r="C59" s="37"/>
      <c r="D59" s="37"/>
      <c r="E59" s="37"/>
      <c r="F59" s="37"/>
      <c r="G59" s="37"/>
      <c r="H59" s="37"/>
      <c r="I59" s="37"/>
      <c r="J59" s="37"/>
      <c r="K59" s="37"/>
      <c r="L59" s="37"/>
      <c r="M59" s="37"/>
      <c r="N59" s="37"/>
      <c r="O59" s="25"/>
      <c r="P59" s="25"/>
      <c r="Q59" s="25"/>
      <c r="R59" s="25"/>
      <c r="S59" s="25"/>
      <c r="T59" s="25"/>
      <c r="U59" s="25"/>
      <c r="V59" s="25"/>
      <c r="W59" s="25"/>
      <c r="X59" s="25"/>
      <c r="Y59" s="25"/>
      <c r="Z59" s="25"/>
      <c r="AA59" s="25"/>
      <c r="AB59" s="25"/>
      <c r="AC59" s="25"/>
      <c r="AD59" s="25"/>
    </row>
    <row r="60" spans="2:30" s="24" customFormat="1" ht="13.5">
      <c r="B60" s="37"/>
      <c r="C60" s="37"/>
      <c r="D60" s="37"/>
      <c r="E60" s="37"/>
      <c r="F60" s="37"/>
      <c r="G60" s="37"/>
      <c r="H60" s="37"/>
      <c r="I60" s="37"/>
      <c r="J60" s="37"/>
      <c r="K60" s="37"/>
      <c r="L60" s="37"/>
      <c r="M60" s="37"/>
      <c r="N60" s="37"/>
      <c r="O60" s="25"/>
      <c r="P60" s="25"/>
      <c r="Q60" s="25"/>
      <c r="R60" s="25"/>
      <c r="S60" s="25"/>
      <c r="T60" s="25"/>
      <c r="U60" s="25"/>
      <c r="V60" s="25"/>
      <c r="W60" s="25"/>
      <c r="X60" s="25"/>
      <c r="Y60" s="25"/>
      <c r="Z60" s="25"/>
      <c r="AA60" s="25"/>
      <c r="AB60" s="25"/>
      <c r="AC60" s="25"/>
      <c r="AD60" s="25"/>
    </row>
    <row r="61" spans="2:30" s="24" customFormat="1" ht="13.5">
      <c r="B61" s="37"/>
      <c r="C61" s="37"/>
      <c r="D61" s="37"/>
      <c r="E61" s="37"/>
      <c r="F61" s="37"/>
      <c r="G61" s="37"/>
      <c r="H61" s="37"/>
      <c r="I61" s="37"/>
      <c r="J61" s="37"/>
      <c r="K61" s="37"/>
      <c r="L61" s="37"/>
      <c r="M61" s="37"/>
      <c r="N61" s="37"/>
      <c r="O61" s="25"/>
      <c r="P61" s="25"/>
      <c r="Q61" s="25"/>
      <c r="R61" s="25"/>
      <c r="S61" s="25"/>
      <c r="T61" s="25"/>
      <c r="U61" s="25"/>
      <c r="V61" s="25"/>
      <c r="W61" s="25"/>
      <c r="X61" s="25"/>
      <c r="Y61" s="25"/>
      <c r="Z61" s="25"/>
      <c r="AA61" s="25"/>
      <c r="AB61" s="25"/>
      <c r="AC61" s="25"/>
      <c r="AD61" s="25"/>
    </row>
    <row r="62" spans="2:30" s="24" customFormat="1" ht="13.5">
      <c r="B62" s="37"/>
      <c r="C62" s="37"/>
      <c r="D62" s="37"/>
      <c r="E62" s="37"/>
      <c r="F62" s="37"/>
      <c r="G62" s="37"/>
      <c r="H62" s="37"/>
      <c r="I62" s="37"/>
      <c r="J62" s="37"/>
      <c r="K62" s="37"/>
      <c r="L62" s="37"/>
      <c r="M62" s="37"/>
      <c r="N62" s="37"/>
      <c r="O62" s="25"/>
      <c r="P62" s="25"/>
      <c r="Q62" s="25"/>
      <c r="R62" s="25"/>
      <c r="S62" s="25"/>
      <c r="T62" s="25"/>
      <c r="U62" s="25"/>
      <c r="V62" s="25"/>
      <c r="W62" s="25"/>
      <c r="X62" s="25"/>
      <c r="Y62" s="25"/>
      <c r="Z62" s="25"/>
      <c r="AA62" s="25"/>
      <c r="AB62" s="25"/>
      <c r="AC62" s="25"/>
      <c r="AD62" s="25"/>
    </row>
    <row r="63" spans="2:30" s="24" customFormat="1" ht="13.5">
      <c r="B63" s="37"/>
      <c r="C63" s="37"/>
      <c r="D63" s="37"/>
      <c r="E63" s="37"/>
      <c r="F63" s="37"/>
      <c r="G63" s="37"/>
      <c r="H63" s="37"/>
      <c r="I63" s="37"/>
      <c r="J63" s="37"/>
      <c r="K63" s="37"/>
      <c r="L63" s="37"/>
      <c r="M63" s="37"/>
      <c r="N63" s="37"/>
      <c r="O63" s="25"/>
      <c r="P63" s="25"/>
      <c r="Q63" s="25"/>
      <c r="R63" s="25"/>
      <c r="S63" s="25"/>
      <c r="T63" s="25"/>
      <c r="U63" s="25"/>
      <c r="V63" s="25"/>
      <c r="W63" s="25"/>
      <c r="X63" s="25"/>
      <c r="Y63" s="25"/>
      <c r="Z63" s="25"/>
      <c r="AA63" s="25"/>
      <c r="AB63" s="25"/>
      <c r="AC63" s="25"/>
      <c r="AD63" s="25"/>
    </row>
    <row r="64" spans="2:30" s="24" customFormat="1" ht="13.5">
      <c r="B64" s="37"/>
      <c r="C64" s="37"/>
      <c r="D64" s="37"/>
      <c r="E64" s="37"/>
      <c r="F64" s="37"/>
      <c r="G64" s="37"/>
      <c r="H64" s="37"/>
      <c r="I64" s="37"/>
      <c r="J64" s="37"/>
      <c r="K64" s="37"/>
      <c r="L64" s="37"/>
      <c r="M64" s="37"/>
      <c r="N64" s="37"/>
      <c r="O64" s="25"/>
      <c r="P64" s="25"/>
      <c r="Q64" s="25"/>
      <c r="R64" s="25"/>
      <c r="S64" s="25"/>
      <c r="T64" s="25"/>
      <c r="U64" s="25"/>
      <c r="V64" s="25"/>
      <c r="W64" s="25"/>
      <c r="X64" s="25"/>
      <c r="Y64" s="25"/>
      <c r="Z64" s="25"/>
      <c r="AA64" s="25"/>
      <c r="AB64" s="25"/>
      <c r="AC64" s="25"/>
      <c r="AD64" s="25"/>
    </row>
    <row r="65" spans="2:30" s="24" customFormat="1" ht="13.5">
      <c r="B65" s="37"/>
      <c r="C65" s="37"/>
      <c r="D65" s="37"/>
      <c r="E65" s="37"/>
      <c r="F65" s="37"/>
      <c r="G65" s="37"/>
      <c r="H65" s="37"/>
      <c r="I65" s="37"/>
      <c r="J65" s="37"/>
      <c r="K65" s="37"/>
      <c r="L65" s="37"/>
      <c r="M65" s="37"/>
      <c r="N65" s="37"/>
      <c r="O65" s="25"/>
      <c r="P65" s="25"/>
      <c r="Q65" s="25"/>
      <c r="R65" s="25"/>
      <c r="S65" s="25"/>
      <c r="T65" s="25"/>
      <c r="U65" s="25"/>
      <c r="V65" s="25"/>
      <c r="W65" s="25"/>
      <c r="X65" s="25"/>
      <c r="Y65" s="25"/>
      <c r="Z65" s="25"/>
      <c r="AA65" s="25"/>
      <c r="AB65" s="25"/>
      <c r="AC65" s="25"/>
      <c r="AD65" s="25"/>
    </row>
    <row r="66" spans="2:30" s="24" customFormat="1" ht="13.5">
      <c r="B66" s="37"/>
      <c r="C66" s="37"/>
      <c r="D66" s="37"/>
      <c r="E66" s="37"/>
      <c r="F66" s="37"/>
      <c r="G66" s="37"/>
      <c r="H66" s="37"/>
      <c r="I66" s="37"/>
      <c r="J66" s="37"/>
      <c r="K66" s="37"/>
      <c r="L66" s="37"/>
      <c r="M66" s="37"/>
      <c r="N66" s="37"/>
      <c r="O66" s="25"/>
      <c r="P66" s="25"/>
      <c r="Q66" s="25"/>
      <c r="R66" s="25"/>
      <c r="S66" s="25"/>
      <c r="T66" s="25"/>
      <c r="U66" s="25"/>
      <c r="V66" s="25"/>
      <c r="W66" s="25"/>
      <c r="X66" s="25"/>
      <c r="Y66" s="25"/>
      <c r="Z66" s="25"/>
      <c r="AA66" s="25"/>
      <c r="AB66" s="25"/>
      <c r="AC66" s="25"/>
      <c r="AD66" s="25"/>
    </row>
    <row r="67" spans="2:30" s="24" customFormat="1" ht="13.5">
      <c r="B67" s="37"/>
      <c r="C67" s="37"/>
      <c r="D67" s="37"/>
      <c r="E67" s="37"/>
      <c r="F67" s="37"/>
      <c r="G67" s="37"/>
      <c r="H67" s="37"/>
      <c r="I67" s="37"/>
      <c r="J67" s="37"/>
      <c r="K67" s="37"/>
      <c r="L67" s="37"/>
      <c r="M67" s="37"/>
      <c r="N67" s="37"/>
      <c r="O67" s="25"/>
      <c r="P67" s="25"/>
      <c r="Q67" s="25"/>
      <c r="R67" s="25"/>
      <c r="S67" s="25"/>
      <c r="T67" s="25"/>
      <c r="U67" s="25"/>
      <c r="V67" s="25"/>
      <c r="W67" s="25"/>
      <c r="X67" s="25"/>
      <c r="Y67" s="25"/>
      <c r="Z67" s="25"/>
      <c r="AA67" s="25"/>
      <c r="AB67" s="25"/>
      <c r="AC67" s="25"/>
      <c r="AD67" s="25"/>
    </row>
    <row r="68" spans="2:30" s="24" customFormat="1" ht="13.5">
      <c r="B68" s="37"/>
      <c r="C68" s="37"/>
      <c r="D68" s="37"/>
      <c r="E68" s="37"/>
      <c r="F68" s="37"/>
      <c r="G68" s="37"/>
      <c r="H68" s="37"/>
      <c r="I68" s="37"/>
      <c r="J68" s="37"/>
      <c r="K68" s="37"/>
      <c r="L68" s="37"/>
      <c r="M68" s="37"/>
      <c r="N68" s="37"/>
      <c r="O68" s="25"/>
      <c r="P68" s="25"/>
      <c r="Q68" s="25"/>
      <c r="R68" s="25"/>
      <c r="S68" s="25"/>
      <c r="T68" s="25"/>
      <c r="U68" s="25"/>
      <c r="V68" s="25"/>
      <c r="W68" s="25"/>
      <c r="X68" s="25"/>
      <c r="Y68" s="25"/>
      <c r="Z68" s="25"/>
      <c r="AA68" s="25"/>
      <c r="AB68" s="25"/>
      <c r="AC68" s="25"/>
      <c r="AD68" s="25"/>
    </row>
    <row r="69" spans="2:30" s="24" customFormat="1" ht="13.5">
      <c r="B69" s="37"/>
      <c r="C69" s="37"/>
      <c r="D69" s="37"/>
      <c r="E69" s="37"/>
      <c r="F69" s="37"/>
      <c r="G69" s="37"/>
      <c r="H69" s="37"/>
      <c r="I69" s="37"/>
      <c r="J69" s="37"/>
      <c r="K69" s="37"/>
      <c r="L69" s="37"/>
      <c r="M69" s="37"/>
      <c r="N69" s="37"/>
      <c r="O69" s="25"/>
      <c r="P69" s="25"/>
      <c r="Q69" s="25"/>
      <c r="R69" s="25"/>
      <c r="S69" s="25"/>
      <c r="T69" s="25"/>
      <c r="U69" s="25"/>
      <c r="V69" s="25"/>
      <c r="W69" s="25"/>
      <c r="X69" s="25"/>
      <c r="Y69" s="25"/>
      <c r="Z69" s="25"/>
      <c r="AA69" s="25"/>
      <c r="AB69" s="25"/>
      <c r="AC69" s="25"/>
      <c r="AD69" s="25"/>
    </row>
    <row r="70" spans="2:30" s="24" customFormat="1" ht="13.5">
      <c r="B70" s="37"/>
      <c r="C70" s="37"/>
      <c r="D70" s="37"/>
      <c r="E70" s="37"/>
      <c r="F70" s="37"/>
      <c r="G70" s="37"/>
      <c r="H70" s="37"/>
      <c r="I70" s="37"/>
      <c r="J70" s="37"/>
      <c r="K70" s="37"/>
      <c r="L70" s="37"/>
      <c r="M70" s="37"/>
      <c r="N70" s="37"/>
      <c r="O70" s="25"/>
      <c r="P70" s="25"/>
      <c r="Q70" s="25"/>
      <c r="R70" s="25"/>
      <c r="S70" s="25"/>
      <c r="T70" s="25"/>
      <c r="U70" s="25"/>
      <c r="V70" s="25"/>
      <c r="W70" s="25"/>
      <c r="X70" s="25"/>
      <c r="Y70" s="25"/>
      <c r="Z70" s="25"/>
      <c r="AA70" s="25"/>
      <c r="AB70" s="25"/>
      <c r="AC70" s="25"/>
      <c r="AD70" s="25"/>
    </row>
    <row r="71" spans="2:30" s="24" customFormat="1" ht="13.5">
      <c r="B71" s="37"/>
      <c r="C71" s="37"/>
      <c r="D71" s="37"/>
      <c r="E71" s="37"/>
      <c r="F71" s="37"/>
      <c r="G71" s="37"/>
      <c r="H71" s="37"/>
      <c r="I71" s="37"/>
      <c r="J71" s="37"/>
      <c r="K71" s="37"/>
      <c r="L71" s="37"/>
      <c r="M71" s="37"/>
      <c r="N71" s="37"/>
      <c r="O71" s="25"/>
      <c r="P71" s="25"/>
      <c r="Q71" s="25"/>
      <c r="R71" s="25"/>
      <c r="S71" s="25"/>
      <c r="T71" s="25"/>
      <c r="U71" s="25"/>
      <c r="V71" s="25"/>
      <c r="W71" s="25"/>
      <c r="X71" s="25"/>
      <c r="Y71" s="25"/>
      <c r="Z71" s="25"/>
      <c r="AA71" s="25"/>
      <c r="AB71" s="25"/>
      <c r="AC71" s="25"/>
      <c r="AD71" s="25"/>
    </row>
    <row r="72" spans="2:30" s="24" customFormat="1" ht="13.5">
      <c r="B72" s="37"/>
      <c r="C72" s="37"/>
      <c r="D72" s="37"/>
      <c r="E72" s="37"/>
      <c r="F72" s="37"/>
      <c r="G72" s="37"/>
      <c r="H72" s="37"/>
      <c r="I72" s="37"/>
      <c r="J72" s="37"/>
      <c r="K72" s="37"/>
      <c r="L72" s="37"/>
      <c r="M72" s="37"/>
      <c r="N72" s="37"/>
      <c r="O72" s="25"/>
      <c r="P72" s="25"/>
      <c r="Q72" s="25"/>
      <c r="R72" s="25"/>
      <c r="S72" s="25"/>
      <c r="T72" s="25"/>
      <c r="U72" s="25"/>
      <c r="V72" s="25"/>
      <c r="W72" s="25"/>
      <c r="X72" s="25"/>
      <c r="Y72" s="25"/>
      <c r="Z72" s="25"/>
      <c r="AA72" s="25"/>
      <c r="AB72" s="25"/>
      <c r="AC72" s="25"/>
      <c r="AD72" s="25"/>
    </row>
    <row r="73" spans="2:30" s="24" customFormat="1" ht="13.5">
      <c r="B73" s="37"/>
      <c r="C73" s="37"/>
      <c r="D73" s="37"/>
      <c r="E73" s="37"/>
      <c r="F73" s="37"/>
      <c r="G73" s="37"/>
      <c r="H73" s="37"/>
      <c r="I73" s="37"/>
      <c r="J73" s="37"/>
      <c r="K73" s="37"/>
      <c r="L73" s="37"/>
      <c r="M73" s="37"/>
      <c r="N73" s="37"/>
      <c r="O73" s="25"/>
      <c r="P73" s="25"/>
      <c r="Q73" s="25"/>
      <c r="R73" s="25"/>
      <c r="S73" s="25"/>
      <c r="T73" s="25"/>
      <c r="U73" s="25"/>
      <c r="V73" s="25"/>
      <c r="W73" s="25"/>
      <c r="X73" s="25"/>
      <c r="Y73" s="25"/>
      <c r="Z73" s="25"/>
      <c r="AA73" s="25"/>
      <c r="AB73" s="25"/>
      <c r="AC73" s="25"/>
      <c r="AD73" s="25"/>
    </row>
    <row r="74" spans="2:30" s="24" customFormat="1" ht="13.5">
      <c r="B74" s="37"/>
      <c r="C74" s="37"/>
      <c r="D74" s="37"/>
      <c r="E74" s="37"/>
      <c r="F74" s="37"/>
      <c r="G74" s="37"/>
      <c r="H74" s="37"/>
      <c r="I74" s="37"/>
      <c r="J74" s="37"/>
      <c r="K74" s="37"/>
      <c r="L74" s="37"/>
      <c r="M74" s="37"/>
      <c r="N74" s="37"/>
      <c r="O74" s="25"/>
      <c r="P74" s="25"/>
      <c r="Q74" s="25"/>
      <c r="R74" s="25"/>
      <c r="S74" s="25"/>
      <c r="T74" s="25"/>
      <c r="U74" s="25"/>
      <c r="V74" s="25"/>
      <c r="W74" s="25"/>
      <c r="X74" s="25"/>
      <c r="Y74" s="25"/>
      <c r="Z74" s="25"/>
      <c r="AA74" s="25"/>
      <c r="AB74" s="25"/>
      <c r="AC74" s="25"/>
      <c r="AD74" s="25"/>
    </row>
    <row r="75" spans="2:30" s="24" customFormat="1" ht="13.5">
      <c r="B75" s="37"/>
      <c r="C75" s="37"/>
      <c r="D75" s="37"/>
      <c r="E75" s="37"/>
      <c r="F75" s="37"/>
      <c r="G75" s="37"/>
      <c r="H75" s="37"/>
      <c r="I75" s="37"/>
      <c r="J75" s="37"/>
      <c r="K75" s="37"/>
      <c r="L75" s="37"/>
      <c r="M75" s="37"/>
      <c r="N75" s="37"/>
      <c r="O75" s="25"/>
      <c r="P75" s="25"/>
      <c r="Q75" s="25"/>
      <c r="R75" s="25"/>
      <c r="S75" s="25"/>
      <c r="T75" s="25"/>
      <c r="U75" s="25"/>
      <c r="V75" s="25"/>
      <c r="W75" s="25"/>
      <c r="X75" s="25"/>
      <c r="Y75" s="25"/>
      <c r="Z75" s="25"/>
      <c r="AA75" s="25"/>
      <c r="AB75" s="25"/>
      <c r="AC75" s="25"/>
      <c r="AD75" s="25"/>
    </row>
    <row r="76" spans="2:30" s="24" customFormat="1" ht="13.5">
      <c r="B76" s="37"/>
      <c r="C76" s="37"/>
      <c r="D76" s="37"/>
      <c r="E76" s="37"/>
      <c r="F76" s="37"/>
      <c r="G76" s="37"/>
      <c r="H76" s="37"/>
      <c r="I76" s="37"/>
      <c r="J76" s="37"/>
      <c r="K76" s="37"/>
      <c r="L76" s="37"/>
      <c r="M76" s="37"/>
      <c r="N76" s="37"/>
      <c r="O76" s="25"/>
      <c r="P76" s="25"/>
      <c r="Q76" s="25"/>
      <c r="R76" s="25"/>
      <c r="S76" s="25"/>
      <c r="T76" s="25"/>
      <c r="U76" s="25"/>
      <c r="V76" s="25"/>
      <c r="W76" s="25"/>
      <c r="X76" s="25"/>
      <c r="Y76" s="25"/>
      <c r="Z76" s="25"/>
      <c r="AA76" s="25"/>
      <c r="AB76" s="25"/>
      <c r="AC76" s="25"/>
      <c r="AD76" s="25"/>
    </row>
    <row r="77" spans="2:30" s="24" customFormat="1" ht="13.5">
      <c r="B77" s="37"/>
      <c r="C77" s="37"/>
      <c r="D77" s="37"/>
      <c r="E77" s="37"/>
      <c r="F77" s="37"/>
      <c r="G77" s="37"/>
      <c r="H77" s="37"/>
      <c r="I77" s="37"/>
      <c r="J77" s="37"/>
      <c r="K77" s="37"/>
      <c r="L77" s="37"/>
      <c r="M77" s="37"/>
      <c r="N77" s="37"/>
      <c r="O77" s="25"/>
      <c r="P77" s="25"/>
      <c r="Q77" s="25"/>
      <c r="R77" s="25"/>
      <c r="S77" s="25"/>
      <c r="T77" s="25"/>
      <c r="U77" s="25"/>
      <c r="V77" s="25"/>
      <c r="W77" s="25"/>
      <c r="X77" s="25"/>
      <c r="Y77" s="25"/>
      <c r="Z77" s="25"/>
      <c r="AA77" s="25"/>
      <c r="AB77" s="25"/>
      <c r="AC77" s="25"/>
      <c r="AD77" s="25"/>
    </row>
    <row r="78" spans="2:30" s="24" customFormat="1" ht="13.5">
      <c r="B78" s="37"/>
      <c r="C78" s="37"/>
      <c r="D78" s="37"/>
      <c r="E78" s="37"/>
      <c r="F78" s="37"/>
      <c r="G78" s="37"/>
      <c r="H78" s="37"/>
      <c r="I78" s="37"/>
      <c r="J78" s="37"/>
      <c r="K78" s="37"/>
      <c r="L78" s="37"/>
      <c r="M78" s="37"/>
      <c r="N78" s="37"/>
      <c r="O78" s="25"/>
      <c r="P78" s="25"/>
      <c r="Q78" s="25"/>
      <c r="R78" s="25"/>
      <c r="S78" s="25"/>
      <c r="T78" s="25"/>
      <c r="U78" s="25"/>
      <c r="V78" s="25"/>
      <c r="W78" s="25"/>
      <c r="X78" s="25"/>
      <c r="Y78" s="25"/>
      <c r="Z78" s="25"/>
      <c r="AA78" s="25"/>
      <c r="AB78" s="25"/>
      <c r="AC78" s="25"/>
      <c r="AD78" s="25"/>
    </row>
    <row r="79" spans="2:30" s="24" customFormat="1" ht="13.5">
      <c r="B79" s="37"/>
      <c r="C79" s="37"/>
      <c r="D79" s="37"/>
      <c r="E79" s="37"/>
      <c r="F79" s="37"/>
      <c r="G79" s="37"/>
      <c r="H79" s="37"/>
      <c r="I79" s="37"/>
      <c r="J79" s="37"/>
      <c r="K79" s="37"/>
      <c r="L79" s="37"/>
      <c r="M79" s="37"/>
      <c r="N79" s="37"/>
      <c r="O79" s="25"/>
      <c r="P79" s="25"/>
      <c r="Q79" s="25"/>
      <c r="R79" s="25"/>
      <c r="S79" s="25"/>
      <c r="T79" s="25"/>
      <c r="U79" s="25"/>
      <c r="V79" s="25"/>
      <c r="W79" s="25"/>
      <c r="X79" s="25"/>
      <c r="Y79" s="25"/>
      <c r="Z79" s="25"/>
      <c r="AA79" s="25"/>
      <c r="AB79" s="25"/>
      <c r="AC79" s="25"/>
      <c r="AD79" s="25"/>
    </row>
    <row r="80" spans="2:30" s="24" customFormat="1" ht="13.5">
      <c r="B80" s="37"/>
      <c r="C80" s="37"/>
      <c r="D80" s="37"/>
      <c r="E80" s="37"/>
      <c r="F80" s="37"/>
      <c r="G80" s="37"/>
      <c r="H80" s="37"/>
      <c r="I80" s="37"/>
      <c r="J80" s="37"/>
      <c r="K80" s="37"/>
      <c r="L80" s="37"/>
      <c r="M80" s="37"/>
      <c r="N80" s="37"/>
      <c r="O80" s="25"/>
      <c r="P80" s="25"/>
      <c r="Q80" s="25"/>
      <c r="R80" s="25"/>
      <c r="S80" s="25"/>
      <c r="T80" s="25"/>
      <c r="U80" s="25"/>
      <c r="V80" s="25"/>
      <c r="W80" s="25"/>
      <c r="X80" s="25"/>
      <c r="Y80" s="25"/>
      <c r="Z80" s="25"/>
      <c r="AA80" s="25"/>
      <c r="AB80" s="25"/>
      <c r="AC80" s="25"/>
      <c r="AD80" s="25"/>
    </row>
    <row r="81" spans="2:30" s="24" customFormat="1" ht="13.5">
      <c r="B81" s="37"/>
      <c r="C81" s="37"/>
      <c r="D81" s="37"/>
      <c r="E81" s="37"/>
      <c r="F81" s="37"/>
      <c r="G81" s="37"/>
      <c r="H81" s="37"/>
      <c r="I81" s="37"/>
      <c r="J81" s="37"/>
      <c r="K81" s="37"/>
      <c r="L81" s="37"/>
      <c r="M81" s="37"/>
      <c r="N81" s="37"/>
      <c r="O81" s="25"/>
      <c r="P81" s="25"/>
      <c r="Q81" s="25"/>
      <c r="R81" s="25"/>
      <c r="S81" s="25"/>
      <c r="T81" s="25"/>
      <c r="U81" s="25"/>
      <c r="V81" s="25"/>
      <c r="W81" s="25"/>
      <c r="X81" s="25"/>
      <c r="Y81" s="25"/>
      <c r="Z81" s="25"/>
      <c r="AA81" s="25"/>
      <c r="AB81" s="25"/>
      <c r="AC81" s="25"/>
      <c r="AD81" s="25"/>
    </row>
    <row r="82" spans="2:30" s="24" customFormat="1" ht="13.5">
      <c r="B82" s="37"/>
      <c r="C82" s="37"/>
      <c r="D82" s="37"/>
      <c r="E82" s="37"/>
      <c r="F82" s="37"/>
      <c r="G82" s="37"/>
      <c r="H82" s="37"/>
      <c r="I82" s="37"/>
      <c r="J82" s="37"/>
      <c r="K82" s="37"/>
      <c r="L82" s="37"/>
      <c r="M82" s="37"/>
      <c r="N82" s="37"/>
      <c r="O82" s="25"/>
      <c r="P82" s="25"/>
      <c r="Q82" s="25"/>
      <c r="R82" s="25"/>
      <c r="S82" s="25"/>
      <c r="T82" s="25"/>
      <c r="U82" s="25"/>
      <c r="V82" s="25"/>
      <c r="W82" s="25"/>
      <c r="X82" s="25"/>
      <c r="Y82" s="25"/>
      <c r="Z82" s="25"/>
      <c r="AA82" s="25"/>
      <c r="AB82" s="25"/>
      <c r="AC82" s="25"/>
      <c r="AD82" s="25"/>
    </row>
    <row r="83" spans="2:30" s="24" customFormat="1" ht="13.5">
      <c r="B83" s="37"/>
      <c r="C83" s="37"/>
      <c r="D83" s="37"/>
      <c r="E83" s="37"/>
      <c r="F83" s="37"/>
      <c r="G83" s="37"/>
      <c r="H83" s="37"/>
      <c r="I83" s="37"/>
      <c r="J83" s="37"/>
      <c r="K83" s="37"/>
      <c r="L83" s="37"/>
      <c r="M83" s="37"/>
      <c r="N83" s="37"/>
      <c r="O83" s="25"/>
      <c r="P83" s="25"/>
      <c r="Q83" s="25"/>
      <c r="R83" s="25"/>
      <c r="S83" s="25"/>
      <c r="T83" s="25"/>
      <c r="U83" s="25"/>
      <c r="V83" s="25"/>
      <c r="W83" s="25"/>
      <c r="X83" s="25"/>
      <c r="Y83" s="25"/>
      <c r="Z83" s="25"/>
      <c r="AA83" s="25"/>
      <c r="AB83" s="25"/>
      <c r="AC83" s="25"/>
      <c r="AD83" s="25"/>
    </row>
    <row r="84" spans="2:30" s="24" customFormat="1" ht="13.5">
      <c r="B84" s="37"/>
      <c r="C84" s="37"/>
      <c r="D84" s="37"/>
      <c r="E84" s="37"/>
      <c r="F84" s="37"/>
      <c r="G84" s="37"/>
      <c r="H84" s="37"/>
      <c r="I84" s="37"/>
      <c r="J84" s="37"/>
      <c r="K84" s="37"/>
      <c r="L84" s="37"/>
      <c r="M84" s="37"/>
      <c r="N84" s="37"/>
      <c r="O84" s="25"/>
      <c r="P84" s="25"/>
      <c r="Q84" s="25"/>
      <c r="R84" s="25"/>
      <c r="S84" s="25"/>
      <c r="T84" s="25"/>
      <c r="U84" s="25"/>
      <c r="V84" s="25"/>
      <c r="W84" s="25"/>
      <c r="X84" s="25"/>
      <c r="Y84" s="25"/>
      <c r="Z84" s="25"/>
      <c r="AA84" s="25"/>
      <c r="AB84" s="25"/>
      <c r="AC84" s="25"/>
      <c r="AD84" s="25"/>
    </row>
    <row r="85" spans="2:30" s="24" customFormat="1" ht="13.5">
      <c r="B85" s="37"/>
      <c r="C85" s="37"/>
      <c r="D85" s="37"/>
      <c r="E85" s="37"/>
      <c r="F85" s="37"/>
      <c r="G85" s="37"/>
      <c r="H85" s="37"/>
      <c r="I85" s="37"/>
      <c r="J85" s="37"/>
      <c r="K85" s="37"/>
      <c r="L85" s="37"/>
      <c r="M85" s="37"/>
      <c r="N85" s="37"/>
      <c r="O85" s="25"/>
      <c r="P85" s="25"/>
      <c r="Q85" s="25"/>
      <c r="R85" s="25"/>
      <c r="S85" s="25"/>
      <c r="T85" s="25"/>
      <c r="U85" s="25"/>
      <c r="V85" s="25"/>
      <c r="W85" s="25"/>
      <c r="X85" s="25"/>
      <c r="Y85" s="25"/>
      <c r="Z85" s="25"/>
      <c r="AA85" s="25"/>
      <c r="AB85" s="25"/>
      <c r="AC85" s="25"/>
      <c r="AD85" s="25"/>
    </row>
  </sheetData>
  <sheetProtection/>
  <mergeCells count="22">
    <mergeCell ref="A22:F22"/>
    <mergeCell ref="A23:F23"/>
    <mergeCell ref="A3:L3"/>
    <mergeCell ref="H6:L6"/>
    <mergeCell ref="D5:E5"/>
    <mergeCell ref="C7:C8"/>
    <mergeCell ref="K7:L7"/>
    <mergeCell ref="A15:A17"/>
    <mergeCell ref="B6:B8"/>
    <mergeCell ref="I5:J5"/>
    <mergeCell ref="I7:J7"/>
    <mergeCell ref="K5:L5"/>
    <mergeCell ref="A1:B1"/>
    <mergeCell ref="C15:H15"/>
    <mergeCell ref="C16:F16"/>
    <mergeCell ref="G16:H16"/>
    <mergeCell ref="D7:G7"/>
    <mergeCell ref="C6:G6"/>
    <mergeCell ref="B15:B17"/>
    <mergeCell ref="A2:B2"/>
    <mergeCell ref="B5:C5"/>
    <mergeCell ref="A6:A8"/>
  </mergeCells>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600" verticalDpi="600" orientation="portrait" paperSize="9" scale="95" r:id="rId1"/>
  <headerFooter scaleWithDoc="0">
    <oddFooter>&amp;R&amp;F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75"/>
  <sheetViews>
    <sheetView showGridLines="0" zoomScaleSheetLayoutView="100" zoomScalePageLayoutView="0" workbookViewId="0" topLeftCell="A1">
      <pane xSplit="1" ySplit="11" topLeftCell="B12" activePane="bottomRight" state="frozen"/>
      <selection pane="topLeft" activeCell="F21" sqref="F21"/>
      <selection pane="topRight" activeCell="F21" sqref="F21"/>
      <selection pane="bottomLeft" activeCell="F21" sqref="F21"/>
      <selection pane="bottomRight" activeCell="A1" sqref="A1:B1"/>
    </sheetView>
  </sheetViews>
  <sheetFormatPr defaultColWidth="9.00390625" defaultRowHeight="13.5"/>
  <cols>
    <col min="1" max="1" width="20.375" style="76" customWidth="1"/>
    <col min="2" max="12" width="6.50390625" style="274" customWidth="1"/>
    <col min="13" max="16" width="7.00390625" style="274" customWidth="1"/>
    <col min="17" max="18" width="7.00390625" style="77" customWidth="1"/>
    <col min="19" max="19" width="7.00390625" style="275" customWidth="1"/>
    <col min="20" max="22" width="7.00390625" style="77" customWidth="1"/>
    <col min="23" max="23" width="7.875" style="77" customWidth="1"/>
    <col min="24" max="25" width="7.00390625" style="274" customWidth="1"/>
    <col min="26" max="26" width="5.625" style="77" customWidth="1"/>
    <col min="27" max="33" width="9.00390625" style="77" customWidth="1"/>
    <col min="34" max="16384" width="9.00390625" style="76" customWidth="1"/>
  </cols>
  <sheetData>
    <row r="1" spans="1:2" ht="13.5">
      <c r="A1" s="417" t="s">
        <v>441</v>
      </c>
      <c r="B1" s="417"/>
    </row>
    <row r="2" spans="1:33" s="88" customFormat="1" ht="13.5">
      <c r="A2" s="453" t="s">
        <v>181</v>
      </c>
      <c r="B2" s="453"/>
      <c r="C2" s="78"/>
      <c r="D2" s="78"/>
      <c r="E2" s="78"/>
      <c r="F2" s="78"/>
      <c r="G2" s="78"/>
      <c r="H2" s="78"/>
      <c r="I2" s="78"/>
      <c r="J2" s="78"/>
      <c r="K2" s="78"/>
      <c r="L2" s="78"/>
      <c r="M2" s="78"/>
      <c r="N2" s="78"/>
      <c r="O2" s="78"/>
      <c r="P2" s="78"/>
      <c r="Q2" s="199"/>
      <c r="R2" s="199"/>
      <c r="S2" s="276"/>
      <c r="T2" s="199"/>
      <c r="U2" s="199"/>
      <c r="V2" s="199"/>
      <c r="W2" s="199"/>
      <c r="X2" s="78"/>
      <c r="Y2" s="78"/>
      <c r="Z2" s="199"/>
      <c r="AA2" s="199"/>
      <c r="AB2" s="199"/>
      <c r="AC2" s="199"/>
      <c r="AD2" s="199"/>
      <c r="AE2" s="199"/>
      <c r="AF2" s="199"/>
      <c r="AG2" s="199"/>
    </row>
    <row r="3" spans="2:33" s="88" customFormat="1" ht="17.25">
      <c r="B3" s="404"/>
      <c r="C3" s="404"/>
      <c r="D3" s="404" t="s">
        <v>247</v>
      </c>
      <c r="E3" s="404"/>
      <c r="F3" s="404"/>
      <c r="G3" s="404"/>
      <c r="H3" s="404"/>
      <c r="I3" s="404"/>
      <c r="J3" s="404"/>
      <c r="K3" s="404"/>
      <c r="L3" s="404"/>
      <c r="M3" s="404"/>
      <c r="N3" s="404"/>
      <c r="O3" s="404"/>
      <c r="P3" s="404"/>
      <c r="Q3" s="404"/>
      <c r="R3" s="404"/>
      <c r="S3" s="404"/>
      <c r="T3" s="404"/>
      <c r="U3" s="404"/>
      <c r="V3" s="404"/>
      <c r="W3" s="404"/>
      <c r="X3" s="404"/>
      <c r="Y3" s="404"/>
      <c r="Z3" s="199"/>
      <c r="AA3" s="199"/>
      <c r="AB3" s="199"/>
      <c r="AC3" s="199"/>
      <c r="AD3" s="199"/>
      <c r="AE3" s="199"/>
      <c r="AF3" s="199"/>
      <c r="AG3" s="199"/>
    </row>
    <row r="4" spans="2:33" s="24" customFormat="1" ht="17.25">
      <c r="B4" s="80"/>
      <c r="C4" s="80"/>
      <c r="D4" s="80"/>
      <c r="E4" s="80"/>
      <c r="F4" s="80"/>
      <c r="G4" s="80"/>
      <c r="H4" s="80"/>
      <c r="I4" s="80"/>
      <c r="J4" s="80"/>
      <c r="K4" s="80"/>
      <c r="L4" s="80"/>
      <c r="M4" s="80"/>
      <c r="N4" s="80"/>
      <c r="O4" s="80"/>
      <c r="P4" s="80"/>
      <c r="Q4" s="25"/>
      <c r="R4" s="25"/>
      <c r="S4" s="215"/>
      <c r="T4" s="25"/>
      <c r="U4" s="25"/>
      <c r="V4" s="25"/>
      <c r="W4" s="25"/>
      <c r="X4" s="80"/>
      <c r="Y4" s="80"/>
      <c r="Z4" s="25"/>
      <c r="AA4" s="25"/>
      <c r="AB4" s="25"/>
      <c r="AC4" s="25"/>
      <c r="AD4" s="25"/>
      <c r="AE4" s="25"/>
      <c r="AF4" s="25"/>
      <c r="AG4" s="25"/>
    </row>
    <row r="5" spans="1:33" s="24" customFormat="1" ht="6" customHeight="1" thickBot="1">
      <c r="A5" s="465"/>
      <c r="B5" s="465"/>
      <c r="C5" s="465"/>
      <c r="D5" s="465"/>
      <c r="E5" s="465"/>
      <c r="F5" s="465"/>
      <c r="G5" s="465"/>
      <c r="H5" s="213"/>
      <c r="I5" s="213"/>
      <c r="J5" s="213"/>
      <c r="K5" s="213"/>
      <c r="L5" s="213"/>
      <c r="M5" s="213"/>
      <c r="N5" s="213"/>
      <c r="O5" s="213"/>
      <c r="P5" s="213"/>
      <c r="Q5" s="74"/>
      <c r="R5" s="74"/>
      <c r="S5" s="72"/>
      <c r="T5" s="74"/>
      <c r="U5" s="74"/>
      <c r="V5" s="74"/>
      <c r="W5" s="74"/>
      <c r="X5" s="74"/>
      <c r="Y5" s="74"/>
      <c r="Z5" s="25"/>
      <c r="AA5" s="25"/>
      <c r="AB5" s="25"/>
      <c r="AC5" s="25"/>
      <c r="AD5" s="25"/>
      <c r="AE5" s="25"/>
      <c r="AF5" s="25"/>
      <c r="AG5" s="25"/>
    </row>
    <row r="6" spans="1:33" s="279" customFormat="1" ht="14.25" customHeight="1" thickTop="1">
      <c r="A6" s="570"/>
      <c r="B6" s="572" t="s">
        <v>409</v>
      </c>
      <c r="C6" s="572" t="s">
        <v>410</v>
      </c>
      <c r="D6" s="573" t="s">
        <v>246</v>
      </c>
      <c r="E6" s="574"/>
      <c r="F6" s="574"/>
      <c r="G6" s="575"/>
      <c r="H6" s="576"/>
      <c r="I6" s="577"/>
      <c r="J6" s="577"/>
      <c r="K6" s="577"/>
      <c r="L6" s="577"/>
      <c r="M6" s="578" t="s">
        <v>407</v>
      </c>
      <c r="N6" s="578"/>
      <c r="O6" s="578"/>
      <c r="P6" s="578"/>
      <c r="Q6" s="578"/>
      <c r="R6" s="578"/>
      <c r="S6" s="578"/>
      <c r="T6" s="578"/>
      <c r="U6" s="578"/>
      <c r="V6" s="578"/>
      <c r="W6" s="578"/>
      <c r="X6" s="578"/>
      <c r="Y6" s="578"/>
      <c r="Z6" s="278"/>
      <c r="AA6" s="278"/>
      <c r="AB6" s="278"/>
      <c r="AC6" s="278"/>
      <c r="AD6" s="278"/>
      <c r="AE6" s="278"/>
      <c r="AF6" s="278"/>
      <c r="AG6" s="278"/>
    </row>
    <row r="7" spans="1:33" s="279" customFormat="1" ht="12">
      <c r="A7" s="571"/>
      <c r="B7" s="562"/>
      <c r="C7" s="562"/>
      <c r="D7" s="561" t="s">
        <v>411</v>
      </c>
      <c r="E7" s="561" t="s">
        <v>412</v>
      </c>
      <c r="F7" s="561" t="s">
        <v>413</v>
      </c>
      <c r="G7" s="561" t="s">
        <v>275</v>
      </c>
      <c r="H7" s="556" t="s">
        <v>285</v>
      </c>
      <c r="I7" s="280"/>
      <c r="J7" s="281"/>
      <c r="K7" s="281"/>
      <c r="L7" s="550" t="s">
        <v>284</v>
      </c>
      <c r="M7" s="282"/>
      <c r="N7" s="283"/>
      <c r="O7" s="283"/>
      <c r="P7" s="550" t="s">
        <v>283</v>
      </c>
      <c r="Q7" s="550" t="s">
        <v>282</v>
      </c>
      <c r="R7" s="550" t="s">
        <v>281</v>
      </c>
      <c r="S7" s="556" t="s">
        <v>280</v>
      </c>
      <c r="T7" s="550" t="s">
        <v>279</v>
      </c>
      <c r="U7" s="550" t="s">
        <v>278</v>
      </c>
      <c r="V7" s="550" t="s">
        <v>277</v>
      </c>
      <c r="W7" s="550" t="s">
        <v>276</v>
      </c>
      <c r="X7" s="568" t="s">
        <v>404</v>
      </c>
      <c r="Y7" s="582" t="s">
        <v>275</v>
      </c>
      <c r="Z7" s="278"/>
      <c r="AA7" s="278"/>
      <c r="AB7" s="278"/>
      <c r="AC7" s="278"/>
      <c r="AD7" s="278"/>
      <c r="AE7" s="278"/>
      <c r="AF7" s="278"/>
      <c r="AG7" s="278"/>
    </row>
    <row r="8" spans="1:33" s="279" customFormat="1" ht="12">
      <c r="A8" s="571"/>
      <c r="B8" s="562"/>
      <c r="C8" s="562"/>
      <c r="D8" s="562"/>
      <c r="E8" s="562"/>
      <c r="F8" s="562"/>
      <c r="G8" s="562"/>
      <c r="H8" s="557"/>
      <c r="I8" s="567" t="s">
        <v>274</v>
      </c>
      <c r="J8" s="556" t="s">
        <v>273</v>
      </c>
      <c r="K8" s="556" t="s">
        <v>454</v>
      </c>
      <c r="L8" s="551"/>
      <c r="M8" s="556" t="s">
        <v>455</v>
      </c>
      <c r="N8" s="558" t="s">
        <v>272</v>
      </c>
      <c r="O8" s="581" t="s">
        <v>456</v>
      </c>
      <c r="P8" s="564"/>
      <c r="Q8" s="551"/>
      <c r="R8" s="551"/>
      <c r="S8" s="557"/>
      <c r="T8" s="551"/>
      <c r="U8" s="551"/>
      <c r="V8" s="551"/>
      <c r="W8" s="551"/>
      <c r="X8" s="569"/>
      <c r="Y8" s="583"/>
      <c r="Z8" s="278"/>
      <c r="AA8" s="278"/>
      <c r="AB8" s="278"/>
      <c r="AC8" s="278"/>
      <c r="AD8" s="278"/>
      <c r="AE8" s="278"/>
      <c r="AF8" s="278"/>
      <c r="AG8" s="278"/>
    </row>
    <row r="9" spans="1:33" s="279" customFormat="1" ht="12">
      <c r="A9" s="571"/>
      <c r="B9" s="562"/>
      <c r="C9" s="562"/>
      <c r="D9" s="562"/>
      <c r="E9" s="562"/>
      <c r="F9" s="562"/>
      <c r="G9" s="562"/>
      <c r="H9" s="565" t="s">
        <v>271</v>
      </c>
      <c r="I9" s="557"/>
      <c r="J9" s="557"/>
      <c r="K9" s="557"/>
      <c r="L9" s="559" t="s">
        <v>270</v>
      </c>
      <c r="M9" s="557"/>
      <c r="N9" s="554"/>
      <c r="O9" s="552"/>
      <c r="P9" s="552" t="s">
        <v>269</v>
      </c>
      <c r="Q9" s="554" t="s">
        <v>405</v>
      </c>
      <c r="R9" s="559" t="s">
        <v>268</v>
      </c>
      <c r="S9" s="554" t="s">
        <v>267</v>
      </c>
      <c r="T9" s="559" t="s">
        <v>266</v>
      </c>
      <c r="U9" s="554" t="s">
        <v>265</v>
      </c>
      <c r="V9" s="554" t="s">
        <v>264</v>
      </c>
      <c r="W9" s="579" t="s">
        <v>457</v>
      </c>
      <c r="X9" s="569"/>
      <c r="Y9" s="583"/>
      <c r="Z9" s="278"/>
      <c r="AA9" s="278"/>
      <c r="AB9" s="278"/>
      <c r="AC9" s="278"/>
      <c r="AD9" s="278"/>
      <c r="AE9" s="278"/>
      <c r="AF9" s="278"/>
      <c r="AG9" s="278"/>
    </row>
    <row r="10" spans="1:33" s="279" customFormat="1" ht="13.5" customHeight="1">
      <c r="A10" s="571"/>
      <c r="B10" s="557"/>
      <c r="C10" s="557"/>
      <c r="D10" s="562"/>
      <c r="E10" s="562"/>
      <c r="F10" s="562"/>
      <c r="G10" s="562"/>
      <c r="H10" s="565"/>
      <c r="I10" s="565" t="s">
        <v>263</v>
      </c>
      <c r="J10" s="565" t="s">
        <v>262</v>
      </c>
      <c r="K10" s="554" t="s">
        <v>260</v>
      </c>
      <c r="L10" s="559"/>
      <c r="M10" s="554" t="s">
        <v>261</v>
      </c>
      <c r="N10" s="554"/>
      <c r="O10" s="552"/>
      <c r="P10" s="552"/>
      <c r="Q10" s="554"/>
      <c r="R10" s="559"/>
      <c r="S10" s="554"/>
      <c r="T10" s="559"/>
      <c r="U10" s="554"/>
      <c r="V10" s="554"/>
      <c r="W10" s="579"/>
      <c r="X10" s="554"/>
      <c r="Y10" s="583"/>
      <c r="Z10" s="278"/>
      <c r="AA10" s="278"/>
      <c r="AB10" s="278"/>
      <c r="AC10" s="278"/>
      <c r="AD10" s="278"/>
      <c r="AE10" s="278"/>
      <c r="AF10" s="278"/>
      <c r="AG10" s="278"/>
    </row>
    <row r="11" spans="1:33" s="279" customFormat="1" ht="67.5" customHeight="1">
      <c r="A11" s="284" t="s">
        <v>399</v>
      </c>
      <c r="B11" s="563"/>
      <c r="C11" s="563"/>
      <c r="D11" s="563"/>
      <c r="E11" s="563"/>
      <c r="F11" s="563"/>
      <c r="G11" s="563"/>
      <c r="H11" s="566"/>
      <c r="I11" s="566"/>
      <c r="J11" s="566"/>
      <c r="K11" s="555"/>
      <c r="L11" s="560"/>
      <c r="M11" s="555"/>
      <c r="N11" s="555"/>
      <c r="O11" s="553"/>
      <c r="P11" s="553"/>
      <c r="Q11" s="555"/>
      <c r="R11" s="560"/>
      <c r="S11" s="555"/>
      <c r="T11" s="560"/>
      <c r="U11" s="555"/>
      <c r="V11" s="555"/>
      <c r="W11" s="580"/>
      <c r="X11" s="555"/>
      <c r="Y11" s="584"/>
      <c r="Z11" s="278"/>
      <c r="AA11" s="278"/>
      <c r="AB11" s="278"/>
      <c r="AC11" s="278"/>
      <c r="AD11" s="278"/>
      <c r="AE11" s="278"/>
      <c r="AF11" s="278"/>
      <c r="AG11" s="278"/>
    </row>
    <row r="12" spans="1:33" s="289" customFormat="1" ht="15.75" customHeight="1">
      <c r="A12" s="285" t="s">
        <v>217</v>
      </c>
      <c r="B12" s="286">
        <v>2429</v>
      </c>
      <c r="C12" s="287">
        <v>2185</v>
      </c>
      <c r="D12" s="287">
        <v>14</v>
      </c>
      <c r="E12" s="287">
        <v>182</v>
      </c>
      <c r="F12" s="287">
        <v>1886</v>
      </c>
      <c r="G12" s="287">
        <v>103</v>
      </c>
      <c r="H12" s="287">
        <v>466</v>
      </c>
      <c r="I12" s="287">
        <v>207</v>
      </c>
      <c r="J12" s="287">
        <v>99</v>
      </c>
      <c r="K12" s="287">
        <v>160</v>
      </c>
      <c r="L12" s="287">
        <v>90</v>
      </c>
      <c r="M12" s="287">
        <v>84</v>
      </c>
      <c r="N12" s="287">
        <v>1</v>
      </c>
      <c r="O12" s="287">
        <v>5</v>
      </c>
      <c r="P12" s="287">
        <v>1206</v>
      </c>
      <c r="Q12" s="287">
        <v>230</v>
      </c>
      <c r="R12" s="287">
        <v>90</v>
      </c>
      <c r="S12" s="287">
        <v>9</v>
      </c>
      <c r="T12" s="287">
        <v>31</v>
      </c>
      <c r="U12" s="287">
        <v>26</v>
      </c>
      <c r="V12" s="287">
        <v>2</v>
      </c>
      <c r="W12" s="287">
        <v>11</v>
      </c>
      <c r="X12" s="287">
        <v>24</v>
      </c>
      <c r="Y12" s="287">
        <v>0</v>
      </c>
      <c r="Z12" s="288"/>
      <c r="AA12" s="288"/>
      <c r="AB12" s="288"/>
      <c r="AC12" s="288"/>
      <c r="AD12" s="288"/>
      <c r="AE12" s="288"/>
      <c r="AF12" s="288"/>
      <c r="AG12" s="288"/>
    </row>
    <row r="13" spans="1:33" s="289" customFormat="1" ht="15.75" customHeight="1">
      <c r="A13" s="290">
        <v>19</v>
      </c>
      <c r="B13" s="286">
        <v>2419</v>
      </c>
      <c r="C13" s="287">
        <v>2185</v>
      </c>
      <c r="D13" s="287">
        <v>9</v>
      </c>
      <c r="E13" s="287">
        <v>187</v>
      </c>
      <c r="F13" s="287">
        <v>1880</v>
      </c>
      <c r="G13" s="287">
        <v>109</v>
      </c>
      <c r="H13" s="287">
        <v>493</v>
      </c>
      <c r="I13" s="287">
        <v>204</v>
      </c>
      <c r="J13" s="287">
        <v>111</v>
      </c>
      <c r="K13" s="287">
        <v>178</v>
      </c>
      <c r="L13" s="287">
        <v>72</v>
      </c>
      <c r="M13" s="287">
        <v>66</v>
      </c>
      <c r="N13" s="287">
        <v>1</v>
      </c>
      <c r="O13" s="287">
        <v>5</v>
      </c>
      <c r="P13" s="287">
        <v>1214</v>
      </c>
      <c r="Q13" s="287">
        <v>237</v>
      </c>
      <c r="R13" s="287">
        <v>74</v>
      </c>
      <c r="S13" s="287">
        <v>8</v>
      </c>
      <c r="T13" s="287">
        <v>30</v>
      </c>
      <c r="U13" s="287">
        <v>22</v>
      </c>
      <c r="V13" s="287">
        <v>2</v>
      </c>
      <c r="W13" s="287">
        <v>12</v>
      </c>
      <c r="X13" s="287">
        <v>21</v>
      </c>
      <c r="Y13" s="287">
        <v>0</v>
      </c>
      <c r="Z13" s="288"/>
      <c r="AA13" s="288"/>
      <c r="AB13" s="288"/>
      <c r="AC13" s="288"/>
      <c r="AD13" s="288"/>
      <c r="AE13" s="288"/>
      <c r="AF13" s="288"/>
      <c r="AG13" s="288"/>
    </row>
    <row r="14" spans="1:33" s="294" customFormat="1" ht="15.75" customHeight="1">
      <c r="A14" s="291">
        <v>20</v>
      </c>
      <c r="B14" s="392">
        <f aca="true" t="shared" si="0" ref="B14:Y14">SUM(B17:B31)</f>
        <v>2419</v>
      </c>
      <c r="C14" s="393">
        <f t="shared" si="0"/>
        <v>2101</v>
      </c>
      <c r="D14" s="393">
        <f t="shared" si="0"/>
        <v>10</v>
      </c>
      <c r="E14" s="393">
        <f t="shared" si="0"/>
        <v>171</v>
      </c>
      <c r="F14" s="393">
        <f t="shared" si="0"/>
        <v>1841</v>
      </c>
      <c r="G14" s="393">
        <f t="shared" si="0"/>
        <v>79</v>
      </c>
      <c r="H14" s="393">
        <f t="shared" si="0"/>
        <v>482</v>
      </c>
      <c r="I14" s="393">
        <f t="shared" si="0"/>
        <v>222</v>
      </c>
      <c r="J14" s="393">
        <f t="shared" si="0"/>
        <v>83</v>
      </c>
      <c r="K14" s="393">
        <f t="shared" si="0"/>
        <v>177</v>
      </c>
      <c r="L14" s="393">
        <f t="shared" si="0"/>
        <v>69</v>
      </c>
      <c r="M14" s="393">
        <f t="shared" si="0"/>
        <v>63</v>
      </c>
      <c r="N14" s="393">
        <f t="shared" si="0"/>
        <v>2</v>
      </c>
      <c r="O14" s="393">
        <f t="shared" si="0"/>
        <v>4</v>
      </c>
      <c r="P14" s="393">
        <f t="shared" si="0"/>
        <v>1153</v>
      </c>
      <c r="Q14" s="393">
        <f t="shared" si="0"/>
        <v>222</v>
      </c>
      <c r="R14" s="393">
        <f t="shared" si="0"/>
        <v>85</v>
      </c>
      <c r="S14" s="393">
        <f t="shared" si="0"/>
        <v>15</v>
      </c>
      <c r="T14" s="393">
        <f t="shared" si="0"/>
        <v>27</v>
      </c>
      <c r="U14" s="393">
        <f t="shared" si="0"/>
        <v>20</v>
      </c>
      <c r="V14" s="393">
        <f t="shared" si="0"/>
        <v>3</v>
      </c>
      <c r="W14" s="393">
        <f t="shared" si="0"/>
        <v>10</v>
      </c>
      <c r="X14" s="393">
        <f t="shared" si="0"/>
        <v>15</v>
      </c>
      <c r="Y14" s="393">
        <f t="shared" si="0"/>
        <v>0</v>
      </c>
      <c r="Z14" s="293"/>
      <c r="AA14" s="292">
        <f>SUM(H14,L14,P14:Y14)</f>
        <v>2101</v>
      </c>
      <c r="AB14" s="293"/>
      <c r="AC14" s="293"/>
      <c r="AD14" s="293"/>
      <c r="AE14" s="293"/>
      <c r="AF14" s="293"/>
      <c r="AG14" s="293"/>
    </row>
    <row r="15" spans="1:33" s="289" customFormat="1" ht="15.75" customHeight="1">
      <c r="A15" s="290" t="s">
        <v>406</v>
      </c>
      <c r="B15" s="189"/>
      <c r="C15" s="190"/>
      <c r="D15" s="190">
        <f aca="true" t="shared" si="1" ref="D15:N15">D14/$C$14*100</f>
        <v>0.47596382674916704</v>
      </c>
      <c r="E15" s="190">
        <f t="shared" si="1"/>
        <v>8.138981437410758</v>
      </c>
      <c r="F15" s="190">
        <f t="shared" si="1"/>
        <v>87.62494050452165</v>
      </c>
      <c r="G15" s="190">
        <f t="shared" si="1"/>
        <v>3.7601142313184197</v>
      </c>
      <c r="H15" s="190">
        <f t="shared" si="1"/>
        <v>22.941456449309854</v>
      </c>
      <c r="I15" s="190">
        <f t="shared" si="1"/>
        <v>10.566396953831509</v>
      </c>
      <c r="J15" s="190">
        <f t="shared" si="1"/>
        <v>3.9504997620180866</v>
      </c>
      <c r="K15" s="190">
        <f t="shared" si="1"/>
        <v>8.424559733460256</v>
      </c>
      <c r="L15" s="190">
        <f t="shared" si="1"/>
        <v>3.2841504045692527</v>
      </c>
      <c r="M15" s="190">
        <f t="shared" si="1"/>
        <v>2.9985721085197525</v>
      </c>
      <c r="N15" s="190">
        <f t="shared" si="1"/>
        <v>0.09519276534983341</v>
      </c>
      <c r="O15" s="190">
        <f>O14/$C$14*100</f>
        <v>0.19038553069966682</v>
      </c>
      <c r="P15" s="190">
        <f aca="true" t="shared" si="2" ref="P15:W15">P14/$C$14*100</f>
        <v>54.878629224178965</v>
      </c>
      <c r="Q15" s="190">
        <f t="shared" si="2"/>
        <v>10.566396953831509</v>
      </c>
      <c r="R15" s="190">
        <f t="shared" si="2"/>
        <v>4.04569252736792</v>
      </c>
      <c r="S15" s="190">
        <f t="shared" si="2"/>
        <v>0.7139457401237506</v>
      </c>
      <c r="T15" s="190">
        <f t="shared" si="2"/>
        <v>1.285102332222751</v>
      </c>
      <c r="U15" s="190">
        <f t="shared" si="2"/>
        <v>0.9519276534983341</v>
      </c>
      <c r="V15" s="190">
        <f t="shared" si="2"/>
        <v>0.14278914802475012</v>
      </c>
      <c r="W15" s="190">
        <f t="shared" si="2"/>
        <v>0.47596382674916704</v>
      </c>
      <c r="X15" s="190">
        <f>X14/$C$14*100</f>
        <v>0.7139457401237506</v>
      </c>
      <c r="Y15" s="190">
        <f>Y14/$C$14*100</f>
        <v>0</v>
      </c>
      <c r="Z15" s="288"/>
      <c r="AA15" s="288"/>
      <c r="AB15" s="288"/>
      <c r="AC15" s="288"/>
      <c r="AD15" s="288"/>
      <c r="AE15" s="288"/>
      <c r="AF15" s="288"/>
      <c r="AG15" s="288"/>
    </row>
    <row r="16" spans="1:33" s="289" customFormat="1" ht="15.75" customHeight="1">
      <c r="A16" s="295"/>
      <c r="B16" s="286"/>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8"/>
      <c r="AA16" s="288"/>
      <c r="AB16" s="288"/>
      <c r="AC16" s="288"/>
      <c r="AD16" s="288"/>
      <c r="AE16" s="288"/>
      <c r="AF16" s="288"/>
      <c r="AG16" s="288"/>
    </row>
    <row r="17" spans="1:33" s="289" customFormat="1" ht="15.75" customHeight="1">
      <c r="A17" s="296" t="s">
        <v>401</v>
      </c>
      <c r="B17" s="286">
        <v>400</v>
      </c>
      <c r="C17" s="287">
        <v>249</v>
      </c>
      <c r="D17" s="287">
        <v>1</v>
      </c>
      <c r="E17" s="287">
        <v>24</v>
      </c>
      <c r="F17" s="287">
        <v>223</v>
      </c>
      <c r="G17" s="287">
        <v>1</v>
      </c>
      <c r="H17" s="287">
        <v>11</v>
      </c>
      <c r="I17" s="287">
        <v>3</v>
      </c>
      <c r="J17" s="287">
        <v>2</v>
      </c>
      <c r="K17" s="287">
        <v>6</v>
      </c>
      <c r="L17" s="287">
        <v>9</v>
      </c>
      <c r="M17" s="287">
        <v>8</v>
      </c>
      <c r="N17" s="287">
        <v>0</v>
      </c>
      <c r="O17" s="287">
        <v>1</v>
      </c>
      <c r="P17" s="287">
        <v>166</v>
      </c>
      <c r="Q17" s="287">
        <v>49</v>
      </c>
      <c r="R17" s="287">
        <v>5</v>
      </c>
      <c r="S17" s="287">
        <v>5</v>
      </c>
      <c r="T17" s="287">
        <v>3</v>
      </c>
      <c r="U17" s="287">
        <v>0</v>
      </c>
      <c r="V17" s="287">
        <v>0</v>
      </c>
      <c r="W17" s="287">
        <v>0</v>
      </c>
      <c r="X17" s="287">
        <v>1</v>
      </c>
      <c r="Y17" s="287">
        <v>0</v>
      </c>
      <c r="Z17" s="288"/>
      <c r="AA17" s="292">
        <f>SUM(H17,L17,P17:Y17)</f>
        <v>249</v>
      </c>
      <c r="AB17" s="293"/>
      <c r="AC17" s="288"/>
      <c r="AD17" s="288"/>
      <c r="AE17" s="288"/>
      <c r="AF17" s="288"/>
      <c r="AG17" s="288"/>
    </row>
    <row r="18" spans="1:33" s="289" customFormat="1" ht="15.75" customHeight="1">
      <c r="A18" s="295" t="s">
        <v>259</v>
      </c>
      <c r="B18" s="286">
        <v>260</v>
      </c>
      <c r="C18" s="287">
        <v>250</v>
      </c>
      <c r="D18" s="287">
        <v>3</v>
      </c>
      <c r="E18" s="287">
        <v>24</v>
      </c>
      <c r="F18" s="287">
        <v>222</v>
      </c>
      <c r="G18" s="287">
        <v>1</v>
      </c>
      <c r="H18" s="287">
        <v>76</v>
      </c>
      <c r="I18" s="287">
        <v>32</v>
      </c>
      <c r="J18" s="287">
        <v>20</v>
      </c>
      <c r="K18" s="287">
        <v>24</v>
      </c>
      <c r="L18" s="287">
        <v>7</v>
      </c>
      <c r="M18" s="287">
        <v>4</v>
      </c>
      <c r="N18" s="287">
        <v>1</v>
      </c>
      <c r="O18" s="287">
        <v>2</v>
      </c>
      <c r="P18" s="287">
        <v>113</v>
      </c>
      <c r="Q18" s="287">
        <v>18</v>
      </c>
      <c r="R18" s="287">
        <v>6</v>
      </c>
      <c r="S18" s="287">
        <v>1</v>
      </c>
      <c r="T18" s="287">
        <v>12</v>
      </c>
      <c r="U18" s="287">
        <v>5</v>
      </c>
      <c r="V18" s="287">
        <v>2</v>
      </c>
      <c r="W18" s="287">
        <v>6</v>
      </c>
      <c r="X18" s="287">
        <v>4</v>
      </c>
      <c r="Y18" s="287">
        <v>0</v>
      </c>
      <c r="Z18" s="288"/>
      <c r="AA18" s="292">
        <f aca="true" t="shared" si="3" ref="AA18:AA31">SUM(H18,L18,P18:Y18)</f>
        <v>250</v>
      </c>
      <c r="AB18" s="293"/>
      <c r="AC18" s="288"/>
      <c r="AD18" s="288"/>
      <c r="AE18" s="288"/>
      <c r="AF18" s="288"/>
      <c r="AG18" s="288"/>
    </row>
    <row r="19" spans="1:33" s="289" customFormat="1" ht="15.75" customHeight="1">
      <c r="A19" s="295" t="s">
        <v>258</v>
      </c>
      <c r="B19" s="286">
        <v>222</v>
      </c>
      <c r="C19" s="287">
        <v>219</v>
      </c>
      <c r="D19" s="287">
        <v>1</v>
      </c>
      <c r="E19" s="287">
        <v>31</v>
      </c>
      <c r="F19" s="287">
        <v>187</v>
      </c>
      <c r="G19" s="287">
        <v>0</v>
      </c>
      <c r="H19" s="287">
        <v>39</v>
      </c>
      <c r="I19" s="287">
        <v>17</v>
      </c>
      <c r="J19" s="287">
        <v>8</v>
      </c>
      <c r="K19" s="287">
        <v>14</v>
      </c>
      <c r="L19" s="287">
        <v>17</v>
      </c>
      <c r="M19" s="287">
        <v>16</v>
      </c>
      <c r="N19" s="287">
        <v>1</v>
      </c>
      <c r="O19" s="287">
        <v>0</v>
      </c>
      <c r="P19" s="287">
        <v>116</v>
      </c>
      <c r="Q19" s="287">
        <v>34</v>
      </c>
      <c r="R19" s="287">
        <v>8</v>
      </c>
      <c r="S19" s="287">
        <v>0</v>
      </c>
      <c r="T19" s="287">
        <v>1</v>
      </c>
      <c r="U19" s="287">
        <v>4</v>
      </c>
      <c r="V19" s="287">
        <v>0</v>
      </c>
      <c r="W19" s="287">
        <v>0</v>
      </c>
      <c r="X19" s="287">
        <v>0</v>
      </c>
      <c r="Y19" s="287">
        <v>0</v>
      </c>
      <c r="Z19" s="288"/>
      <c r="AA19" s="292">
        <f t="shared" si="3"/>
        <v>219</v>
      </c>
      <c r="AB19" s="293"/>
      <c r="AC19" s="288"/>
      <c r="AD19" s="288"/>
      <c r="AE19" s="288"/>
      <c r="AF19" s="288"/>
      <c r="AG19" s="288"/>
    </row>
    <row r="20" spans="1:33" s="289" customFormat="1" ht="15.75" customHeight="1">
      <c r="A20" s="295" t="s">
        <v>257</v>
      </c>
      <c r="B20" s="286">
        <v>212</v>
      </c>
      <c r="C20" s="287">
        <v>170</v>
      </c>
      <c r="D20" s="287">
        <v>2</v>
      </c>
      <c r="E20" s="287">
        <v>13</v>
      </c>
      <c r="F20" s="287">
        <v>155</v>
      </c>
      <c r="G20" s="287">
        <v>0</v>
      </c>
      <c r="H20" s="287">
        <v>28</v>
      </c>
      <c r="I20" s="287">
        <v>6</v>
      </c>
      <c r="J20" s="287">
        <v>5</v>
      </c>
      <c r="K20" s="287">
        <v>17</v>
      </c>
      <c r="L20" s="287">
        <v>11</v>
      </c>
      <c r="M20" s="287">
        <v>11</v>
      </c>
      <c r="N20" s="287">
        <v>0</v>
      </c>
      <c r="O20" s="287">
        <v>0</v>
      </c>
      <c r="P20" s="287">
        <v>102</v>
      </c>
      <c r="Q20" s="287">
        <v>13</v>
      </c>
      <c r="R20" s="287">
        <v>9</v>
      </c>
      <c r="S20" s="287">
        <v>1</v>
      </c>
      <c r="T20" s="287">
        <v>0</v>
      </c>
      <c r="U20" s="287">
        <v>4</v>
      </c>
      <c r="V20" s="287">
        <v>0</v>
      </c>
      <c r="W20" s="287">
        <v>0</v>
      </c>
      <c r="X20" s="287">
        <v>2</v>
      </c>
      <c r="Y20" s="287">
        <v>0</v>
      </c>
      <c r="Z20" s="288"/>
      <c r="AA20" s="292">
        <f t="shared" si="3"/>
        <v>170</v>
      </c>
      <c r="AB20" s="293"/>
      <c r="AC20" s="288"/>
      <c r="AD20" s="288"/>
      <c r="AE20" s="288"/>
      <c r="AF20" s="288"/>
      <c r="AG20" s="288"/>
    </row>
    <row r="21" spans="1:33" s="289" customFormat="1" ht="15.75" customHeight="1">
      <c r="A21" s="295" t="s">
        <v>256</v>
      </c>
      <c r="B21" s="286">
        <v>120</v>
      </c>
      <c r="C21" s="287">
        <v>115</v>
      </c>
      <c r="D21" s="287">
        <v>1</v>
      </c>
      <c r="E21" s="287">
        <v>15</v>
      </c>
      <c r="F21" s="287">
        <v>99</v>
      </c>
      <c r="G21" s="287">
        <v>0</v>
      </c>
      <c r="H21" s="287">
        <v>1</v>
      </c>
      <c r="I21" s="287">
        <v>0</v>
      </c>
      <c r="J21" s="287">
        <v>0</v>
      </c>
      <c r="K21" s="287">
        <v>1</v>
      </c>
      <c r="L21" s="287">
        <v>3</v>
      </c>
      <c r="M21" s="287">
        <v>3</v>
      </c>
      <c r="N21" s="287">
        <v>0</v>
      </c>
      <c r="O21" s="287">
        <v>0</v>
      </c>
      <c r="P21" s="287">
        <v>103</v>
      </c>
      <c r="Q21" s="287">
        <v>3</v>
      </c>
      <c r="R21" s="287">
        <v>2</v>
      </c>
      <c r="S21" s="287">
        <v>1</v>
      </c>
      <c r="T21" s="287">
        <v>0</v>
      </c>
      <c r="U21" s="287">
        <v>0</v>
      </c>
      <c r="V21" s="287">
        <v>0</v>
      </c>
      <c r="W21" s="287">
        <v>0</v>
      </c>
      <c r="X21" s="287">
        <v>2</v>
      </c>
      <c r="Y21" s="287">
        <v>0</v>
      </c>
      <c r="Z21" s="288"/>
      <c r="AA21" s="292">
        <f t="shared" si="3"/>
        <v>115</v>
      </c>
      <c r="AB21" s="293"/>
      <c r="AC21" s="288"/>
      <c r="AD21" s="288"/>
      <c r="AE21" s="288"/>
      <c r="AF21" s="288"/>
      <c r="AG21" s="288"/>
    </row>
    <row r="22" spans="1:33" s="289" customFormat="1" ht="15.75" customHeight="1">
      <c r="A22" s="295" t="s">
        <v>255</v>
      </c>
      <c r="B22" s="286">
        <v>198</v>
      </c>
      <c r="C22" s="287">
        <v>191</v>
      </c>
      <c r="D22" s="287">
        <v>0</v>
      </c>
      <c r="E22" s="287">
        <v>6</v>
      </c>
      <c r="F22" s="287">
        <v>185</v>
      </c>
      <c r="G22" s="287">
        <v>0</v>
      </c>
      <c r="H22" s="287">
        <v>22</v>
      </c>
      <c r="I22" s="287">
        <v>2</v>
      </c>
      <c r="J22" s="287">
        <v>2</v>
      </c>
      <c r="K22" s="287">
        <v>18</v>
      </c>
      <c r="L22" s="287">
        <v>1</v>
      </c>
      <c r="M22" s="287">
        <v>1</v>
      </c>
      <c r="N22" s="287">
        <v>0</v>
      </c>
      <c r="O22" s="287">
        <v>0</v>
      </c>
      <c r="P22" s="287">
        <v>160</v>
      </c>
      <c r="Q22" s="287">
        <v>1</v>
      </c>
      <c r="R22" s="287">
        <v>2</v>
      </c>
      <c r="S22" s="287">
        <v>1</v>
      </c>
      <c r="T22" s="287">
        <v>2</v>
      </c>
      <c r="U22" s="287">
        <v>1</v>
      </c>
      <c r="V22" s="287">
        <v>0</v>
      </c>
      <c r="W22" s="287">
        <v>0</v>
      </c>
      <c r="X22" s="287">
        <v>1</v>
      </c>
      <c r="Y22" s="287">
        <v>0</v>
      </c>
      <c r="Z22" s="288"/>
      <c r="AA22" s="292">
        <f t="shared" si="3"/>
        <v>191</v>
      </c>
      <c r="AB22" s="293"/>
      <c r="AC22" s="288"/>
      <c r="AD22" s="288"/>
      <c r="AE22" s="288"/>
      <c r="AF22" s="288"/>
      <c r="AG22" s="288"/>
    </row>
    <row r="23" spans="1:33" s="289" customFormat="1" ht="15.75" customHeight="1">
      <c r="A23" s="295" t="s">
        <v>254</v>
      </c>
      <c r="B23" s="286">
        <v>180</v>
      </c>
      <c r="C23" s="287">
        <v>168</v>
      </c>
      <c r="D23" s="287">
        <v>1</v>
      </c>
      <c r="E23" s="287">
        <v>11</v>
      </c>
      <c r="F23" s="287">
        <v>156</v>
      </c>
      <c r="G23" s="287">
        <v>0</v>
      </c>
      <c r="H23" s="287">
        <v>7</v>
      </c>
      <c r="I23" s="287">
        <v>0</v>
      </c>
      <c r="J23" s="287">
        <v>0</v>
      </c>
      <c r="K23" s="287">
        <v>7</v>
      </c>
      <c r="L23" s="287">
        <v>3</v>
      </c>
      <c r="M23" s="287">
        <v>3</v>
      </c>
      <c r="N23" s="287">
        <v>0</v>
      </c>
      <c r="O23" s="287">
        <v>0</v>
      </c>
      <c r="P23" s="287">
        <v>143</v>
      </c>
      <c r="Q23" s="287">
        <v>9</v>
      </c>
      <c r="R23" s="287">
        <v>1</v>
      </c>
      <c r="S23" s="287">
        <v>0</v>
      </c>
      <c r="T23" s="287">
        <v>2</v>
      </c>
      <c r="U23" s="287">
        <v>2</v>
      </c>
      <c r="V23" s="287">
        <v>0</v>
      </c>
      <c r="W23" s="287">
        <v>0</v>
      </c>
      <c r="X23" s="287">
        <v>1</v>
      </c>
      <c r="Y23" s="287">
        <v>0</v>
      </c>
      <c r="Z23" s="288"/>
      <c r="AA23" s="292">
        <f t="shared" si="3"/>
        <v>168</v>
      </c>
      <c r="AB23" s="293"/>
      <c r="AC23" s="288"/>
      <c r="AD23" s="288"/>
      <c r="AE23" s="288"/>
      <c r="AF23" s="288"/>
      <c r="AG23" s="288"/>
    </row>
    <row r="24" spans="1:33" s="289" customFormat="1" ht="15.75" customHeight="1">
      <c r="A24" s="295" t="s">
        <v>253</v>
      </c>
      <c r="B24" s="286">
        <v>111</v>
      </c>
      <c r="C24" s="287">
        <v>102</v>
      </c>
      <c r="D24" s="287">
        <v>1</v>
      </c>
      <c r="E24" s="287">
        <v>8</v>
      </c>
      <c r="F24" s="287">
        <v>93</v>
      </c>
      <c r="G24" s="287">
        <v>0</v>
      </c>
      <c r="H24" s="287">
        <v>11</v>
      </c>
      <c r="I24" s="287">
        <v>2</v>
      </c>
      <c r="J24" s="287">
        <v>1</v>
      </c>
      <c r="K24" s="287">
        <v>8</v>
      </c>
      <c r="L24" s="287">
        <v>2</v>
      </c>
      <c r="M24" s="287">
        <v>2</v>
      </c>
      <c r="N24" s="287">
        <v>0</v>
      </c>
      <c r="O24" s="287">
        <v>0</v>
      </c>
      <c r="P24" s="287">
        <v>74</v>
      </c>
      <c r="Q24" s="287">
        <v>11</v>
      </c>
      <c r="R24" s="287">
        <v>1</v>
      </c>
      <c r="S24" s="287">
        <v>0</v>
      </c>
      <c r="T24" s="287">
        <v>2</v>
      </c>
      <c r="U24" s="287">
        <v>0</v>
      </c>
      <c r="V24" s="287">
        <v>0</v>
      </c>
      <c r="W24" s="287">
        <v>0</v>
      </c>
      <c r="X24" s="287">
        <v>1</v>
      </c>
      <c r="Y24" s="287">
        <v>0</v>
      </c>
      <c r="Z24" s="288"/>
      <c r="AA24" s="292">
        <f t="shared" si="3"/>
        <v>102</v>
      </c>
      <c r="AB24" s="293"/>
      <c r="AC24" s="288"/>
      <c r="AD24" s="288"/>
      <c r="AE24" s="288"/>
      <c r="AF24" s="288"/>
      <c r="AG24" s="288"/>
    </row>
    <row r="25" spans="1:33" s="289" customFormat="1" ht="15.75" customHeight="1">
      <c r="A25" s="295" t="s">
        <v>252</v>
      </c>
      <c r="B25" s="286">
        <v>170</v>
      </c>
      <c r="C25" s="287">
        <v>160</v>
      </c>
      <c r="D25" s="287">
        <v>0</v>
      </c>
      <c r="E25" s="287">
        <v>18</v>
      </c>
      <c r="F25" s="287">
        <v>142</v>
      </c>
      <c r="G25" s="287">
        <v>0</v>
      </c>
      <c r="H25" s="287">
        <v>19</v>
      </c>
      <c r="I25" s="287">
        <v>10</v>
      </c>
      <c r="J25" s="287">
        <v>4</v>
      </c>
      <c r="K25" s="287">
        <v>5</v>
      </c>
      <c r="L25" s="287">
        <v>5</v>
      </c>
      <c r="M25" s="287">
        <v>5</v>
      </c>
      <c r="N25" s="287">
        <v>0</v>
      </c>
      <c r="O25" s="287">
        <v>0</v>
      </c>
      <c r="P25" s="287">
        <v>107</v>
      </c>
      <c r="Q25" s="287">
        <v>16</v>
      </c>
      <c r="R25" s="287">
        <v>6</v>
      </c>
      <c r="S25" s="287">
        <v>0</v>
      </c>
      <c r="T25" s="287">
        <v>5</v>
      </c>
      <c r="U25" s="287">
        <v>2</v>
      </c>
      <c r="V25" s="287">
        <v>0</v>
      </c>
      <c r="W25" s="287">
        <v>0</v>
      </c>
      <c r="X25" s="287">
        <v>0</v>
      </c>
      <c r="Y25" s="287">
        <v>0</v>
      </c>
      <c r="Z25" s="288"/>
      <c r="AA25" s="292">
        <f t="shared" si="3"/>
        <v>160</v>
      </c>
      <c r="AB25" s="293"/>
      <c r="AC25" s="288"/>
      <c r="AD25" s="288"/>
      <c r="AE25" s="288"/>
      <c r="AF25" s="288"/>
      <c r="AG25" s="288"/>
    </row>
    <row r="26" spans="1:33" s="289" customFormat="1" ht="15.75" customHeight="1">
      <c r="A26" s="295" t="s">
        <v>251</v>
      </c>
      <c r="B26" s="286">
        <v>100</v>
      </c>
      <c r="C26" s="287">
        <v>85</v>
      </c>
      <c r="D26" s="287">
        <v>0</v>
      </c>
      <c r="E26" s="287">
        <v>13</v>
      </c>
      <c r="F26" s="287">
        <v>72</v>
      </c>
      <c r="G26" s="287">
        <v>0</v>
      </c>
      <c r="H26" s="287">
        <v>15</v>
      </c>
      <c r="I26" s="287">
        <v>7</v>
      </c>
      <c r="J26" s="287">
        <v>7</v>
      </c>
      <c r="K26" s="287">
        <v>1</v>
      </c>
      <c r="L26" s="287">
        <v>5</v>
      </c>
      <c r="M26" s="287">
        <v>5</v>
      </c>
      <c r="N26" s="287">
        <v>0</v>
      </c>
      <c r="O26" s="287">
        <v>0</v>
      </c>
      <c r="P26" s="287">
        <v>32</v>
      </c>
      <c r="Q26" s="287">
        <v>17</v>
      </c>
      <c r="R26" s="287">
        <v>12</v>
      </c>
      <c r="S26" s="287">
        <v>0</v>
      </c>
      <c r="T26" s="287">
        <v>0</v>
      </c>
      <c r="U26" s="287">
        <v>1</v>
      </c>
      <c r="V26" s="287">
        <v>0</v>
      </c>
      <c r="W26" s="287">
        <v>2</v>
      </c>
      <c r="X26" s="287">
        <v>1</v>
      </c>
      <c r="Y26" s="287">
        <v>0</v>
      </c>
      <c r="Z26" s="288"/>
      <c r="AA26" s="292">
        <f t="shared" si="3"/>
        <v>85</v>
      </c>
      <c r="AB26" s="293"/>
      <c r="AC26" s="288"/>
      <c r="AD26" s="288"/>
      <c r="AE26" s="288"/>
      <c r="AF26" s="288"/>
      <c r="AG26" s="288"/>
    </row>
    <row r="27" spans="1:33" s="289" customFormat="1" ht="15.75" customHeight="1">
      <c r="A27" s="297" t="s">
        <v>402</v>
      </c>
      <c r="B27" s="286">
        <v>41</v>
      </c>
      <c r="C27" s="287">
        <v>22</v>
      </c>
      <c r="D27" s="287">
        <v>0</v>
      </c>
      <c r="E27" s="287">
        <v>1</v>
      </c>
      <c r="F27" s="287">
        <v>21</v>
      </c>
      <c r="G27" s="287">
        <v>0</v>
      </c>
      <c r="H27" s="287">
        <v>1</v>
      </c>
      <c r="I27" s="287">
        <v>0</v>
      </c>
      <c r="J27" s="287">
        <v>0</v>
      </c>
      <c r="K27" s="287">
        <v>1</v>
      </c>
      <c r="L27" s="287">
        <v>0</v>
      </c>
      <c r="M27" s="287">
        <v>0</v>
      </c>
      <c r="N27" s="287">
        <v>0</v>
      </c>
      <c r="O27" s="287">
        <v>0</v>
      </c>
      <c r="P27" s="287">
        <v>5</v>
      </c>
      <c r="Q27" s="287">
        <v>7</v>
      </c>
      <c r="R27" s="287">
        <v>2</v>
      </c>
      <c r="S27" s="287">
        <v>1</v>
      </c>
      <c r="T27" s="287">
        <v>0</v>
      </c>
      <c r="U27" s="287">
        <v>1</v>
      </c>
      <c r="V27" s="287">
        <v>1</v>
      </c>
      <c r="W27" s="287">
        <v>2</v>
      </c>
      <c r="X27" s="287">
        <v>2</v>
      </c>
      <c r="Y27" s="287">
        <v>0</v>
      </c>
      <c r="Z27" s="288"/>
      <c r="AA27" s="292">
        <f t="shared" si="3"/>
        <v>22</v>
      </c>
      <c r="AB27" s="293"/>
      <c r="AC27" s="288"/>
      <c r="AD27" s="288"/>
      <c r="AE27" s="288"/>
      <c r="AF27" s="288"/>
      <c r="AG27" s="288"/>
    </row>
    <row r="28" spans="1:33" s="289" customFormat="1" ht="15.75" customHeight="1">
      <c r="A28" s="295" t="s">
        <v>250</v>
      </c>
      <c r="B28" s="286">
        <v>120</v>
      </c>
      <c r="C28" s="287">
        <v>114</v>
      </c>
      <c r="D28" s="287">
        <v>0</v>
      </c>
      <c r="E28" s="287">
        <v>2</v>
      </c>
      <c r="F28" s="287">
        <v>112</v>
      </c>
      <c r="G28" s="287">
        <v>0</v>
      </c>
      <c r="H28" s="287">
        <v>73</v>
      </c>
      <c r="I28" s="287">
        <v>48</v>
      </c>
      <c r="J28" s="287">
        <v>15</v>
      </c>
      <c r="K28" s="287">
        <v>10</v>
      </c>
      <c r="L28" s="287">
        <v>0</v>
      </c>
      <c r="M28" s="287">
        <v>0</v>
      </c>
      <c r="N28" s="287">
        <v>0</v>
      </c>
      <c r="O28" s="287">
        <v>0</v>
      </c>
      <c r="P28" s="287">
        <v>9</v>
      </c>
      <c r="Q28" s="287">
        <v>13</v>
      </c>
      <c r="R28" s="287">
        <v>19</v>
      </c>
      <c r="S28" s="287">
        <v>0</v>
      </c>
      <c r="T28" s="287">
        <v>0</v>
      </c>
      <c r="U28" s="287">
        <v>0</v>
      </c>
      <c r="V28" s="287">
        <v>0</v>
      </c>
      <c r="W28" s="287">
        <v>0</v>
      </c>
      <c r="X28" s="287">
        <v>0</v>
      </c>
      <c r="Y28" s="287">
        <v>0</v>
      </c>
      <c r="Z28" s="288"/>
      <c r="AA28" s="292">
        <f t="shared" si="3"/>
        <v>114</v>
      </c>
      <c r="AB28" s="293"/>
      <c r="AC28" s="288"/>
      <c r="AD28" s="288"/>
      <c r="AE28" s="288"/>
      <c r="AF28" s="288"/>
      <c r="AG28" s="288"/>
    </row>
    <row r="29" spans="1:33" s="289" customFormat="1" ht="15.75" customHeight="1">
      <c r="A29" s="295" t="s">
        <v>249</v>
      </c>
      <c r="B29" s="286">
        <v>50</v>
      </c>
      <c r="C29" s="287">
        <v>38</v>
      </c>
      <c r="D29" s="287">
        <v>0</v>
      </c>
      <c r="E29" s="287">
        <v>0</v>
      </c>
      <c r="F29" s="287">
        <v>38</v>
      </c>
      <c r="G29" s="287">
        <v>0</v>
      </c>
      <c r="H29" s="287">
        <v>1</v>
      </c>
      <c r="I29" s="287">
        <v>1</v>
      </c>
      <c r="J29" s="287">
        <v>0</v>
      </c>
      <c r="K29" s="287">
        <v>0</v>
      </c>
      <c r="L29" s="287">
        <v>0</v>
      </c>
      <c r="M29" s="287">
        <v>0</v>
      </c>
      <c r="N29" s="287">
        <v>0</v>
      </c>
      <c r="O29" s="287">
        <v>0</v>
      </c>
      <c r="P29" s="287">
        <v>4</v>
      </c>
      <c r="Q29" s="287">
        <v>17</v>
      </c>
      <c r="R29" s="287">
        <v>11</v>
      </c>
      <c r="S29" s="287">
        <v>5</v>
      </c>
      <c r="T29" s="287">
        <v>0</v>
      </c>
      <c r="U29" s="287">
        <v>0</v>
      </c>
      <c r="V29" s="287">
        <v>0</v>
      </c>
      <c r="W29" s="287">
        <v>0</v>
      </c>
      <c r="X29" s="287">
        <v>0</v>
      </c>
      <c r="Y29" s="287">
        <v>0</v>
      </c>
      <c r="Z29" s="288"/>
      <c r="AA29" s="292">
        <f t="shared" si="3"/>
        <v>38</v>
      </c>
      <c r="AB29" s="293"/>
      <c r="AC29" s="288"/>
      <c r="AD29" s="288"/>
      <c r="AE29" s="288"/>
      <c r="AF29" s="288"/>
      <c r="AG29" s="288"/>
    </row>
    <row r="30" spans="1:33" s="289" customFormat="1" ht="15.75" customHeight="1">
      <c r="A30" s="295" t="s">
        <v>248</v>
      </c>
      <c r="B30" s="286">
        <v>135</v>
      </c>
      <c r="C30" s="287">
        <v>133</v>
      </c>
      <c r="D30" s="287">
        <v>0</v>
      </c>
      <c r="E30" s="287">
        <v>4</v>
      </c>
      <c r="F30" s="287">
        <v>52</v>
      </c>
      <c r="G30" s="287">
        <v>77</v>
      </c>
      <c r="H30" s="287">
        <v>93</v>
      </c>
      <c r="I30" s="287">
        <v>32</v>
      </c>
      <c r="J30" s="287">
        <v>10</v>
      </c>
      <c r="K30" s="287">
        <v>51</v>
      </c>
      <c r="L30" s="287">
        <v>6</v>
      </c>
      <c r="M30" s="287">
        <v>5</v>
      </c>
      <c r="N30" s="287">
        <v>0</v>
      </c>
      <c r="O30" s="287">
        <v>1</v>
      </c>
      <c r="P30" s="287">
        <v>19</v>
      </c>
      <c r="Q30" s="287">
        <v>14</v>
      </c>
      <c r="R30" s="287">
        <v>1</v>
      </c>
      <c r="S30" s="287">
        <v>0</v>
      </c>
      <c r="T30" s="287">
        <v>0</v>
      </c>
      <c r="U30" s="287">
        <v>0</v>
      </c>
      <c r="V30" s="287">
        <v>0</v>
      </c>
      <c r="W30" s="287">
        <v>0</v>
      </c>
      <c r="X30" s="287">
        <v>0</v>
      </c>
      <c r="Y30" s="287">
        <v>0</v>
      </c>
      <c r="Z30" s="288"/>
      <c r="AA30" s="292">
        <f t="shared" si="3"/>
        <v>133</v>
      </c>
      <c r="AB30" s="293"/>
      <c r="AC30" s="288"/>
      <c r="AD30" s="288"/>
      <c r="AE30" s="288"/>
      <c r="AF30" s="288"/>
      <c r="AG30" s="288"/>
    </row>
    <row r="31" spans="1:33" s="289" customFormat="1" ht="15.75" customHeight="1">
      <c r="A31" s="298" t="s">
        <v>403</v>
      </c>
      <c r="B31" s="299">
        <v>100</v>
      </c>
      <c r="C31" s="300">
        <v>85</v>
      </c>
      <c r="D31" s="300">
        <v>0</v>
      </c>
      <c r="E31" s="300">
        <v>1</v>
      </c>
      <c r="F31" s="300">
        <v>84</v>
      </c>
      <c r="G31" s="300"/>
      <c r="H31" s="300">
        <v>85</v>
      </c>
      <c r="I31" s="300">
        <v>62</v>
      </c>
      <c r="J31" s="300">
        <v>9</v>
      </c>
      <c r="K31" s="300">
        <v>14</v>
      </c>
      <c r="L31" s="300">
        <v>0</v>
      </c>
      <c r="M31" s="300">
        <v>0</v>
      </c>
      <c r="N31" s="300">
        <v>0</v>
      </c>
      <c r="O31" s="300">
        <v>0</v>
      </c>
      <c r="P31" s="300">
        <v>0</v>
      </c>
      <c r="Q31" s="300">
        <v>0</v>
      </c>
      <c r="R31" s="300">
        <v>0</v>
      </c>
      <c r="S31" s="300">
        <v>0</v>
      </c>
      <c r="T31" s="300">
        <v>0</v>
      </c>
      <c r="U31" s="300">
        <v>0</v>
      </c>
      <c r="V31" s="300">
        <v>0</v>
      </c>
      <c r="W31" s="300">
        <v>0</v>
      </c>
      <c r="X31" s="300">
        <v>0</v>
      </c>
      <c r="Y31" s="300">
        <v>0</v>
      </c>
      <c r="Z31" s="288"/>
      <c r="AA31" s="292">
        <f t="shared" si="3"/>
        <v>85</v>
      </c>
      <c r="AB31" s="293"/>
      <c r="AC31" s="288"/>
      <c r="AD31" s="288"/>
      <c r="AE31" s="288"/>
      <c r="AF31" s="288"/>
      <c r="AG31" s="288"/>
    </row>
    <row r="32" spans="1:33" s="112" customFormat="1" ht="10.5">
      <c r="A32" s="112" t="s">
        <v>245</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111"/>
      <c r="AA32" s="111"/>
      <c r="AB32" s="111"/>
      <c r="AC32" s="111"/>
      <c r="AD32" s="111"/>
      <c r="AE32" s="111"/>
      <c r="AF32" s="111"/>
      <c r="AG32" s="111"/>
    </row>
    <row r="33" spans="1:33" s="112" customFormat="1" ht="10.5">
      <c r="A33" s="112" t="s">
        <v>244</v>
      </c>
      <c r="B33" s="301"/>
      <c r="C33" s="301"/>
      <c r="D33" s="301"/>
      <c r="E33" s="301"/>
      <c r="F33" s="301"/>
      <c r="G33" s="301"/>
      <c r="H33" s="301"/>
      <c r="I33" s="301"/>
      <c r="J33" s="301"/>
      <c r="K33" s="301"/>
      <c r="L33" s="301"/>
      <c r="M33" s="301"/>
      <c r="N33" s="301"/>
      <c r="O33" s="301"/>
      <c r="P33" s="301"/>
      <c r="Q33" s="111"/>
      <c r="R33" s="111"/>
      <c r="S33" s="302"/>
      <c r="T33" s="111"/>
      <c r="U33" s="111"/>
      <c r="V33" s="111"/>
      <c r="W33" s="111"/>
      <c r="X33" s="301"/>
      <c r="Y33" s="301"/>
      <c r="Z33" s="111"/>
      <c r="AA33" s="111"/>
      <c r="AB33" s="111"/>
      <c r="AC33" s="111"/>
      <c r="AD33" s="111"/>
      <c r="AE33" s="111"/>
      <c r="AF33" s="111"/>
      <c r="AG33" s="111"/>
    </row>
    <row r="34" spans="1:33" s="112" customFormat="1" ht="10.5">
      <c r="A34" s="112" t="s">
        <v>243</v>
      </c>
      <c r="B34" s="301"/>
      <c r="C34" s="301"/>
      <c r="D34" s="301"/>
      <c r="E34" s="301"/>
      <c r="F34" s="301"/>
      <c r="G34" s="301"/>
      <c r="H34" s="301"/>
      <c r="I34" s="301"/>
      <c r="J34" s="301"/>
      <c r="K34" s="301"/>
      <c r="L34" s="301"/>
      <c r="M34" s="301"/>
      <c r="N34" s="301"/>
      <c r="O34" s="301"/>
      <c r="P34" s="301"/>
      <c r="Q34" s="111"/>
      <c r="R34" s="111"/>
      <c r="S34" s="302"/>
      <c r="T34" s="111"/>
      <c r="U34" s="111"/>
      <c r="V34" s="111"/>
      <c r="W34" s="111"/>
      <c r="X34" s="301"/>
      <c r="Y34" s="301"/>
      <c r="Z34" s="111"/>
      <c r="AA34" s="111"/>
      <c r="AB34" s="111"/>
      <c r="AC34" s="111"/>
      <c r="AD34" s="111"/>
      <c r="AE34" s="111"/>
      <c r="AF34" s="111"/>
      <c r="AG34" s="111"/>
    </row>
    <row r="35" spans="1:33" s="112" customFormat="1" ht="10.5">
      <c r="A35" s="112" t="s">
        <v>242</v>
      </c>
      <c r="B35" s="301"/>
      <c r="C35" s="301"/>
      <c r="D35" s="301"/>
      <c r="E35" s="301"/>
      <c r="F35" s="301"/>
      <c r="G35" s="301"/>
      <c r="H35" s="301"/>
      <c r="I35" s="301"/>
      <c r="J35" s="301"/>
      <c r="K35" s="301"/>
      <c r="L35" s="301"/>
      <c r="M35" s="301"/>
      <c r="N35" s="301"/>
      <c r="O35" s="301"/>
      <c r="P35" s="301"/>
      <c r="Q35" s="111"/>
      <c r="R35" s="111"/>
      <c r="S35" s="302"/>
      <c r="T35" s="111"/>
      <c r="U35" s="111"/>
      <c r="V35" s="111"/>
      <c r="W35" s="111"/>
      <c r="X35" s="301"/>
      <c r="Y35" s="301"/>
      <c r="Z35" s="111"/>
      <c r="AA35" s="111"/>
      <c r="AB35" s="111"/>
      <c r="AC35" s="111"/>
      <c r="AD35" s="111"/>
      <c r="AE35" s="111"/>
      <c r="AF35" s="111"/>
      <c r="AG35" s="111"/>
    </row>
    <row r="36" spans="1:33" s="24" customFormat="1" ht="18" customHeight="1">
      <c r="A36" s="303" t="s">
        <v>400</v>
      </c>
      <c r="B36" s="37"/>
      <c r="C36" s="37"/>
      <c r="D36" s="37"/>
      <c r="E36" s="37"/>
      <c r="F36" s="37"/>
      <c r="G36" s="37"/>
      <c r="H36" s="37"/>
      <c r="I36" s="37"/>
      <c r="J36" s="37"/>
      <c r="K36" s="37"/>
      <c r="L36" s="37"/>
      <c r="M36" s="37"/>
      <c r="N36" s="37"/>
      <c r="O36" s="37"/>
      <c r="P36" s="37"/>
      <c r="Q36" s="25"/>
      <c r="R36" s="25"/>
      <c r="S36" s="215"/>
      <c r="T36" s="25"/>
      <c r="U36" s="25"/>
      <c r="V36" s="25"/>
      <c r="W36" s="25"/>
      <c r="X36" s="37"/>
      <c r="Y36" s="37"/>
      <c r="Z36" s="25"/>
      <c r="AA36" s="25"/>
      <c r="AB36" s="25"/>
      <c r="AC36" s="25"/>
      <c r="AD36" s="25"/>
      <c r="AE36" s="25"/>
      <c r="AF36" s="25"/>
      <c r="AG36" s="25"/>
    </row>
    <row r="37" spans="2:33" s="24" customFormat="1" ht="13.5">
      <c r="B37" s="37"/>
      <c r="C37" s="37"/>
      <c r="D37" s="37"/>
      <c r="E37" s="37"/>
      <c r="F37" s="37"/>
      <c r="G37" s="37"/>
      <c r="H37" s="37"/>
      <c r="I37" s="37"/>
      <c r="J37" s="37"/>
      <c r="K37" s="37"/>
      <c r="L37" s="37"/>
      <c r="M37" s="37"/>
      <c r="N37" s="37"/>
      <c r="O37" s="37"/>
      <c r="P37" s="37"/>
      <c r="Q37" s="25"/>
      <c r="R37" s="25"/>
      <c r="S37" s="215"/>
      <c r="T37" s="25"/>
      <c r="U37" s="25"/>
      <c r="V37" s="25"/>
      <c r="W37" s="25"/>
      <c r="X37" s="37"/>
      <c r="Y37" s="37"/>
      <c r="Z37" s="25"/>
      <c r="AA37" s="25"/>
      <c r="AB37" s="25"/>
      <c r="AC37" s="25"/>
      <c r="AD37" s="25"/>
      <c r="AE37" s="25"/>
      <c r="AF37" s="25"/>
      <c r="AG37" s="25"/>
    </row>
    <row r="38" spans="2:33" s="24" customFormat="1" ht="13.5">
      <c r="B38" s="37"/>
      <c r="C38" s="37"/>
      <c r="D38" s="37"/>
      <c r="E38" s="37"/>
      <c r="F38" s="37"/>
      <c r="G38" s="37"/>
      <c r="H38" s="37"/>
      <c r="I38" s="37"/>
      <c r="J38" s="37"/>
      <c r="K38" s="37"/>
      <c r="L38" s="37"/>
      <c r="M38" s="37"/>
      <c r="N38" s="37"/>
      <c r="O38" s="37"/>
      <c r="P38" s="37"/>
      <c r="Q38" s="25"/>
      <c r="R38" s="25"/>
      <c r="S38" s="215"/>
      <c r="T38" s="25"/>
      <c r="U38" s="25"/>
      <c r="V38" s="25"/>
      <c r="W38" s="25"/>
      <c r="X38" s="37"/>
      <c r="Y38" s="37"/>
      <c r="Z38" s="25"/>
      <c r="AA38" s="25"/>
      <c r="AB38" s="25"/>
      <c r="AC38" s="25"/>
      <c r="AD38" s="25"/>
      <c r="AE38" s="25"/>
      <c r="AF38" s="25"/>
      <c r="AG38" s="25"/>
    </row>
    <row r="39" spans="2:33" s="24" customFormat="1" ht="13.5">
      <c r="B39" s="37"/>
      <c r="C39" s="37"/>
      <c r="D39" s="37"/>
      <c r="E39" s="37"/>
      <c r="F39" s="37"/>
      <c r="G39" s="37"/>
      <c r="H39" s="37"/>
      <c r="I39" s="37"/>
      <c r="J39" s="37"/>
      <c r="K39" s="37"/>
      <c r="L39" s="37"/>
      <c r="M39" s="37"/>
      <c r="N39" s="37"/>
      <c r="O39" s="37"/>
      <c r="P39" s="37"/>
      <c r="Q39" s="25"/>
      <c r="R39" s="25"/>
      <c r="S39" s="215"/>
      <c r="T39" s="25"/>
      <c r="U39" s="25"/>
      <c r="V39" s="25"/>
      <c r="W39" s="25"/>
      <c r="X39" s="37"/>
      <c r="Y39" s="37"/>
      <c r="Z39" s="25"/>
      <c r="AA39" s="25"/>
      <c r="AB39" s="25"/>
      <c r="AC39" s="25"/>
      <c r="AD39" s="25"/>
      <c r="AE39" s="25"/>
      <c r="AF39" s="25"/>
      <c r="AG39" s="25"/>
    </row>
    <row r="40" spans="2:33" s="24" customFormat="1" ht="13.5">
      <c r="B40" s="37"/>
      <c r="C40" s="37"/>
      <c r="D40" s="37"/>
      <c r="E40" s="37"/>
      <c r="F40" s="37"/>
      <c r="G40" s="37"/>
      <c r="H40" s="37"/>
      <c r="I40" s="37"/>
      <c r="J40" s="37"/>
      <c r="K40" s="37"/>
      <c r="L40" s="37"/>
      <c r="M40" s="37"/>
      <c r="N40" s="37"/>
      <c r="O40" s="37"/>
      <c r="P40" s="37"/>
      <c r="Q40" s="25"/>
      <c r="R40" s="25"/>
      <c r="S40" s="215"/>
      <c r="T40" s="25"/>
      <c r="U40" s="25"/>
      <c r="V40" s="25"/>
      <c r="W40" s="25"/>
      <c r="X40" s="37"/>
      <c r="Y40" s="37"/>
      <c r="Z40" s="25"/>
      <c r="AA40" s="25"/>
      <c r="AB40" s="25"/>
      <c r="AC40" s="25"/>
      <c r="AD40" s="25"/>
      <c r="AE40" s="25"/>
      <c r="AF40" s="25"/>
      <c r="AG40" s="25"/>
    </row>
    <row r="41" spans="2:33" s="24" customFormat="1" ht="13.5">
      <c r="B41" s="37"/>
      <c r="C41" s="37"/>
      <c r="D41" s="37"/>
      <c r="E41" s="37"/>
      <c r="F41" s="37"/>
      <c r="G41" s="37"/>
      <c r="H41" s="37"/>
      <c r="I41" s="37"/>
      <c r="J41" s="37"/>
      <c r="K41" s="37"/>
      <c r="L41" s="37"/>
      <c r="M41" s="37"/>
      <c r="N41" s="37"/>
      <c r="O41" s="37"/>
      <c r="P41" s="37"/>
      <c r="Q41" s="25"/>
      <c r="R41" s="25"/>
      <c r="S41" s="215"/>
      <c r="T41" s="25"/>
      <c r="U41" s="25"/>
      <c r="V41" s="25"/>
      <c r="W41" s="25"/>
      <c r="X41" s="37"/>
      <c r="Y41" s="37"/>
      <c r="Z41" s="25"/>
      <c r="AA41" s="25"/>
      <c r="AB41" s="25"/>
      <c r="AC41" s="25"/>
      <c r="AD41" s="25"/>
      <c r="AE41" s="25"/>
      <c r="AF41" s="25"/>
      <c r="AG41" s="25"/>
    </row>
    <row r="42" spans="2:33" s="24" customFormat="1" ht="13.5">
      <c r="B42" s="37"/>
      <c r="C42" s="37"/>
      <c r="D42" s="37"/>
      <c r="E42" s="37"/>
      <c r="F42" s="37"/>
      <c r="G42" s="37"/>
      <c r="H42" s="37"/>
      <c r="I42" s="37"/>
      <c r="J42" s="37"/>
      <c r="K42" s="37"/>
      <c r="L42" s="37"/>
      <c r="M42" s="37"/>
      <c r="N42" s="37"/>
      <c r="O42" s="37"/>
      <c r="P42" s="37"/>
      <c r="Q42" s="25"/>
      <c r="R42" s="25"/>
      <c r="S42" s="215"/>
      <c r="T42" s="25"/>
      <c r="U42" s="25"/>
      <c r="V42" s="25"/>
      <c r="W42" s="25"/>
      <c r="X42" s="37"/>
      <c r="Y42" s="37"/>
      <c r="Z42" s="25"/>
      <c r="AA42" s="25"/>
      <c r="AB42" s="25"/>
      <c r="AC42" s="25"/>
      <c r="AD42" s="25"/>
      <c r="AE42" s="25"/>
      <c r="AF42" s="25"/>
      <c r="AG42" s="25"/>
    </row>
    <row r="43" spans="2:33" s="24" customFormat="1" ht="13.5">
      <c r="B43" s="37"/>
      <c r="C43" s="37"/>
      <c r="D43" s="37"/>
      <c r="E43" s="37"/>
      <c r="F43" s="37"/>
      <c r="G43" s="37"/>
      <c r="H43" s="37"/>
      <c r="I43" s="37"/>
      <c r="J43" s="37"/>
      <c r="K43" s="37"/>
      <c r="L43" s="37"/>
      <c r="M43" s="37"/>
      <c r="N43" s="37"/>
      <c r="O43" s="37"/>
      <c r="P43" s="37"/>
      <c r="Q43" s="25"/>
      <c r="R43" s="25"/>
      <c r="S43" s="215"/>
      <c r="T43" s="25"/>
      <c r="U43" s="25"/>
      <c r="V43" s="25"/>
      <c r="W43" s="25"/>
      <c r="X43" s="37"/>
      <c r="Y43" s="37"/>
      <c r="Z43" s="25"/>
      <c r="AA43" s="25"/>
      <c r="AB43" s="25"/>
      <c r="AC43" s="25"/>
      <c r="AD43" s="25"/>
      <c r="AE43" s="25"/>
      <c r="AF43" s="25"/>
      <c r="AG43" s="25"/>
    </row>
    <row r="44" spans="2:33" s="24" customFormat="1" ht="13.5">
      <c r="B44" s="37"/>
      <c r="C44" s="37"/>
      <c r="D44" s="37"/>
      <c r="E44" s="37"/>
      <c r="F44" s="37"/>
      <c r="G44" s="37"/>
      <c r="H44" s="37"/>
      <c r="I44" s="37"/>
      <c r="J44" s="37"/>
      <c r="K44" s="37"/>
      <c r="L44" s="37"/>
      <c r="M44" s="37"/>
      <c r="N44" s="37"/>
      <c r="O44" s="37"/>
      <c r="P44" s="37"/>
      <c r="Q44" s="25"/>
      <c r="R44" s="25"/>
      <c r="S44" s="215"/>
      <c r="T44" s="25"/>
      <c r="U44" s="25"/>
      <c r="V44" s="25"/>
      <c r="W44" s="25"/>
      <c r="X44" s="37"/>
      <c r="Y44" s="37"/>
      <c r="Z44" s="25"/>
      <c r="AA44" s="25"/>
      <c r="AB44" s="25"/>
      <c r="AC44" s="25"/>
      <c r="AD44" s="25"/>
      <c r="AE44" s="25"/>
      <c r="AF44" s="25"/>
      <c r="AG44" s="25"/>
    </row>
    <row r="45" spans="2:33" s="24" customFormat="1" ht="13.5">
      <c r="B45" s="37"/>
      <c r="C45" s="37"/>
      <c r="D45" s="37"/>
      <c r="E45" s="37"/>
      <c r="F45" s="37"/>
      <c r="G45" s="37"/>
      <c r="H45" s="37"/>
      <c r="I45" s="37"/>
      <c r="J45" s="37"/>
      <c r="K45" s="37"/>
      <c r="L45" s="37"/>
      <c r="M45" s="37"/>
      <c r="N45" s="37"/>
      <c r="O45" s="37"/>
      <c r="P45" s="37"/>
      <c r="Q45" s="25"/>
      <c r="R45" s="25"/>
      <c r="S45" s="215"/>
      <c r="T45" s="25"/>
      <c r="U45" s="25"/>
      <c r="V45" s="25"/>
      <c r="W45" s="25"/>
      <c r="X45" s="37"/>
      <c r="Y45" s="37"/>
      <c r="Z45" s="25"/>
      <c r="AA45" s="25"/>
      <c r="AB45" s="25"/>
      <c r="AC45" s="25"/>
      <c r="AD45" s="25"/>
      <c r="AE45" s="25"/>
      <c r="AF45" s="25"/>
      <c r="AG45" s="25"/>
    </row>
    <row r="46" spans="2:33" s="24" customFormat="1" ht="13.5">
      <c r="B46" s="37"/>
      <c r="C46" s="37"/>
      <c r="D46" s="37"/>
      <c r="E46" s="37"/>
      <c r="F46" s="37"/>
      <c r="G46" s="37"/>
      <c r="H46" s="37"/>
      <c r="I46" s="37"/>
      <c r="J46" s="37"/>
      <c r="K46" s="37"/>
      <c r="L46" s="37"/>
      <c r="M46" s="37"/>
      <c r="N46" s="37"/>
      <c r="O46" s="37"/>
      <c r="P46" s="37"/>
      <c r="Q46" s="25"/>
      <c r="R46" s="25"/>
      <c r="S46" s="215"/>
      <c r="T46" s="25"/>
      <c r="U46" s="25"/>
      <c r="V46" s="25"/>
      <c r="W46" s="25"/>
      <c r="X46" s="37"/>
      <c r="Y46" s="37"/>
      <c r="Z46" s="25"/>
      <c r="AA46" s="25"/>
      <c r="AB46" s="25"/>
      <c r="AC46" s="25"/>
      <c r="AD46" s="25"/>
      <c r="AE46" s="25"/>
      <c r="AF46" s="25"/>
      <c r="AG46" s="25"/>
    </row>
    <row r="47" spans="2:33" s="24" customFormat="1" ht="13.5">
      <c r="B47" s="37"/>
      <c r="C47" s="37"/>
      <c r="D47" s="37"/>
      <c r="E47" s="37"/>
      <c r="F47" s="37"/>
      <c r="G47" s="37"/>
      <c r="H47" s="37"/>
      <c r="I47" s="37"/>
      <c r="J47" s="37"/>
      <c r="K47" s="37"/>
      <c r="L47" s="37"/>
      <c r="M47" s="37"/>
      <c r="N47" s="37"/>
      <c r="O47" s="37"/>
      <c r="P47" s="37"/>
      <c r="Q47" s="25"/>
      <c r="R47" s="25"/>
      <c r="S47" s="215"/>
      <c r="T47" s="25"/>
      <c r="U47" s="25"/>
      <c r="V47" s="25"/>
      <c r="W47" s="25"/>
      <c r="X47" s="37"/>
      <c r="Y47" s="37"/>
      <c r="Z47" s="25"/>
      <c r="AA47" s="25"/>
      <c r="AB47" s="25"/>
      <c r="AC47" s="25"/>
      <c r="AD47" s="25"/>
      <c r="AE47" s="25"/>
      <c r="AF47" s="25"/>
      <c r="AG47" s="25"/>
    </row>
    <row r="48" spans="2:33" s="24" customFormat="1" ht="13.5">
      <c r="B48" s="37"/>
      <c r="C48" s="37"/>
      <c r="D48" s="37"/>
      <c r="E48" s="37"/>
      <c r="F48" s="37"/>
      <c r="G48" s="37"/>
      <c r="H48" s="37"/>
      <c r="I48" s="37"/>
      <c r="J48" s="37"/>
      <c r="K48" s="37"/>
      <c r="L48" s="37"/>
      <c r="M48" s="37"/>
      <c r="N48" s="37"/>
      <c r="O48" s="37"/>
      <c r="P48" s="37"/>
      <c r="Q48" s="25"/>
      <c r="R48" s="25"/>
      <c r="S48" s="215"/>
      <c r="T48" s="25"/>
      <c r="U48" s="25"/>
      <c r="V48" s="25"/>
      <c r="W48" s="25"/>
      <c r="X48" s="37"/>
      <c r="Y48" s="37"/>
      <c r="Z48" s="25"/>
      <c r="AA48" s="25"/>
      <c r="AB48" s="25"/>
      <c r="AC48" s="25"/>
      <c r="AD48" s="25"/>
      <c r="AE48" s="25"/>
      <c r="AF48" s="25"/>
      <c r="AG48" s="25"/>
    </row>
    <row r="49" spans="2:33" s="24" customFormat="1" ht="13.5">
      <c r="B49" s="37"/>
      <c r="C49" s="37"/>
      <c r="D49" s="37"/>
      <c r="E49" s="37"/>
      <c r="F49" s="37"/>
      <c r="G49" s="37"/>
      <c r="H49" s="37"/>
      <c r="I49" s="37"/>
      <c r="J49" s="37"/>
      <c r="K49" s="37"/>
      <c r="L49" s="37"/>
      <c r="M49" s="37"/>
      <c r="N49" s="37"/>
      <c r="O49" s="37"/>
      <c r="P49" s="37"/>
      <c r="Q49" s="25"/>
      <c r="R49" s="25"/>
      <c r="S49" s="215"/>
      <c r="T49" s="25"/>
      <c r="U49" s="25"/>
      <c r="V49" s="25"/>
      <c r="W49" s="25"/>
      <c r="X49" s="37"/>
      <c r="Y49" s="37"/>
      <c r="Z49" s="25"/>
      <c r="AA49" s="25"/>
      <c r="AB49" s="25"/>
      <c r="AC49" s="25"/>
      <c r="AD49" s="25"/>
      <c r="AE49" s="25"/>
      <c r="AF49" s="25"/>
      <c r="AG49" s="25"/>
    </row>
    <row r="50" spans="2:33" s="24" customFormat="1" ht="13.5">
      <c r="B50" s="37"/>
      <c r="C50" s="37"/>
      <c r="D50" s="37"/>
      <c r="E50" s="37"/>
      <c r="F50" s="37"/>
      <c r="G50" s="37"/>
      <c r="H50" s="37"/>
      <c r="I50" s="37"/>
      <c r="J50" s="37"/>
      <c r="K50" s="37"/>
      <c r="L50" s="37"/>
      <c r="M50" s="37"/>
      <c r="N50" s="37"/>
      <c r="O50" s="37"/>
      <c r="P50" s="37"/>
      <c r="Q50" s="25"/>
      <c r="R50" s="25"/>
      <c r="S50" s="215"/>
      <c r="T50" s="25"/>
      <c r="U50" s="25"/>
      <c r="V50" s="25"/>
      <c r="W50" s="25"/>
      <c r="X50" s="37"/>
      <c r="Y50" s="37"/>
      <c r="Z50" s="25"/>
      <c r="AA50" s="25"/>
      <c r="AB50" s="25"/>
      <c r="AC50" s="25"/>
      <c r="AD50" s="25"/>
      <c r="AE50" s="25"/>
      <c r="AF50" s="25"/>
      <c r="AG50" s="25"/>
    </row>
    <row r="51" spans="2:33" s="24" customFormat="1" ht="13.5">
      <c r="B51" s="37"/>
      <c r="C51" s="37"/>
      <c r="D51" s="37"/>
      <c r="E51" s="37"/>
      <c r="F51" s="37"/>
      <c r="G51" s="37"/>
      <c r="H51" s="37"/>
      <c r="I51" s="37"/>
      <c r="J51" s="37"/>
      <c r="K51" s="37"/>
      <c r="L51" s="37"/>
      <c r="M51" s="37"/>
      <c r="N51" s="37"/>
      <c r="O51" s="37"/>
      <c r="P51" s="37"/>
      <c r="Q51" s="25"/>
      <c r="R51" s="25"/>
      <c r="S51" s="215"/>
      <c r="T51" s="25"/>
      <c r="U51" s="25"/>
      <c r="V51" s="25"/>
      <c r="W51" s="25"/>
      <c r="X51" s="37"/>
      <c r="Y51" s="37"/>
      <c r="Z51" s="25"/>
      <c r="AA51" s="25"/>
      <c r="AB51" s="25"/>
      <c r="AC51" s="25"/>
      <c r="AD51" s="25"/>
      <c r="AE51" s="25"/>
      <c r="AF51" s="25"/>
      <c r="AG51" s="25"/>
    </row>
    <row r="52" spans="2:33" s="24" customFormat="1" ht="13.5">
      <c r="B52" s="37"/>
      <c r="C52" s="37"/>
      <c r="D52" s="37"/>
      <c r="E52" s="37"/>
      <c r="F52" s="37"/>
      <c r="G52" s="37"/>
      <c r="H52" s="37"/>
      <c r="I52" s="37"/>
      <c r="J52" s="37"/>
      <c r="K52" s="37"/>
      <c r="L52" s="37"/>
      <c r="M52" s="37"/>
      <c r="N52" s="37"/>
      <c r="O52" s="37"/>
      <c r="P52" s="37"/>
      <c r="Q52" s="25"/>
      <c r="R52" s="25"/>
      <c r="S52" s="215"/>
      <c r="T52" s="25"/>
      <c r="U52" s="25"/>
      <c r="V52" s="25"/>
      <c r="W52" s="25"/>
      <c r="X52" s="37"/>
      <c r="Y52" s="37"/>
      <c r="Z52" s="25"/>
      <c r="AA52" s="25"/>
      <c r="AB52" s="25"/>
      <c r="AC52" s="25"/>
      <c r="AD52" s="25"/>
      <c r="AE52" s="25"/>
      <c r="AF52" s="25"/>
      <c r="AG52" s="25"/>
    </row>
    <row r="53" spans="2:33" s="24" customFormat="1" ht="13.5">
      <c r="B53" s="37"/>
      <c r="C53" s="37"/>
      <c r="D53" s="37"/>
      <c r="E53" s="37"/>
      <c r="F53" s="37"/>
      <c r="G53" s="37"/>
      <c r="H53" s="37"/>
      <c r="I53" s="37"/>
      <c r="J53" s="37"/>
      <c r="K53" s="37"/>
      <c r="L53" s="37"/>
      <c r="M53" s="37"/>
      <c r="N53" s="37"/>
      <c r="O53" s="37"/>
      <c r="P53" s="37"/>
      <c r="Q53" s="25"/>
      <c r="R53" s="25"/>
      <c r="S53" s="215"/>
      <c r="T53" s="25"/>
      <c r="U53" s="25"/>
      <c r="V53" s="25"/>
      <c r="W53" s="25"/>
      <c r="X53" s="37"/>
      <c r="Y53" s="37"/>
      <c r="Z53" s="25"/>
      <c r="AA53" s="25"/>
      <c r="AB53" s="25"/>
      <c r="AC53" s="25"/>
      <c r="AD53" s="25"/>
      <c r="AE53" s="25"/>
      <c r="AF53" s="25"/>
      <c r="AG53" s="25"/>
    </row>
    <row r="54" spans="2:33" s="24" customFormat="1" ht="13.5">
      <c r="B54" s="37"/>
      <c r="C54" s="37"/>
      <c r="D54" s="37"/>
      <c r="E54" s="37"/>
      <c r="F54" s="37"/>
      <c r="G54" s="37"/>
      <c r="H54" s="37"/>
      <c r="I54" s="37"/>
      <c r="J54" s="37"/>
      <c r="K54" s="37"/>
      <c r="L54" s="37"/>
      <c r="M54" s="37"/>
      <c r="N54" s="37"/>
      <c r="O54" s="37"/>
      <c r="P54" s="37"/>
      <c r="Q54" s="25"/>
      <c r="R54" s="25"/>
      <c r="S54" s="215"/>
      <c r="T54" s="25"/>
      <c r="U54" s="25"/>
      <c r="V54" s="25"/>
      <c r="W54" s="25"/>
      <c r="X54" s="37"/>
      <c r="Y54" s="37"/>
      <c r="Z54" s="25"/>
      <c r="AA54" s="25"/>
      <c r="AB54" s="25"/>
      <c r="AC54" s="25"/>
      <c r="AD54" s="25"/>
      <c r="AE54" s="25"/>
      <c r="AF54" s="25"/>
      <c r="AG54" s="25"/>
    </row>
    <row r="55" spans="2:33" s="24" customFormat="1" ht="13.5">
      <c r="B55" s="37"/>
      <c r="C55" s="37"/>
      <c r="D55" s="37"/>
      <c r="E55" s="37"/>
      <c r="F55" s="37"/>
      <c r="G55" s="37"/>
      <c r="H55" s="37"/>
      <c r="I55" s="37"/>
      <c r="J55" s="37"/>
      <c r="K55" s="37"/>
      <c r="L55" s="37"/>
      <c r="M55" s="37"/>
      <c r="N55" s="37"/>
      <c r="O55" s="37"/>
      <c r="P55" s="37"/>
      <c r="Q55" s="25"/>
      <c r="R55" s="25"/>
      <c r="S55" s="215"/>
      <c r="T55" s="25"/>
      <c r="U55" s="25"/>
      <c r="V55" s="25"/>
      <c r="W55" s="25"/>
      <c r="X55" s="37"/>
      <c r="Y55" s="37"/>
      <c r="Z55" s="25"/>
      <c r="AA55" s="25"/>
      <c r="AB55" s="25"/>
      <c r="AC55" s="25"/>
      <c r="AD55" s="25"/>
      <c r="AE55" s="25"/>
      <c r="AF55" s="25"/>
      <c r="AG55" s="25"/>
    </row>
    <row r="56" spans="2:33" s="24" customFormat="1" ht="13.5">
      <c r="B56" s="37"/>
      <c r="C56" s="37"/>
      <c r="D56" s="37"/>
      <c r="E56" s="37"/>
      <c r="F56" s="37"/>
      <c r="G56" s="37"/>
      <c r="H56" s="37"/>
      <c r="I56" s="37"/>
      <c r="J56" s="37"/>
      <c r="K56" s="37"/>
      <c r="L56" s="37"/>
      <c r="M56" s="37"/>
      <c r="N56" s="37"/>
      <c r="O56" s="37"/>
      <c r="P56" s="37"/>
      <c r="Q56" s="25"/>
      <c r="R56" s="25"/>
      <c r="S56" s="215"/>
      <c r="T56" s="25"/>
      <c r="U56" s="25"/>
      <c r="V56" s="25"/>
      <c r="W56" s="25"/>
      <c r="X56" s="37"/>
      <c r="Y56" s="37"/>
      <c r="Z56" s="25"/>
      <c r="AA56" s="25"/>
      <c r="AB56" s="25"/>
      <c r="AC56" s="25"/>
      <c r="AD56" s="25"/>
      <c r="AE56" s="25"/>
      <c r="AF56" s="25"/>
      <c r="AG56" s="25"/>
    </row>
    <row r="57" spans="2:33" s="24" customFormat="1" ht="13.5">
      <c r="B57" s="37"/>
      <c r="C57" s="37"/>
      <c r="D57" s="37"/>
      <c r="E57" s="37"/>
      <c r="F57" s="37"/>
      <c r="G57" s="37"/>
      <c r="H57" s="37"/>
      <c r="I57" s="37"/>
      <c r="J57" s="37"/>
      <c r="K57" s="37"/>
      <c r="L57" s="37"/>
      <c r="M57" s="37"/>
      <c r="N57" s="37"/>
      <c r="O57" s="37"/>
      <c r="P57" s="37"/>
      <c r="Q57" s="25"/>
      <c r="R57" s="25"/>
      <c r="S57" s="215"/>
      <c r="T57" s="25"/>
      <c r="U57" s="25"/>
      <c r="V57" s="25"/>
      <c r="W57" s="25"/>
      <c r="X57" s="37"/>
      <c r="Y57" s="37"/>
      <c r="Z57" s="25"/>
      <c r="AA57" s="25"/>
      <c r="AB57" s="25"/>
      <c r="AC57" s="25"/>
      <c r="AD57" s="25"/>
      <c r="AE57" s="25"/>
      <c r="AF57" s="25"/>
      <c r="AG57" s="25"/>
    </row>
    <row r="58" spans="2:33" s="24" customFormat="1" ht="13.5">
      <c r="B58" s="37"/>
      <c r="C58" s="37"/>
      <c r="D58" s="37"/>
      <c r="E58" s="37"/>
      <c r="F58" s="37"/>
      <c r="G58" s="37"/>
      <c r="H58" s="37"/>
      <c r="I58" s="37"/>
      <c r="J58" s="37"/>
      <c r="K58" s="37"/>
      <c r="L58" s="37"/>
      <c r="M58" s="37"/>
      <c r="N58" s="37"/>
      <c r="O58" s="37"/>
      <c r="P58" s="37"/>
      <c r="Q58" s="25"/>
      <c r="R58" s="25"/>
      <c r="S58" s="215"/>
      <c r="T58" s="25"/>
      <c r="U58" s="25"/>
      <c r="V58" s="25"/>
      <c r="W58" s="25"/>
      <c r="X58" s="37"/>
      <c r="Y58" s="37"/>
      <c r="Z58" s="25"/>
      <c r="AA58" s="25"/>
      <c r="AB58" s="25"/>
      <c r="AC58" s="25"/>
      <c r="AD58" s="25"/>
      <c r="AE58" s="25"/>
      <c r="AF58" s="25"/>
      <c r="AG58" s="25"/>
    </row>
    <row r="59" spans="2:33" s="24" customFormat="1" ht="13.5">
      <c r="B59" s="37"/>
      <c r="C59" s="37"/>
      <c r="D59" s="37"/>
      <c r="E59" s="37"/>
      <c r="F59" s="37"/>
      <c r="G59" s="37"/>
      <c r="H59" s="37"/>
      <c r="I59" s="37"/>
      <c r="J59" s="37"/>
      <c r="K59" s="37"/>
      <c r="L59" s="37"/>
      <c r="M59" s="37"/>
      <c r="N59" s="37"/>
      <c r="O59" s="37"/>
      <c r="P59" s="37"/>
      <c r="Q59" s="25"/>
      <c r="R59" s="25"/>
      <c r="S59" s="215"/>
      <c r="T59" s="25"/>
      <c r="U59" s="25"/>
      <c r="V59" s="25"/>
      <c r="W59" s="25"/>
      <c r="X59" s="37"/>
      <c r="Y59" s="37"/>
      <c r="Z59" s="25"/>
      <c r="AA59" s="25"/>
      <c r="AB59" s="25"/>
      <c r="AC59" s="25"/>
      <c r="AD59" s="25"/>
      <c r="AE59" s="25"/>
      <c r="AF59" s="25"/>
      <c r="AG59" s="25"/>
    </row>
    <row r="60" spans="2:33" s="24" customFormat="1" ht="13.5">
      <c r="B60" s="37"/>
      <c r="C60" s="37"/>
      <c r="D60" s="37"/>
      <c r="E60" s="37"/>
      <c r="F60" s="37"/>
      <c r="G60" s="37"/>
      <c r="H60" s="37"/>
      <c r="I60" s="37"/>
      <c r="J60" s="37"/>
      <c r="K60" s="37"/>
      <c r="L60" s="37"/>
      <c r="M60" s="37"/>
      <c r="N60" s="37"/>
      <c r="O60" s="37"/>
      <c r="P60" s="37"/>
      <c r="Q60" s="25"/>
      <c r="R60" s="25"/>
      <c r="S60" s="215"/>
      <c r="T60" s="25"/>
      <c r="U60" s="25"/>
      <c r="V60" s="25"/>
      <c r="W60" s="25"/>
      <c r="X60" s="37"/>
      <c r="Y60" s="37"/>
      <c r="Z60" s="25"/>
      <c r="AA60" s="25"/>
      <c r="AB60" s="25"/>
      <c r="AC60" s="25"/>
      <c r="AD60" s="25"/>
      <c r="AE60" s="25"/>
      <c r="AF60" s="25"/>
      <c r="AG60" s="25"/>
    </row>
    <row r="61" spans="2:33" s="24" customFormat="1" ht="13.5">
      <c r="B61" s="37"/>
      <c r="C61" s="37"/>
      <c r="D61" s="37"/>
      <c r="E61" s="37"/>
      <c r="F61" s="37"/>
      <c r="G61" s="37"/>
      <c r="H61" s="37"/>
      <c r="I61" s="37"/>
      <c r="J61" s="37"/>
      <c r="K61" s="37"/>
      <c r="L61" s="37"/>
      <c r="M61" s="37"/>
      <c r="N61" s="37"/>
      <c r="O61" s="37"/>
      <c r="P61" s="37"/>
      <c r="Q61" s="25"/>
      <c r="R61" s="25"/>
      <c r="S61" s="215"/>
      <c r="T61" s="25"/>
      <c r="U61" s="25"/>
      <c r="V61" s="25"/>
      <c r="W61" s="25"/>
      <c r="X61" s="37"/>
      <c r="Y61" s="37"/>
      <c r="Z61" s="25"/>
      <c r="AA61" s="25"/>
      <c r="AB61" s="25"/>
      <c r="AC61" s="25"/>
      <c r="AD61" s="25"/>
      <c r="AE61" s="25"/>
      <c r="AF61" s="25"/>
      <c r="AG61" s="25"/>
    </row>
    <row r="62" spans="2:33" s="24" customFormat="1" ht="13.5">
      <c r="B62" s="37"/>
      <c r="C62" s="37"/>
      <c r="D62" s="37"/>
      <c r="E62" s="37"/>
      <c r="F62" s="37"/>
      <c r="G62" s="37"/>
      <c r="H62" s="37"/>
      <c r="I62" s="37"/>
      <c r="J62" s="37"/>
      <c r="K62" s="37"/>
      <c r="L62" s="37"/>
      <c r="M62" s="37"/>
      <c r="N62" s="37"/>
      <c r="O62" s="37"/>
      <c r="P62" s="37"/>
      <c r="Q62" s="25"/>
      <c r="R62" s="25"/>
      <c r="S62" s="215"/>
      <c r="T62" s="25"/>
      <c r="U62" s="25"/>
      <c r="V62" s="25"/>
      <c r="W62" s="25"/>
      <c r="X62" s="37"/>
      <c r="Y62" s="37"/>
      <c r="Z62" s="25"/>
      <c r="AA62" s="25"/>
      <c r="AB62" s="25"/>
      <c r="AC62" s="25"/>
      <c r="AD62" s="25"/>
      <c r="AE62" s="25"/>
      <c r="AF62" s="25"/>
      <c r="AG62" s="25"/>
    </row>
    <row r="63" spans="2:33" s="24" customFormat="1" ht="13.5">
      <c r="B63" s="37"/>
      <c r="C63" s="37"/>
      <c r="D63" s="37"/>
      <c r="E63" s="37"/>
      <c r="F63" s="37"/>
      <c r="G63" s="37"/>
      <c r="H63" s="37"/>
      <c r="I63" s="37"/>
      <c r="J63" s="37"/>
      <c r="K63" s="37"/>
      <c r="L63" s="37"/>
      <c r="M63" s="37"/>
      <c r="N63" s="37"/>
      <c r="O63" s="37"/>
      <c r="P63" s="37"/>
      <c r="Q63" s="25"/>
      <c r="R63" s="25"/>
      <c r="S63" s="215"/>
      <c r="T63" s="25"/>
      <c r="U63" s="25"/>
      <c r="V63" s="25"/>
      <c r="W63" s="25"/>
      <c r="X63" s="37"/>
      <c r="Y63" s="37"/>
      <c r="Z63" s="25"/>
      <c r="AA63" s="25"/>
      <c r="AB63" s="25"/>
      <c r="AC63" s="25"/>
      <c r="AD63" s="25"/>
      <c r="AE63" s="25"/>
      <c r="AF63" s="25"/>
      <c r="AG63" s="25"/>
    </row>
    <row r="64" spans="2:33" s="24" customFormat="1" ht="13.5">
      <c r="B64" s="37"/>
      <c r="C64" s="37"/>
      <c r="D64" s="37"/>
      <c r="E64" s="37"/>
      <c r="F64" s="37"/>
      <c r="G64" s="37"/>
      <c r="H64" s="37"/>
      <c r="I64" s="37"/>
      <c r="J64" s="37"/>
      <c r="K64" s="37"/>
      <c r="L64" s="37"/>
      <c r="M64" s="37"/>
      <c r="N64" s="37"/>
      <c r="O64" s="37"/>
      <c r="P64" s="37"/>
      <c r="Q64" s="25"/>
      <c r="R64" s="25"/>
      <c r="S64" s="215"/>
      <c r="T64" s="25"/>
      <c r="U64" s="25"/>
      <c r="V64" s="25"/>
      <c r="W64" s="25"/>
      <c r="X64" s="37"/>
      <c r="Y64" s="37"/>
      <c r="Z64" s="25"/>
      <c r="AA64" s="25"/>
      <c r="AB64" s="25"/>
      <c r="AC64" s="25"/>
      <c r="AD64" s="25"/>
      <c r="AE64" s="25"/>
      <c r="AF64" s="25"/>
      <c r="AG64" s="25"/>
    </row>
    <row r="65" spans="2:33" s="24" customFormat="1" ht="13.5">
      <c r="B65" s="37"/>
      <c r="C65" s="37"/>
      <c r="D65" s="37"/>
      <c r="E65" s="37"/>
      <c r="F65" s="37"/>
      <c r="G65" s="37"/>
      <c r="H65" s="37"/>
      <c r="I65" s="37"/>
      <c r="J65" s="37"/>
      <c r="K65" s="37"/>
      <c r="L65" s="37"/>
      <c r="M65" s="37"/>
      <c r="N65" s="37"/>
      <c r="O65" s="37"/>
      <c r="P65" s="37"/>
      <c r="Q65" s="25"/>
      <c r="R65" s="25"/>
      <c r="S65" s="215"/>
      <c r="T65" s="25"/>
      <c r="U65" s="25"/>
      <c r="V65" s="25"/>
      <c r="W65" s="25"/>
      <c r="X65" s="37"/>
      <c r="Y65" s="37"/>
      <c r="Z65" s="25"/>
      <c r="AA65" s="25"/>
      <c r="AB65" s="25"/>
      <c r="AC65" s="25"/>
      <c r="AD65" s="25"/>
      <c r="AE65" s="25"/>
      <c r="AF65" s="25"/>
      <c r="AG65" s="25"/>
    </row>
    <row r="66" spans="2:33" s="24" customFormat="1" ht="13.5">
      <c r="B66" s="37"/>
      <c r="C66" s="37"/>
      <c r="D66" s="37"/>
      <c r="E66" s="37"/>
      <c r="F66" s="37"/>
      <c r="G66" s="37"/>
      <c r="H66" s="37"/>
      <c r="I66" s="37"/>
      <c r="J66" s="37"/>
      <c r="K66" s="37"/>
      <c r="L66" s="37"/>
      <c r="M66" s="37"/>
      <c r="N66" s="37"/>
      <c r="O66" s="37"/>
      <c r="P66" s="37"/>
      <c r="Q66" s="25"/>
      <c r="R66" s="25"/>
      <c r="S66" s="215"/>
      <c r="T66" s="25"/>
      <c r="U66" s="25"/>
      <c r="V66" s="25"/>
      <c r="W66" s="25"/>
      <c r="X66" s="37"/>
      <c r="Y66" s="37"/>
      <c r="Z66" s="25"/>
      <c r="AA66" s="25"/>
      <c r="AB66" s="25"/>
      <c r="AC66" s="25"/>
      <c r="AD66" s="25"/>
      <c r="AE66" s="25"/>
      <c r="AF66" s="25"/>
      <c r="AG66" s="25"/>
    </row>
    <row r="67" spans="2:33" s="24" customFormat="1" ht="13.5">
      <c r="B67" s="37"/>
      <c r="C67" s="37"/>
      <c r="D67" s="37"/>
      <c r="E67" s="37"/>
      <c r="F67" s="37"/>
      <c r="G67" s="37"/>
      <c r="H67" s="37"/>
      <c r="I67" s="37"/>
      <c r="J67" s="37"/>
      <c r="K67" s="37"/>
      <c r="L67" s="37"/>
      <c r="M67" s="37"/>
      <c r="N67" s="37"/>
      <c r="O67" s="37"/>
      <c r="P67" s="37"/>
      <c r="Q67" s="25"/>
      <c r="R67" s="25"/>
      <c r="S67" s="215"/>
      <c r="T67" s="25"/>
      <c r="U67" s="25"/>
      <c r="V67" s="25"/>
      <c r="W67" s="25"/>
      <c r="X67" s="37"/>
      <c r="Y67" s="37"/>
      <c r="Z67" s="25"/>
      <c r="AA67" s="25"/>
      <c r="AB67" s="25"/>
      <c r="AC67" s="25"/>
      <c r="AD67" s="25"/>
      <c r="AE67" s="25"/>
      <c r="AF67" s="25"/>
      <c r="AG67" s="25"/>
    </row>
    <row r="68" spans="2:33" s="24" customFormat="1" ht="13.5">
      <c r="B68" s="37"/>
      <c r="C68" s="37"/>
      <c r="D68" s="37"/>
      <c r="E68" s="37"/>
      <c r="F68" s="37"/>
      <c r="G68" s="37"/>
      <c r="H68" s="37"/>
      <c r="I68" s="37"/>
      <c r="J68" s="37"/>
      <c r="K68" s="37"/>
      <c r="L68" s="37"/>
      <c r="M68" s="37"/>
      <c r="N68" s="37"/>
      <c r="O68" s="37"/>
      <c r="P68" s="37"/>
      <c r="Q68" s="25"/>
      <c r="R68" s="25"/>
      <c r="S68" s="215"/>
      <c r="T68" s="25"/>
      <c r="U68" s="25"/>
      <c r="V68" s="25"/>
      <c r="W68" s="25"/>
      <c r="X68" s="37"/>
      <c r="Y68" s="37"/>
      <c r="Z68" s="25"/>
      <c r="AA68" s="25"/>
      <c r="AB68" s="25"/>
      <c r="AC68" s="25"/>
      <c r="AD68" s="25"/>
      <c r="AE68" s="25"/>
      <c r="AF68" s="25"/>
      <c r="AG68" s="25"/>
    </row>
    <row r="69" spans="2:33" s="24" customFormat="1" ht="13.5">
      <c r="B69" s="37"/>
      <c r="C69" s="37"/>
      <c r="D69" s="37"/>
      <c r="E69" s="37"/>
      <c r="F69" s="37"/>
      <c r="G69" s="37"/>
      <c r="H69" s="37"/>
      <c r="I69" s="37"/>
      <c r="J69" s="37"/>
      <c r="K69" s="37"/>
      <c r="L69" s="37"/>
      <c r="M69" s="37"/>
      <c r="N69" s="37"/>
      <c r="O69" s="37"/>
      <c r="P69" s="37"/>
      <c r="Q69" s="25"/>
      <c r="R69" s="25"/>
      <c r="S69" s="215"/>
      <c r="T69" s="25"/>
      <c r="U69" s="25"/>
      <c r="V69" s="25"/>
      <c r="W69" s="25"/>
      <c r="X69" s="37"/>
      <c r="Y69" s="37"/>
      <c r="Z69" s="25"/>
      <c r="AA69" s="25"/>
      <c r="AB69" s="25"/>
      <c r="AC69" s="25"/>
      <c r="AD69" s="25"/>
      <c r="AE69" s="25"/>
      <c r="AF69" s="25"/>
      <c r="AG69" s="25"/>
    </row>
    <row r="70" spans="2:33" s="24" customFormat="1" ht="13.5">
      <c r="B70" s="37"/>
      <c r="C70" s="37"/>
      <c r="D70" s="37"/>
      <c r="E70" s="37"/>
      <c r="F70" s="37"/>
      <c r="G70" s="37"/>
      <c r="H70" s="37"/>
      <c r="I70" s="37"/>
      <c r="J70" s="37"/>
      <c r="K70" s="37"/>
      <c r="L70" s="37"/>
      <c r="M70" s="37"/>
      <c r="N70" s="37"/>
      <c r="O70" s="37"/>
      <c r="P70" s="37"/>
      <c r="Q70" s="25"/>
      <c r="R70" s="25"/>
      <c r="S70" s="215"/>
      <c r="T70" s="25"/>
      <c r="U70" s="25"/>
      <c r="V70" s="25"/>
      <c r="W70" s="25"/>
      <c r="X70" s="37"/>
      <c r="Y70" s="37"/>
      <c r="Z70" s="25"/>
      <c r="AA70" s="25"/>
      <c r="AB70" s="25"/>
      <c r="AC70" s="25"/>
      <c r="AD70" s="25"/>
      <c r="AE70" s="25"/>
      <c r="AF70" s="25"/>
      <c r="AG70" s="25"/>
    </row>
    <row r="71" spans="2:33" s="24" customFormat="1" ht="13.5">
      <c r="B71" s="37"/>
      <c r="C71" s="37"/>
      <c r="D71" s="37"/>
      <c r="E71" s="37"/>
      <c r="F71" s="37"/>
      <c r="G71" s="37"/>
      <c r="H71" s="37"/>
      <c r="I71" s="37"/>
      <c r="J71" s="37"/>
      <c r="K71" s="37"/>
      <c r="L71" s="37"/>
      <c r="M71" s="37"/>
      <c r="N71" s="37"/>
      <c r="O71" s="37"/>
      <c r="P71" s="37"/>
      <c r="Q71" s="25"/>
      <c r="R71" s="25"/>
      <c r="S71" s="215"/>
      <c r="T71" s="25"/>
      <c r="U71" s="25"/>
      <c r="V71" s="25"/>
      <c r="W71" s="25"/>
      <c r="X71" s="37"/>
      <c r="Y71" s="37"/>
      <c r="Z71" s="25"/>
      <c r="AA71" s="25"/>
      <c r="AB71" s="25"/>
      <c r="AC71" s="25"/>
      <c r="AD71" s="25"/>
      <c r="AE71" s="25"/>
      <c r="AF71" s="25"/>
      <c r="AG71" s="25"/>
    </row>
    <row r="72" spans="2:33" s="24" customFormat="1" ht="13.5">
      <c r="B72" s="37"/>
      <c r="C72" s="37"/>
      <c r="D72" s="37"/>
      <c r="E72" s="37"/>
      <c r="F72" s="37"/>
      <c r="G72" s="37"/>
      <c r="H72" s="37"/>
      <c r="I72" s="37"/>
      <c r="J72" s="37"/>
      <c r="K72" s="37"/>
      <c r="L72" s="37"/>
      <c r="M72" s="37"/>
      <c r="N72" s="37"/>
      <c r="O72" s="37"/>
      <c r="P72" s="37"/>
      <c r="Q72" s="25"/>
      <c r="R72" s="25"/>
      <c r="S72" s="215"/>
      <c r="T72" s="25"/>
      <c r="U72" s="25"/>
      <c r="V72" s="25"/>
      <c r="W72" s="25"/>
      <c r="X72" s="37"/>
      <c r="Y72" s="37"/>
      <c r="Z72" s="25"/>
      <c r="AA72" s="25"/>
      <c r="AB72" s="25"/>
      <c r="AC72" s="25"/>
      <c r="AD72" s="25"/>
      <c r="AE72" s="25"/>
      <c r="AF72" s="25"/>
      <c r="AG72" s="25"/>
    </row>
    <row r="73" spans="2:33" s="24" customFormat="1" ht="13.5">
      <c r="B73" s="37"/>
      <c r="C73" s="37"/>
      <c r="D73" s="37"/>
      <c r="E73" s="37"/>
      <c r="F73" s="37"/>
      <c r="G73" s="37"/>
      <c r="H73" s="37"/>
      <c r="I73" s="37"/>
      <c r="J73" s="37"/>
      <c r="K73" s="37"/>
      <c r="L73" s="37"/>
      <c r="M73" s="37"/>
      <c r="N73" s="37"/>
      <c r="O73" s="37"/>
      <c r="P73" s="37"/>
      <c r="Q73" s="25"/>
      <c r="R73" s="25"/>
      <c r="S73" s="215"/>
      <c r="T73" s="25"/>
      <c r="U73" s="25"/>
      <c r="V73" s="25"/>
      <c r="W73" s="25"/>
      <c r="X73" s="37"/>
      <c r="Y73" s="37"/>
      <c r="Z73" s="25"/>
      <c r="AA73" s="25"/>
      <c r="AB73" s="25"/>
      <c r="AC73" s="25"/>
      <c r="AD73" s="25"/>
      <c r="AE73" s="25"/>
      <c r="AF73" s="25"/>
      <c r="AG73" s="25"/>
    </row>
    <row r="74" spans="2:33" s="24" customFormat="1" ht="13.5">
      <c r="B74" s="37"/>
      <c r="C74" s="37"/>
      <c r="D74" s="37"/>
      <c r="E74" s="37"/>
      <c r="F74" s="37"/>
      <c r="G74" s="37"/>
      <c r="H74" s="37"/>
      <c r="I74" s="37"/>
      <c r="J74" s="37"/>
      <c r="K74" s="37"/>
      <c r="L74" s="37"/>
      <c r="M74" s="37"/>
      <c r="N74" s="37"/>
      <c r="O74" s="37"/>
      <c r="P74" s="37"/>
      <c r="Q74" s="25"/>
      <c r="R74" s="25"/>
      <c r="S74" s="215"/>
      <c r="T74" s="25"/>
      <c r="U74" s="25"/>
      <c r="V74" s="25"/>
      <c r="W74" s="25"/>
      <c r="X74" s="37"/>
      <c r="Y74" s="37"/>
      <c r="Z74" s="25"/>
      <c r="AA74" s="25"/>
      <c r="AB74" s="25"/>
      <c r="AC74" s="25"/>
      <c r="AD74" s="25"/>
      <c r="AE74" s="25"/>
      <c r="AF74" s="25"/>
      <c r="AG74" s="25"/>
    </row>
    <row r="75" spans="2:33" s="24" customFormat="1" ht="13.5">
      <c r="B75" s="37"/>
      <c r="C75" s="37"/>
      <c r="D75" s="37"/>
      <c r="E75" s="37"/>
      <c r="F75" s="37"/>
      <c r="G75" s="37"/>
      <c r="H75" s="37"/>
      <c r="I75" s="37"/>
      <c r="J75" s="37"/>
      <c r="K75" s="37"/>
      <c r="L75" s="37"/>
      <c r="M75" s="37"/>
      <c r="N75" s="37"/>
      <c r="O75" s="37"/>
      <c r="P75" s="37"/>
      <c r="Q75" s="25"/>
      <c r="R75" s="25"/>
      <c r="S75" s="215"/>
      <c r="T75" s="25"/>
      <c r="U75" s="25"/>
      <c r="V75" s="25"/>
      <c r="W75" s="25"/>
      <c r="X75" s="37"/>
      <c r="Y75" s="37"/>
      <c r="Z75" s="25"/>
      <c r="AA75" s="25"/>
      <c r="AB75" s="25"/>
      <c r="AC75" s="25"/>
      <c r="AD75" s="25"/>
      <c r="AE75" s="25"/>
      <c r="AF75" s="25"/>
      <c r="AG75" s="25"/>
    </row>
  </sheetData>
  <sheetProtection/>
  <mergeCells count="45">
    <mergeCell ref="H6:L6"/>
    <mergeCell ref="M6:Y6"/>
    <mergeCell ref="V9:V11"/>
    <mergeCell ref="W9:W11"/>
    <mergeCell ref="T9:T11"/>
    <mergeCell ref="O8:O11"/>
    <mergeCell ref="S9:S11"/>
    <mergeCell ref="Q7:Q8"/>
    <mergeCell ref="R7:R8"/>
    <mergeCell ref="Y7:Y11"/>
    <mergeCell ref="A2:B2"/>
    <mergeCell ref="A5:G5"/>
    <mergeCell ref="A6:A10"/>
    <mergeCell ref="B6:B11"/>
    <mergeCell ref="C6:C11"/>
    <mergeCell ref="D6:G6"/>
    <mergeCell ref="F7:F11"/>
    <mergeCell ref="D7:D11"/>
    <mergeCell ref="X7:X11"/>
    <mergeCell ref="E7:E11"/>
    <mergeCell ref="L7:L8"/>
    <mergeCell ref="K8:K9"/>
    <mergeCell ref="K10:K11"/>
    <mergeCell ref="U7:U8"/>
    <mergeCell ref="T7:T8"/>
    <mergeCell ref="U9:U11"/>
    <mergeCell ref="M10:M11"/>
    <mergeCell ref="G7:G11"/>
    <mergeCell ref="H7:H8"/>
    <mergeCell ref="P7:P8"/>
    <mergeCell ref="H9:H11"/>
    <mergeCell ref="I10:I11"/>
    <mergeCell ref="J10:J11"/>
    <mergeCell ref="I8:I9"/>
    <mergeCell ref="J8:J9"/>
    <mergeCell ref="A1:B1"/>
    <mergeCell ref="V7:V8"/>
    <mergeCell ref="W7:W8"/>
    <mergeCell ref="P9:P11"/>
    <mergeCell ref="Q9:Q11"/>
    <mergeCell ref="M8:M9"/>
    <mergeCell ref="N8:N11"/>
    <mergeCell ref="R9:R11"/>
    <mergeCell ref="L9:L11"/>
    <mergeCell ref="S7:S8"/>
  </mergeCells>
  <hyperlinks>
    <hyperlink ref="A1" location="'23保健・衛生目次'!A1" display="23　保健・衛生　目次へ＜＜"/>
  </hyperlinks>
  <printOptions/>
  <pageMargins left="0.3937007874015748" right="0.3937007874015748" top="0.5905511811023623" bottom="0.3937007874015748" header="0.5118110236220472" footer="0"/>
  <pageSetup blackAndWhite="1" fitToHeight="0" fitToWidth="1" horizontalDpi="600" verticalDpi="600" orientation="landscape" paperSize="9" scale="77" r:id="rId1"/>
  <headerFooter scaleWithDoc="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福井県</cp:lastModifiedBy>
  <cp:lastPrinted>2010-03-30T04:16:18Z</cp:lastPrinted>
  <dcterms:created xsi:type="dcterms:W3CDTF">2007-12-12T06:06:38Z</dcterms:created>
  <dcterms:modified xsi:type="dcterms:W3CDTF">2010-11-18T10:19:16Z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