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63" documentId="8_{DB524109-0C0D-432B-90DB-811C8C03EEFA}" xr6:coauthVersionLast="47" xr6:coauthVersionMax="47" xr10:uidLastSave="{1244BDC3-47A0-4BA7-8A18-69B021F320CD}"/>
  <bookViews>
    <workbookView xWindow="-120" yWindow="-120" windowWidth="23280" windowHeight="15000" tabRatio="836" xr2:uid="{00000000-000D-0000-FFFF-FFFF00000000}"/>
  </bookViews>
  <sheets>
    <sheet name="9鉱工業目次" sheetId="18" r:id="rId1"/>
    <sheet name="9-1" sheetId="2" r:id="rId2"/>
    <sheet name="9-2" sheetId="68" r:id="rId3"/>
    <sheet name="9-3(1)" sheetId="69" r:id="rId4"/>
    <sheet name="9-3(2)" sheetId="70" r:id="rId5"/>
    <sheet name="9-3(3)" sheetId="71" r:id="rId6"/>
    <sheet name="9-3(4)" sheetId="72" r:id="rId7"/>
    <sheet name="9-4" sheetId="73" r:id="rId8"/>
    <sheet name="9-5" sheetId="76" r:id="rId9"/>
    <sheet name="9-6" sheetId="75" r:id="rId10"/>
    <sheet name="9-7" sheetId="35" r:id="rId11"/>
    <sheet name="9-8" sheetId="14" r:id="rId12"/>
    <sheet name="9-9" sheetId="54" r:id="rId13"/>
    <sheet name="9-10" sheetId="67" r:id="rId14"/>
  </sheets>
  <definedNames>
    <definedName name="_xlnm.Print_Area" localSheetId="1">'9-1'!$A$2:$AE$48</definedName>
    <definedName name="_xlnm.Print_Area" localSheetId="13">'9-10'!$A$2:$M$14</definedName>
    <definedName name="_xlnm.Print_Area" localSheetId="2">'9-2'!$A$2:$N$43</definedName>
    <definedName name="_xlnm.Print_Area" localSheetId="3">'9-3(1)'!$A$2:$U$40</definedName>
    <definedName name="_xlnm.Print_Area" localSheetId="4">'9-3(2)'!$A$2:$Z$41</definedName>
    <definedName name="_xlnm.Print_Area" localSheetId="5">'9-3(3)'!$A$2:$Z$41</definedName>
    <definedName name="_xlnm.Print_Area" localSheetId="6">'9-3(4)'!$A$2:$AW$41</definedName>
    <definedName name="_xlnm.Print_Area" localSheetId="7">'9-4'!$A$2:$I$37</definedName>
    <definedName name="_xlnm.Print_Area" localSheetId="8">'9-5'!$A$2:$Q$34</definedName>
    <definedName name="_xlnm.Print_Area" localSheetId="9">'9-6'!$A$2:$G$69</definedName>
    <definedName name="_xlnm.Print_Area" localSheetId="10">'9-7'!$A$2:$W$26</definedName>
    <definedName name="_xlnm.Print_Area" localSheetId="11">'9-8'!$A$2:$G$26</definedName>
    <definedName name="_xlnm.Print_Area" localSheetId="12">'9-9'!$A$2:$F$13</definedName>
    <definedName name="_xlnm.Print_Area" localSheetId="0">'9鉱工業目次'!$A$1:$J$28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76" l="1"/>
  <c r="P30" i="76"/>
  <c r="M30" i="76"/>
  <c r="L30" i="76"/>
  <c r="I30" i="76"/>
  <c r="H30" i="76"/>
  <c r="E30" i="76"/>
  <c r="D30" i="76"/>
  <c r="Q29" i="76"/>
  <c r="P29" i="76"/>
  <c r="M29" i="76"/>
  <c r="L29" i="76"/>
  <c r="I29" i="76"/>
  <c r="H29" i="76"/>
  <c r="E29" i="76"/>
  <c r="D29" i="76"/>
  <c r="P28" i="76"/>
  <c r="M28" i="76"/>
  <c r="L28" i="76"/>
  <c r="I28" i="76"/>
  <c r="H28" i="76"/>
  <c r="E28" i="76"/>
  <c r="D28" i="76"/>
  <c r="M27" i="76"/>
  <c r="L27" i="76"/>
  <c r="I27" i="76"/>
  <c r="H27" i="76"/>
  <c r="E27" i="76"/>
  <c r="D27" i="76"/>
  <c r="Q26" i="76"/>
  <c r="P26" i="76"/>
  <c r="M26" i="76"/>
  <c r="L26" i="76"/>
  <c r="I26" i="76"/>
  <c r="H26" i="76"/>
  <c r="E26" i="76"/>
  <c r="D26" i="76"/>
  <c r="Q25" i="76"/>
  <c r="P25" i="76"/>
  <c r="M25" i="76"/>
  <c r="L25" i="76"/>
  <c r="I25" i="76"/>
  <c r="H25" i="76"/>
  <c r="E25" i="76"/>
  <c r="D25" i="76"/>
  <c r="M24" i="76"/>
  <c r="L24" i="76"/>
  <c r="I24" i="76"/>
  <c r="H24" i="76"/>
  <c r="E24" i="76"/>
  <c r="D24" i="76"/>
  <c r="Q23" i="76"/>
  <c r="P23" i="76"/>
  <c r="M23" i="76"/>
  <c r="L23" i="76"/>
  <c r="I23" i="76"/>
  <c r="H23" i="76"/>
  <c r="E23" i="76"/>
  <c r="D23" i="76"/>
  <c r="Q22" i="76"/>
  <c r="P22" i="76"/>
  <c r="M22" i="76"/>
  <c r="L22" i="76"/>
  <c r="I22" i="76"/>
  <c r="H22" i="76"/>
  <c r="E22" i="76"/>
  <c r="D22" i="76"/>
  <c r="Q21" i="76"/>
  <c r="P21" i="76"/>
  <c r="M21" i="76"/>
  <c r="L21" i="76"/>
  <c r="I21" i="76"/>
  <c r="H21" i="76"/>
  <c r="E21" i="76"/>
  <c r="D21" i="76"/>
  <c r="Q20" i="76"/>
  <c r="P20" i="76"/>
  <c r="M20" i="76"/>
  <c r="L20" i="76"/>
  <c r="I20" i="76"/>
  <c r="H20" i="76"/>
  <c r="E20" i="76"/>
  <c r="D20" i="76"/>
  <c r="Q19" i="76"/>
  <c r="P19" i="76"/>
  <c r="M19" i="76"/>
  <c r="L19" i="76"/>
  <c r="I19" i="76"/>
  <c r="H19" i="76"/>
  <c r="E19" i="76"/>
  <c r="D19" i="76"/>
  <c r="Q18" i="76"/>
  <c r="P18" i="76"/>
  <c r="M18" i="76"/>
  <c r="L18" i="76"/>
  <c r="I18" i="76"/>
  <c r="H18" i="76"/>
  <c r="E18" i="76"/>
  <c r="D18" i="76"/>
  <c r="Q17" i="76"/>
  <c r="P17" i="76"/>
  <c r="M17" i="76"/>
  <c r="L17" i="76"/>
  <c r="I17" i="76"/>
  <c r="H17" i="76"/>
  <c r="E17" i="76"/>
  <c r="D17" i="76"/>
  <c r="Q16" i="76"/>
  <c r="P16" i="76"/>
  <c r="M16" i="76"/>
  <c r="L16" i="76"/>
  <c r="I16" i="76"/>
  <c r="H16" i="76"/>
  <c r="E16" i="76"/>
  <c r="D16" i="76"/>
  <c r="Q15" i="76"/>
  <c r="P15" i="76"/>
  <c r="M15" i="76"/>
  <c r="L15" i="76"/>
  <c r="I15" i="76"/>
  <c r="H15" i="76"/>
  <c r="E15" i="76"/>
  <c r="D15" i="76"/>
  <c r="Q14" i="76"/>
  <c r="P14" i="76"/>
  <c r="M14" i="76"/>
  <c r="L14" i="76"/>
  <c r="I14" i="76"/>
  <c r="H14" i="76"/>
  <c r="E14" i="76"/>
  <c r="D14" i="76"/>
  <c r="O12" i="76"/>
  <c r="Q12" i="76" s="1"/>
  <c r="M12" i="76"/>
  <c r="K12" i="76"/>
  <c r="G12" i="76"/>
  <c r="I12" i="76" s="1"/>
  <c r="E12" i="76"/>
  <c r="C12" i="76"/>
  <c r="I11" i="76"/>
  <c r="E11" i="76"/>
  <c r="I10" i="76"/>
  <c r="E10" i="76"/>
  <c r="E10" i="14"/>
  <c r="D10" i="14"/>
  <c r="C10" i="14"/>
  <c r="B12" i="67"/>
  <c r="B11" i="67"/>
  <c r="B10" i="67"/>
  <c r="H28" i="14"/>
</calcChain>
</file>

<file path=xl/sharedStrings.xml><?xml version="1.0" encoding="utf-8"?>
<sst xmlns="http://schemas.openxmlformats.org/spreadsheetml/2006/main" count="2076" uniqueCount="476">
  <si>
    <t>９　鉱工業</t>
    <rPh sb="2" eb="5">
      <t>コウコウギョウ</t>
    </rPh>
    <phoneticPr fontId="2"/>
  </si>
  <si>
    <t>9-1</t>
    <phoneticPr fontId="2"/>
  </si>
  <si>
    <t>鉱工業生産指数</t>
    <rPh sb="0" eb="3">
      <t>コウコウギョウ</t>
    </rPh>
    <rPh sb="3" eb="5">
      <t>セイサン</t>
    </rPh>
    <rPh sb="5" eb="7">
      <t>シスウ</t>
    </rPh>
    <phoneticPr fontId="2"/>
  </si>
  <si>
    <t>9-2</t>
  </si>
  <si>
    <t>（従業者4人以上の事業所）</t>
    <phoneticPr fontId="2"/>
  </si>
  <si>
    <t>9-3(1)</t>
  </si>
  <si>
    <t>9-3(2)</t>
  </si>
  <si>
    <t>9-3(3)</t>
  </si>
  <si>
    <t>9-3(4)</t>
  </si>
  <si>
    <t>9-4</t>
    <phoneticPr fontId="2"/>
  </si>
  <si>
    <t>産業中分類別１日当たり水源別工業用水量（従業者30人以上の事業所）</t>
    <rPh sb="0" eb="2">
      <t>サンギョウ</t>
    </rPh>
    <rPh sb="2" eb="5">
      <t>チュウブンルイ</t>
    </rPh>
    <rPh sb="5" eb="6">
      <t>ベツ</t>
    </rPh>
    <rPh sb="7" eb="8">
      <t>ニチ</t>
    </rPh>
    <rPh sb="8" eb="9">
      <t>ア</t>
    </rPh>
    <rPh sb="11" eb="13">
      <t>スイゲン</t>
    </rPh>
    <rPh sb="13" eb="14">
      <t>ベツ</t>
    </rPh>
    <rPh sb="14" eb="16">
      <t>コウギョウ</t>
    </rPh>
    <rPh sb="16" eb="18">
      <t>ヨウスイ</t>
    </rPh>
    <rPh sb="18" eb="19">
      <t>リョウ</t>
    </rPh>
    <rPh sb="20" eb="23">
      <t>ジュウギョウシャ</t>
    </rPh>
    <rPh sb="25" eb="26">
      <t>ニン</t>
    </rPh>
    <rPh sb="26" eb="28">
      <t>イジョウ</t>
    </rPh>
    <rPh sb="29" eb="32">
      <t>ジギョウショ</t>
    </rPh>
    <phoneticPr fontId="2"/>
  </si>
  <si>
    <t>9-5</t>
    <phoneticPr fontId="2"/>
  </si>
  <si>
    <t>市町別事業所数、従業者数、製造品出荷額等、有形固定資産投資額</t>
    <rPh sb="0" eb="1">
      <t>シ</t>
    </rPh>
    <rPh sb="1" eb="2">
      <t>マチ</t>
    </rPh>
    <rPh sb="2" eb="3">
      <t>ベツ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3">
      <t>ユウケイ</t>
    </rPh>
    <rPh sb="23" eb="25">
      <t>コテイ</t>
    </rPh>
    <rPh sb="25" eb="27">
      <t>シサン</t>
    </rPh>
    <rPh sb="27" eb="29">
      <t>トウシ</t>
    </rPh>
    <rPh sb="29" eb="30">
      <t>ガク</t>
    </rPh>
    <phoneticPr fontId="2"/>
  </si>
  <si>
    <t>9-6</t>
  </si>
  <si>
    <t>年次別事業所数、従業者数、製造品出荷額等の推移</t>
    <rPh sb="0" eb="3">
      <t>ネンジベツ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3">
      <t>スイイ</t>
    </rPh>
    <phoneticPr fontId="2"/>
  </si>
  <si>
    <t>9-7</t>
  </si>
  <si>
    <t>月別主要織物生産量</t>
    <rPh sb="0" eb="2">
      <t>ツキベツ</t>
    </rPh>
    <rPh sb="2" eb="4">
      <t>シュヨウ</t>
    </rPh>
    <rPh sb="4" eb="6">
      <t>オリモノ</t>
    </rPh>
    <rPh sb="6" eb="8">
      <t>セイサン</t>
    </rPh>
    <rPh sb="8" eb="9">
      <t>リョウ</t>
    </rPh>
    <phoneticPr fontId="2"/>
  </si>
  <si>
    <t>9-8</t>
  </si>
  <si>
    <t>試掘権・採掘権の市郡別鉱区数および面積</t>
    <rPh sb="0" eb="1">
      <t>シ</t>
    </rPh>
    <rPh sb="1" eb="2">
      <t>クツ</t>
    </rPh>
    <rPh sb="2" eb="3">
      <t>ケン</t>
    </rPh>
    <rPh sb="4" eb="6">
      <t>サイクツ</t>
    </rPh>
    <rPh sb="6" eb="7">
      <t>ケン</t>
    </rPh>
    <rPh sb="8" eb="9">
      <t>シ</t>
    </rPh>
    <rPh sb="9" eb="10">
      <t>グン</t>
    </rPh>
    <rPh sb="10" eb="11">
      <t>ベツ</t>
    </rPh>
    <rPh sb="11" eb="13">
      <t>コウク</t>
    </rPh>
    <rPh sb="13" eb="14">
      <t>スウ</t>
    </rPh>
    <rPh sb="17" eb="19">
      <t>メンセキ</t>
    </rPh>
    <phoneticPr fontId="2"/>
  </si>
  <si>
    <t>9-9</t>
  </si>
  <si>
    <t>砕石事業所数および生産量</t>
    <phoneticPr fontId="2"/>
  </si>
  <si>
    <t>9-10</t>
  </si>
  <si>
    <t>需要部門別セメント販売量</t>
    <phoneticPr fontId="2"/>
  </si>
  <si>
    <t>9　鉱工業目次へ＜＜</t>
    <rPh sb="2" eb="5">
      <t>コウコウギョウ</t>
    </rPh>
    <rPh sb="5" eb="7">
      <t>モクジ</t>
    </rPh>
    <phoneticPr fontId="2"/>
  </si>
  <si>
    <t>9　鉱工業</t>
    <rPh sb="2" eb="3">
      <t>コウ</t>
    </rPh>
    <rPh sb="3" eb="4">
      <t>タクミ</t>
    </rPh>
    <rPh sb="4" eb="5">
      <t>ギョウ</t>
    </rPh>
    <phoneticPr fontId="2"/>
  </si>
  <si>
    <t>９　　鉱工業</t>
    <rPh sb="3" eb="4">
      <t>コウ</t>
    </rPh>
    <rPh sb="4" eb="5">
      <t>コウ</t>
    </rPh>
    <rPh sb="5" eb="6">
      <t>ギョウ</t>
    </rPh>
    <phoneticPr fontId="2"/>
  </si>
  <si>
    <t>１　鉱工業生産指数</t>
    <rPh sb="2" eb="3">
      <t>コウ</t>
    </rPh>
    <rPh sb="3" eb="4">
      <t>タクミ</t>
    </rPh>
    <rPh sb="4" eb="5">
      <t>ギョウ</t>
    </rPh>
    <rPh sb="5" eb="6">
      <t>ショウ</t>
    </rPh>
    <rPh sb="6" eb="7">
      <t>サン</t>
    </rPh>
    <rPh sb="7" eb="8">
      <t>ユビ</t>
    </rPh>
    <rPh sb="8" eb="9">
      <t>カズ</t>
    </rPh>
    <phoneticPr fontId="2"/>
  </si>
  <si>
    <t>令和4年</t>
  </si>
  <si>
    <t>区分</t>
    <phoneticPr fontId="2"/>
  </si>
  <si>
    <t>（参　考）</t>
    <rPh sb="1" eb="2">
      <t>サン</t>
    </rPh>
    <rPh sb="3" eb="4">
      <t>コウ</t>
    </rPh>
    <phoneticPr fontId="2"/>
  </si>
  <si>
    <t>年月</t>
    <rPh sb="0" eb="1">
      <t>ネン</t>
    </rPh>
    <rPh sb="1" eb="2">
      <t>ゲツ</t>
    </rPh>
    <phoneticPr fontId="2"/>
  </si>
  <si>
    <t>鉱工業
総合</t>
    <phoneticPr fontId="2"/>
  </si>
  <si>
    <t>製造
工業</t>
    <phoneticPr fontId="2"/>
  </si>
  <si>
    <t>鉄鋼業</t>
    <rPh sb="0" eb="2">
      <t>テッコウ</t>
    </rPh>
    <rPh sb="2" eb="3">
      <t>ギョウ</t>
    </rPh>
    <phoneticPr fontId="2"/>
  </si>
  <si>
    <t>非鉄金
属工業</t>
    <rPh sb="0" eb="1">
      <t>ヒ</t>
    </rPh>
    <rPh sb="1" eb="2">
      <t>テツ</t>
    </rPh>
    <rPh sb="2" eb="3">
      <t>キン</t>
    </rPh>
    <rPh sb="4" eb="5">
      <t>ゾク</t>
    </rPh>
    <rPh sb="5" eb="7">
      <t>コウギョウ</t>
    </rPh>
    <phoneticPr fontId="2"/>
  </si>
  <si>
    <t>金属製
品工業</t>
    <rPh sb="0" eb="2">
      <t>キンゾク</t>
    </rPh>
    <rPh sb="2" eb="3">
      <t>セイ</t>
    </rPh>
    <rPh sb="4" eb="5">
      <t>ヒン</t>
    </rPh>
    <rPh sb="5" eb="7">
      <t>コウギョウ</t>
    </rPh>
    <phoneticPr fontId="2"/>
  </si>
  <si>
    <t>電気機
械工業</t>
    <rPh sb="0" eb="2">
      <t>デンキ</t>
    </rPh>
    <rPh sb="2" eb="3">
      <t>キ</t>
    </rPh>
    <rPh sb="4" eb="5">
      <t>カイ</t>
    </rPh>
    <rPh sb="5" eb="7">
      <t>コウギョウ</t>
    </rPh>
    <phoneticPr fontId="2"/>
  </si>
  <si>
    <t>電子部品･
デバイス
工業</t>
    <rPh sb="0" eb="2">
      <t>デンシ</t>
    </rPh>
    <rPh sb="2" eb="4">
      <t>ブヒン</t>
    </rPh>
    <rPh sb="11" eb="13">
      <t>コウギョウ</t>
    </rPh>
    <phoneticPr fontId="2"/>
  </si>
  <si>
    <t>輸送機
械工業</t>
    <rPh sb="0" eb="2">
      <t>ユソウ</t>
    </rPh>
    <rPh sb="4" eb="5">
      <t>カイ</t>
    </rPh>
    <rPh sb="5" eb="7">
      <t>コウギョウ</t>
    </rPh>
    <phoneticPr fontId="2"/>
  </si>
  <si>
    <t>その他
の工業</t>
    <rPh sb="2" eb="3">
      <t>タ</t>
    </rPh>
    <rPh sb="5" eb="7">
      <t>コウギョウ</t>
    </rPh>
    <phoneticPr fontId="2"/>
  </si>
  <si>
    <t>窯業・
土石製
品工業</t>
    <rPh sb="0" eb="2">
      <t>ヨウギョウ</t>
    </rPh>
    <rPh sb="4" eb="6">
      <t>ドセキ</t>
    </rPh>
    <rPh sb="6" eb="7">
      <t>セイ</t>
    </rPh>
    <rPh sb="8" eb="9">
      <t>ヒン</t>
    </rPh>
    <rPh sb="9" eb="11">
      <t>コウギョウ</t>
    </rPh>
    <phoneticPr fontId="2"/>
  </si>
  <si>
    <t>化学
工業</t>
    <rPh sb="0" eb="1">
      <t>カ</t>
    </rPh>
    <rPh sb="1" eb="2">
      <t>ガク</t>
    </rPh>
    <rPh sb="3" eb="5">
      <t>コウギョウ</t>
    </rPh>
    <phoneticPr fontId="2"/>
  </si>
  <si>
    <t>プラス
チック
製品工業</t>
    <rPh sb="8" eb="9">
      <t>セイ</t>
    </rPh>
    <rPh sb="9" eb="10">
      <t>ヒン</t>
    </rPh>
    <rPh sb="10" eb="11">
      <t>コウ</t>
    </rPh>
    <rPh sb="11" eb="12">
      <t>ギョウ</t>
    </rPh>
    <phoneticPr fontId="2"/>
  </si>
  <si>
    <t>パルプ・紙・紙加工品工業</t>
    <rPh sb="4" eb="5">
      <t>カミ</t>
    </rPh>
    <rPh sb="6" eb="10">
      <t>カミカコウヒン</t>
    </rPh>
    <rPh sb="10" eb="12">
      <t>コウギョウ</t>
    </rPh>
    <phoneticPr fontId="2"/>
  </si>
  <si>
    <t>繊維
工業</t>
    <rPh sb="0" eb="1">
      <t>カヨワ</t>
    </rPh>
    <rPh sb="1" eb="2">
      <t>ツナ</t>
    </rPh>
    <rPh sb="3" eb="5">
      <t>コウギョウ</t>
    </rPh>
    <phoneticPr fontId="2"/>
  </si>
  <si>
    <t>化学
繊維
紡績</t>
    <rPh sb="0" eb="1">
      <t>カ</t>
    </rPh>
    <rPh sb="1" eb="2">
      <t>ガク</t>
    </rPh>
    <rPh sb="3" eb="4">
      <t>セン</t>
    </rPh>
    <rPh sb="4" eb="5">
      <t>ユイ</t>
    </rPh>
    <rPh sb="6" eb="7">
      <t>ボウ</t>
    </rPh>
    <rPh sb="7" eb="8">
      <t>イサオ</t>
    </rPh>
    <phoneticPr fontId="2"/>
  </si>
  <si>
    <t>織物</t>
    <rPh sb="0" eb="1">
      <t>オリ</t>
    </rPh>
    <rPh sb="1" eb="2">
      <t>モノ</t>
    </rPh>
    <phoneticPr fontId="2"/>
  </si>
  <si>
    <t>染色
整理</t>
    <rPh sb="0" eb="1">
      <t>ソメ</t>
    </rPh>
    <rPh sb="1" eb="2">
      <t>イロ</t>
    </rPh>
    <rPh sb="3" eb="4">
      <t>タダシ</t>
    </rPh>
    <rPh sb="4" eb="5">
      <t>リ</t>
    </rPh>
    <phoneticPr fontId="2"/>
  </si>
  <si>
    <t>衣類</t>
    <rPh sb="0" eb="1">
      <t>コロモ</t>
    </rPh>
    <rPh sb="1" eb="2">
      <t>タグイ</t>
    </rPh>
    <phoneticPr fontId="2"/>
  </si>
  <si>
    <t>その他
の繊維
製　品</t>
    <rPh sb="2" eb="3">
      <t>タ</t>
    </rPh>
    <rPh sb="5" eb="7">
      <t>センイ</t>
    </rPh>
    <rPh sb="8" eb="9">
      <t>セイ</t>
    </rPh>
    <rPh sb="10" eb="11">
      <t>ヒン</t>
    </rPh>
    <phoneticPr fontId="2"/>
  </si>
  <si>
    <t>食料品
工業</t>
    <rPh sb="0" eb="3">
      <t>ショクリョウヒン</t>
    </rPh>
    <rPh sb="4" eb="5">
      <t>コウ</t>
    </rPh>
    <rPh sb="5" eb="6">
      <t>ギョウ</t>
    </rPh>
    <phoneticPr fontId="2"/>
  </si>
  <si>
    <t>家具・木材・木製品工業</t>
    <rPh sb="6" eb="9">
      <t>モクセイヒン</t>
    </rPh>
    <rPh sb="9" eb="11">
      <t>コウギョウ</t>
    </rPh>
    <phoneticPr fontId="2"/>
  </si>
  <si>
    <t>鉱業</t>
    <phoneticPr fontId="2"/>
  </si>
  <si>
    <t>機械
工業</t>
    <rPh sb="0" eb="1">
      <t>キ</t>
    </rPh>
    <rPh sb="1" eb="2">
      <t>カセ</t>
    </rPh>
    <rPh sb="3" eb="5">
      <t>コウギョウ</t>
    </rPh>
    <phoneticPr fontId="2"/>
  </si>
  <si>
    <t>一般機
械工業</t>
    <rPh sb="0" eb="2">
      <t>イッパン</t>
    </rPh>
    <rPh sb="2" eb="3">
      <t>キ</t>
    </rPh>
    <rPh sb="4" eb="5">
      <t>カイ</t>
    </rPh>
    <rPh sb="5" eb="7">
      <t>コウギョウ</t>
    </rPh>
    <phoneticPr fontId="2"/>
  </si>
  <si>
    <t>電力･
ガ ス
事 業</t>
    <rPh sb="0" eb="2">
      <t>デンリョク</t>
    </rPh>
    <rPh sb="8" eb="9">
      <t>コト</t>
    </rPh>
    <rPh sb="10" eb="11">
      <t>ギョウ</t>
    </rPh>
    <phoneticPr fontId="2"/>
  </si>
  <si>
    <t>ウェイト</t>
    <phoneticPr fontId="2"/>
  </si>
  <si>
    <t>令和２年</t>
  </si>
  <si>
    <t>X</t>
  </si>
  <si>
    <t>3</t>
  </si>
  <si>
    <t>4</t>
  </si>
  <si>
    <t>原指数</t>
    <rPh sb="0" eb="1">
      <t>ゲン</t>
    </rPh>
    <rPh sb="1" eb="2">
      <t>ユビ</t>
    </rPh>
    <rPh sb="2" eb="3">
      <t>スウ</t>
    </rPh>
    <phoneticPr fontId="2"/>
  </si>
  <si>
    <t xml:space="preserve"> 4年 1月</t>
  </si>
  <si>
    <t xml:space="preserve">     2月</t>
    <rPh sb="6" eb="7">
      <t>ガツ</t>
    </rPh>
    <phoneticPr fontId="2"/>
  </si>
  <si>
    <t xml:space="preserve">     3月</t>
  </si>
  <si>
    <t xml:space="preserve">     4月</t>
  </si>
  <si>
    <t xml:space="preserve">     5月</t>
    <phoneticPr fontId="2"/>
  </si>
  <si>
    <t xml:space="preserve">     6月</t>
  </si>
  <si>
    <t xml:space="preserve">     7月</t>
  </si>
  <si>
    <t xml:space="preserve">     8月</t>
  </si>
  <si>
    <t xml:space="preserve">     9月</t>
  </si>
  <si>
    <t xml:space="preserve">    10月</t>
    <phoneticPr fontId="2"/>
  </si>
  <si>
    <t xml:space="preserve">    11月</t>
  </si>
  <si>
    <t xml:space="preserve">    12月</t>
  </si>
  <si>
    <t>季節調整済指数</t>
    <rPh sb="0" eb="1">
      <t>キ</t>
    </rPh>
    <rPh sb="1" eb="2">
      <t>セツ</t>
    </rPh>
    <rPh sb="2" eb="3">
      <t>チョウ</t>
    </rPh>
    <rPh sb="3" eb="4">
      <t>ヒトシ</t>
    </rPh>
    <rPh sb="4" eb="5">
      <t>ズ</t>
    </rPh>
    <rPh sb="5" eb="6">
      <t>ユビ</t>
    </rPh>
    <rPh sb="6" eb="7">
      <t>スウ</t>
    </rPh>
    <phoneticPr fontId="2"/>
  </si>
  <si>
    <t xml:space="preserve">     5月</t>
  </si>
  <si>
    <t xml:space="preserve">    10月</t>
  </si>
  <si>
    <t>２　産業中分類別、従業者規模別事業所数、従業者数、製造品出荷額等（従業者4人以上事業所）</t>
    <rPh sb="2" eb="4">
      <t>サンギョウ</t>
    </rPh>
    <rPh sb="4" eb="5">
      <t>ナカ</t>
    </rPh>
    <rPh sb="5" eb="7">
      <t>ブンルイ</t>
    </rPh>
    <rPh sb="7" eb="8">
      <t>ベツ</t>
    </rPh>
    <rPh sb="9" eb="12">
      <t>ジュウギョウシャ</t>
    </rPh>
    <rPh sb="12" eb="15">
      <t>キボベツ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8">
      <t>セイゾウヒン</t>
    </rPh>
    <rPh sb="28" eb="30">
      <t>シュッカ</t>
    </rPh>
    <rPh sb="30" eb="32">
      <t>ガクナド</t>
    </rPh>
    <phoneticPr fontId="2"/>
  </si>
  <si>
    <t>令和3年6月1日現在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</si>
  <si>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（4）従業者30人以上の事業所</t>
    <rPh sb="3" eb="6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</si>
  <si>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総数</t>
    <rPh sb="0" eb="2">
      <t>ソウスウ</t>
    </rPh>
    <phoneticPr fontId="2"/>
  </si>
  <si>
    <t>従業者規模別</t>
    <rPh sb="0" eb="3">
      <t>ジュウギョウシャ</t>
    </rPh>
    <rPh sb="3" eb="6">
      <t>キボベツ</t>
    </rPh>
    <phoneticPr fontId="2"/>
  </si>
  <si>
    <t>従業者４人以上</t>
    <rPh sb="0" eb="3">
      <t>ジュウギョウシャ</t>
    </rPh>
    <rPh sb="4" eb="7">
      <t>ニンイジョウ</t>
    </rPh>
    <phoneticPr fontId="2"/>
  </si>
  <si>
    <t>４～9人</t>
    <rPh sb="3" eb="4">
      <t>ニン</t>
    </rPh>
    <phoneticPr fontId="2"/>
  </si>
  <si>
    <t>10～29人</t>
    <rPh sb="5" eb="6">
      <t>ニン</t>
    </rPh>
    <phoneticPr fontId="2"/>
  </si>
  <si>
    <t>30人以上</t>
    <rPh sb="2" eb="3">
      <t>ニン</t>
    </rPh>
    <rPh sb="3" eb="5">
      <t>イジョウ</t>
    </rPh>
    <phoneticPr fontId="2"/>
  </si>
  <si>
    <t>産業中分類別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</si>
  <si>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</si>
  <si>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</si>
  <si>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製造品出
荷額等</t>
    <rPh sb="0" eb="3">
      <t>セイゾウヒン</t>
    </rPh>
    <rPh sb="3" eb="4">
      <t>デ</t>
    </rPh>
    <rPh sb="5" eb="6">
      <t>ニ</t>
    </rPh>
    <rPh sb="6" eb="7">
      <t>ガク</t>
    </rPh>
    <rPh sb="7" eb="8">
      <t>トウ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</si>
  <si>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</si>
  <si>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</si>
  <si>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 xml:space="preserve">   2(元年実績)</t>
    <rPh sb="5" eb="6">
      <t>ガン</t>
    </rPh>
    <rPh sb="6" eb="7">
      <t>ネン</t>
    </rPh>
    <rPh sb="7" eb="9">
      <t>ジッセキ</t>
    </rPh>
    <phoneticPr fontId="2"/>
  </si>
  <si>
    <t xml:space="preserve">   3(2年実績)</t>
    <rPh sb="6" eb="7">
      <t>ネン</t>
    </rPh>
    <rPh sb="7" eb="9">
      <t>ジッセキ</t>
    </rPh>
    <phoneticPr fontId="2"/>
  </si>
  <si>
    <t>食料品</t>
    <rPh sb="0" eb="3">
      <t>ショクリョウヒン</t>
    </rPh>
    <phoneticPr fontId="2"/>
  </si>
  <si>
    <t>飲料・飼料</t>
    <rPh sb="0" eb="2">
      <t>インリョウ</t>
    </rPh>
    <rPh sb="3" eb="5">
      <t>シリョウ</t>
    </rPh>
    <phoneticPr fontId="2"/>
  </si>
  <si>
    <t>繊維</t>
    <rPh sb="0" eb="2">
      <t>センイ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</si>
  <si>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</si>
  <si>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</si>
  <si>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</si>
  <si>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</si>
  <si>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</si>
  <si>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</si>
  <si>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Ｘ</t>
  </si>
  <si>
    <t>-</t>
  </si>
  <si>
    <t>プラスチック</t>
    <phoneticPr fontId="2"/>
  </si>
  <si>
    <t>19</t>
    <phoneticPr fontId="2"/>
  </si>
  <si>
    <t>ゴム</t>
  </si>
  <si>
    <t>20</t>
    <phoneticPr fontId="2"/>
  </si>
  <si>
    <t>皮革</t>
    <rPh sb="0" eb="2">
      <t>ヒカク</t>
    </rPh>
    <phoneticPr fontId="2"/>
  </si>
  <si>
    <t>21</t>
    <phoneticPr fontId="2"/>
  </si>
  <si>
    <t>窯業・土石</t>
    <rPh sb="0" eb="2">
      <t>ヨウギョウ</t>
    </rPh>
    <rPh sb="3" eb="5">
      <t>ドセキ</t>
    </rPh>
    <phoneticPr fontId="2"/>
  </si>
  <si>
    <t>22</t>
    <phoneticPr fontId="2"/>
  </si>
  <si>
    <t>鉄鋼</t>
    <rPh sb="0" eb="2">
      <t>テッコウ</t>
    </rPh>
    <phoneticPr fontId="2"/>
  </si>
  <si>
    <t>23</t>
    <phoneticPr fontId="2"/>
  </si>
  <si>
    <t>非鉄金属</t>
    <rPh sb="0" eb="2">
      <t>ヒテツ</t>
    </rPh>
    <rPh sb="2" eb="4">
      <t>キンゾク</t>
    </rPh>
    <phoneticPr fontId="2"/>
  </si>
  <si>
    <t>24</t>
    <phoneticPr fontId="2"/>
  </si>
  <si>
    <t>金属</t>
    <rPh sb="0" eb="2">
      <t>キンゾク</t>
    </rPh>
    <phoneticPr fontId="2"/>
  </si>
  <si>
    <t>25</t>
    <phoneticPr fontId="2"/>
  </si>
  <si>
    <t>はん用機械</t>
    <rPh sb="2" eb="3">
      <t>ヨウ</t>
    </rPh>
    <rPh sb="3" eb="5">
      <t>キカイ</t>
    </rPh>
    <phoneticPr fontId="2"/>
  </si>
  <si>
    <t>26</t>
    <phoneticPr fontId="2"/>
  </si>
  <si>
    <t>生産用機械</t>
    <rPh sb="0" eb="3">
      <t>セイサンヨウ</t>
    </rPh>
    <rPh sb="3" eb="5">
      <t>キカイ</t>
    </rPh>
    <phoneticPr fontId="2"/>
  </si>
  <si>
    <t>27</t>
    <phoneticPr fontId="2"/>
  </si>
  <si>
    <t>業務用機械</t>
    <rPh sb="0" eb="3">
      <t>ギョウムヨウ</t>
    </rPh>
    <rPh sb="3" eb="5">
      <t>キカイ</t>
    </rPh>
    <phoneticPr fontId="2"/>
  </si>
  <si>
    <t>28</t>
    <phoneticPr fontId="2"/>
  </si>
  <si>
    <t>電子・デバイス</t>
    <rPh sb="0" eb="2">
      <t>デンシ</t>
    </rPh>
    <phoneticPr fontId="2"/>
  </si>
  <si>
    <t>29</t>
    <phoneticPr fontId="2"/>
  </si>
  <si>
    <t>電気機械</t>
    <rPh sb="0" eb="2">
      <t>デンキ</t>
    </rPh>
    <rPh sb="2" eb="4">
      <t>キカイ</t>
    </rPh>
    <phoneticPr fontId="2"/>
  </si>
  <si>
    <t>30</t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</si>
  <si>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</si>
  <si>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31</t>
    <phoneticPr fontId="2"/>
  </si>
  <si>
    <t>輸送機械</t>
    <rPh sb="0" eb="2">
      <t>ユソウ</t>
    </rPh>
    <rPh sb="2" eb="4">
      <t>キカイ</t>
    </rPh>
    <phoneticPr fontId="2"/>
  </si>
  <si>
    <t>32</t>
    <phoneticPr fontId="2"/>
  </si>
  <si>
    <t>その他</t>
    <rPh sb="2" eb="3">
      <t>タ</t>
    </rPh>
    <phoneticPr fontId="2"/>
  </si>
  <si>
    <t>（注）1.元年（30年実績）.2年（元年実績）は令和元年,2年「工業統計調査」の数値。</t>
    <rPh sb="1" eb="2">
      <t>チュウ</t>
    </rPh>
    <rPh sb="5" eb="7">
      <t>ガンネン</t>
    </rPh>
    <rPh sb="10" eb="11">
      <t>ネン</t>
    </rPh>
    <rPh sb="11" eb="13">
      <t>ジッセキ</t>
    </rPh>
    <rPh sb="16" eb="17">
      <t>ネン</t>
    </rPh>
    <rPh sb="18" eb="19">
      <t>ガン</t>
    </rPh>
    <rPh sb="24" eb="26">
      <t>レイワ</t>
    </rPh>
    <rPh sb="26" eb="28">
      <t>ガンネン</t>
    </rPh>
    <rPh sb="30" eb="31">
      <t>ネン</t>
    </rPh>
    <rPh sb="40" eb="42">
      <t>スウチ</t>
    </rPh>
    <phoneticPr fontId="2"/>
  </si>
  <si>
    <t>　　　2.3年（令和2年実績）は、「令和3年経済センサス-活動調査　製造業に関する集計」の数値</t>
    <rPh sb="6" eb="7">
      <t>ネン</t>
    </rPh>
    <rPh sb="8" eb="10">
      <t>レイワ</t>
    </rPh>
    <rPh sb="11" eb="12">
      <t>ネン</t>
    </rPh>
    <rPh sb="12" eb="14">
      <t>ジッセキ</t>
    </rPh>
    <rPh sb="18" eb="20">
      <t>レイワ</t>
    </rPh>
    <rPh sb="21" eb="22">
      <t>ネン</t>
    </rPh>
    <rPh sb="22" eb="24">
      <t>ケイザイ</t>
    </rPh>
    <rPh sb="29" eb="33">
      <t>カツドウチョウサ</t>
    </rPh>
    <rPh sb="34" eb="37">
      <t>セイゾウギョウ</t>
    </rPh>
    <rPh sb="38" eb="39">
      <t>カン</t>
    </rPh>
    <rPh sb="41" eb="43">
      <t>シュウケイ</t>
    </rPh>
    <rPh sb="45" eb="47">
      <t>スウチ</t>
    </rPh>
    <phoneticPr fontId="2"/>
  </si>
  <si>
    <t>　　　3.事業所数および従業者数は、当該年6月1日現在の数値。それ以外の項目は当該年の前年1年間の数値。</t>
    <rPh sb="5" eb="8">
      <t>ジギョウショ</t>
    </rPh>
    <rPh sb="8" eb="9">
      <t>スウ</t>
    </rPh>
    <rPh sb="12" eb="13">
      <t>ジュウ</t>
    </rPh>
    <rPh sb="13" eb="16">
      <t>ギョウシャスウ</t>
    </rPh>
    <rPh sb="15" eb="16">
      <t>スウ</t>
    </rPh>
    <rPh sb="18" eb="20">
      <t>トウガイ</t>
    </rPh>
    <rPh sb="22" eb="23">
      <t>ガツ</t>
    </rPh>
    <rPh sb="24" eb="25">
      <t>ニチ</t>
    </rPh>
    <rPh sb="25" eb="27">
      <t>ゲンザイ</t>
    </rPh>
    <rPh sb="28" eb="30">
      <t>スウチ</t>
    </rPh>
    <phoneticPr fontId="2"/>
  </si>
  <si>
    <t>資料：福井県統計調査課「福井県の工業」</t>
    <rPh sb="8" eb="10">
      <t>チョウサ</t>
    </rPh>
    <rPh sb="12" eb="15">
      <t>フクイケン</t>
    </rPh>
    <rPh sb="16" eb="18">
      <t>コウギョウ</t>
    </rPh>
    <phoneticPr fontId="2"/>
  </si>
  <si>
    <t>9　鉱工業</t>
    <rPh sb="2" eb="3">
      <t>コウ</t>
    </rPh>
    <rPh sb="3" eb="4">
      <t>コウ</t>
    </rPh>
    <rPh sb="4" eb="5">
      <t>ギョウ</t>
    </rPh>
    <phoneticPr fontId="2"/>
  </si>
  <si>
    <t>３　産業中分類別事業所数、従業者数、製造品出荷額等</t>
    <rPh sb="2" eb="4">
      <t>サンギョウ</t>
    </rPh>
    <rPh sb="4" eb="5">
      <t>ナカ</t>
    </rPh>
    <rPh sb="5" eb="7">
      <t>ブンルイ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1">
      <t>セイゾウヒン</t>
    </rPh>
    <rPh sb="21" eb="23">
      <t>シュッカ</t>
    </rPh>
    <rPh sb="23" eb="25">
      <t>ガクナド</t>
    </rPh>
    <phoneticPr fontId="2"/>
  </si>
  <si>
    <t>事  業  所  数</t>
    <rPh sb="0" eb="7">
      <t>ジギョウショ</t>
    </rPh>
    <rPh sb="9" eb="10">
      <t>スウ</t>
    </rPh>
    <phoneticPr fontId="2"/>
  </si>
  <si>
    <t>従  業  者  数</t>
    <rPh sb="0" eb="10">
      <t>ジュウギョウシャスウ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</si>
  <si>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</si>
  <si>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</si>
  <si>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</si>
  <si>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</si>
  <si>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対前年比</t>
    <rPh sb="0" eb="1">
      <t>タイ</t>
    </rPh>
    <rPh sb="1" eb="2">
      <t>ゼン</t>
    </rPh>
    <rPh sb="2" eb="3">
      <t>トシ</t>
    </rPh>
    <rPh sb="3" eb="4">
      <t>ヒ</t>
    </rPh>
    <phoneticPr fontId="3"/>
  </si>
  <si>
    <t>構成比</t>
    <rPh sb="0" eb="3">
      <t>コウセイヒ</t>
    </rPh>
    <phoneticPr fontId="2"/>
  </si>
  <si>
    <t>実 数</t>
    <rPh sb="0" eb="3">
      <t>ジッスウ</t>
    </rPh>
    <phoneticPr fontId="2"/>
  </si>
  <si>
    <t>％</t>
    <phoneticPr fontId="2"/>
  </si>
  <si>
    <t>　　　　　％</t>
    <phoneticPr fontId="2"/>
  </si>
  <si>
    <t>計</t>
    <phoneticPr fontId="2"/>
  </si>
  <si>
    <t>プラスチック</t>
  </si>
  <si>
    <t>（注）1.事業所数および従業者数は、6月1日現在の数値。それ以外の項目は30年（29年実績）は平成29年1年間、元年（30年実績）は平成30年1年間の数値。</t>
    <rPh sb="1" eb="2">
      <t>チュウ</t>
    </rPh>
    <rPh sb="14" eb="15">
      <t>モノ</t>
    </rPh>
    <rPh sb="56" eb="58">
      <t>ガンネン</t>
    </rPh>
    <rPh sb="61" eb="62">
      <t>ネン</t>
    </rPh>
    <rPh sb="62" eb="64">
      <t>ジッセキ</t>
    </rPh>
    <phoneticPr fontId="2"/>
  </si>
  <si>
    <t>３　産業中分類別事業所数、従業者数、製造品出荷額等</t>
    <phoneticPr fontId="2"/>
  </si>
  <si>
    <t>（2）従業者4～9人以下の事業所</t>
    <rPh sb="3" eb="6">
      <t>ジュウギョウシャ</t>
    </rPh>
    <rPh sb="9" eb="10">
      <t>ニン</t>
    </rPh>
    <rPh sb="10" eb="12">
      <t>イカ</t>
    </rPh>
    <rPh sb="13" eb="16">
      <t>ジギョウショ</t>
    </rPh>
    <phoneticPr fontId="2"/>
  </si>
  <si>
    <t>従</t>
    <rPh sb="0" eb="1">
      <t>ジュウ</t>
    </rPh>
    <phoneticPr fontId="2"/>
  </si>
  <si>
    <t>業</t>
    <rPh sb="0" eb="1">
      <t>ギョウ</t>
    </rPh>
    <phoneticPr fontId="2"/>
  </si>
  <si>
    <t>者</t>
    <rPh sb="0" eb="1">
      <t>シャ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</si>
  <si>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</si>
  <si>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事業所数</t>
    <rPh sb="0" eb="4">
      <t>ジギョウショスウ</t>
    </rPh>
    <phoneticPr fontId="2"/>
  </si>
  <si>
    <t>従業者数合計
（Ａ－Ｂ）</t>
    <rPh sb="0" eb="1">
      <t>ジュウ</t>
    </rPh>
    <rPh sb="1" eb="4">
      <t>ギョウシャスウ</t>
    </rPh>
    <rPh sb="4" eb="6">
      <t>ゴウケイ</t>
    </rPh>
    <phoneticPr fontId="2"/>
  </si>
  <si>
    <t>常用労働者（Ａ）</t>
    <rPh sb="0" eb="2">
      <t>ジョウヨウ</t>
    </rPh>
    <rPh sb="2" eb="5">
      <t>ロウドウシャ</t>
    </rPh>
    <phoneticPr fontId="2"/>
  </si>
  <si>
    <t>臨時雇用者</t>
    <rPh sb="0" eb="2">
      <t>リンジ</t>
    </rPh>
    <rPh sb="2" eb="5">
      <t>コヨウシャ</t>
    </rPh>
    <phoneticPr fontId="2"/>
  </si>
  <si>
    <t>常用雇用者のうち、別経営の事業所へ出向または派遣している人（送出者）
　　　　</t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phoneticPr fontId="2"/>
  </si>
  <si>
    <t>現金給与
総額</t>
    <phoneticPr fontId="2"/>
  </si>
  <si>
    <t>原材料
使用額等</t>
    <phoneticPr fontId="2"/>
  </si>
  <si>
    <t>計</t>
    <rPh sb="0" eb="1">
      <t>ケイ</t>
    </rPh>
    <phoneticPr fontId="2"/>
  </si>
  <si>
    <t>製造品
出荷額</t>
    <rPh sb="4" eb="7">
      <t>シュッカガク</t>
    </rPh>
    <phoneticPr fontId="2"/>
  </si>
  <si>
    <t>加工賃
収入額</t>
    <rPh sb="0" eb="3">
      <t>カコウチン</t>
    </rPh>
    <rPh sb="4" eb="7">
      <t>シュウニュウガク</t>
    </rPh>
    <phoneticPr fontId="2"/>
  </si>
  <si>
    <t>くず･廃物の出荷額</t>
    <rPh sb="6" eb="9">
      <t>シュッカガク</t>
    </rPh>
    <phoneticPr fontId="2"/>
  </si>
  <si>
    <t>修理料
収入額</t>
    <rPh sb="0" eb="2">
      <t>シュウリ</t>
    </rPh>
    <rPh sb="2" eb="3">
      <t>リョウ</t>
    </rPh>
    <rPh sb="4" eb="7">
      <t>シュウニュウガク</t>
    </rPh>
    <phoneticPr fontId="2"/>
  </si>
  <si>
    <t>その他の
収入額</t>
    <rPh sb="2" eb="3">
      <t>タ</t>
    </rPh>
    <rPh sb="5" eb="8">
      <t>シュウニュウガク</t>
    </rPh>
    <phoneticPr fontId="2"/>
  </si>
  <si>
    <t>有給役員</t>
    <rPh sb="0" eb="2">
      <t>ユウキュウ</t>
    </rPh>
    <rPh sb="2" eb="4">
      <t>ヤクイン</t>
    </rPh>
    <phoneticPr fontId="2"/>
  </si>
  <si>
    <t>常用雇用者</t>
    <rPh sb="0" eb="2">
      <t>ジョウヨウ</t>
    </rPh>
    <rPh sb="2" eb="5">
      <t>コヨウシャ</t>
    </rPh>
    <phoneticPr fontId="2"/>
  </si>
  <si>
    <t>出向・派遣</t>
    <rPh sb="0" eb="2">
      <t>シュッコウ</t>
    </rPh>
    <rPh sb="3" eb="5">
      <t>ハケン</t>
    </rPh>
    <phoneticPr fontId="2"/>
  </si>
  <si>
    <t>（Ｂ）</t>
    <phoneticPr fontId="2"/>
  </si>
  <si>
    <t>(無給役員を除く)</t>
    <rPh sb="1" eb="3">
      <t>ムキュウ</t>
    </rPh>
    <rPh sb="3" eb="5">
      <t>ヤクイン</t>
    </rPh>
    <rPh sb="6" eb="7">
      <t>ノゾ</t>
    </rPh>
    <phoneticPr fontId="2"/>
  </si>
  <si>
    <t>正社員、正職員</t>
    <rPh sb="0" eb="3">
      <t>セイシャイン</t>
    </rPh>
    <rPh sb="4" eb="5">
      <t>セイ</t>
    </rPh>
    <rPh sb="5" eb="7">
      <t>ショクイン</t>
    </rPh>
    <phoneticPr fontId="2"/>
  </si>
  <si>
    <t>パート・アルバイト等</t>
    <phoneticPr fontId="2"/>
  </si>
  <si>
    <t>受 入 者 数</t>
    <rPh sb="0" eb="1">
      <t>ウケ</t>
    </rPh>
    <rPh sb="2" eb="3">
      <t>イ</t>
    </rPh>
    <rPh sb="4" eb="5">
      <t>シャ</t>
    </rPh>
    <rPh sb="6" eb="7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</si>
  <si>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</si>
  <si>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</si>
  <si>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24</t>
  </si>
  <si>
    <t>18</t>
  </si>
  <si>
    <t>20</t>
  </si>
  <si>
    <t>（注）1.事業所数および従業者数は令和3年6月1日現在の数値であり、 それ以外の項目については令和2年1年間の数値である。</t>
    <rPh sb="1" eb="2">
      <t>チュウ</t>
    </rPh>
    <rPh sb="17" eb="19">
      <t>レイワ</t>
    </rPh>
    <rPh sb="20" eb="21">
      <t>ネン</t>
    </rPh>
    <rPh sb="47" eb="49">
      <t>レイワ</t>
    </rPh>
    <phoneticPr fontId="2"/>
  </si>
  <si>
    <t>資料：福井県統計調査課「福井県の工業（令和3年（2021年）経済センサスｰ活動調査　製造業に関する結果報告書）</t>
    <rPh sb="3" eb="11">
      <t>フクイケントウケイチョウサカ</t>
    </rPh>
    <rPh sb="12" eb="15">
      <t>フクイケン</t>
    </rPh>
    <rPh sb="16" eb="18">
      <t>コウギョウ</t>
    </rPh>
    <rPh sb="19" eb="21">
      <t>レイワ</t>
    </rPh>
    <rPh sb="22" eb="23">
      <t>ネン</t>
    </rPh>
    <rPh sb="28" eb="29">
      <t>ネン</t>
    </rPh>
    <rPh sb="30" eb="32">
      <t>ケイザイ</t>
    </rPh>
    <rPh sb="37" eb="41">
      <t>カツドウチョウサ</t>
    </rPh>
    <rPh sb="42" eb="45">
      <t>セイゾウギョウ</t>
    </rPh>
    <rPh sb="46" eb="47">
      <t>カン</t>
    </rPh>
    <rPh sb="49" eb="51">
      <t>ケッカ</t>
    </rPh>
    <rPh sb="51" eb="54">
      <t>ホウコクショ</t>
    </rPh>
    <phoneticPr fontId="2"/>
  </si>
  <si>
    <t>（3）従業者10～29人以下の事業所</t>
    <rPh sb="3" eb="6">
      <t>ジュウギョウシャ</t>
    </rPh>
    <rPh sb="11" eb="12">
      <t>ニン</t>
    </rPh>
    <rPh sb="12" eb="14">
      <t>イカ</t>
    </rPh>
    <rPh sb="15" eb="18">
      <t>ジギョウショ</t>
    </rPh>
    <phoneticPr fontId="2"/>
  </si>
  <si>
    <t>23</t>
  </si>
  <si>
    <t>9　鉱 工 業</t>
    <rPh sb="2" eb="3">
      <t>コウ</t>
    </rPh>
    <rPh sb="4" eb="5">
      <t>コウ</t>
    </rPh>
    <rPh sb="6" eb="7">
      <t>ギョウ</t>
    </rPh>
    <phoneticPr fontId="2"/>
  </si>
  <si>
    <t>（つづき）</t>
    <phoneticPr fontId="2"/>
  </si>
  <si>
    <t>従業者　</t>
    <rPh sb="0" eb="1">
      <t>ジュウ</t>
    </rPh>
    <rPh sb="1" eb="2">
      <t>ギョウ</t>
    </rPh>
    <rPh sb="2" eb="3">
      <t>モノ</t>
    </rPh>
    <phoneticPr fontId="2"/>
  </si>
  <si>
    <t>従業者（つづき）</t>
    <phoneticPr fontId="2"/>
  </si>
  <si>
    <t>原材料使用額等</t>
    <rPh sb="0" eb="3">
      <t>ゲンザイリョウ</t>
    </rPh>
    <rPh sb="3" eb="4">
      <t>シ</t>
    </rPh>
    <rPh sb="4" eb="5">
      <t>ヨウ</t>
    </rPh>
    <rPh sb="5" eb="6">
      <t>ガク</t>
    </rPh>
    <rPh sb="6" eb="7">
      <t>トウ</t>
    </rPh>
    <phoneticPr fontId="2"/>
  </si>
  <si>
    <t>原材料使用額等（つづき）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</si>
  <si>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</si>
  <si>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有形固定資産額（つづき）</t>
    <phoneticPr fontId="2"/>
  </si>
  <si>
    <t>常用労働者（Ａ）</t>
    <rPh sb="0" eb="1">
      <t>ツネ</t>
    </rPh>
    <rPh sb="1" eb="2">
      <t>ヨウ</t>
    </rPh>
    <rPh sb="2" eb="5">
      <t>ロウドウシャ</t>
    </rPh>
    <phoneticPr fontId="2"/>
  </si>
  <si>
    <t>常用労働者（Ａ）つづき</t>
    <phoneticPr fontId="2"/>
  </si>
  <si>
    <t>常用雇用者のうち、別経営の事業所へ出向または派遣している人（送出者）</t>
    <rPh sb="0" eb="2">
      <t>ジョウヨウ</t>
    </rPh>
    <rPh sb="2" eb="5">
      <t>コヨウシャ</t>
    </rPh>
    <rPh sb="9" eb="10">
      <t>ベツ</t>
    </rPh>
    <rPh sb="10" eb="12">
      <t>ケイエイ</t>
    </rPh>
    <rPh sb="13" eb="16">
      <t>ジギョウショ</t>
    </rPh>
    <rPh sb="17" eb="19">
      <t>シュッコウ</t>
    </rPh>
    <rPh sb="22" eb="24">
      <t>ハケン</t>
    </rPh>
    <rPh sb="28" eb="29">
      <t>ヒト</t>
    </rPh>
    <rPh sb="30" eb="32">
      <t>ソウシュツ</t>
    </rPh>
    <rPh sb="32" eb="33">
      <t>シャ</t>
    </rPh>
    <phoneticPr fontId="2"/>
  </si>
  <si>
    <t>常用雇用者および有給役員に対する基本給、</t>
    <rPh sb="0" eb="2">
      <t>ジョウヨウ</t>
    </rPh>
    <rPh sb="2" eb="5">
      <t>コヨウシャ</t>
    </rPh>
    <rPh sb="8" eb="10">
      <t>ユウキュウ</t>
    </rPh>
    <rPh sb="10" eb="12">
      <t>ヤクイン</t>
    </rPh>
    <rPh sb="13" eb="14">
      <t>タイ</t>
    </rPh>
    <rPh sb="16" eb="19">
      <t>キホンキュウ</t>
    </rPh>
    <phoneticPr fontId="2"/>
  </si>
  <si>
    <t>その他の給与</t>
    <rPh sb="2" eb="3">
      <t>タ</t>
    </rPh>
    <rPh sb="4" eb="6">
      <t>キュウヨ</t>
    </rPh>
    <phoneticPr fontId="2"/>
  </si>
  <si>
    <t>原材料</t>
    <rPh sb="0" eb="3">
      <t>ゲンザイリョウ</t>
    </rPh>
    <phoneticPr fontId="2"/>
  </si>
  <si>
    <t>燃料</t>
    <rPh sb="0" eb="2">
      <t>ネンリョウ</t>
    </rPh>
    <phoneticPr fontId="2"/>
  </si>
  <si>
    <t>電力</t>
    <rPh sb="0" eb="2">
      <t>デンリョク</t>
    </rPh>
    <phoneticPr fontId="2"/>
  </si>
  <si>
    <t>製造等に関連する
外注費の合計</t>
    <rPh sb="0" eb="2">
      <t>セイゾウ</t>
    </rPh>
    <rPh sb="2" eb="3">
      <t>トウ</t>
    </rPh>
    <rPh sb="4" eb="6">
      <t>カンレン</t>
    </rPh>
    <rPh sb="9" eb="11">
      <t>ガイチュウ</t>
    </rPh>
    <rPh sb="11" eb="12">
      <t>ヒ</t>
    </rPh>
    <rPh sb="13" eb="15">
      <t>ゴウケイ</t>
    </rPh>
    <phoneticPr fontId="2"/>
  </si>
  <si>
    <t>転売した商品の
仕入額の合計</t>
    <rPh sb="0" eb="2">
      <t>テンバイ</t>
    </rPh>
    <rPh sb="4" eb="6">
      <t>ショウヒン</t>
    </rPh>
    <rPh sb="8" eb="10">
      <t>シイレ</t>
    </rPh>
    <rPh sb="10" eb="11">
      <t>ガク</t>
    </rPh>
    <rPh sb="12" eb="14">
      <t>ゴウケイ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</si>
  <si>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</si>
  <si>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</si>
  <si>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くず･廃物の
出荷額</t>
    <rPh sb="3" eb="5">
      <t>ハイブツ</t>
    </rPh>
    <rPh sb="7" eb="9">
      <t>シュッカ</t>
    </rPh>
    <rPh sb="9" eb="10">
      <t>ガク</t>
    </rPh>
    <phoneticPr fontId="2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</si>
  <si>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</si>
  <si>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</si>
  <si>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年初現在高</t>
    <phoneticPr fontId="2"/>
  </si>
  <si>
    <t>年間取得額</t>
    <rPh sb="0" eb="2">
      <t>ネンカン</t>
    </rPh>
    <rPh sb="2" eb="4">
      <t>シュトク</t>
    </rPh>
    <rPh sb="4" eb="5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</si>
  <si>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</si>
  <si>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</si>
  <si>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建設仮勘定</t>
    <rPh sb="0" eb="2">
      <t>ケンセツ</t>
    </rPh>
    <rPh sb="2" eb="5">
      <t>カリカンジョウ</t>
    </rPh>
    <phoneticPr fontId="2"/>
  </si>
  <si>
    <t>有給役員</t>
    <rPh sb="0" eb="4">
      <t>ユウキュウヤクイン</t>
    </rPh>
    <phoneticPr fontId="2"/>
  </si>
  <si>
    <t>常用雇用者</t>
    <rPh sb="0" eb="5">
      <t>ジョウヨウコヨウシャ</t>
    </rPh>
    <phoneticPr fontId="2"/>
  </si>
  <si>
    <t>諸手当</t>
    <phoneticPr fontId="2"/>
  </si>
  <si>
    <t>および賞与</t>
    <phoneticPr fontId="2"/>
  </si>
  <si>
    <t>土地</t>
    <rPh sb="0" eb="2">
      <t>トチ</t>
    </rPh>
    <phoneticPr fontId="2"/>
  </si>
  <si>
    <t>建物・構築物</t>
    <rPh sb="0" eb="2">
      <t>タテモノ</t>
    </rPh>
    <rPh sb="3" eb="6">
      <t>コウチクブツ</t>
    </rPh>
    <phoneticPr fontId="2"/>
  </si>
  <si>
    <t>機械・装置</t>
    <rPh sb="0" eb="2">
      <t>キカイ</t>
    </rPh>
    <rPh sb="3" eb="5">
      <t>ソウチ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</si>
  <si>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</si>
  <si>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</si>
  <si>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</si>
  <si>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石油・石炭</t>
    <phoneticPr fontId="2"/>
  </si>
  <si>
    <t>石油・石炭</t>
  </si>
  <si>
    <t>19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</si>
  <si>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</si>
  <si>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</si>
  <si>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</si>
  <si>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</si>
  <si>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</si>
  <si>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</si>
  <si>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</si>
  <si>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</si>
  <si>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</si>
  <si>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</si>
  <si>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４　産業中分類別１日当たり水源別工業用水量（従業者30人以上の事業所）</t>
    <rPh sb="2" eb="4">
      <t>サンギョウ</t>
    </rPh>
    <rPh sb="4" eb="7">
      <t>チュウブンルイ</t>
    </rPh>
    <rPh sb="7" eb="8">
      <t>ベツ</t>
    </rPh>
    <rPh sb="9" eb="10">
      <t>ニチ</t>
    </rPh>
    <rPh sb="10" eb="11">
      <t>ア</t>
    </rPh>
    <rPh sb="13" eb="15">
      <t>スイゲン</t>
    </rPh>
    <rPh sb="15" eb="16">
      <t>ベツ</t>
    </rPh>
    <rPh sb="16" eb="18">
      <t>コウギョウ</t>
    </rPh>
    <rPh sb="18" eb="20">
      <t>ヨウスイ</t>
    </rPh>
    <rPh sb="20" eb="21">
      <t>リョウ</t>
    </rPh>
    <rPh sb="22" eb="25">
      <t>ジュウギョウシャ</t>
    </rPh>
    <rPh sb="27" eb="30">
      <t>ニンイジョウ</t>
    </rPh>
    <rPh sb="31" eb="34">
      <t>ジギョウショ</t>
    </rPh>
    <phoneticPr fontId="2"/>
  </si>
  <si>
    <t>（単位：所、㎡、㎥）</t>
    <rPh sb="4" eb="5">
      <t>ショ</t>
    </rPh>
    <phoneticPr fontId="2"/>
  </si>
  <si>
    <t>淡水（㎥／日）</t>
    <rPh sb="5" eb="6">
      <t>ヒ</t>
    </rPh>
    <phoneticPr fontId="2"/>
  </si>
  <si>
    <t>淡水（㎥／日）（つづき）</t>
    <phoneticPr fontId="2"/>
  </si>
  <si>
    <t>産業中分類別</t>
    <rPh sb="0" eb="2">
      <t>サンギョウ</t>
    </rPh>
    <rPh sb="2" eb="3">
      <t>ナカ</t>
    </rPh>
    <rPh sb="3" eb="5">
      <t>ブンルイ</t>
    </rPh>
    <rPh sb="5" eb="6">
      <t>ベツ</t>
    </rPh>
    <phoneticPr fontId="2"/>
  </si>
  <si>
    <t>事業所敷地面積
（100㎡）</t>
    <rPh sb="0" eb="3">
      <t>ジギョウショ</t>
    </rPh>
    <rPh sb="3" eb="5">
      <t>シキチ</t>
    </rPh>
    <rPh sb="5" eb="7">
      <t>メンセキ</t>
    </rPh>
    <phoneticPr fontId="2"/>
  </si>
  <si>
    <t>合計</t>
    <phoneticPr fontId="2"/>
  </si>
  <si>
    <t>公共水道</t>
    <phoneticPr fontId="2"/>
  </si>
  <si>
    <t>公共水道（つづき）</t>
    <phoneticPr fontId="2"/>
  </si>
  <si>
    <t>井戸水</t>
    <rPh sb="0" eb="3">
      <t>イドミズ</t>
    </rPh>
    <phoneticPr fontId="2"/>
  </si>
  <si>
    <t>その他の淡水</t>
    <rPh sb="2" eb="3">
      <t>タ</t>
    </rPh>
    <rPh sb="4" eb="6">
      <t>タンスイ</t>
    </rPh>
    <phoneticPr fontId="2"/>
  </si>
  <si>
    <t>工業用水道</t>
    <rPh sb="0" eb="3">
      <t>コウギョウヨウ</t>
    </rPh>
    <rPh sb="3" eb="5">
      <t>スイドウ</t>
    </rPh>
    <phoneticPr fontId="2"/>
  </si>
  <si>
    <t>上水道</t>
    <rPh sb="0" eb="3">
      <t>ジョウスイドウ</t>
    </rPh>
    <phoneticPr fontId="2"/>
  </si>
  <si>
    <t>10</t>
    <phoneticPr fontId="2"/>
  </si>
  <si>
    <t>17</t>
    <phoneticPr fontId="2"/>
  </si>
  <si>
    <t>石油製品</t>
    <rPh sb="0" eb="2">
      <t>セキユ</t>
    </rPh>
    <rPh sb="2" eb="4">
      <t>セイヒン</t>
    </rPh>
    <phoneticPr fontId="2"/>
  </si>
  <si>
    <t>18</t>
    <phoneticPr fontId="2"/>
  </si>
  <si>
    <t>（注）1.事業所数は令和3年6月１日現在の数値であり、それ以外の項目については令和2年１年間の数値。</t>
    <rPh sb="1" eb="2">
      <t>チュウ</t>
    </rPh>
    <rPh sb="10" eb="12">
      <t>レイワ</t>
    </rPh>
    <rPh sb="13" eb="14">
      <t>ネン</t>
    </rPh>
    <rPh sb="39" eb="41">
      <t>レイワ</t>
    </rPh>
    <phoneticPr fontId="2"/>
  </si>
  <si>
    <t>５　市町別事業所数、従業者数、製造品出荷額等、有形固定資産投資額（従業者４人以上の事業所）</t>
    <rPh sb="2" eb="4">
      <t>シチョウ</t>
    </rPh>
    <rPh sb="4" eb="5">
      <t>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2">
      <t>ガクナド</t>
    </rPh>
    <rPh sb="23" eb="25">
      <t>ユウケイ</t>
    </rPh>
    <rPh sb="25" eb="27">
      <t>コテイ</t>
    </rPh>
    <rPh sb="27" eb="29">
      <t>シサン</t>
    </rPh>
    <rPh sb="29" eb="31">
      <t>トウシ</t>
    </rPh>
    <rPh sb="31" eb="32">
      <t>ガク</t>
    </rPh>
    <rPh sb="33" eb="36">
      <t>ジュウギョウシャ</t>
    </rPh>
    <rPh sb="37" eb="38">
      <t>ニン</t>
    </rPh>
    <rPh sb="38" eb="40">
      <t>イジョウ</t>
    </rPh>
    <rPh sb="41" eb="44">
      <t>ジギョウショ</t>
    </rPh>
    <phoneticPr fontId="2"/>
  </si>
  <si>
    <t>令和3年6月1日現在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</si>
  <si>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有形固定資産投資額（従業者30人以上）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10" eb="13">
      <t>ジュウギョウシャ</t>
    </rPh>
    <rPh sb="15" eb="18">
      <t>ニンイジョウ</t>
    </rPh>
    <phoneticPr fontId="2"/>
  </si>
  <si>
    <t>実数</t>
    <rPh sb="0" eb="2">
      <t>ジッスウ</t>
    </rPh>
    <phoneticPr fontId="2"/>
  </si>
  <si>
    <t>前年</t>
    <rPh sb="0" eb="2">
      <t>ゼンネン</t>
    </rPh>
    <phoneticPr fontId="2"/>
  </si>
  <si>
    <t>対前年比</t>
    <rPh sb="0" eb="1">
      <t>タイ</t>
    </rPh>
    <rPh sb="1" eb="4">
      <t>ゼンネンヒ</t>
    </rPh>
    <phoneticPr fontId="2"/>
  </si>
  <si>
    <t>人</t>
    <rPh sb="0" eb="1">
      <t>ヒト</t>
    </rPh>
    <phoneticPr fontId="2"/>
  </si>
  <si>
    <t>2年(元年実績)</t>
    <rPh sb="1" eb="2">
      <t>ネン</t>
    </rPh>
    <rPh sb="3" eb="4">
      <t>ガン</t>
    </rPh>
    <rPh sb="4" eb="5">
      <t>ネン</t>
    </rPh>
    <rPh sb="5" eb="7">
      <t>ジッセキ</t>
    </rPh>
    <phoneticPr fontId="2"/>
  </si>
  <si>
    <t>3年(2年実績)</t>
    <rPh sb="1" eb="2">
      <t>ネン</t>
    </rPh>
    <rPh sb="4" eb="5">
      <t>ネン</t>
    </rPh>
    <rPh sb="5" eb="7">
      <t>ジッセキ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</si>
  <si>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</si>
  <si>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</si>
  <si>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</si>
  <si>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</si>
  <si>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1">
      <t>カツ</t>
    </rPh>
    <rPh sb="1" eb="2">
      <t>ヤマ</t>
    </rPh>
    <rPh sb="2" eb="3">
      <t>シ</t>
    </rPh>
    <phoneticPr fontId="2"/>
  </si>
  <si>
    <t>鯖江市</t>
    <rPh sb="0" eb="1">
      <t>サバ</t>
    </rPh>
    <phoneticPr fontId="2"/>
  </si>
  <si>
    <t>あわら市</t>
    <rPh sb="3" eb="4">
      <t>シ</t>
    </rPh>
    <phoneticPr fontId="2"/>
  </si>
  <si>
    <t>越前市</t>
    <rPh sb="0" eb="1">
      <t>コシ</t>
    </rPh>
    <rPh sb="1" eb="2">
      <t>マエ</t>
    </rPh>
    <rPh sb="2" eb="3">
      <t>シ</t>
    </rPh>
    <phoneticPr fontId="2"/>
  </si>
  <si>
    <t>坂井市</t>
    <rPh sb="0" eb="1">
      <t>サカ</t>
    </rPh>
    <rPh sb="1" eb="2">
      <t>イ</t>
    </rPh>
    <rPh sb="2" eb="3">
      <t>シ</t>
    </rPh>
    <phoneticPr fontId="2"/>
  </si>
  <si>
    <t>永平寺町</t>
    <rPh sb="0" eb="3">
      <t>エイヘイジ</t>
    </rPh>
    <rPh sb="3" eb="4">
      <t>チョウ</t>
    </rPh>
    <phoneticPr fontId="2"/>
  </si>
  <si>
    <t>池田町</t>
    <rPh sb="0" eb="1">
      <t>イケ</t>
    </rPh>
    <rPh sb="1" eb="2">
      <t>タ</t>
    </rPh>
    <rPh sb="2" eb="3">
      <t>マチ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</si>
  <si>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</si>
  <si>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1">
      <t>コシ</t>
    </rPh>
    <rPh sb="1" eb="2">
      <t>マエ</t>
    </rPh>
    <rPh sb="2" eb="3">
      <t>マチ</t>
    </rPh>
    <phoneticPr fontId="2"/>
  </si>
  <si>
    <t>美浜町</t>
    <rPh sb="0" eb="1">
      <t>ビ</t>
    </rPh>
    <rPh sb="1" eb="2">
      <t>ハマ</t>
    </rPh>
    <rPh sb="2" eb="3">
      <t>マチ</t>
    </rPh>
    <phoneticPr fontId="2"/>
  </si>
  <si>
    <t>高浜町</t>
    <rPh sb="0" eb="1">
      <t>タカ</t>
    </rPh>
    <rPh sb="1" eb="2">
      <t>ハマ</t>
    </rPh>
    <rPh sb="2" eb="3">
      <t>マチ</t>
    </rPh>
    <phoneticPr fontId="2"/>
  </si>
  <si>
    <t>おおい町</t>
    <rPh sb="3" eb="4">
      <t>マチ</t>
    </rPh>
    <phoneticPr fontId="2"/>
  </si>
  <si>
    <t>若狭町</t>
    <rPh sb="0" eb="1">
      <t>ワカ</t>
    </rPh>
    <rPh sb="1" eb="2">
      <t>セマ</t>
    </rPh>
    <rPh sb="2" eb="3">
      <t>マチ</t>
    </rPh>
    <phoneticPr fontId="2"/>
  </si>
  <si>
    <t>資料：福井県統計情報課「福井県の工業」</t>
    <rPh sb="12" eb="15">
      <t>フクイケン</t>
    </rPh>
    <rPh sb="16" eb="18">
      <t>コウギョウ</t>
    </rPh>
    <phoneticPr fontId="2"/>
  </si>
  <si>
    <t>６　年次別事業所数、従業者数、製造品出荷額等の推移</t>
    <rPh sb="2" eb="5">
      <t>ネンジベツ</t>
    </rPh>
    <rPh sb="5" eb="8">
      <t>ジギョウショ</t>
    </rPh>
    <rPh sb="8" eb="9">
      <t>スウ</t>
    </rPh>
    <rPh sb="10" eb="11">
      <t>ジュウ</t>
    </rPh>
    <rPh sb="11" eb="14">
      <t>ギョウシャスウ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5">
      <t>スイイ</t>
    </rPh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</si>
  <si>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</si>
  <si>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　業　者　数（人）</t>
    <rPh sb="0" eb="1">
      <t>ジュウ</t>
    </rPh>
    <rPh sb="2" eb="3">
      <t>ギョウ</t>
    </rPh>
    <rPh sb="4" eb="5">
      <t>モノ</t>
    </rPh>
    <rPh sb="6" eb="7">
      <t>カズ</t>
    </rPh>
    <rPh sb="8" eb="9">
      <t>ヒト</t>
    </rPh>
    <phoneticPr fontId="2"/>
  </si>
  <si>
    <t>製造品出荷額等</t>
    <rPh sb="0" eb="3">
      <t>セイゾウヒン</t>
    </rPh>
    <rPh sb="3" eb="5">
      <t>シュッカ</t>
    </rPh>
    <rPh sb="5" eb="7">
      <t>ガクナド</t>
    </rPh>
    <phoneticPr fontId="2"/>
  </si>
  <si>
    <t>全事業所</t>
    <rPh sb="0" eb="3">
      <t>ゼンジギョウ</t>
    </rPh>
    <rPh sb="3" eb="4">
      <t>ショ</t>
    </rPh>
    <phoneticPr fontId="2"/>
  </si>
  <si>
    <t>従業者４人以上</t>
    <rPh sb="0" eb="3">
      <t>ジュウギョウシャ</t>
    </rPh>
    <rPh sb="4" eb="5">
      <t>ニン</t>
    </rPh>
    <rPh sb="5" eb="7">
      <t>イジョウ</t>
    </rPh>
    <phoneticPr fontId="2"/>
  </si>
  <si>
    <t>全事業所(万円)</t>
    <rPh sb="0" eb="3">
      <t>ゼンジギョウ</t>
    </rPh>
    <rPh sb="3" eb="4">
      <t>ショ</t>
    </rPh>
    <rPh sb="5" eb="6">
      <t>マン</t>
    </rPh>
    <rPh sb="6" eb="7">
      <t>エン</t>
    </rPh>
    <phoneticPr fontId="2"/>
  </si>
  <si>
    <t>従業者４人以上(万円)</t>
    <rPh sb="0" eb="3">
      <t>ジュウギョウシャ</t>
    </rPh>
    <rPh sb="4" eb="5">
      <t>ニン</t>
    </rPh>
    <rPh sb="5" eb="7">
      <t>イジョウ</t>
    </rPh>
    <rPh sb="8" eb="10">
      <t>マンエン</t>
    </rPh>
    <phoneticPr fontId="2"/>
  </si>
  <si>
    <t xml:space="preserve"> 昭 和 40 年</t>
    <rPh sb="1" eb="2">
      <t>アキラ</t>
    </rPh>
    <rPh sb="3" eb="4">
      <t>ワ</t>
    </rPh>
    <rPh sb="8" eb="9">
      <t>ネン</t>
    </rPh>
    <phoneticPr fontId="2"/>
  </si>
  <si>
    <t>…</t>
  </si>
  <si>
    <t xml:space="preserve">       41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</si>
  <si>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</si>
  <si>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</si>
  <si>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</si>
  <si>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</si>
  <si>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46</t>
  </si>
  <si>
    <t xml:space="preserve">       47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</si>
  <si>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</si>
  <si>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</si>
  <si>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</si>
  <si>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</si>
  <si>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</si>
  <si>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</si>
  <si>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</si>
  <si>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</si>
  <si>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 xml:space="preserve">       56</t>
  </si>
  <si>
    <t xml:space="preserve">       57　</t>
  </si>
  <si>
    <t xml:space="preserve">       58　</t>
  </si>
  <si>
    <t xml:space="preserve">       59　</t>
  </si>
  <si>
    <t xml:space="preserve">       60　</t>
  </si>
  <si>
    <t xml:space="preserve">       61　</t>
  </si>
  <si>
    <t xml:space="preserve">       62　</t>
  </si>
  <si>
    <t xml:space="preserve">       63　</t>
    <phoneticPr fontId="2"/>
  </si>
  <si>
    <t xml:space="preserve"> 平 成 元 年</t>
    <rPh sb="1" eb="2">
      <t>タイラ</t>
    </rPh>
    <rPh sb="3" eb="4">
      <t>セイ</t>
    </rPh>
    <rPh sb="5" eb="6">
      <t>ガン</t>
    </rPh>
    <rPh sb="7" eb="8">
      <t>ネン</t>
    </rPh>
    <phoneticPr fontId="2"/>
  </si>
  <si>
    <t xml:space="preserve">        2     </t>
    <phoneticPr fontId="2"/>
  </si>
  <si>
    <t xml:space="preserve">        3   　</t>
  </si>
  <si>
    <t xml:space="preserve">        4   　</t>
  </si>
  <si>
    <t xml:space="preserve">        5   　</t>
  </si>
  <si>
    <t xml:space="preserve">        6   　</t>
  </si>
  <si>
    <t xml:space="preserve">        7   　</t>
  </si>
  <si>
    <t xml:space="preserve">        8   　</t>
  </si>
  <si>
    <t xml:space="preserve">        9   　</t>
  </si>
  <si>
    <t xml:space="preserve">       10　</t>
    <phoneticPr fontId="2"/>
  </si>
  <si>
    <t xml:space="preserve">       11　</t>
  </si>
  <si>
    <t xml:space="preserve">       12　</t>
  </si>
  <si>
    <t xml:space="preserve">       13　</t>
  </si>
  <si>
    <t xml:space="preserve">       14　</t>
  </si>
  <si>
    <t xml:space="preserve">       15　</t>
  </si>
  <si>
    <t xml:space="preserve">       16　</t>
  </si>
  <si>
    <t xml:space="preserve">       17　</t>
  </si>
  <si>
    <t xml:space="preserve">       18　</t>
  </si>
  <si>
    <t xml:space="preserve">       19</t>
    <phoneticPr fontId="2"/>
  </si>
  <si>
    <t xml:space="preserve">       20</t>
    <phoneticPr fontId="2"/>
  </si>
  <si>
    <t xml:space="preserve">       21</t>
    <phoneticPr fontId="2"/>
  </si>
  <si>
    <t xml:space="preserve">       22</t>
  </si>
  <si>
    <t xml:space="preserve">       23</t>
  </si>
  <si>
    <t xml:space="preserve">       24</t>
    <phoneticPr fontId="2"/>
  </si>
  <si>
    <t xml:space="preserve">       25</t>
    <phoneticPr fontId="2"/>
  </si>
  <si>
    <t xml:space="preserve">       26</t>
  </si>
  <si>
    <t xml:space="preserve">       27</t>
  </si>
  <si>
    <t>29(28年実績)</t>
    <rPh sb="5" eb="6">
      <t>ネン</t>
    </rPh>
    <rPh sb="6" eb="8">
      <t>ジッセキ</t>
    </rPh>
    <phoneticPr fontId="2"/>
  </si>
  <si>
    <t>30(29年実績)</t>
    <rPh sb="5" eb="6">
      <t>ネン</t>
    </rPh>
    <rPh sb="6" eb="8">
      <t>ジッセキ</t>
    </rPh>
    <phoneticPr fontId="2"/>
  </si>
  <si>
    <t>元(30年実績)</t>
    <rPh sb="0" eb="1">
      <t>ガン</t>
    </rPh>
    <rPh sb="4" eb="5">
      <t>ネン</t>
    </rPh>
    <rPh sb="5" eb="7">
      <t>ジッセキ</t>
    </rPh>
    <phoneticPr fontId="2"/>
  </si>
  <si>
    <t>2(元年実績)</t>
    <rPh sb="2" eb="3">
      <t>ガン</t>
    </rPh>
    <rPh sb="3" eb="4">
      <t>ネン</t>
    </rPh>
    <rPh sb="4" eb="6">
      <t>ジッセキ</t>
    </rPh>
    <phoneticPr fontId="2"/>
  </si>
  <si>
    <t>3(2年実績)※</t>
    <rPh sb="3" eb="4">
      <t>ネン</t>
    </rPh>
    <rPh sb="4" eb="6">
      <t>ジッセキ</t>
    </rPh>
    <phoneticPr fontId="2"/>
  </si>
  <si>
    <t>（注）1.昭和57年調査より、従業者4人以上を対象とした調査開始。</t>
    <rPh sb="1" eb="2">
      <t>チュウ</t>
    </rPh>
    <rPh sb="5" eb="7">
      <t>ショウワ</t>
    </rPh>
    <rPh sb="9" eb="10">
      <t>ネン</t>
    </rPh>
    <rPh sb="10" eb="12">
      <t>チョウサ</t>
    </rPh>
    <rPh sb="15" eb="18">
      <t>ジュウギョウシャ</t>
    </rPh>
    <rPh sb="19" eb="20">
      <t>ニン</t>
    </rPh>
    <rPh sb="20" eb="22">
      <t>イジョウ</t>
    </rPh>
    <rPh sb="23" eb="25">
      <t>タイショウ</t>
    </rPh>
    <rPh sb="28" eb="30">
      <t>チョウサ</t>
    </rPh>
    <rPh sb="30" eb="32">
      <t>カイシ</t>
    </rPh>
    <phoneticPr fontId="2"/>
  </si>
  <si>
    <t>　　　2.平成14年調査より、西暦末尾0，3，5，8以外は従業者4人以上のみ調査。</t>
    <rPh sb="5" eb="7">
      <t>ヘイセイ</t>
    </rPh>
    <rPh sb="9" eb="10">
      <t>ネン</t>
    </rPh>
    <rPh sb="10" eb="12">
      <t>チョウサ</t>
    </rPh>
    <rPh sb="15" eb="17">
      <t>セイレキ</t>
    </rPh>
    <rPh sb="17" eb="19">
      <t>マツビ</t>
    </rPh>
    <rPh sb="26" eb="28">
      <t>イガイ</t>
    </rPh>
    <rPh sb="29" eb="32">
      <t>ジュウギョウシャ</t>
    </rPh>
    <rPh sb="33" eb="34">
      <t>ニン</t>
    </rPh>
    <rPh sb="34" eb="36">
      <t>イジョウ</t>
    </rPh>
    <rPh sb="38" eb="40">
      <t>チョウサ</t>
    </rPh>
    <phoneticPr fontId="2"/>
  </si>
  <si>
    <t>　　　3.令和3年は「令和3年（2021年）経済センサスｰ活動調査」による結果。事業所数、従業者数は令和3年6月1日現在、</t>
    <rPh sb="5" eb="7">
      <t>レイワ</t>
    </rPh>
    <rPh sb="8" eb="9">
      <t>ネン</t>
    </rPh>
    <rPh sb="9" eb="10">
      <t>ガンネン</t>
    </rPh>
    <rPh sb="11" eb="13">
      <t>レイワ</t>
    </rPh>
    <rPh sb="14" eb="15">
      <t>ネン</t>
    </rPh>
    <rPh sb="20" eb="21">
      <t>ネン</t>
    </rPh>
    <rPh sb="22" eb="24">
      <t>ケイザイ</t>
    </rPh>
    <rPh sb="29" eb="33">
      <t>カツドウチョウサ</t>
    </rPh>
    <rPh sb="37" eb="39">
      <t>ケッカ</t>
    </rPh>
    <rPh sb="40" eb="43">
      <t>ジギョウショ</t>
    </rPh>
    <rPh sb="43" eb="44">
      <t>スウ</t>
    </rPh>
    <rPh sb="45" eb="48">
      <t>ジュウギョウシャ</t>
    </rPh>
    <rPh sb="48" eb="49">
      <t>スウ</t>
    </rPh>
    <rPh sb="50" eb="52">
      <t>レイワ</t>
    </rPh>
    <rPh sb="53" eb="54">
      <t>ネン</t>
    </rPh>
    <rPh sb="54" eb="55">
      <t>ガンネン</t>
    </rPh>
    <rPh sb="55" eb="56">
      <t>ガツ</t>
    </rPh>
    <rPh sb="57" eb="58">
      <t>ニチ</t>
    </rPh>
    <rPh sb="58" eb="60">
      <t>ゲンザイ</t>
    </rPh>
    <phoneticPr fontId="2"/>
  </si>
  <si>
    <t>　　　　製造品出荷額等は令和2年の実績である。なお、個人経営調査票による調査を含まない。</t>
    <rPh sb="12" eb="14">
      <t>レイワ</t>
    </rPh>
    <rPh sb="15" eb="16">
      <t>ネン</t>
    </rPh>
    <rPh sb="17" eb="19">
      <t>ジッセキ</t>
    </rPh>
    <rPh sb="26" eb="28">
      <t>コジン</t>
    </rPh>
    <rPh sb="28" eb="33">
      <t>ケイエイチョウサヒョウ</t>
    </rPh>
    <rPh sb="36" eb="38">
      <t>チョウサ</t>
    </rPh>
    <rPh sb="39" eb="40">
      <t>フク</t>
    </rPh>
    <phoneticPr fontId="2"/>
  </si>
  <si>
    <t>資料：福井県統計調査課「福井県の工業」、経済産業省「工業統計調査」「経済センサスｰ活動調査」</t>
    <rPh sb="8" eb="10">
      <t>チョウサ</t>
    </rPh>
    <rPh sb="12" eb="15">
      <t>フクイケン</t>
    </rPh>
    <rPh sb="16" eb="18">
      <t>コウギョウ</t>
    </rPh>
    <rPh sb="20" eb="22">
      <t>ケイザイ</t>
    </rPh>
    <rPh sb="22" eb="25">
      <t>サンギョウショウ</t>
    </rPh>
    <rPh sb="26" eb="28">
      <t>コウギョウ</t>
    </rPh>
    <rPh sb="28" eb="30">
      <t>トウケイ</t>
    </rPh>
    <rPh sb="30" eb="32">
      <t>チョウサ</t>
    </rPh>
    <rPh sb="34" eb="36">
      <t>ケイザイ</t>
    </rPh>
    <rPh sb="41" eb="45">
      <t>カツドウチョウサ</t>
    </rPh>
    <phoneticPr fontId="2"/>
  </si>
  <si>
    <t>７　月別主要織物生産量</t>
    <rPh sb="2" eb="4">
      <t>ツキベツ</t>
    </rPh>
    <rPh sb="4" eb="6">
      <t>シュヨウ</t>
    </rPh>
    <rPh sb="6" eb="8">
      <t>オリモノ</t>
    </rPh>
    <rPh sb="8" eb="10">
      <t>セイサン</t>
    </rPh>
    <rPh sb="10" eb="11">
      <t>リョウ</t>
    </rPh>
    <phoneticPr fontId="2"/>
  </si>
  <si>
    <t>（単位：千㎡）</t>
    <rPh sb="1" eb="3">
      <t>タンイ</t>
    </rPh>
    <rPh sb="4" eb="5">
      <t>セン</t>
    </rPh>
    <phoneticPr fontId="2"/>
  </si>
  <si>
    <t>絹・絹紡織物</t>
    <rPh sb="0" eb="1">
      <t>キヌ</t>
    </rPh>
    <rPh sb="2" eb="3">
      <t>キヌ</t>
    </rPh>
    <rPh sb="3" eb="5">
      <t>ボウショク</t>
    </rPh>
    <rPh sb="5" eb="6">
      <t>ブツ</t>
    </rPh>
    <phoneticPr fontId="2"/>
  </si>
  <si>
    <t>ビスコース</t>
    <phoneticPr fontId="2"/>
  </si>
  <si>
    <t>人絹・</t>
    <phoneticPr fontId="2"/>
  </si>
  <si>
    <t>合成繊維長繊維</t>
    <rPh sb="0" eb="4">
      <t>ゴウセイセンイ</t>
    </rPh>
    <rPh sb="4" eb="7">
      <t>チョウセンイ</t>
    </rPh>
    <phoneticPr fontId="2"/>
  </si>
  <si>
    <t>前年比</t>
    <rPh sb="0" eb="3">
      <t>ゼンネンヒ</t>
    </rPh>
    <phoneticPr fontId="2"/>
  </si>
  <si>
    <t>総計</t>
    <rPh sb="0" eb="2">
      <t>ソウケイ</t>
    </rPh>
    <phoneticPr fontId="2"/>
  </si>
  <si>
    <t>綿織物</t>
    <rPh sb="0" eb="3">
      <t>メンオリモノ</t>
    </rPh>
    <phoneticPr fontId="2"/>
  </si>
  <si>
    <t>羽二重類</t>
    <rPh sb="0" eb="3">
      <t>ハブタエ</t>
    </rPh>
    <rPh sb="3" eb="4">
      <t>ルイ</t>
    </rPh>
    <phoneticPr fontId="2"/>
  </si>
  <si>
    <t>ちりめん類</t>
    <rPh sb="4" eb="5">
      <t>タグイ</t>
    </rPh>
    <phoneticPr fontId="2"/>
  </si>
  <si>
    <t>スフ織物</t>
    <rPh sb="2" eb="4">
      <t>オリモノ</t>
    </rPh>
    <phoneticPr fontId="2"/>
  </si>
  <si>
    <t>アセテート</t>
    <phoneticPr fontId="2"/>
  </si>
  <si>
    <t>合成繊維</t>
    <rPh sb="0" eb="4">
      <t>ゴウセイセンイ</t>
    </rPh>
    <phoneticPr fontId="2"/>
  </si>
  <si>
    <t>ナイロン長繊維</t>
    <rPh sb="4" eb="5">
      <t>ナガ</t>
    </rPh>
    <rPh sb="5" eb="7">
      <t>センイ</t>
    </rPh>
    <phoneticPr fontId="2"/>
  </si>
  <si>
    <t>ポリエステル長繊維</t>
    <rPh sb="6" eb="7">
      <t>チョウ</t>
    </rPh>
    <rPh sb="7" eb="9">
      <t>センイ</t>
    </rPh>
    <phoneticPr fontId="2"/>
  </si>
  <si>
    <t>その他の</t>
    <rPh sb="2" eb="3">
      <t>タ</t>
    </rPh>
    <phoneticPr fontId="2"/>
  </si>
  <si>
    <t>および</t>
    <phoneticPr fontId="2"/>
  </si>
  <si>
    <t>織物</t>
    <phoneticPr fontId="2"/>
  </si>
  <si>
    <t>長繊維計</t>
    <rPh sb="0" eb="1">
      <t>チョウ</t>
    </rPh>
    <rPh sb="1" eb="3">
      <t>センイ</t>
    </rPh>
    <rPh sb="3" eb="4">
      <t>ケイ</t>
    </rPh>
    <phoneticPr fontId="2"/>
  </si>
  <si>
    <t>タフタ</t>
    <phoneticPr fontId="2"/>
  </si>
  <si>
    <t>デシン</t>
    <phoneticPr fontId="2"/>
  </si>
  <si>
    <t>ジョーゼット</t>
    <phoneticPr fontId="2"/>
  </si>
  <si>
    <t>ポンジー</t>
    <phoneticPr fontId="2"/>
  </si>
  <si>
    <t>加工糸織物</t>
    <rPh sb="0" eb="2">
      <t>カコウ</t>
    </rPh>
    <rPh sb="2" eb="3">
      <t>イト</t>
    </rPh>
    <rPh sb="3" eb="5">
      <t>オリモノ</t>
    </rPh>
    <phoneticPr fontId="2"/>
  </si>
  <si>
    <t>長繊維</t>
    <phoneticPr fontId="2"/>
  </si>
  <si>
    <t>短繊維計</t>
  </si>
  <si>
    <t>前年同月比</t>
    <phoneticPr fontId="2"/>
  </si>
  <si>
    <t>令和2年</t>
  </si>
  <si>
    <t>x</t>
  </si>
  <si>
    <t>令和4年1月</t>
  </si>
  <si>
    <t xml:space="preserve">         2</t>
    <phoneticPr fontId="2"/>
  </si>
  <si>
    <t xml:space="preserve">   　    3</t>
    <phoneticPr fontId="2"/>
  </si>
  <si>
    <t xml:space="preserve">         4</t>
    <phoneticPr fontId="2"/>
  </si>
  <si>
    <t xml:space="preserve">   　    5</t>
    <phoneticPr fontId="2"/>
  </si>
  <si>
    <t xml:space="preserve">         6</t>
    <phoneticPr fontId="2"/>
  </si>
  <si>
    <t xml:space="preserve">         7</t>
    <phoneticPr fontId="2"/>
  </si>
  <si>
    <t xml:space="preserve">         8</t>
    <phoneticPr fontId="2"/>
  </si>
  <si>
    <t xml:space="preserve">         9</t>
    <phoneticPr fontId="2"/>
  </si>
  <si>
    <t xml:space="preserve">        10</t>
    <phoneticPr fontId="2"/>
  </si>
  <si>
    <t xml:space="preserve">        11</t>
    <phoneticPr fontId="2"/>
  </si>
  <si>
    <t xml:space="preserve">        12</t>
    <phoneticPr fontId="2"/>
  </si>
  <si>
    <t>資料：福井県統計調査課「生産動態統計調査年報」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4">
      <t>セイサン</t>
    </rPh>
    <rPh sb="14" eb="16">
      <t>ドウタイ</t>
    </rPh>
    <rPh sb="16" eb="18">
      <t>トウケイ</t>
    </rPh>
    <rPh sb="18" eb="20">
      <t>チョウサ</t>
    </rPh>
    <rPh sb="20" eb="21">
      <t>ネン</t>
    </rPh>
    <phoneticPr fontId="2"/>
  </si>
  <si>
    <t>８　試掘権・採掘権の市郡別鉱区数および面積</t>
    <rPh sb="2" eb="4">
      <t>シクツ</t>
    </rPh>
    <rPh sb="4" eb="5">
      <t>ケン</t>
    </rPh>
    <rPh sb="6" eb="8">
      <t>サイクツ</t>
    </rPh>
    <rPh sb="8" eb="9">
      <t>ケン</t>
    </rPh>
    <rPh sb="10" eb="11">
      <t>シ</t>
    </rPh>
    <rPh sb="11" eb="12">
      <t>グン</t>
    </rPh>
    <rPh sb="12" eb="13">
      <t>ベツ</t>
    </rPh>
    <rPh sb="13" eb="15">
      <t>コウク</t>
    </rPh>
    <rPh sb="15" eb="16">
      <t>カズ</t>
    </rPh>
    <rPh sb="19" eb="21">
      <t>メンセキ</t>
    </rPh>
    <phoneticPr fontId="2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</si>
  <si>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</si>
  <si>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試掘</t>
    <rPh sb="0" eb="2">
      <t>シクツ</t>
    </rPh>
    <phoneticPr fontId="2"/>
  </si>
  <si>
    <t>採掘</t>
    <rPh sb="0" eb="2">
      <t>サイクツ</t>
    </rPh>
    <phoneticPr fontId="2"/>
  </si>
  <si>
    <t>採　　　掘（旧砂鉱）</t>
    <rPh sb="0" eb="1">
      <t>サイ</t>
    </rPh>
    <rPh sb="4" eb="5">
      <t>クツ</t>
    </rPh>
    <rPh sb="6" eb="7">
      <t>キュウ</t>
    </rPh>
    <rPh sb="7" eb="8">
      <t>スナ</t>
    </rPh>
    <rPh sb="8" eb="9">
      <t>コウ</t>
    </rPh>
    <phoneticPr fontId="2"/>
  </si>
  <si>
    <t>鉱区数</t>
    <rPh sb="0" eb="2">
      <t>コウク</t>
    </rPh>
    <rPh sb="2" eb="3">
      <t>スウ</t>
    </rPh>
    <phoneticPr fontId="2"/>
  </si>
  <si>
    <t>鉱区面積（ａ）</t>
    <rPh sb="0" eb="2">
      <t>コウク</t>
    </rPh>
    <rPh sb="2" eb="4">
      <t>メンセキ</t>
    </rPh>
    <phoneticPr fontId="2"/>
  </si>
  <si>
    <t>令 和  2  年</t>
    <phoneticPr fontId="3"/>
  </si>
  <si>
    <t>令 和  3  年</t>
    <rPh sb="0" eb="1">
      <t>レイ</t>
    </rPh>
    <rPh sb="2" eb="3">
      <t>ワ</t>
    </rPh>
    <phoneticPr fontId="2"/>
  </si>
  <si>
    <t>令 和  ４  年</t>
    <rPh sb="0" eb="1">
      <t>レイ</t>
    </rPh>
    <rPh sb="2" eb="3">
      <t>ワ</t>
    </rPh>
    <phoneticPr fontId="2"/>
  </si>
  <si>
    <t>福井市</t>
    <rPh sb="0" eb="3">
      <t>フクイシ</t>
    </rPh>
    <phoneticPr fontId="3"/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</si>
  <si>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</si>
  <si>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</si>
  <si>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2">
      <t>オオノシ</t>
    </rPh>
    <rPh sb="2" eb="3">
      <t>シ</t>
    </rPh>
    <phoneticPr fontId="3"/>
  </si>
  <si>
    <t>-</t>
    <phoneticPr fontId="2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</si>
  <si>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</si>
  <si>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</si>
  <si>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越前市</t>
    <rPh sb="0" eb="3">
      <t>エチゼンシ</t>
    </rPh>
    <phoneticPr fontId="3"/>
  </si>
  <si>
    <t>坂井市</t>
    <rPh sb="0" eb="2">
      <t>サカイ</t>
    </rPh>
    <rPh sb="2" eb="3">
      <t>シ</t>
    </rPh>
    <phoneticPr fontId="2"/>
  </si>
  <si>
    <t>今立郡</t>
    <rPh sb="0" eb="2">
      <t>イマダテ</t>
    </rPh>
    <rPh sb="2" eb="3">
      <t>グン</t>
    </rPh>
    <phoneticPr fontId="3"/>
  </si>
  <si>
    <t>南条郡</t>
    <rPh sb="0" eb="2">
      <t>ナンジョウ</t>
    </rPh>
    <rPh sb="2" eb="3">
      <t>グン</t>
    </rPh>
    <phoneticPr fontId="3"/>
  </si>
  <si>
    <t>三方郡</t>
    <rPh sb="0" eb="2">
      <t>ミカタ</t>
    </rPh>
    <rPh sb="2" eb="3">
      <t>グン</t>
    </rPh>
    <phoneticPr fontId="3"/>
  </si>
  <si>
    <t>大飯郡</t>
    <rPh sb="0" eb="2">
      <t>オオイ</t>
    </rPh>
    <rPh sb="2" eb="3">
      <t>グン</t>
    </rPh>
    <phoneticPr fontId="3"/>
  </si>
  <si>
    <t>三方上中郡</t>
    <rPh sb="0" eb="2">
      <t>ミカタ</t>
    </rPh>
    <rPh sb="2" eb="4">
      <t>カミナカ</t>
    </rPh>
    <rPh sb="4" eb="5">
      <t>グン</t>
    </rPh>
    <phoneticPr fontId="3"/>
  </si>
  <si>
    <t>資　料：近畿経済産業局</t>
    <rPh sb="0" eb="1">
      <t>シ</t>
    </rPh>
    <rPh sb="2" eb="3">
      <t>リョウ</t>
    </rPh>
    <rPh sb="4" eb="6">
      <t>キンキ</t>
    </rPh>
    <rPh sb="6" eb="8">
      <t>ケイザイ</t>
    </rPh>
    <rPh sb="8" eb="10">
      <t>サンギョウ</t>
    </rPh>
    <rPh sb="10" eb="11">
      <t>キョク</t>
    </rPh>
    <phoneticPr fontId="2"/>
  </si>
  <si>
    <t>９　砕石事業所数および生産量</t>
    <rPh sb="2" eb="4">
      <t>サイセキ</t>
    </rPh>
    <rPh sb="4" eb="7">
      <t>ジギョウショ</t>
    </rPh>
    <rPh sb="7" eb="8">
      <t>カズ</t>
    </rPh>
    <phoneticPr fontId="2"/>
  </si>
  <si>
    <t>生産量（用途別）</t>
    <rPh sb="4" eb="5">
      <t>ヨウ</t>
    </rPh>
    <rPh sb="5" eb="6">
      <t>ト</t>
    </rPh>
    <rPh sb="6" eb="7">
      <t>ベツ</t>
    </rPh>
    <phoneticPr fontId="2"/>
  </si>
  <si>
    <t>道路用</t>
    <rPh sb="0" eb="3">
      <t>ドウロヨウ</t>
    </rPh>
    <phoneticPr fontId="2"/>
  </si>
  <si>
    <t>コンクリート用</t>
    <rPh sb="6" eb="7">
      <t>ヨウ</t>
    </rPh>
    <phoneticPr fontId="2"/>
  </si>
  <si>
    <t>その他用</t>
    <rPh sb="2" eb="3">
      <t>ホカ</t>
    </rPh>
    <rPh sb="3" eb="4">
      <t>ヨウ</t>
    </rPh>
    <phoneticPr fontId="2"/>
  </si>
  <si>
    <t>千トン</t>
    <phoneticPr fontId="2"/>
  </si>
  <si>
    <t>※事業所数は12月現在、生産量は当該年1年間</t>
    <rPh sb="1" eb="5">
      <t>ジギョウショスウ</t>
    </rPh>
    <rPh sb="8" eb="9">
      <t>ガツ</t>
    </rPh>
    <rPh sb="9" eb="11">
      <t>ゲンザイ</t>
    </rPh>
    <rPh sb="12" eb="15">
      <t>セイサンリョウ</t>
    </rPh>
    <rPh sb="16" eb="19">
      <t>トウガイネン</t>
    </rPh>
    <rPh sb="20" eb="22">
      <t>ネンカン</t>
    </rPh>
    <phoneticPr fontId="2"/>
  </si>
  <si>
    <t>１０　需要部門別セメント販売量</t>
    <rPh sb="3" eb="8">
      <t>ジュヨウブモンベツ</t>
    </rPh>
    <rPh sb="12" eb="14">
      <t>ハンバイ</t>
    </rPh>
    <rPh sb="14" eb="15">
      <t>リョウ</t>
    </rPh>
    <phoneticPr fontId="2"/>
  </si>
  <si>
    <t>（単位：トン）</t>
    <rPh sb="1" eb="3">
      <t>タンイ</t>
    </rPh>
    <phoneticPr fontId="2"/>
  </si>
  <si>
    <t>セメント販売高</t>
    <phoneticPr fontId="2"/>
  </si>
  <si>
    <t>建築</t>
    <rPh sb="0" eb="2">
      <t>ケンチク</t>
    </rPh>
    <phoneticPr fontId="2"/>
  </si>
  <si>
    <t>鉄道</t>
    <rPh sb="0" eb="2">
      <t>テツドウ</t>
    </rPh>
    <phoneticPr fontId="2"/>
  </si>
  <si>
    <t>セメント製品</t>
    <rPh sb="4" eb="6">
      <t>セイヒン</t>
    </rPh>
    <phoneticPr fontId="2"/>
  </si>
  <si>
    <t>生コンクリート</t>
    <rPh sb="0" eb="1">
      <t>ナマ</t>
    </rPh>
    <phoneticPr fontId="2"/>
  </si>
  <si>
    <t>港湾・空港</t>
    <rPh sb="0" eb="2">
      <t>コウワン</t>
    </rPh>
    <rPh sb="3" eb="5">
      <t>クウコウ</t>
    </rPh>
    <phoneticPr fontId="2"/>
  </si>
  <si>
    <t>道路・橋梁</t>
    <rPh sb="0" eb="2">
      <t>ドウロ</t>
    </rPh>
    <rPh sb="3" eb="5">
      <t>キョウリョウ</t>
    </rPh>
    <phoneticPr fontId="2"/>
  </si>
  <si>
    <t>土木計</t>
    <rPh sb="0" eb="2">
      <t>ドボク</t>
    </rPh>
    <rPh sb="2" eb="3">
      <t>ケイ</t>
    </rPh>
    <phoneticPr fontId="2"/>
  </si>
  <si>
    <t>官公需</t>
    <rPh sb="0" eb="3">
      <t>カンコウジュ</t>
    </rPh>
    <phoneticPr fontId="2"/>
  </si>
  <si>
    <t>民需</t>
    <rPh sb="0" eb="2">
      <t>ミンジュ</t>
    </rPh>
    <phoneticPr fontId="2"/>
  </si>
  <si>
    <t>自家用</t>
    <rPh sb="0" eb="3">
      <t>ジカヨウ</t>
    </rPh>
    <phoneticPr fontId="2"/>
  </si>
  <si>
    <t>産業中分類別、従業者規模別事業所数、従業者数、製造品出荷額等</t>
    <rPh sb="0" eb="2">
      <t>サンギョウ</t>
    </rPh>
    <rPh sb="2" eb="5">
      <t>チュウブンルイ</t>
    </rPh>
    <rPh sb="5" eb="6">
      <t>ベツ</t>
    </rPh>
    <rPh sb="7" eb="10">
      <t>ジュウギョウシャ</t>
    </rPh>
    <rPh sb="10" eb="13">
      <t>キボベツ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phoneticPr fontId="2"/>
  </si>
  <si>
    <t>産業中分類別事業所数、従業者数、製造品出荷額等(1)従業者4人以上の事業所</t>
    <rPh sb="0" eb="2">
      <t>サンギョウ</t>
    </rPh>
    <rPh sb="2" eb="5">
      <t>チュウブンルイ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2"/>
  </si>
  <si>
    <t>産業中分類別事業所数、従業者数、製造品出荷額等(2)従業者4～9人以下の事業所</t>
    <rPh sb="0" eb="2">
      <t>サンギョウ</t>
    </rPh>
    <rPh sb="2" eb="5">
      <t>チュウブンルイ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6" eb="29">
      <t>ジュウギョウシャ</t>
    </rPh>
    <rPh sb="32" eb="33">
      <t>ニン</t>
    </rPh>
    <rPh sb="33" eb="35">
      <t>イカ</t>
    </rPh>
    <rPh sb="36" eb="39">
      <t>ジギョウショ</t>
    </rPh>
    <phoneticPr fontId="2"/>
  </si>
  <si>
    <t>産業中分類別事業所数、従業者数、製造品出荷額等(3)従業者10～29人以下の事業所</t>
    <rPh sb="0" eb="2">
      <t>サンギョウ</t>
    </rPh>
    <rPh sb="2" eb="5">
      <t>チュウブンルイ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6" eb="29">
      <t>ジュウギョウシャ</t>
    </rPh>
    <rPh sb="34" eb="35">
      <t>ニン</t>
    </rPh>
    <rPh sb="35" eb="37">
      <t>イカ</t>
    </rPh>
    <rPh sb="38" eb="41">
      <t>ジギョウショ</t>
    </rPh>
    <phoneticPr fontId="2"/>
  </si>
  <si>
    <t>産業中分類別事業所数、従業者数、製造品出荷額等(4)従業者30人以上の事業所</t>
    <rPh sb="0" eb="2">
      <t>サンギョウ</t>
    </rPh>
    <rPh sb="2" eb="5">
      <t>チュウブンルイ</t>
    </rPh>
    <rPh sb="5" eb="6">
      <t>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6" eb="29">
      <t>ジュウギョウシャ</t>
    </rPh>
    <rPh sb="31" eb="32">
      <t>ニン</t>
    </rPh>
    <rPh sb="32" eb="34">
      <t>イジョウ</t>
    </rPh>
    <rPh sb="35" eb="38">
      <t>ジギョウショ</t>
    </rPh>
    <phoneticPr fontId="2"/>
  </si>
  <si>
    <t>（令和2年＝100）</t>
    <rPh sb="1" eb="3">
      <t>レイワ</t>
    </rPh>
    <phoneticPr fontId="2"/>
  </si>
  <si>
    <t>資料：福井県統計調査課「福井県鉱工業指数」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5">
      <t>フクイケン</t>
    </rPh>
    <rPh sb="15" eb="18">
      <t>コウコウギョウ</t>
    </rPh>
    <rPh sb="18" eb="20">
      <t>シスウ</t>
    </rPh>
    <phoneticPr fontId="2"/>
  </si>
  <si>
    <t>令和元(30年実績)</t>
    <rPh sb="0" eb="2">
      <t>レイワ</t>
    </rPh>
    <rPh sb="2" eb="3">
      <t>モト</t>
    </rPh>
    <rPh sb="6" eb="7">
      <t>ネン</t>
    </rPh>
    <rPh sb="7" eb="9">
      <t>ジッセキ</t>
    </rPh>
    <phoneticPr fontId="2"/>
  </si>
  <si>
    <t>　　　4.令和4年以降は工業統計調査が中止となったため令和3年までの値を掲載</t>
    <rPh sb="5" eb="7">
      <t>レイワ</t>
    </rPh>
    <rPh sb="8" eb="11">
      <t>ネンイコウ</t>
    </rPh>
    <rPh sb="12" eb="14">
      <t>コウギョウ</t>
    </rPh>
    <rPh sb="14" eb="16">
      <t>トウケイ</t>
    </rPh>
    <rPh sb="16" eb="18">
      <t>チョウサ</t>
    </rPh>
    <rPh sb="19" eb="21">
      <t>チュウシ</t>
    </rPh>
    <rPh sb="27" eb="29">
      <t>レイワ</t>
    </rPh>
    <rPh sb="30" eb="31">
      <t>ネン</t>
    </rPh>
    <rPh sb="34" eb="35">
      <t>アタイ</t>
    </rPh>
    <rPh sb="36" eb="38">
      <t>ケイサイ</t>
    </rPh>
    <phoneticPr fontId="2"/>
  </si>
  <si>
    <t>（2年実績）</t>
    <phoneticPr fontId="2"/>
  </si>
  <si>
    <t>（元年実績）</t>
    <phoneticPr fontId="2"/>
  </si>
  <si>
    <t>令和3年</t>
    <rPh sb="0" eb="2">
      <t>レイワ</t>
    </rPh>
    <phoneticPr fontId="2"/>
  </si>
  <si>
    <t>令和2年</t>
    <rPh sb="0" eb="2">
      <t>レイワ</t>
    </rPh>
    <rPh sb="3" eb="4">
      <t>トシ</t>
    </rPh>
    <phoneticPr fontId="2"/>
  </si>
  <si>
    <t>令和3年（2年実績）</t>
    <rPh sb="0" eb="2">
      <t>レイワ</t>
    </rPh>
    <phoneticPr fontId="2"/>
  </si>
  <si>
    <t>令和3年</t>
    <rPh sb="0" eb="1">
      <t>レイ</t>
    </rPh>
    <rPh sb="1" eb="2">
      <t>ワ</t>
    </rPh>
    <rPh sb="3" eb="4">
      <t>トシ</t>
    </rPh>
    <phoneticPr fontId="2"/>
  </si>
  <si>
    <t>令和2年実数</t>
    <rPh sb="0" eb="2">
      <t>レイワ</t>
    </rPh>
    <rPh sb="3" eb="4">
      <t>トシ</t>
    </rPh>
    <rPh sb="4" eb="6">
      <t>ジッスウ</t>
    </rPh>
    <phoneticPr fontId="2"/>
  </si>
  <si>
    <t>（1）従業者4人以上の事業所</t>
    <rPh sb="8" eb="10">
      <t>イジョウ</t>
    </rPh>
    <phoneticPr fontId="2"/>
  </si>
  <si>
    <t>令和3年6月1日現在</t>
    <rPh sb="0" eb="2">
      <t>レイワ</t>
    </rPh>
    <rPh sb="3" eb="4">
      <t>ネン</t>
    </rPh>
    <phoneticPr fontId="2"/>
  </si>
  <si>
    <t>令和3年6月1日現在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rPh sb="8" eb="10">
      <t>ゲンザイ</t>
    </rPh>
    <phoneticPr fontId="2"/>
  </si>
  <si>
    <t>令和3年6月1日現在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</si>
  <si>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元年(30年実績)</t>
    <rPh sb="0" eb="2">
      <t>ガンネン</t>
    </rPh>
    <rPh sb="5" eb="6">
      <t>ネン</t>
    </rPh>
    <rPh sb="6" eb="8">
      <t>ジッセキ</t>
    </rPh>
    <phoneticPr fontId="2"/>
  </si>
  <si>
    <t>令和4年</t>
    <rPh sb="0" eb="2">
      <t>レイワ</t>
    </rPh>
    <rPh sb="3" eb="4">
      <t>ネン</t>
    </rPh>
    <phoneticPr fontId="2"/>
  </si>
  <si>
    <t>資料：一般社団法人日本砕石協会「砕石動態調査結果」</t>
    <rPh sb="0" eb="1">
      <t>シリョウ</t>
    </rPh>
    <rPh sb="3" eb="5">
      <t>イッパン</t>
    </rPh>
    <rPh sb="5" eb="7">
      <t>シャダン</t>
    </rPh>
    <rPh sb="7" eb="11">
      <t>ニホンサイセキ</t>
    </rPh>
    <rPh sb="11" eb="13">
      <t>キョウカイ</t>
    </rPh>
    <rPh sb="14" eb="16">
      <t>サイセキ</t>
    </rPh>
    <rPh sb="16" eb="20">
      <t>ドウタイチョウサ</t>
    </rPh>
    <rPh sb="22" eb="24">
      <t>ケッカ</t>
    </rPh>
    <phoneticPr fontId="2"/>
  </si>
  <si>
    <t>資料：一般社団法人セメント協会「統計資料（都道府県別需要部門別販売高）」</t>
    <rPh sb="0" eb="1">
      <t>シ</t>
    </rPh>
    <rPh sb="1" eb="2">
      <t>リョウ</t>
    </rPh>
    <rPh sb="3" eb="5">
      <t>イッパン</t>
    </rPh>
    <rPh sb="5" eb="7">
      <t>シャダン</t>
    </rPh>
    <rPh sb="7" eb="9">
      <t>ホウジン</t>
    </rPh>
    <rPh sb="13" eb="15">
      <t>キョウカイ</t>
    </rPh>
    <rPh sb="16" eb="20">
      <t>トウケイシリョウ</t>
    </rPh>
    <rPh sb="21" eb="26">
      <t>トドウフケンベツ</t>
    </rPh>
    <rPh sb="26" eb="31">
      <t>ジュヨウブモンベツ</t>
    </rPh>
    <rPh sb="31" eb="34">
      <t>ハンバイダカ</t>
    </rPh>
    <phoneticPr fontId="2"/>
  </si>
  <si>
    <r>
      <t>委託生産費
(</t>
    </r>
    <r>
      <rPr>
        <sz val="10"/>
        <rFont val="BIZ UD明朝 Medium"/>
        <family val="1"/>
        <charset val="128"/>
      </rPr>
      <t>外注加工費)</t>
    </r>
    <rPh sb="0" eb="2">
      <t>イタク</t>
    </rPh>
    <rPh sb="2" eb="5">
      <t>セイサンヒ</t>
    </rPh>
    <phoneticPr fontId="2"/>
  </si>
  <si>
    <r>
      <t xml:space="preserve">はん用
</t>
    </r>
    <r>
      <rPr>
        <sz val="7"/>
        <rFont val="BIZ UD明朝 Medium"/>
        <family val="1"/>
        <charset val="128"/>
      </rPr>
      <t>機械工業</t>
    </r>
    <rPh sb="2" eb="3">
      <t>ヨウ</t>
    </rPh>
    <rPh sb="4" eb="6">
      <t>キカイ</t>
    </rPh>
    <rPh sb="6" eb="8">
      <t>コウギョウ</t>
    </rPh>
    <phoneticPr fontId="2"/>
  </si>
  <si>
    <r>
      <t xml:space="preserve">生産用
</t>
    </r>
    <r>
      <rPr>
        <sz val="7"/>
        <rFont val="BIZ UD明朝 Medium"/>
        <family val="1"/>
        <charset val="128"/>
      </rPr>
      <t>機械工業</t>
    </r>
    <rPh sb="0" eb="3">
      <t>セイサンヨウ</t>
    </rPh>
    <rPh sb="4" eb="6">
      <t>キカイ</t>
    </rPh>
    <rPh sb="6" eb="8">
      <t>コウギョウ</t>
    </rPh>
    <phoneticPr fontId="2"/>
  </si>
  <si>
    <r>
      <t xml:space="preserve">業務用
</t>
    </r>
    <r>
      <rPr>
        <sz val="7"/>
        <rFont val="BIZ UD明朝 Medium"/>
        <family val="1"/>
        <charset val="128"/>
      </rPr>
      <t>機械工業</t>
    </r>
    <rPh sb="0" eb="2">
      <t>ギョウム</t>
    </rPh>
    <rPh sb="2" eb="3">
      <t>ヨウ</t>
    </rPh>
    <rPh sb="4" eb="6">
      <t>キカイ</t>
    </rPh>
    <rPh sb="6" eb="8">
      <t>コウギョウ</t>
    </rPh>
    <phoneticPr fontId="2"/>
  </si>
  <si>
    <t>化学工業
(除医薬品)</t>
    <rPh sb="0" eb="1">
      <t>カ</t>
    </rPh>
    <rPh sb="1" eb="2">
      <t>ガク</t>
    </rPh>
    <rPh sb="2" eb="3">
      <t>コウ</t>
    </rPh>
    <rPh sb="3" eb="4">
      <t>ギョウ</t>
    </rPh>
    <phoneticPr fontId="2"/>
  </si>
  <si>
    <t xml:space="preserve">     2.令和4年以降は工業統計調査が中止となったため令和3年までの値を掲載</t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</si>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</sst>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#,##0.0_);[Red]\(#,##0.0\)"/>
    <numFmt numFmtId="177" formatCode="0.0_);[Red]\(0.0\)"/>
    <numFmt numFmtId="178" formatCode="0.0"/>
    <numFmt numFmtId="179" formatCode="0.0;&quot;△ &quot;0.0"/>
    <numFmt numFmtId="180" formatCode="#,##0;&quot;△ &quot;#,##0"/>
    <numFmt numFmtId="181" formatCode="#,##0.0;&quot;△ &quot;#,##0.0"/>
    <numFmt numFmtId="182" formatCode="0.0;&quot;▲ &quot;0.0"/>
    <numFmt numFmtId="183" formatCode="#,##0;&quot;▲ &quot;#,##0"/>
    <numFmt numFmtId="184" formatCode="0.0%"/>
    <numFmt numFmtId="185" formatCode="0.0%;\△0.0%"/>
    <numFmt numFmtId="186" formatCode="#,##0_);[Red]\(#,##0\)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name val="MS UI Gothic"/>
      <family val="3"/>
      <charset val="128"/>
    </font>
    <font>
      <u/>
      <sz val="11"/>
      <color theme="10"/>
      <name val="MS UI Gothic"/>
      <family val="3"/>
      <charset val="128"/>
    </font>
    <font>
      <u/>
      <sz val="11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u/>
      <sz val="11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sz val="8"/>
      <name val="BIZ UD明朝 Medium"/>
      <family val="1"/>
      <charset val="128"/>
    </font>
    <font>
      <sz val="7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8"/>
      <name val="BIZ UD明朝 Medium"/>
      <family val="1"/>
      <charset val="128"/>
    </font>
    <font>
      <sz val="6"/>
      <name val="BIZ UD明朝 Medium"/>
      <family val="1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16" fillId="0" borderId="0"/>
    <xf numFmtId="0" fontId="16" fillId="0" borderId="0"/>
    <xf numFmtId="0" fontId="7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2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8" fillId="0" borderId="0" xfId="0" applyFont="1"/>
    <xf numFmtId="0" fontId="17" fillId="0" borderId="0" xfId="2" applyAlignment="1" applyProtection="1"/>
    <xf numFmtId="0" fontId="9" fillId="0" borderId="0" xfId="2" applyFont="1" applyFill="1" applyAlignment="1" applyProtection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41" fontId="10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left"/>
    </xf>
    <xf numFmtId="0" fontId="21" fillId="0" borderId="0" xfId="0" applyFont="1"/>
    <xf numFmtId="0" fontId="19" fillId="0" borderId="0" xfId="0" applyFont="1"/>
    <xf numFmtId="0" fontId="23" fillId="0" borderId="0" xfId="0" applyFont="1"/>
    <xf numFmtId="0" fontId="22" fillId="0" borderId="0" xfId="0" applyFont="1"/>
    <xf numFmtId="0" fontId="18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1" fillId="0" borderId="0" xfId="0" applyNumberFormat="1" applyFont="1"/>
    <xf numFmtId="0" fontId="25" fillId="0" borderId="0" xfId="0" applyFont="1"/>
    <xf numFmtId="0" fontId="20" fillId="0" borderId="0" xfId="0" applyFont="1"/>
    <xf numFmtId="0" fontId="26" fillId="0" borderId="0" xfId="2" applyFont="1" applyFill="1" applyAlignment="1" applyProtection="1"/>
    <xf numFmtId="0" fontId="15" fillId="0" borderId="0" xfId="2" applyFont="1" applyFill="1" applyAlignment="1" applyProtection="1"/>
    <xf numFmtId="180" fontId="3" fillId="0" borderId="0" xfId="0" applyNumberFormat="1" applyFont="1"/>
    <xf numFmtId="0" fontId="1" fillId="0" borderId="0" xfId="0" applyFont="1"/>
    <xf numFmtId="0" fontId="27" fillId="0" borderId="0" xfId="0" applyFont="1"/>
    <xf numFmtId="0" fontId="28" fillId="0" borderId="0" xfId="2" applyFont="1" applyFill="1" applyAlignment="1" applyProtection="1"/>
    <xf numFmtId="0" fontId="29" fillId="0" borderId="0" xfId="2" applyFont="1" applyFill="1" applyAlignment="1" applyProtection="1"/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/>
    <xf numFmtId="49" fontId="30" fillId="0" borderId="0" xfId="0" applyNumberFormat="1" applyFont="1" applyAlignment="1">
      <alignment horizontal="right"/>
    </xf>
    <xf numFmtId="0" fontId="34" fillId="0" borderId="0" xfId="2" applyFont="1" applyFill="1" applyAlignment="1" applyProtection="1"/>
    <xf numFmtId="0" fontId="36" fillId="0" borderId="0" xfId="0" applyFont="1"/>
    <xf numFmtId="0" fontId="36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distributed" vertical="center"/>
    </xf>
    <xf numFmtId="0" fontId="37" fillId="0" borderId="0" xfId="0" applyFont="1" applyAlignment="1">
      <alignment vertical="center"/>
    </xf>
    <xf numFmtId="49" fontId="27" fillId="0" borderId="0" xfId="0" applyNumberFormat="1" applyFont="1" applyAlignment="1">
      <alignment horizontal="right"/>
    </xf>
    <xf numFmtId="3" fontId="37" fillId="0" borderId="0" xfId="0" applyNumberFormat="1" applyFont="1"/>
    <xf numFmtId="0" fontId="27" fillId="0" borderId="0" xfId="0" applyFont="1" applyAlignment="1">
      <alignment vertical="center"/>
    </xf>
    <xf numFmtId="0" fontId="37" fillId="0" borderId="0" xfId="0" applyFont="1"/>
    <xf numFmtId="3" fontId="37" fillId="0" borderId="0" xfId="12" applyNumberFormat="1" applyFont="1" applyFill="1" applyBorder="1" applyAlignment="1">
      <alignment vertical="center" wrapText="1"/>
    </xf>
    <xf numFmtId="3" fontId="37" fillId="0" borderId="0" xfId="12" applyNumberFormat="1" applyFont="1" applyFill="1" applyBorder="1" applyAlignment="1">
      <alignment horizontal="right" vertical="center" wrapText="1"/>
    </xf>
    <xf numFmtId="0" fontId="1" fillId="0" borderId="0" xfId="14">
      <alignment vertical="center"/>
    </xf>
    <xf numFmtId="38" fontId="1" fillId="0" borderId="0" xfId="12" applyFont="1" applyFill="1" applyAlignment="1">
      <alignment vertical="center"/>
    </xf>
    <xf numFmtId="0" fontId="12" fillId="0" borderId="0" xfId="14" applyFont="1" applyAlignment="1">
      <alignment vertical="top"/>
    </xf>
    <xf numFmtId="0" fontId="10" fillId="0" borderId="0" xfId="14" applyFont="1">
      <alignment vertical="center"/>
    </xf>
    <xf numFmtId="0" fontId="3" fillId="0" borderId="0" xfId="13" applyFont="1">
      <alignment vertical="center"/>
    </xf>
    <xf numFmtId="0" fontId="4" fillId="0" borderId="0" xfId="13" applyFont="1">
      <alignment vertical="center"/>
    </xf>
    <xf numFmtId="0" fontId="12" fillId="0" borderId="0" xfId="13" applyFont="1" applyAlignment="1">
      <alignment vertical="top"/>
    </xf>
    <xf numFmtId="0" fontId="10" fillId="0" borderId="0" xfId="13" applyFont="1">
      <alignment vertical="center"/>
    </xf>
    <xf numFmtId="38" fontId="10" fillId="0" borderId="0" xfId="12" applyFont="1" applyFill="1"/>
    <xf numFmtId="0" fontId="34" fillId="0" borderId="0" xfId="2" applyFont="1" applyAlignment="1" applyProtection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justifyLastLine="1"/>
    </xf>
    <xf numFmtId="38" fontId="37" fillId="2" borderId="0" xfId="3" applyFont="1" applyFill="1" applyBorder="1" applyAlignment="1">
      <alignment vertical="center"/>
    </xf>
    <xf numFmtId="181" fontId="37" fillId="2" borderId="0" xfId="0" applyNumberFormat="1" applyFont="1" applyFill="1" applyAlignment="1">
      <alignment vertical="center"/>
    </xf>
    <xf numFmtId="0" fontId="35" fillId="0" borderId="0" xfId="0" applyFont="1"/>
    <xf numFmtId="41" fontId="27" fillId="0" borderId="0" xfId="0" applyNumberFormat="1" applyFont="1"/>
    <xf numFmtId="0" fontId="36" fillId="0" borderId="0" xfId="0" applyFont="1" applyAlignment="1">
      <alignment horizontal="right" vertical="center"/>
    </xf>
    <xf numFmtId="38" fontId="35" fillId="0" borderId="0" xfId="0" applyNumberFormat="1" applyFont="1" applyAlignment="1">
      <alignment vertical="center"/>
    </xf>
    <xf numFmtId="176" fontId="35" fillId="0" borderId="0" xfId="0" applyNumberFormat="1" applyFont="1" applyAlignment="1">
      <alignment vertical="center"/>
    </xf>
    <xf numFmtId="0" fontId="38" fillId="3" borderId="0" xfId="0" applyFont="1" applyFill="1"/>
    <xf numFmtId="0" fontId="38" fillId="3" borderId="0" xfId="0" applyFont="1" applyFill="1" applyAlignment="1">
      <alignment horizontal="left"/>
    </xf>
    <xf numFmtId="0" fontId="39" fillId="3" borderId="0" xfId="0" applyFont="1" applyFill="1" applyAlignment="1">
      <alignment horizontal="centerContinuous"/>
    </xf>
    <xf numFmtId="0" fontId="39" fillId="3" borderId="0" xfId="0" applyFont="1" applyFill="1"/>
    <xf numFmtId="0" fontId="39" fillId="3" borderId="0" xfId="0" applyFont="1" applyFill="1" applyAlignment="1">
      <alignment horizontal="center"/>
    </xf>
    <xf numFmtId="0" fontId="41" fillId="3" borderId="0" xfId="0" applyFont="1" applyFill="1"/>
    <xf numFmtId="0" fontId="42" fillId="0" borderId="0" xfId="0" applyFont="1"/>
    <xf numFmtId="0" fontId="45" fillId="0" borderId="21" xfId="0" applyFont="1" applyBorder="1" applyAlignment="1">
      <alignment vertical="center" justifyLastLine="1"/>
    </xf>
    <xf numFmtId="180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0" fontId="40" fillId="0" borderId="0" xfId="0" applyFont="1"/>
    <xf numFmtId="0" fontId="42" fillId="3" borderId="0" xfId="0" applyFont="1" applyFill="1"/>
    <xf numFmtId="0" fontId="43" fillId="3" borderId="0" xfId="0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Continuous"/>
    </xf>
    <xf numFmtId="49" fontId="44" fillId="3" borderId="0" xfId="0" applyNumberFormat="1" applyFont="1" applyFill="1" applyAlignment="1">
      <alignment horizontal="center"/>
    </xf>
    <xf numFmtId="0" fontId="43" fillId="3" borderId="0" xfId="13" applyFont="1" applyFill="1" applyAlignment="1"/>
    <xf numFmtId="49" fontId="42" fillId="3" borderId="0" xfId="0" applyNumberFormat="1" applyFont="1" applyFill="1" applyAlignment="1">
      <alignment horizontal="center"/>
    </xf>
    <xf numFmtId="0" fontId="45" fillId="3" borderId="22" xfId="0" applyFont="1" applyFill="1" applyBorder="1" applyAlignment="1">
      <alignment vertical="center" justifyLastLine="1"/>
    </xf>
    <xf numFmtId="0" fontId="45" fillId="3" borderId="21" xfId="0" applyFont="1" applyFill="1" applyBorder="1" applyAlignment="1">
      <alignment vertical="center" justifyLastLine="1"/>
    </xf>
    <xf numFmtId="0" fontId="45" fillId="3" borderId="4" xfId="0" applyFont="1" applyFill="1" applyBorder="1" applyAlignment="1">
      <alignment horizontal="centerContinuous" vertical="center"/>
    </xf>
    <xf numFmtId="0" fontId="45" fillId="3" borderId="3" xfId="0" applyFont="1" applyFill="1" applyBorder="1" applyAlignment="1">
      <alignment horizontal="centerContinuous" vertical="center"/>
    </xf>
    <xf numFmtId="0" fontId="45" fillId="3" borderId="13" xfId="0" applyFont="1" applyFill="1" applyBorder="1" applyAlignment="1">
      <alignment horizontal="centerContinuous" vertical="center"/>
    </xf>
    <xf numFmtId="0" fontId="45" fillId="3" borderId="0" xfId="0" applyFont="1" applyFill="1" applyAlignment="1">
      <alignment vertical="center" justifyLastLine="1"/>
    </xf>
    <xf numFmtId="0" fontId="45" fillId="3" borderId="12" xfId="0" applyFont="1" applyFill="1" applyBorder="1" applyAlignment="1">
      <alignment vertical="center" justifyLastLine="1"/>
    </xf>
    <xf numFmtId="0" fontId="45" fillId="3" borderId="8" xfId="0" applyFont="1" applyFill="1" applyBorder="1" applyAlignment="1">
      <alignment horizontal="centerContinuous" vertical="center"/>
    </xf>
    <xf numFmtId="0" fontId="45" fillId="3" borderId="17" xfId="0" applyFont="1" applyFill="1" applyBorder="1" applyAlignment="1">
      <alignment horizontal="centerContinuous" vertical="center"/>
    </xf>
    <xf numFmtId="0" fontId="45" fillId="3" borderId="10" xfId="0" applyFont="1" applyFill="1" applyBorder="1" applyAlignment="1">
      <alignment horizontal="centerContinuous" vertical="center"/>
    </xf>
    <xf numFmtId="0" fontId="45" fillId="3" borderId="1" xfId="0" applyFont="1" applyFill="1" applyBorder="1" applyAlignment="1">
      <alignment horizontal="centerContinuous" vertical="center"/>
    </xf>
    <xf numFmtId="0" fontId="45" fillId="3" borderId="9" xfId="0" applyFont="1" applyFill="1" applyBorder="1" applyAlignment="1">
      <alignment horizontal="centerContinuous" vertical="center"/>
    </xf>
    <xf numFmtId="0" fontId="45" fillId="3" borderId="15" xfId="0" applyFont="1" applyFill="1" applyBorder="1" applyAlignment="1">
      <alignment horizontal="centerContinuous" vertical="center"/>
    </xf>
    <xf numFmtId="0" fontId="45" fillId="3" borderId="1" xfId="0" applyFont="1" applyFill="1" applyBorder="1" applyAlignment="1">
      <alignment horizontal="center" vertical="center" shrinkToFit="1"/>
    </xf>
    <xf numFmtId="0" fontId="45" fillId="3" borderId="7" xfId="0" applyFont="1" applyFill="1" applyBorder="1" applyAlignment="1">
      <alignment horizontal="center" vertical="center" wrapText="1" shrinkToFit="1"/>
    </xf>
    <xf numFmtId="0" fontId="45" fillId="3" borderId="1" xfId="0" applyFont="1" applyFill="1" applyBorder="1" applyAlignment="1">
      <alignment horizontal="center" vertical="center" wrapText="1" shrinkToFit="1"/>
    </xf>
    <xf numFmtId="0" fontId="45" fillId="3" borderId="0" xfId="0" applyFont="1" applyFill="1" applyAlignment="1">
      <alignment horizontal="distributed" vertical="center" justifyLastLine="1"/>
    </xf>
    <xf numFmtId="0" fontId="45" fillId="3" borderId="12" xfId="0" applyFont="1" applyFill="1" applyBorder="1" applyAlignment="1">
      <alignment horizontal="distributed" vertical="center" justifyLastLine="1"/>
    </xf>
    <xf numFmtId="0" fontId="46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horizontal="right" vertical="top" shrinkToFit="1"/>
    </xf>
    <xf numFmtId="180" fontId="45" fillId="3" borderId="0" xfId="0" applyNumberFormat="1" applyFont="1" applyFill="1" applyAlignment="1">
      <alignment horizontal="right" vertical="center"/>
    </xf>
    <xf numFmtId="0" fontId="45" fillId="3" borderId="0" xfId="0" applyFont="1" applyFill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49" fontId="45" fillId="3" borderId="0" xfId="0" applyNumberFormat="1" applyFont="1" applyFill="1" applyAlignment="1">
      <alignment horizontal="center" vertical="center"/>
    </xf>
    <xf numFmtId="0" fontId="45" fillId="3" borderId="12" xfId="0" applyFont="1" applyFill="1" applyBorder="1" applyAlignment="1">
      <alignment horizontal="distributed" vertical="center"/>
    </xf>
    <xf numFmtId="180" fontId="45" fillId="3" borderId="0" xfId="12" applyNumberFormat="1" applyFont="1" applyFill="1" applyBorder="1" applyAlignment="1">
      <alignment horizontal="right" vertical="center" wrapText="1"/>
    </xf>
    <xf numFmtId="49" fontId="45" fillId="3" borderId="12" xfId="0" applyNumberFormat="1" applyFont="1" applyFill="1" applyBorder="1" applyAlignment="1">
      <alignment horizontal="distributed" vertical="center"/>
    </xf>
    <xf numFmtId="41" fontId="45" fillId="3" borderId="0" xfId="12" applyNumberFormat="1" applyFont="1" applyFill="1" applyBorder="1" applyAlignment="1">
      <alignment horizontal="right" vertical="center" wrapText="1"/>
    </xf>
    <xf numFmtId="49" fontId="45" fillId="3" borderId="12" xfId="0" applyNumberFormat="1" applyFont="1" applyFill="1" applyBorder="1" applyAlignment="1">
      <alignment horizontal="center" vertical="center" shrinkToFit="1"/>
    </xf>
    <xf numFmtId="49" fontId="47" fillId="3" borderId="12" xfId="0" applyNumberFormat="1" applyFont="1" applyFill="1" applyBorder="1" applyAlignment="1">
      <alignment horizontal="distributed" vertical="center"/>
    </xf>
    <xf numFmtId="41" fontId="45" fillId="3" borderId="0" xfId="0" applyNumberFormat="1" applyFont="1" applyFill="1" applyAlignment="1">
      <alignment horizontal="right" vertical="center" wrapText="1"/>
    </xf>
    <xf numFmtId="41" fontId="45" fillId="3" borderId="0" xfId="0" applyNumberFormat="1" applyFont="1" applyFill="1" applyAlignment="1">
      <alignment horizontal="right" vertical="center"/>
    </xf>
    <xf numFmtId="49" fontId="45" fillId="3" borderId="9" xfId="0" applyNumberFormat="1" applyFont="1" applyFill="1" applyBorder="1" applyAlignment="1">
      <alignment horizontal="center" vertical="center"/>
    </xf>
    <xf numFmtId="49" fontId="45" fillId="3" borderId="15" xfId="0" applyNumberFormat="1" applyFont="1" applyFill="1" applyBorder="1" applyAlignment="1">
      <alignment horizontal="distributed" vertical="center"/>
    </xf>
    <xf numFmtId="180" fontId="45" fillId="3" borderId="9" xfId="12" applyNumberFormat="1" applyFont="1" applyFill="1" applyBorder="1" applyAlignment="1">
      <alignment horizontal="right" vertical="center" wrapText="1"/>
    </xf>
    <xf numFmtId="0" fontId="45" fillId="3" borderId="0" xfId="0" applyFont="1" applyFill="1" applyAlignment="1">
      <alignment vertical="center"/>
    </xf>
    <xf numFmtId="0" fontId="42" fillId="3" borderId="0" xfId="0" applyFont="1" applyFill="1" applyAlignment="1">
      <alignment horizontal="left"/>
    </xf>
    <xf numFmtId="0" fontId="40" fillId="3" borderId="0" xfId="0" applyFont="1" applyFill="1" applyAlignment="1">
      <alignment vertical="center"/>
    </xf>
    <xf numFmtId="49" fontId="38" fillId="3" borderId="0" xfId="0" applyNumberFormat="1" applyFont="1" applyFill="1" applyAlignment="1">
      <alignment horizontal="right"/>
    </xf>
    <xf numFmtId="180" fontId="42" fillId="3" borderId="0" xfId="0" applyNumberFormat="1" applyFont="1" applyFill="1"/>
    <xf numFmtId="49" fontId="42" fillId="0" borderId="0" xfId="0" applyNumberFormat="1" applyFont="1" applyAlignment="1">
      <alignment horizontal="right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Continuous"/>
    </xf>
    <xf numFmtId="0" fontId="48" fillId="3" borderId="0" xfId="0" applyFont="1" applyFill="1" applyAlignment="1">
      <alignment horizontal="left"/>
    </xf>
    <xf numFmtId="0" fontId="48" fillId="3" borderId="0" xfId="0" applyFont="1" applyFill="1"/>
    <xf numFmtId="0" fontId="48" fillId="3" borderId="0" xfId="0" applyFont="1" applyFill="1" applyAlignment="1">
      <alignment horizontal="center"/>
    </xf>
    <xf numFmtId="0" fontId="48" fillId="3" borderId="22" xfId="0" applyFont="1" applyFill="1" applyBorder="1" applyAlignment="1">
      <alignment vertical="center" justifyLastLine="1"/>
    </xf>
    <xf numFmtId="0" fontId="48" fillId="3" borderId="21" xfId="0" applyFont="1" applyFill="1" applyBorder="1" applyAlignment="1">
      <alignment vertical="center" justifyLastLine="1"/>
    </xf>
    <xf numFmtId="38" fontId="42" fillId="3" borderId="13" xfId="12" applyFont="1" applyFill="1" applyBorder="1" applyAlignment="1">
      <alignment horizontal="centerContinuous" vertical="center"/>
    </xf>
    <xf numFmtId="38" fontId="42" fillId="3" borderId="4" xfId="12" applyFont="1" applyFill="1" applyBorder="1" applyAlignment="1">
      <alignment horizontal="centerContinuous" vertical="center"/>
    </xf>
    <xf numFmtId="38" fontId="42" fillId="3" borderId="3" xfId="12" applyFont="1" applyFill="1" applyBorder="1" applyAlignment="1">
      <alignment horizontal="centerContinuous" vertical="center"/>
    </xf>
    <xf numFmtId="0" fontId="48" fillId="3" borderId="13" xfId="0" applyFont="1" applyFill="1" applyBorder="1" applyAlignment="1">
      <alignment horizontal="centerContinuous" vertical="center"/>
    </xf>
    <xf numFmtId="0" fontId="48" fillId="3" borderId="4" xfId="0" applyFont="1" applyFill="1" applyBorder="1" applyAlignment="1">
      <alignment horizontal="centerContinuous" vertical="center"/>
    </xf>
    <xf numFmtId="0" fontId="48" fillId="3" borderId="0" xfId="0" applyFont="1" applyFill="1" applyAlignment="1">
      <alignment vertical="center" justifyLastLine="1"/>
    </xf>
    <xf numFmtId="0" fontId="48" fillId="3" borderId="12" xfId="0" applyFont="1" applyFill="1" applyBorder="1" applyAlignment="1">
      <alignment vertical="center" justifyLastLine="1"/>
    </xf>
    <xf numFmtId="0" fontId="42" fillId="3" borderId="5" xfId="0" applyFont="1" applyFill="1" applyBorder="1" applyAlignment="1">
      <alignment horizontal="center" vertical="center" wrapText="1"/>
    </xf>
    <xf numFmtId="38" fontId="42" fillId="3" borderId="10" xfId="12" applyFont="1" applyFill="1" applyBorder="1" applyAlignment="1">
      <alignment horizontal="centerContinuous" vertical="center"/>
    </xf>
    <xf numFmtId="38" fontId="42" fillId="3" borderId="5" xfId="12" applyFont="1" applyFill="1" applyBorder="1" applyAlignment="1">
      <alignment horizontal="center" vertical="center" wrapText="1"/>
    </xf>
    <xf numFmtId="38" fontId="42" fillId="3" borderId="19" xfId="12" applyFont="1" applyFill="1" applyBorder="1" applyAlignment="1">
      <alignment horizontal="centerContinuous" vertical="center" shrinkToFit="1"/>
    </xf>
    <xf numFmtId="38" fontId="42" fillId="3" borderId="17" xfId="12" applyFont="1" applyFill="1" applyBorder="1" applyAlignment="1">
      <alignment horizontal="centerContinuous" vertical="center" shrinkToFit="1"/>
    </xf>
    <xf numFmtId="0" fontId="43" fillId="3" borderId="5" xfId="0" applyFont="1" applyFill="1" applyBorder="1" applyAlignment="1">
      <alignment horizontal="center" vertical="center" shrinkToFit="1"/>
    </xf>
    <xf numFmtId="0" fontId="48" fillId="3" borderId="14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Continuous" vertical="center"/>
    </xf>
    <xf numFmtId="0" fontId="48" fillId="3" borderId="15" xfId="0" applyFont="1" applyFill="1" applyBorder="1" applyAlignment="1">
      <alignment horizontal="centerContinuous" vertical="center"/>
    </xf>
    <xf numFmtId="0" fontId="42" fillId="3" borderId="7" xfId="0" applyFont="1" applyFill="1" applyBorder="1" applyAlignment="1">
      <alignment horizontal="center" vertical="center" wrapText="1"/>
    </xf>
    <xf numFmtId="38" fontId="42" fillId="3" borderId="10" xfId="12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38" fontId="42" fillId="3" borderId="1" xfId="12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horizontal="center" vertical="center" shrinkToFit="1"/>
    </xf>
    <xf numFmtId="0" fontId="48" fillId="3" borderId="1" xfId="0" applyFont="1" applyFill="1" applyBorder="1" applyAlignment="1">
      <alignment horizontal="center" vertical="center"/>
    </xf>
    <xf numFmtId="0" fontId="38" fillId="3" borderId="0" xfId="0" applyFont="1" applyFill="1" applyAlignment="1">
      <alignment vertical="top"/>
    </xf>
    <xf numFmtId="0" fontId="38" fillId="3" borderId="12" xfId="0" applyFont="1" applyFill="1" applyBorder="1" applyAlignment="1">
      <alignment horizontal="right" vertical="top"/>
    </xf>
    <xf numFmtId="49" fontId="38" fillId="3" borderId="14" xfId="0" applyNumberFormat="1" applyFont="1" applyFill="1" applyBorder="1" applyAlignment="1">
      <alignment horizontal="right" vertical="top"/>
    </xf>
    <xf numFmtId="49" fontId="38" fillId="3" borderId="11" xfId="0" applyNumberFormat="1" applyFont="1" applyFill="1" applyBorder="1" applyAlignment="1">
      <alignment horizontal="right" vertical="top"/>
    </xf>
    <xf numFmtId="0" fontId="42" fillId="3" borderId="16" xfId="0" applyFont="1" applyFill="1" applyBorder="1" applyAlignment="1">
      <alignment horizontal="right"/>
    </xf>
    <xf numFmtId="38" fontId="42" fillId="3" borderId="16" xfId="12" applyFont="1" applyFill="1" applyBorder="1" applyAlignment="1">
      <alignment horizontal="right"/>
    </xf>
    <xf numFmtId="0" fontId="48" fillId="3" borderId="0" xfId="0" applyFont="1" applyFill="1" applyAlignment="1">
      <alignment vertical="center"/>
    </xf>
    <xf numFmtId="0" fontId="48" fillId="3" borderId="12" xfId="0" applyFont="1" applyFill="1" applyBorder="1" applyAlignment="1">
      <alignment vertical="center"/>
    </xf>
    <xf numFmtId="180" fontId="48" fillId="3" borderId="2" xfId="0" applyNumberFormat="1" applyFont="1" applyFill="1" applyBorder="1" applyAlignment="1">
      <alignment vertical="center"/>
    </xf>
    <xf numFmtId="180" fontId="48" fillId="3" borderId="0" xfId="0" applyNumberFormat="1" applyFont="1" applyFill="1" applyAlignment="1">
      <alignment vertical="center"/>
    </xf>
    <xf numFmtId="182" fontId="48" fillId="3" borderId="0" xfId="0" applyNumberFormat="1" applyFont="1" applyFill="1" applyAlignment="1">
      <alignment vertical="center"/>
    </xf>
    <xf numFmtId="179" fontId="48" fillId="3" borderId="0" xfId="0" applyNumberFormat="1" applyFont="1" applyFill="1" applyAlignment="1">
      <alignment vertical="center"/>
    </xf>
    <xf numFmtId="38" fontId="42" fillId="3" borderId="16" xfId="12" applyFont="1" applyFill="1" applyBorder="1"/>
    <xf numFmtId="183" fontId="42" fillId="3" borderId="16" xfId="12" applyNumberFormat="1" applyFont="1" applyFill="1" applyBorder="1"/>
    <xf numFmtId="182" fontId="42" fillId="3" borderId="16" xfId="0" applyNumberFormat="1" applyFont="1" applyFill="1" applyBorder="1"/>
    <xf numFmtId="38" fontId="48" fillId="3" borderId="0" xfId="12" applyFont="1" applyFill="1" applyBorder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82" fontId="49" fillId="3" borderId="16" xfId="0" applyNumberFormat="1" applyFont="1" applyFill="1" applyBorder="1"/>
    <xf numFmtId="49" fontId="48" fillId="3" borderId="0" xfId="0" applyNumberFormat="1" applyFont="1" applyFill="1" applyAlignment="1">
      <alignment horizontal="center" vertical="center"/>
    </xf>
    <xf numFmtId="0" fontId="48" fillId="3" borderId="12" xfId="0" applyFont="1" applyFill="1" applyBorder="1" applyAlignment="1">
      <alignment horizontal="distributed" vertical="center"/>
    </xf>
    <xf numFmtId="38" fontId="48" fillId="3" borderId="0" xfId="12" applyFont="1" applyFill="1" applyBorder="1" applyAlignment="1">
      <alignment horizontal="right" vertical="center" wrapText="1"/>
    </xf>
    <xf numFmtId="49" fontId="48" fillId="3" borderId="12" xfId="0" applyNumberFormat="1" applyFont="1" applyFill="1" applyBorder="1" applyAlignment="1">
      <alignment horizontal="distributed" vertical="center"/>
    </xf>
    <xf numFmtId="182" fontId="42" fillId="3" borderId="16" xfId="12" applyNumberFormat="1" applyFont="1" applyFill="1" applyBorder="1" applyAlignment="1">
      <alignment horizontal="right"/>
    </xf>
    <xf numFmtId="180" fontId="48" fillId="3" borderId="0" xfId="0" applyNumberFormat="1" applyFont="1" applyFill="1" applyAlignment="1">
      <alignment horizontal="right" vertical="center"/>
    </xf>
    <xf numFmtId="38" fontId="48" fillId="3" borderId="0" xfId="12" applyFont="1" applyFill="1" applyBorder="1" applyAlignment="1">
      <alignment horizontal="right" vertical="center"/>
    </xf>
    <xf numFmtId="49" fontId="48" fillId="3" borderId="9" xfId="0" applyNumberFormat="1" applyFont="1" applyFill="1" applyBorder="1" applyAlignment="1">
      <alignment horizontal="center" vertical="center"/>
    </xf>
    <xf numFmtId="49" fontId="48" fillId="3" borderId="15" xfId="0" applyNumberFormat="1" applyFont="1" applyFill="1" applyBorder="1" applyAlignment="1">
      <alignment horizontal="distributed" vertical="center"/>
    </xf>
    <xf numFmtId="38" fontId="48" fillId="3" borderId="9" xfId="12" applyFont="1" applyFill="1" applyBorder="1" applyAlignment="1">
      <alignment horizontal="right" vertical="center" wrapText="1"/>
    </xf>
    <xf numFmtId="182" fontId="48" fillId="3" borderId="9" xfId="0" applyNumberFormat="1" applyFont="1" applyFill="1" applyBorder="1" applyAlignment="1">
      <alignment vertical="center"/>
    </xf>
    <xf numFmtId="179" fontId="48" fillId="3" borderId="9" xfId="0" applyNumberFormat="1" applyFont="1" applyFill="1" applyBorder="1" applyAlignment="1">
      <alignment vertical="center"/>
    </xf>
    <xf numFmtId="38" fontId="42" fillId="3" borderId="7" xfId="12" applyFont="1" applyFill="1" applyBorder="1"/>
    <xf numFmtId="182" fontId="42" fillId="3" borderId="7" xfId="0" applyNumberFormat="1" applyFont="1" applyFill="1" applyBorder="1"/>
    <xf numFmtId="49" fontId="42" fillId="3" borderId="0" xfId="0" applyNumberFormat="1" applyFont="1" applyFill="1" applyAlignment="1">
      <alignment horizontal="right"/>
    </xf>
    <xf numFmtId="38" fontId="42" fillId="0" borderId="0" xfId="12" applyFont="1" applyFill="1"/>
    <xf numFmtId="0" fontId="50" fillId="0" borderId="0" xfId="2" applyFont="1" applyFill="1" applyAlignment="1" applyProtection="1">
      <alignment horizontal="centerContinuous"/>
    </xf>
    <xf numFmtId="0" fontId="42" fillId="0" borderId="0" xfId="14" applyFont="1">
      <alignment vertical="center"/>
    </xf>
    <xf numFmtId="38" fontId="42" fillId="0" borderId="0" xfId="12" applyFont="1" applyFill="1" applyAlignment="1">
      <alignment vertical="center"/>
    </xf>
    <xf numFmtId="0" fontId="44" fillId="0" borderId="0" xfId="2" applyFont="1" applyFill="1" applyAlignment="1" applyProtection="1">
      <alignment horizontal="centerContinuous" vertical="center"/>
    </xf>
    <xf numFmtId="0" fontId="44" fillId="0" borderId="0" xfId="14" applyFont="1">
      <alignment vertical="center"/>
    </xf>
    <xf numFmtId="38" fontId="44" fillId="0" borderId="0" xfId="12" applyFont="1" applyFill="1" applyAlignment="1">
      <alignment vertical="center"/>
    </xf>
    <xf numFmtId="0" fontId="42" fillId="0" borderId="0" xfId="14" applyFont="1" applyAlignment="1"/>
    <xf numFmtId="0" fontId="43" fillId="0" borderId="0" xfId="14" applyFont="1" applyAlignment="1">
      <alignment horizontal="left"/>
    </xf>
    <xf numFmtId="38" fontId="43" fillId="0" borderId="0" xfId="12" applyFont="1" applyFill="1" applyBorder="1" applyAlignment="1">
      <alignment horizontal="left"/>
    </xf>
    <xf numFmtId="0" fontId="42" fillId="0" borderId="22" xfId="14" applyFont="1" applyBorder="1" applyAlignment="1">
      <alignment vertical="center" justifyLastLine="1"/>
    </xf>
    <xf numFmtId="0" fontId="42" fillId="0" borderId="21" xfId="14" applyFont="1" applyBorder="1" applyAlignment="1">
      <alignment vertical="center" justifyLastLine="1"/>
    </xf>
    <xf numFmtId="0" fontId="42" fillId="0" borderId="23" xfId="14" applyFont="1" applyBorder="1" applyAlignment="1">
      <alignment vertical="center" wrapText="1" justifyLastLine="1"/>
    </xf>
    <xf numFmtId="0" fontId="42" fillId="0" borderId="13" xfId="14" applyFont="1" applyBorder="1" applyAlignment="1">
      <alignment vertical="center" justifyLastLine="1"/>
    </xf>
    <xf numFmtId="0" fontId="42" fillId="0" borderId="4" xfId="14" applyFont="1" applyBorder="1" applyAlignment="1">
      <alignment vertical="center" justifyLastLine="1"/>
    </xf>
    <xf numFmtId="0" fontId="42" fillId="0" borderId="4" xfId="14" applyFont="1" applyBorder="1" applyAlignment="1">
      <alignment horizontal="right" vertical="center" justifyLastLine="1"/>
    </xf>
    <xf numFmtId="0" fontId="42" fillId="0" borderId="4" xfId="14" applyFont="1" applyBorder="1" applyAlignment="1">
      <alignment horizontal="center" vertical="center" justifyLastLine="1"/>
    </xf>
    <xf numFmtId="0" fontId="42" fillId="0" borderId="3" xfId="14" applyFont="1" applyBorder="1" applyAlignment="1">
      <alignment vertical="center" justifyLastLine="1"/>
    </xf>
    <xf numFmtId="38" fontId="42" fillId="0" borderId="23" xfId="12" applyFont="1" applyFill="1" applyBorder="1" applyAlignment="1">
      <alignment wrapText="1"/>
    </xf>
    <xf numFmtId="38" fontId="42" fillId="0" borderId="13" xfId="12" applyFont="1" applyFill="1" applyBorder="1" applyAlignment="1">
      <alignment horizontal="centerContinuous" vertical="center"/>
    </xf>
    <xf numFmtId="38" fontId="42" fillId="0" borderId="4" xfId="12" applyFont="1" applyFill="1" applyBorder="1" applyAlignment="1">
      <alignment horizontal="centerContinuous" vertical="center"/>
    </xf>
    <xf numFmtId="0" fontId="42" fillId="0" borderId="0" xfId="14" applyFont="1" applyAlignment="1">
      <alignment horizontal="centerContinuous" vertical="center"/>
    </xf>
    <xf numFmtId="0" fontId="42" fillId="0" borderId="12" xfId="14" applyFont="1" applyBorder="1" applyAlignment="1">
      <alignment horizontal="centerContinuous" vertical="center"/>
    </xf>
    <xf numFmtId="0" fontId="42" fillId="0" borderId="16" xfId="14" applyFont="1" applyBorder="1" applyAlignment="1">
      <alignment horizontal="center" vertical="center" justifyLastLine="1"/>
    </xf>
    <xf numFmtId="0" fontId="42" fillId="0" borderId="14" xfId="14" applyFont="1" applyBorder="1" applyAlignment="1">
      <alignment horizontal="centerContinuous" vertical="center" wrapText="1"/>
    </xf>
    <xf numFmtId="0" fontId="42" fillId="0" borderId="11" xfId="14" applyFont="1" applyBorder="1" applyAlignment="1">
      <alignment horizontal="centerContinuous" vertical="center"/>
    </xf>
    <xf numFmtId="0" fontId="42" fillId="0" borderId="19" xfId="14" applyFont="1" applyBorder="1" applyAlignment="1">
      <alignment horizontal="centerContinuous" vertical="center"/>
    </xf>
    <xf numFmtId="0" fontId="42" fillId="0" borderId="8" xfId="14" applyFont="1" applyBorder="1" applyAlignment="1">
      <alignment horizontal="centerContinuous" vertical="center"/>
    </xf>
    <xf numFmtId="0" fontId="42" fillId="0" borderId="18" xfId="14" applyFont="1" applyBorder="1" applyAlignment="1">
      <alignment horizontal="centerContinuous" vertical="center"/>
    </xf>
    <xf numFmtId="0" fontId="46" fillId="0" borderId="14" xfId="14" applyFont="1" applyBorder="1" applyAlignment="1">
      <alignment horizontal="centerContinuous" vertical="center" wrapText="1"/>
    </xf>
    <xf numFmtId="38" fontId="42" fillId="0" borderId="16" xfId="12" applyFont="1" applyFill="1" applyBorder="1" applyAlignment="1">
      <alignment horizontal="center" wrapText="1"/>
    </xf>
    <xf numFmtId="38" fontId="42" fillId="0" borderId="14" xfId="12" applyFont="1" applyFill="1" applyBorder="1" applyAlignment="1">
      <alignment horizontal="center" vertical="center"/>
    </xf>
    <xf numFmtId="38" fontId="42" fillId="0" borderId="5" xfId="12" applyFont="1" applyFill="1" applyBorder="1" applyAlignment="1">
      <alignment horizontal="distributed" vertical="center" wrapText="1" justifyLastLine="1"/>
    </xf>
    <xf numFmtId="38" fontId="42" fillId="0" borderId="0" xfId="12" applyFont="1" applyFill="1" applyBorder="1" applyAlignment="1">
      <alignment horizontal="distributed" vertical="center" justifyLastLine="1"/>
    </xf>
    <xf numFmtId="38" fontId="42" fillId="0" borderId="14" xfId="12" applyFont="1" applyFill="1" applyBorder="1" applyAlignment="1">
      <alignment horizontal="distributed" vertical="center" wrapText="1" justifyLastLine="1"/>
    </xf>
    <xf numFmtId="0" fontId="42" fillId="0" borderId="2" xfId="14" applyFont="1" applyBorder="1" applyAlignment="1">
      <alignment vertical="center" justifyLastLine="1"/>
    </xf>
    <xf numFmtId="0" fontId="42" fillId="0" borderId="0" xfId="14" applyFont="1" applyAlignment="1">
      <alignment vertical="center" justifyLastLine="1"/>
    </xf>
    <xf numFmtId="0" fontId="42" fillId="0" borderId="14" xfId="14" applyFont="1" applyBorder="1" applyAlignment="1">
      <alignment horizontal="centerContinuous" vertical="center"/>
    </xf>
    <xf numFmtId="0" fontId="42" fillId="0" borderId="12" xfId="14" applyFont="1" applyBorder="1" applyAlignment="1">
      <alignment vertical="center" justifyLastLine="1"/>
    </xf>
    <xf numFmtId="0" fontId="42" fillId="0" borderId="2" xfId="14" applyFont="1" applyBorder="1" applyAlignment="1">
      <alignment horizontal="centerContinuous" vertical="center" wrapText="1"/>
    </xf>
    <xf numFmtId="38" fontId="42" fillId="0" borderId="16" xfId="12" applyFont="1" applyFill="1" applyBorder="1" applyAlignment="1">
      <alignment vertical="top"/>
    </xf>
    <xf numFmtId="38" fontId="42" fillId="0" borderId="2" xfId="12" applyFont="1" applyFill="1" applyBorder="1" applyAlignment="1">
      <alignment vertical="center"/>
    </xf>
    <xf numFmtId="38" fontId="42" fillId="0" borderId="16" xfId="12" applyFont="1" applyFill="1" applyBorder="1" applyAlignment="1">
      <alignment horizontal="distributed" vertical="center" justifyLastLine="1"/>
    </xf>
    <xf numFmtId="38" fontId="42" fillId="0" borderId="2" xfId="12" applyFont="1" applyFill="1" applyBorder="1" applyAlignment="1">
      <alignment horizontal="distributed" vertical="center" justifyLastLine="1"/>
    </xf>
    <xf numFmtId="0" fontId="42" fillId="0" borderId="16" xfId="14" applyFont="1" applyBorder="1" applyAlignment="1">
      <alignment vertical="center" justifyLastLine="1"/>
    </xf>
    <xf numFmtId="0" fontId="42" fillId="0" borderId="1" xfId="14" applyFont="1" applyBorder="1" applyAlignment="1">
      <alignment vertical="center" justifyLastLine="1"/>
    </xf>
    <xf numFmtId="0" fontId="42" fillId="0" borderId="9" xfId="14" applyFont="1" applyBorder="1" applyAlignment="1">
      <alignment vertical="center" justifyLastLine="1"/>
    </xf>
    <xf numFmtId="0" fontId="42" fillId="0" borderId="1" xfId="14" applyFont="1" applyBorder="1" applyAlignment="1">
      <alignment horizontal="centerContinuous" vertical="center" shrinkToFit="1"/>
    </xf>
    <xf numFmtId="0" fontId="42" fillId="0" borderId="15" xfId="14" applyFont="1" applyBorder="1" applyAlignment="1">
      <alignment horizontal="centerContinuous" vertical="center" shrinkToFit="1"/>
    </xf>
    <xf numFmtId="0" fontId="42" fillId="0" borderId="1" xfId="14" applyFont="1" applyBorder="1" applyAlignment="1">
      <alignment horizontal="centerContinuous" vertical="center"/>
    </xf>
    <xf numFmtId="0" fontId="42" fillId="0" borderId="15" xfId="14" applyFont="1" applyBorder="1" applyAlignment="1">
      <alignment horizontal="centerContinuous" vertical="center"/>
    </xf>
    <xf numFmtId="0" fontId="42" fillId="0" borderId="19" xfId="14" applyFont="1" applyBorder="1" applyAlignment="1">
      <alignment horizontal="centerContinuous" vertical="center" shrinkToFit="1"/>
    </xf>
    <xf numFmtId="0" fontId="42" fillId="0" borderId="8" xfId="14" applyFont="1" applyBorder="1" applyAlignment="1">
      <alignment horizontal="centerContinuous" vertical="center" shrinkToFit="1"/>
    </xf>
    <xf numFmtId="0" fontId="42" fillId="0" borderId="9" xfId="14" applyFont="1" applyBorder="1" applyAlignment="1">
      <alignment horizontal="centerContinuous" vertical="center" shrinkToFit="1"/>
    </xf>
    <xf numFmtId="0" fontId="42" fillId="0" borderId="15" xfId="14" applyFont="1" applyBorder="1" applyAlignment="1">
      <alignment vertical="center" justifyLastLine="1"/>
    </xf>
    <xf numFmtId="0" fontId="42" fillId="0" borderId="1" xfId="14" applyFont="1" applyBorder="1" applyAlignment="1">
      <alignment horizontal="centerContinuous" vertical="center" wrapText="1"/>
    </xf>
    <xf numFmtId="0" fontId="42" fillId="0" borderId="15" xfId="14" applyFont="1" applyBorder="1" applyAlignment="1">
      <alignment horizontal="centerContinuous" vertical="center" wrapText="1"/>
    </xf>
    <xf numFmtId="0" fontId="42" fillId="0" borderId="1" xfId="14" applyFont="1" applyBorder="1" applyAlignment="1">
      <alignment horizontal="center" vertical="center"/>
    </xf>
    <xf numFmtId="0" fontId="42" fillId="0" borderId="2" xfId="14" applyFont="1" applyBorder="1" applyAlignment="1">
      <alignment horizontal="center" vertical="center"/>
    </xf>
    <xf numFmtId="0" fontId="42" fillId="0" borderId="10" xfId="14" applyFont="1" applyBorder="1" applyAlignment="1">
      <alignment horizontal="center" vertical="center"/>
    </xf>
    <xf numFmtId="0" fontId="42" fillId="0" borderId="19" xfId="14" applyFont="1" applyBorder="1" applyAlignment="1">
      <alignment horizontal="center" vertical="center"/>
    </xf>
    <xf numFmtId="0" fontId="42" fillId="0" borderId="9" xfId="14" applyFont="1" applyBorder="1" applyAlignment="1">
      <alignment horizontal="center" vertical="center"/>
    </xf>
    <xf numFmtId="0" fontId="42" fillId="0" borderId="7" xfId="14" applyFont="1" applyBorder="1" applyAlignment="1">
      <alignment horizontal="center" vertical="center"/>
    </xf>
    <xf numFmtId="38" fontId="42" fillId="0" borderId="16" xfId="12" applyFont="1" applyFill="1" applyBorder="1" applyAlignment="1">
      <alignment horizontal="center" vertical="center"/>
    </xf>
    <xf numFmtId="38" fontId="42" fillId="0" borderId="7" xfId="12" applyFont="1" applyFill="1" applyBorder="1" applyAlignment="1">
      <alignment horizontal="center" vertical="center"/>
    </xf>
    <xf numFmtId="38" fontId="42" fillId="0" borderId="12" xfId="12" applyFont="1" applyFill="1" applyBorder="1" applyAlignment="1">
      <alignment horizontal="center" vertical="center"/>
    </xf>
    <xf numFmtId="38" fontId="42" fillId="0" borderId="1" xfId="12" applyFont="1" applyFill="1" applyBorder="1" applyAlignment="1">
      <alignment horizontal="center" vertical="center"/>
    </xf>
    <xf numFmtId="0" fontId="45" fillId="0" borderId="0" xfId="14" applyFont="1" applyAlignment="1">
      <alignment vertical="top"/>
    </xf>
    <xf numFmtId="0" fontId="45" fillId="0" borderId="0" xfId="14" applyFont="1" applyAlignment="1">
      <alignment horizontal="right" vertical="top"/>
    </xf>
    <xf numFmtId="49" fontId="45" fillId="0" borderId="14" xfId="14" applyNumberFormat="1" applyFont="1" applyBorder="1" applyAlignment="1">
      <alignment horizontal="right" vertical="top"/>
    </xf>
    <xf numFmtId="49" fontId="45" fillId="0" borderId="11" xfId="14" applyNumberFormat="1" applyFont="1" applyBorder="1" applyAlignment="1">
      <alignment horizontal="right" vertical="top"/>
    </xf>
    <xf numFmtId="38" fontId="45" fillId="0" borderId="11" xfId="12" applyFont="1" applyFill="1" applyBorder="1" applyAlignment="1">
      <alignment horizontal="right" vertical="top"/>
    </xf>
    <xf numFmtId="38" fontId="42" fillId="0" borderId="0" xfId="12" applyFont="1" applyFill="1" applyBorder="1" applyAlignment="1">
      <alignment horizontal="right" vertical="center"/>
    </xf>
    <xf numFmtId="38" fontId="42" fillId="0" borderId="0" xfId="12" applyFont="1" applyFill="1" applyBorder="1" applyAlignment="1">
      <alignment horizontal="right" vertical="center" wrapText="1"/>
    </xf>
    <xf numFmtId="38" fontId="42" fillId="0" borderId="0" xfId="12" applyFont="1" applyFill="1" applyBorder="1" applyAlignment="1" applyProtection="1">
      <alignment horizontal="right" vertical="center"/>
    </xf>
    <xf numFmtId="0" fontId="42" fillId="0" borderId="0" xfId="14" applyFont="1" applyAlignment="1">
      <alignment horizontal="center" vertical="center"/>
    </xf>
    <xf numFmtId="180" fontId="42" fillId="0" borderId="2" xfId="14" applyNumberFormat="1" applyFont="1" applyBorder="1" applyAlignment="1">
      <alignment horizontal="right" vertical="center"/>
    </xf>
    <xf numFmtId="180" fontId="42" fillId="0" borderId="0" xfId="14" applyNumberFormat="1" applyFont="1" applyAlignment="1">
      <alignment horizontal="right" vertical="center"/>
    </xf>
    <xf numFmtId="49" fontId="42" fillId="0" borderId="0" xfId="14" applyNumberFormat="1" applyFont="1" applyAlignment="1">
      <alignment horizontal="center" vertical="center"/>
    </xf>
    <xf numFmtId="0" fontId="42" fillId="0" borderId="0" xfId="14" applyFont="1" applyAlignment="1">
      <alignment horizontal="distributed" vertical="center"/>
    </xf>
    <xf numFmtId="0" fontId="42" fillId="0" borderId="2" xfId="11" applyFont="1" applyBorder="1" applyAlignment="1">
      <alignment horizontal="right" vertical="center" wrapText="1"/>
    </xf>
    <xf numFmtId="0" fontId="42" fillId="0" borderId="0" xfId="11" applyFont="1" applyAlignment="1">
      <alignment horizontal="right" vertical="center" wrapText="1"/>
    </xf>
    <xf numFmtId="49" fontId="42" fillId="0" borderId="0" xfId="14" applyNumberFormat="1" applyFont="1" applyAlignment="1">
      <alignment horizontal="distributed" vertical="center"/>
    </xf>
    <xf numFmtId="49" fontId="42" fillId="0" borderId="0" xfId="14" applyNumberFormat="1" applyFont="1" applyAlignment="1">
      <alignment horizontal="right" vertical="center"/>
    </xf>
    <xf numFmtId="0" fontId="42" fillId="0" borderId="0" xfId="14" applyFont="1" applyAlignment="1">
      <alignment horizontal="distributed" vertical="center" shrinkToFit="1"/>
    </xf>
    <xf numFmtId="49" fontId="42" fillId="0" borderId="0" xfId="14" applyNumberFormat="1" applyFont="1" applyAlignment="1">
      <alignment horizontal="distributed" vertical="center" shrinkToFit="1"/>
    </xf>
    <xf numFmtId="49" fontId="42" fillId="0" borderId="9" xfId="14" applyNumberFormat="1" applyFont="1" applyBorder="1" applyAlignment="1">
      <alignment horizontal="distributed" vertical="center"/>
    </xf>
    <xf numFmtId="0" fontId="42" fillId="0" borderId="1" xfId="11" applyFont="1" applyBorder="1" applyAlignment="1">
      <alignment horizontal="right" vertical="center" wrapText="1"/>
    </xf>
    <xf numFmtId="180" fontId="42" fillId="0" borderId="9" xfId="14" applyNumberFormat="1" applyFont="1" applyBorder="1" applyAlignment="1">
      <alignment horizontal="right" vertical="center"/>
    </xf>
    <xf numFmtId="0" fontId="42" fillId="0" borderId="9" xfId="11" applyFont="1" applyBorder="1" applyAlignment="1">
      <alignment horizontal="right" vertical="center" wrapText="1"/>
    </xf>
    <xf numFmtId="49" fontId="42" fillId="0" borderId="9" xfId="14" applyNumberFormat="1" applyFont="1" applyBorder="1" applyAlignment="1">
      <alignment horizontal="right" vertical="center"/>
    </xf>
    <xf numFmtId="38" fontId="42" fillId="0" borderId="9" xfId="12" applyFont="1" applyFill="1" applyBorder="1" applyAlignment="1">
      <alignment horizontal="right" vertical="center" wrapText="1"/>
    </xf>
    <xf numFmtId="38" fontId="42" fillId="0" borderId="9" xfId="12" applyFont="1" applyFill="1" applyBorder="1" applyAlignment="1" applyProtection="1">
      <alignment horizontal="right" vertical="center"/>
    </xf>
    <xf numFmtId="0" fontId="44" fillId="0" borderId="0" xfId="14" applyFont="1" applyAlignment="1"/>
    <xf numFmtId="0" fontId="42" fillId="0" borderId="0" xfId="14" applyFont="1" applyAlignment="1">
      <alignment horizontal="left"/>
    </xf>
    <xf numFmtId="38" fontId="42" fillId="0" borderId="0" xfId="12" applyFont="1" applyFill="1" applyBorder="1" applyAlignment="1">
      <alignment horizontal="left"/>
    </xf>
    <xf numFmtId="38" fontId="42" fillId="3" borderId="0" xfId="12" applyFont="1" applyFill="1"/>
    <xf numFmtId="0" fontId="50" fillId="3" borderId="0" xfId="2" applyFont="1" applyFill="1" applyAlignment="1" applyProtection="1">
      <alignment horizontal="centerContinuous"/>
    </xf>
    <xf numFmtId="0" fontId="42" fillId="3" borderId="0" xfId="14" applyFont="1" applyFill="1">
      <alignment vertical="center"/>
    </xf>
    <xf numFmtId="38" fontId="42" fillId="3" borderId="0" xfId="12" applyFont="1" applyFill="1" applyAlignment="1">
      <alignment vertical="center"/>
    </xf>
    <xf numFmtId="0" fontId="44" fillId="3" borderId="0" xfId="2" applyFont="1" applyFill="1" applyAlignment="1" applyProtection="1">
      <alignment horizontal="centerContinuous" vertical="center"/>
    </xf>
    <xf numFmtId="0" fontId="44" fillId="3" borderId="0" xfId="14" applyFont="1" applyFill="1">
      <alignment vertical="center"/>
    </xf>
    <xf numFmtId="38" fontId="44" fillId="3" borderId="0" xfId="12" applyFont="1" applyFill="1" applyAlignment="1">
      <alignment vertical="center"/>
    </xf>
    <xf numFmtId="0" fontId="43" fillId="3" borderId="0" xfId="14" applyFont="1" applyFill="1" applyAlignment="1"/>
    <xf numFmtId="0" fontId="42" fillId="3" borderId="0" xfId="14" applyFont="1" applyFill="1" applyAlignment="1"/>
    <xf numFmtId="0" fontId="43" fillId="3" borderId="0" xfId="14" applyFont="1" applyFill="1" applyAlignment="1">
      <alignment horizontal="left"/>
    </xf>
    <xf numFmtId="38" fontId="43" fillId="3" borderId="0" xfId="12" applyFont="1" applyFill="1" applyBorder="1" applyAlignment="1">
      <alignment horizontal="left"/>
    </xf>
    <xf numFmtId="0" fontId="42" fillId="3" borderId="22" xfId="14" applyFont="1" applyFill="1" applyBorder="1" applyAlignment="1">
      <alignment vertical="center" justifyLastLine="1"/>
    </xf>
    <xf numFmtId="0" fontId="42" fillId="3" borderId="21" xfId="14" applyFont="1" applyFill="1" applyBorder="1" applyAlignment="1">
      <alignment vertical="center" justifyLastLine="1"/>
    </xf>
    <xf numFmtId="0" fontId="42" fillId="3" borderId="23" xfId="14" applyFont="1" applyFill="1" applyBorder="1" applyAlignment="1">
      <alignment vertical="center" wrapText="1" justifyLastLine="1"/>
    </xf>
    <xf numFmtId="0" fontId="42" fillId="3" borderId="13" xfId="14" applyFont="1" applyFill="1" applyBorder="1" applyAlignment="1">
      <alignment vertical="center" justifyLastLine="1"/>
    </xf>
    <xf numFmtId="0" fontId="42" fillId="3" borderId="4" xfId="14" applyFont="1" applyFill="1" applyBorder="1" applyAlignment="1">
      <alignment vertical="center" justifyLastLine="1"/>
    </xf>
    <xf numFmtId="0" fontId="42" fillId="3" borderId="4" xfId="14" applyFont="1" applyFill="1" applyBorder="1" applyAlignment="1">
      <alignment horizontal="right" vertical="center" justifyLastLine="1"/>
    </xf>
    <xf numFmtId="0" fontId="42" fillId="3" borderId="4" xfId="14" applyFont="1" applyFill="1" applyBorder="1" applyAlignment="1">
      <alignment horizontal="center" vertical="center" justifyLastLine="1"/>
    </xf>
    <xf numFmtId="0" fontId="42" fillId="3" borderId="3" xfId="14" applyFont="1" applyFill="1" applyBorder="1" applyAlignment="1">
      <alignment vertical="center" justifyLastLine="1"/>
    </xf>
    <xf numFmtId="38" fontId="42" fillId="3" borderId="23" xfId="12" applyFont="1" applyFill="1" applyBorder="1" applyAlignment="1">
      <alignment wrapText="1"/>
    </xf>
    <xf numFmtId="0" fontId="42" fillId="3" borderId="0" xfId="14" applyFont="1" applyFill="1" applyAlignment="1">
      <alignment horizontal="centerContinuous" vertical="center"/>
    </xf>
    <xf numFmtId="0" fontId="42" fillId="3" borderId="12" xfId="14" applyFont="1" applyFill="1" applyBorder="1" applyAlignment="1">
      <alignment horizontal="centerContinuous" vertical="center"/>
    </xf>
    <xf numFmtId="0" fontId="42" fillId="3" borderId="16" xfId="14" applyFont="1" applyFill="1" applyBorder="1" applyAlignment="1">
      <alignment horizontal="center" vertical="center" justifyLastLine="1"/>
    </xf>
    <xf numFmtId="0" fontId="42" fillId="3" borderId="14" xfId="14" applyFont="1" applyFill="1" applyBorder="1" applyAlignment="1">
      <alignment horizontal="centerContinuous" vertical="center" wrapText="1"/>
    </xf>
    <xf numFmtId="0" fontId="42" fillId="3" borderId="11" xfId="14" applyFont="1" applyFill="1" applyBorder="1" applyAlignment="1">
      <alignment horizontal="centerContinuous" vertical="center"/>
    </xf>
    <xf numFmtId="0" fontId="42" fillId="3" borderId="19" xfId="14" applyFont="1" applyFill="1" applyBorder="1" applyAlignment="1">
      <alignment horizontal="centerContinuous" vertical="center"/>
    </xf>
    <xf numFmtId="0" fontId="42" fillId="3" borderId="8" xfId="14" applyFont="1" applyFill="1" applyBorder="1" applyAlignment="1">
      <alignment horizontal="centerContinuous" vertical="center"/>
    </xf>
    <xf numFmtId="0" fontId="42" fillId="3" borderId="18" xfId="14" applyFont="1" applyFill="1" applyBorder="1" applyAlignment="1">
      <alignment horizontal="centerContinuous" vertical="center"/>
    </xf>
    <xf numFmtId="0" fontId="46" fillId="3" borderId="14" xfId="14" applyFont="1" applyFill="1" applyBorder="1" applyAlignment="1">
      <alignment horizontal="centerContinuous" vertical="center" wrapText="1"/>
    </xf>
    <xf numFmtId="38" fontId="42" fillId="3" borderId="16" xfId="12" applyFont="1" applyFill="1" applyBorder="1" applyAlignment="1">
      <alignment horizontal="center" wrapText="1"/>
    </xf>
    <xf numFmtId="38" fontId="42" fillId="3" borderId="14" xfId="12" applyFont="1" applyFill="1" applyBorder="1" applyAlignment="1">
      <alignment horizontal="center" vertical="center"/>
    </xf>
    <xf numFmtId="38" fontId="42" fillId="3" borderId="5" xfId="12" applyFont="1" applyFill="1" applyBorder="1" applyAlignment="1">
      <alignment horizontal="distributed" vertical="center" wrapText="1" justifyLastLine="1"/>
    </xf>
    <xf numFmtId="38" fontId="42" fillId="3" borderId="0" xfId="12" applyFont="1" applyFill="1" applyBorder="1" applyAlignment="1">
      <alignment horizontal="distributed" vertical="center" justifyLastLine="1"/>
    </xf>
    <xf numFmtId="38" fontId="42" fillId="3" borderId="14" xfId="12" applyFont="1" applyFill="1" applyBorder="1" applyAlignment="1">
      <alignment horizontal="distributed" vertical="center" wrapText="1" justifyLastLine="1"/>
    </xf>
    <xf numFmtId="0" fontId="42" fillId="3" borderId="2" xfId="14" applyFont="1" applyFill="1" applyBorder="1" applyAlignment="1">
      <alignment vertical="center" justifyLastLine="1"/>
    </xf>
    <xf numFmtId="0" fontId="42" fillId="3" borderId="0" xfId="14" applyFont="1" applyFill="1" applyAlignment="1">
      <alignment vertical="center" justifyLastLine="1"/>
    </xf>
    <xf numFmtId="0" fontId="42" fillId="3" borderId="14" xfId="14" applyFont="1" applyFill="1" applyBorder="1" applyAlignment="1">
      <alignment horizontal="centerContinuous" vertical="center"/>
    </xf>
    <xf numFmtId="0" fontId="42" fillId="3" borderId="12" xfId="14" applyFont="1" applyFill="1" applyBorder="1" applyAlignment="1">
      <alignment vertical="center" justifyLastLine="1"/>
    </xf>
    <xf numFmtId="0" fontId="42" fillId="3" borderId="2" xfId="14" applyFont="1" applyFill="1" applyBorder="1" applyAlignment="1">
      <alignment horizontal="centerContinuous" vertical="center" wrapText="1"/>
    </xf>
    <xf numFmtId="38" fontId="42" fillId="3" borderId="16" xfId="12" applyFont="1" applyFill="1" applyBorder="1" applyAlignment="1">
      <alignment vertical="top"/>
    </xf>
    <xf numFmtId="38" fontId="42" fillId="3" borderId="2" xfId="12" applyFont="1" applyFill="1" applyBorder="1" applyAlignment="1">
      <alignment vertical="center"/>
    </xf>
    <xf numFmtId="38" fontId="42" fillId="3" borderId="16" xfId="12" applyFont="1" applyFill="1" applyBorder="1" applyAlignment="1">
      <alignment horizontal="distributed" vertical="center" justifyLastLine="1"/>
    </xf>
    <xf numFmtId="38" fontId="42" fillId="3" borderId="2" xfId="12" applyFont="1" applyFill="1" applyBorder="1" applyAlignment="1">
      <alignment horizontal="distributed" vertical="center" justifyLastLine="1"/>
    </xf>
    <xf numFmtId="0" fontId="42" fillId="3" borderId="16" xfId="14" applyFont="1" applyFill="1" applyBorder="1" applyAlignment="1">
      <alignment vertical="center" justifyLastLine="1"/>
    </xf>
    <xf numFmtId="0" fontId="42" fillId="3" borderId="1" xfId="14" applyFont="1" applyFill="1" applyBorder="1" applyAlignment="1">
      <alignment vertical="center" justifyLastLine="1"/>
    </xf>
    <xf numFmtId="0" fontId="42" fillId="3" borderId="9" xfId="14" applyFont="1" applyFill="1" applyBorder="1" applyAlignment="1">
      <alignment vertical="center" justifyLastLine="1"/>
    </xf>
    <xf numFmtId="0" fontId="42" fillId="3" borderId="1" xfId="14" applyFont="1" applyFill="1" applyBorder="1" applyAlignment="1">
      <alignment horizontal="centerContinuous" vertical="center" shrinkToFit="1"/>
    </xf>
    <xf numFmtId="0" fontId="42" fillId="3" borderId="15" xfId="14" applyFont="1" applyFill="1" applyBorder="1" applyAlignment="1">
      <alignment horizontal="centerContinuous" vertical="center" shrinkToFit="1"/>
    </xf>
    <xf numFmtId="0" fontId="42" fillId="3" borderId="1" xfId="14" applyFont="1" applyFill="1" applyBorder="1" applyAlignment="1">
      <alignment horizontal="centerContinuous" vertical="center"/>
    </xf>
    <xf numFmtId="0" fontId="42" fillId="3" borderId="15" xfId="14" applyFont="1" applyFill="1" applyBorder="1" applyAlignment="1">
      <alignment horizontal="centerContinuous" vertical="center"/>
    </xf>
    <xf numFmtId="0" fontId="42" fillId="3" borderId="19" xfId="14" applyFont="1" applyFill="1" applyBorder="1" applyAlignment="1">
      <alignment horizontal="centerContinuous" vertical="center" shrinkToFit="1"/>
    </xf>
    <xf numFmtId="0" fontId="42" fillId="3" borderId="8" xfId="14" applyFont="1" applyFill="1" applyBorder="1" applyAlignment="1">
      <alignment horizontal="centerContinuous" vertical="center" shrinkToFit="1"/>
    </xf>
    <xf numFmtId="0" fontId="42" fillId="3" borderId="9" xfId="14" applyFont="1" applyFill="1" applyBorder="1" applyAlignment="1">
      <alignment horizontal="centerContinuous" vertical="center" shrinkToFit="1"/>
    </xf>
    <xf numFmtId="0" fontId="42" fillId="3" borderId="15" xfId="14" applyFont="1" applyFill="1" applyBorder="1" applyAlignment="1">
      <alignment vertical="center" justifyLastLine="1"/>
    </xf>
    <xf numFmtId="0" fontId="42" fillId="3" borderId="1" xfId="14" applyFont="1" applyFill="1" applyBorder="1" applyAlignment="1">
      <alignment horizontal="centerContinuous" vertical="center" wrapText="1"/>
    </xf>
    <xf numFmtId="0" fontId="42" fillId="3" borderId="15" xfId="14" applyFont="1" applyFill="1" applyBorder="1" applyAlignment="1">
      <alignment horizontal="centerContinuous" vertical="center" wrapText="1"/>
    </xf>
    <xf numFmtId="0" fontId="42" fillId="3" borderId="1" xfId="14" applyFont="1" applyFill="1" applyBorder="1" applyAlignment="1">
      <alignment horizontal="center" vertical="center"/>
    </xf>
    <xf numFmtId="0" fontId="42" fillId="3" borderId="2" xfId="14" applyFont="1" applyFill="1" applyBorder="1" applyAlignment="1">
      <alignment horizontal="center" vertical="center"/>
    </xf>
    <xf numFmtId="0" fontId="42" fillId="3" borderId="10" xfId="14" applyFont="1" applyFill="1" applyBorder="1" applyAlignment="1">
      <alignment horizontal="center" vertical="center"/>
    </xf>
    <xf numFmtId="0" fontId="42" fillId="3" borderId="19" xfId="14" applyFont="1" applyFill="1" applyBorder="1" applyAlignment="1">
      <alignment horizontal="center" vertical="center"/>
    </xf>
    <xf numFmtId="0" fontId="42" fillId="3" borderId="9" xfId="14" applyFont="1" applyFill="1" applyBorder="1" applyAlignment="1">
      <alignment horizontal="center" vertical="center"/>
    </xf>
    <xf numFmtId="0" fontId="42" fillId="3" borderId="7" xfId="14" applyFont="1" applyFill="1" applyBorder="1" applyAlignment="1">
      <alignment horizontal="center" vertical="center"/>
    </xf>
    <xf numFmtId="38" fontId="42" fillId="3" borderId="16" xfId="12" applyFont="1" applyFill="1" applyBorder="1" applyAlignment="1">
      <alignment horizontal="center" vertical="center"/>
    </xf>
    <xf numFmtId="38" fontId="42" fillId="3" borderId="7" xfId="12" applyFont="1" applyFill="1" applyBorder="1" applyAlignment="1">
      <alignment horizontal="center" vertical="center"/>
    </xf>
    <xf numFmtId="38" fontId="42" fillId="3" borderId="12" xfId="12" applyFont="1" applyFill="1" applyBorder="1" applyAlignment="1">
      <alignment horizontal="center" vertical="center"/>
    </xf>
    <xf numFmtId="0" fontId="45" fillId="3" borderId="0" xfId="14" applyFont="1" applyFill="1" applyAlignment="1">
      <alignment vertical="top"/>
    </xf>
    <xf numFmtId="0" fontId="45" fillId="3" borderId="0" xfId="14" applyFont="1" applyFill="1" applyAlignment="1">
      <alignment horizontal="right" vertical="top"/>
    </xf>
    <xf numFmtId="49" fontId="45" fillId="3" borderId="14" xfId="14" applyNumberFormat="1" applyFont="1" applyFill="1" applyBorder="1" applyAlignment="1">
      <alignment horizontal="right" vertical="top"/>
    </xf>
    <xf numFmtId="49" fontId="45" fillId="3" borderId="11" xfId="14" applyNumberFormat="1" applyFont="1" applyFill="1" applyBorder="1" applyAlignment="1">
      <alignment horizontal="right" vertical="top"/>
    </xf>
    <xf numFmtId="38" fontId="45" fillId="3" borderId="11" xfId="12" applyFont="1" applyFill="1" applyBorder="1" applyAlignment="1">
      <alignment horizontal="right" vertical="top"/>
    </xf>
    <xf numFmtId="38" fontId="42" fillId="3" borderId="0" xfId="12" applyFont="1" applyFill="1" applyBorder="1" applyAlignment="1">
      <alignment horizontal="right" vertical="center"/>
    </xf>
    <xf numFmtId="38" fontId="42" fillId="3" borderId="0" xfId="12" applyFont="1" applyFill="1" applyBorder="1" applyAlignment="1">
      <alignment horizontal="right" vertical="center" wrapText="1"/>
    </xf>
    <xf numFmtId="38" fontId="42" fillId="3" borderId="0" xfId="12" applyFont="1" applyFill="1" applyBorder="1" applyAlignment="1" applyProtection="1">
      <alignment horizontal="right" vertical="center"/>
    </xf>
    <xf numFmtId="0" fontId="42" fillId="3" borderId="0" xfId="14" applyFont="1" applyFill="1" applyAlignment="1">
      <alignment horizontal="center" vertical="center"/>
    </xf>
    <xf numFmtId="180" fontId="42" fillId="3" borderId="2" xfId="14" applyNumberFormat="1" applyFont="1" applyFill="1" applyBorder="1" applyAlignment="1">
      <alignment horizontal="right" vertical="center"/>
    </xf>
    <xf numFmtId="180" fontId="42" fillId="3" borderId="0" xfId="14" applyNumberFormat="1" applyFont="1" applyFill="1" applyAlignment="1">
      <alignment horizontal="right" vertical="center"/>
    </xf>
    <xf numFmtId="49" fontId="42" fillId="3" borderId="0" xfId="14" applyNumberFormat="1" applyFont="1" applyFill="1" applyAlignment="1">
      <alignment horizontal="center" vertical="center"/>
    </xf>
    <xf numFmtId="0" fontId="42" fillId="3" borderId="0" xfId="14" applyFont="1" applyFill="1" applyAlignment="1">
      <alignment horizontal="distributed" vertical="center"/>
    </xf>
    <xf numFmtId="0" fontId="42" fillId="3" borderId="2" xfId="11" applyFont="1" applyFill="1" applyBorder="1" applyAlignment="1">
      <alignment horizontal="right" vertical="center" wrapText="1"/>
    </xf>
    <xf numFmtId="0" fontId="42" fillId="3" borderId="0" xfId="11" applyFont="1" applyFill="1" applyAlignment="1">
      <alignment horizontal="right" vertical="center" wrapText="1"/>
    </xf>
    <xf numFmtId="49" fontId="42" fillId="3" borderId="0" xfId="14" applyNumberFormat="1" applyFont="1" applyFill="1" applyAlignment="1">
      <alignment horizontal="distributed" vertical="center"/>
    </xf>
    <xf numFmtId="49" fontId="42" fillId="3" borderId="0" xfId="14" applyNumberFormat="1" applyFont="1" applyFill="1" applyAlignment="1">
      <alignment horizontal="right" vertical="center"/>
    </xf>
    <xf numFmtId="0" fontId="42" fillId="3" borderId="0" xfId="14" applyFont="1" applyFill="1" applyAlignment="1">
      <alignment horizontal="distributed" vertical="center" shrinkToFit="1"/>
    </xf>
    <xf numFmtId="49" fontId="42" fillId="3" borderId="0" xfId="14" applyNumberFormat="1" applyFont="1" applyFill="1" applyAlignment="1">
      <alignment horizontal="distributed" vertical="center" shrinkToFit="1"/>
    </xf>
    <xf numFmtId="49" fontId="42" fillId="3" borderId="9" xfId="14" applyNumberFormat="1" applyFont="1" applyFill="1" applyBorder="1" applyAlignment="1">
      <alignment horizontal="distributed" vertical="center"/>
    </xf>
    <xf numFmtId="0" fontId="42" fillId="3" borderId="1" xfId="11" applyFont="1" applyFill="1" applyBorder="1" applyAlignment="1">
      <alignment horizontal="right" vertical="center" wrapText="1"/>
    </xf>
    <xf numFmtId="180" fontId="42" fillId="3" borderId="9" xfId="14" applyNumberFormat="1" applyFont="1" applyFill="1" applyBorder="1" applyAlignment="1">
      <alignment horizontal="right" vertical="center"/>
    </xf>
    <xf numFmtId="0" fontId="42" fillId="3" borderId="9" xfId="11" applyFont="1" applyFill="1" applyBorder="1" applyAlignment="1">
      <alignment horizontal="right" vertical="center" wrapText="1"/>
    </xf>
    <xf numFmtId="49" fontId="42" fillId="3" borderId="9" xfId="14" applyNumberFormat="1" applyFont="1" applyFill="1" applyBorder="1" applyAlignment="1">
      <alignment horizontal="right" vertical="center"/>
    </xf>
    <xf numFmtId="38" fontId="42" fillId="3" borderId="9" xfId="12" applyFont="1" applyFill="1" applyBorder="1" applyAlignment="1">
      <alignment horizontal="right" vertical="center" wrapText="1"/>
    </xf>
    <xf numFmtId="38" fontId="42" fillId="3" borderId="9" xfId="12" applyFont="1" applyFill="1" applyBorder="1" applyAlignment="1" applyProtection="1">
      <alignment horizontal="right" vertical="center"/>
    </xf>
    <xf numFmtId="0" fontId="44" fillId="3" borderId="0" xfId="14" applyFont="1" applyFill="1" applyAlignment="1"/>
    <xf numFmtId="0" fontId="42" fillId="3" borderId="0" xfId="14" applyFont="1" applyFill="1" applyAlignment="1">
      <alignment horizontal="left"/>
    </xf>
    <xf numFmtId="38" fontId="42" fillId="3" borderId="0" xfId="12" applyFont="1" applyFill="1" applyBorder="1" applyAlignment="1">
      <alignment horizontal="left"/>
    </xf>
    <xf numFmtId="0" fontId="43" fillId="0" borderId="0" xfId="15" applyFont="1" applyAlignment="1"/>
    <xf numFmtId="0" fontId="42" fillId="3" borderId="0" xfId="13" applyFont="1" applyFill="1" applyAlignment="1"/>
    <xf numFmtId="0" fontId="42" fillId="3" borderId="0" xfId="13" applyFont="1" applyFill="1">
      <alignment vertical="center"/>
    </xf>
    <xf numFmtId="0" fontId="50" fillId="3" borderId="0" xfId="13" applyFont="1" applyFill="1" applyAlignment="1">
      <alignment horizontal="centerContinuous"/>
    </xf>
    <xf numFmtId="0" fontId="50" fillId="3" borderId="0" xfId="13" applyFont="1" applyFill="1" applyAlignment="1"/>
    <xf numFmtId="38" fontId="50" fillId="3" borderId="0" xfId="12" applyFont="1" applyFill="1" applyBorder="1" applyAlignment="1"/>
    <xf numFmtId="0" fontId="44" fillId="3" borderId="0" xfId="13" applyFont="1" applyFill="1" applyAlignment="1">
      <alignment horizontal="centerContinuous" vertical="center"/>
    </xf>
    <xf numFmtId="0" fontId="44" fillId="3" borderId="0" xfId="13" applyFont="1" applyFill="1">
      <alignment vertical="center"/>
    </xf>
    <xf numFmtId="38" fontId="44" fillId="3" borderId="0" xfId="12" applyFont="1" applyFill="1" applyBorder="1" applyAlignment="1">
      <alignment vertical="center"/>
    </xf>
    <xf numFmtId="38" fontId="43" fillId="3" borderId="0" xfId="12" applyFont="1" applyFill="1" applyBorder="1" applyAlignment="1"/>
    <xf numFmtId="0" fontId="43" fillId="3" borderId="0" xfId="13" applyFont="1" applyFill="1" applyAlignment="1">
      <alignment horizontal="left"/>
    </xf>
    <xf numFmtId="0" fontId="42" fillId="3" borderId="22" xfId="13" applyFont="1" applyFill="1" applyBorder="1" applyAlignment="1">
      <alignment vertical="center" justifyLastLine="1"/>
    </xf>
    <xf numFmtId="0" fontId="42" fillId="3" borderId="21" xfId="13" applyFont="1" applyFill="1" applyBorder="1" applyAlignment="1">
      <alignment vertical="center" justifyLastLine="1"/>
    </xf>
    <xf numFmtId="0" fontId="42" fillId="3" borderId="13" xfId="13" applyFont="1" applyFill="1" applyBorder="1" applyAlignment="1">
      <alignment horizontal="distributed" vertical="center" justifyLastLine="1"/>
    </xf>
    <xf numFmtId="0" fontId="42" fillId="3" borderId="13" xfId="13" applyFont="1" applyFill="1" applyBorder="1" applyAlignment="1">
      <alignment horizontal="centerContinuous" vertical="center"/>
    </xf>
    <xf numFmtId="0" fontId="42" fillId="3" borderId="4" xfId="13" applyFont="1" applyFill="1" applyBorder="1" applyAlignment="1">
      <alignment horizontal="centerContinuous" vertical="center"/>
    </xf>
    <xf numFmtId="0" fontId="42" fillId="3" borderId="3" xfId="13" applyFont="1" applyFill="1" applyBorder="1" applyAlignment="1">
      <alignment horizontal="centerContinuous" vertical="center"/>
    </xf>
    <xf numFmtId="0" fontId="42" fillId="3" borderId="0" xfId="13" applyFont="1" applyFill="1" applyAlignment="1">
      <alignment horizontal="centerContinuous" vertical="center"/>
    </xf>
    <xf numFmtId="0" fontId="42" fillId="3" borderId="12" xfId="13" applyFont="1" applyFill="1" applyBorder="1" applyAlignment="1">
      <alignment horizontal="centerContinuous" vertical="center"/>
    </xf>
    <xf numFmtId="0" fontId="42" fillId="3" borderId="5" xfId="13" applyFont="1" applyFill="1" applyBorder="1" applyAlignment="1">
      <alignment horizontal="center" vertical="center" justifyLastLine="1"/>
    </xf>
    <xf numFmtId="0" fontId="42" fillId="3" borderId="11" xfId="14" applyFont="1" applyFill="1" applyBorder="1" applyAlignment="1">
      <alignment horizontal="centerContinuous" vertical="center" wrapText="1"/>
    </xf>
    <xf numFmtId="0" fontId="42" fillId="3" borderId="18" xfId="14" applyFont="1" applyFill="1" applyBorder="1" applyAlignment="1">
      <alignment horizontal="centerContinuous" vertical="center" wrapText="1"/>
    </xf>
    <xf numFmtId="0" fontId="44" fillId="3" borderId="14" xfId="14" applyFont="1" applyFill="1" applyBorder="1" applyAlignment="1">
      <alignment horizontal="centerContinuous" vertical="center" wrapText="1"/>
    </xf>
    <xf numFmtId="0" fontId="42" fillId="3" borderId="5" xfId="13" applyFont="1" applyFill="1" applyBorder="1" applyAlignment="1">
      <alignment horizontal="center" vertical="center"/>
    </xf>
    <xf numFmtId="0" fontId="44" fillId="3" borderId="5" xfId="13" applyFont="1" applyFill="1" applyBorder="1" applyAlignment="1">
      <alignment horizontal="left" vertical="center" wrapText="1" shrinkToFit="1"/>
    </xf>
    <xf numFmtId="0" fontId="42" fillId="3" borderId="14" xfId="13" applyFont="1" applyFill="1" applyBorder="1" applyAlignment="1">
      <alignment horizontal="center" vertical="center"/>
    </xf>
    <xf numFmtId="0" fontId="42" fillId="3" borderId="5" xfId="13" applyFont="1" applyFill="1" applyBorder="1" applyAlignment="1">
      <alignment horizontal="center" vertical="center" wrapText="1" justifyLastLine="1"/>
    </xf>
    <xf numFmtId="0" fontId="42" fillId="3" borderId="14" xfId="13" applyFont="1" applyFill="1" applyBorder="1" applyAlignment="1">
      <alignment horizontal="center" vertical="center" wrapText="1" justifyLastLine="1"/>
    </xf>
    <xf numFmtId="0" fontId="42" fillId="3" borderId="18" xfId="13" applyFont="1" applyFill="1" applyBorder="1" applyAlignment="1">
      <alignment horizontal="center" vertical="center" wrapText="1" justifyLastLine="1"/>
    </xf>
    <xf numFmtId="0" fontId="42" fillId="3" borderId="5" xfId="13" applyFont="1" applyFill="1" applyBorder="1" applyAlignment="1">
      <alignment horizontal="center" vertical="center" wrapText="1"/>
    </xf>
    <xf numFmtId="38" fontId="42" fillId="3" borderId="5" xfId="12" applyFont="1" applyFill="1" applyBorder="1" applyAlignment="1">
      <alignment horizontal="center" vertical="center" wrapText="1" justifyLastLine="1"/>
    </xf>
    <xf numFmtId="0" fontId="42" fillId="3" borderId="14" xfId="13" applyFont="1" applyFill="1" applyBorder="1" applyAlignment="1">
      <alignment horizontal="center" vertical="center" wrapText="1"/>
    </xf>
    <xf numFmtId="0" fontId="42" fillId="3" borderId="5" xfId="13" applyFont="1" applyFill="1" applyBorder="1" applyAlignment="1">
      <alignment horizontal="distributed" vertical="center" justifyLastLine="1"/>
    </xf>
    <xf numFmtId="0" fontId="42" fillId="3" borderId="14" xfId="13" applyFont="1" applyFill="1" applyBorder="1" applyAlignment="1">
      <alignment horizontal="centerContinuous" vertical="center"/>
    </xf>
    <xf numFmtId="0" fontId="42" fillId="3" borderId="11" xfId="13" applyFont="1" applyFill="1" applyBorder="1" applyAlignment="1">
      <alignment horizontal="centerContinuous" vertical="center"/>
    </xf>
    <xf numFmtId="0" fontId="42" fillId="3" borderId="18" xfId="13" applyFont="1" applyFill="1" applyBorder="1" applyAlignment="1">
      <alignment horizontal="center" vertical="center" justifyLastLine="1"/>
    </xf>
    <xf numFmtId="0" fontId="42" fillId="3" borderId="18" xfId="13" applyFont="1" applyFill="1" applyBorder="1" applyAlignment="1">
      <alignment horizontal="centerContinuous" vertical="center"/>
    </xf>
    <xf numFmtId="0" fontId="42" fillId="3" borderId="0" xfId="13" applyFont="1" applyFill="1" applyAlignment="1">
      <alignment vertical="center" justifyLastLine="1"/>
    </xf>
    <xf numFmtId="0" fontId="42" fillId="3" borderId="12" xfId="13" applyFont="1" applyFill="1" applyBorder="1" applyAlignment="1">
      <alignment vertical="center" justifyLastLine="1"/>
    </xf>
    <xf numFmtId="0" fontId="42" fillId="3" borderId="16" xfId="13" applyFont="1" applyFill="1" applyBorder="1" applyAlignment="1">
      <alignment vertical="center" justifyLastLine="1"/>
    </xf>
    <xf numFmtId="0" fontId="42" fillId="3" borderId="2" xfId="14" applyFont="1" applyFill="1" applyBorder="1" applyAlignment="1">
      <alignment vertical="center" wrapText="1" justifyLastLine="1"/>
    </xf>
    <xf numFmtId="0" fontId="42" fillId="3" borderId="0" xfId="14" applyFont="1" applyFill="1" applyAlignment="1">
      <alignment vertical="center" wrapText="1" justifyLastLine="1"/>
    </xf>
    <xf numFmtId="0" fontId="42" fillId="3" borderId="12" xfId="14" applyFont="1" applyFill="1" applyBorder="1" applyAlignment="1">
      <alignment vertical="center" wrapText="1" justifyLastLine="1"/>
    </xf>
    <xf numFmtId="0" fontId="42" fillId="3" borderId="17" xfId="14" applyFont="1" applyFill="1" applyBorder="1" applyAlignment="1">
      <alignment horizontal="centerContinuous" vertical="center"/>
    </xf>
    <xf numFmtId="0" fontId="42" fillId="3" borderId="0" xfId="14" applyFont="1" applyFill="1" applyAlignment="1">
      <alignment horizontal="centerContinuous" vertical="center" wrapText="1"/>
    </xf>
    <xf numFmtId="0" fontId="42" fillId="3" borderId="16" xfId="13" applyFont="1" applyFill="1" applyBorder="1" applyAlignment="1">
      <alignment horizontal="center" vertical="center"/>
    </xf>
    <xf numFmtId="0" fontId="42" fillId="3" borderId="16" xfId="13" applyFont="1" applyFill="1" applyBorder="1" applyAlignment="1">
      <alignment horizontal="center" vertical="center" wrapText="1" shrinkToFit="1"/>
    </xf>
    <xf numFmtId="0" fontId="42" fillId="3" borderId="16" xfId="13" applyFont="1" applyFill="1" applyBorder="1" applyAlignment="1">
      <alignment horizontal="center" vertical="center" justifyLastLine="1"/>
    </xf>
    <xf numFmtId="0" fontId="42" fillId="3" borderId="2" xfId="13" applyFont="1" applyFill="1" applyBorder="1" applyAlignment="1">
      <alignment horizontal="center" vertical="center"/>
    </xf>
    <xf numFmtId="0" fontId="42" fillId="3" borderId="16" xfId="13" applyFont="1" applyFill="1" applyBorder="1" applyAlignment="1">
      <alignment horizontal="center" vertical="center" wrapText="1" justifyLastLine="1"/>
    </xf>
    <xf numFmtId="0" fontId="42" fillId="3" borderId="2" xfId="13" applyFont="1" applyFill="1" applyBorder="1" applyAlignment="1">
      <alignment horizontal="center" vertical="center" wrapText="1" justifyLastLine="1"/>
    </xf>
    <xf numFmtId="0" fontId="42" fillId="3" borderId="12" xfId="13" applyFont="1" applyFill="1" applyBorder="1" applyAlignment="1">
      <alignment horizontal="center" vertical="center" wrapText="1" justifyLastLine="1"/>
    </xf>
    <xf numFmtId="0" fontId="42" fillId="3" borderId="16" xfId="13" applyFont="1" applyFill="1" applyBorder="1" applyAlignment="1">
      <alignment horizontal="center" vertical="center" wrapText="1"/>
    </xf>
    <xf numFmtId="38" fontId="42" fillId="3" borderId="16" xfId="12" applyFont="1" applyFill="1" applyBorder="1" applyAlignment="1">
      <alignment horizontal="center" vertical="center" wrapText="1" justifyLastLine="1"/>
    </xf>
    <xf numFmtId="0" fontId="42" fillId="3" borderId="2" xfId="13" applyFont="1" applyFill="1" applyBorder="1" applyAlignment="1">
      <alignment horizontal="center" vertical="center" wrapText="1"/>
    </xf>
    <xf numFmtId="0" fontId="42" fillId="3" borderId="16" xfId="13" applyFont="1" applyFill="1" applyBorder="1" applyAlignment="1">
      <alignment horizontal="distributed" vertical="center" justifyLastLine="1"/>
    </xf>
    <xf numFmtId="0" fontId="42" fillId="3" borderId="1" xfId="13" applyFont="1" applyFill="1" applyBorder="1" applyAlignment="1">
      <alignment vertical="center" justifyLastLine="1"/>
    </xf>
    <xf numFmtId="0" fontId="42" fillId="3" borderId="9" xfId="13" applyFont="1" applyFill="1" applyBorder="1" applyAlignment="1">
      <alignment vertical="center" justifyLastLine="1"/>
    </xf>
    <xf numFmtId="0" fontId="42" fillId="3" borderId="12" xfId="13" applyFont="1" applyFill="1" applyBorder="1" applyAlignment="1">
      <alignment horizontal="center" vertical="center" justifyLastLine="1"/>
    </xf>
    <xf numFmtId="0" fontId="42" fillId="3" borderId="15" xfId="13" applyFont="1" applyFill="1" applyBorder="1" applyAlignment="1">
      <alignment vertical="center" justifyLastLine="1"/>
    </xf>
    <xf numFmtId="0" fontId="42" fillId="3" borderId="1" xfId="14" applyFont="1" applyFill="1" applyBorder="1" applyAlignment="1">
      <alignment vertical="center" wrapText="1" justifyLastLine="1"/>
    </xf>
    <xf numFmtId="0" fontId="42" fillId="3" borderId="9" xfId="14" applyFont="1" applyFill="1" applyBorder="1" applyAlignment="1">
      <alignment vertical="center" wrapText="1" justifyLastLine="1"/>
    </xf>
    <xf numFmtId="0" fontId="42" fillId="3" borderId="15" xfId="14" applyFont="1" applyFill="1" applyBorder="1" applyAlignment="1">
      <alignment vertical="center" wrapText="1" justifyLastLine="1"/>
    </xf>
    <xf numFmtId="0" fontId="42" fillId="3" borderId="17" xfId="14" applyFont="1" applyFill="1" applyBorder="1" applyAlignment="1">
      <alignment horizontal="centerContinuous" vertical="center" shrinkToFit="1"/>
    </xf>
    <xf numFmtId="0" fontId="42" fillId="3" borderId="14" xfId="13" applyFont="1" applyFill="1" applyBorder="1" applyAlignment="1">
      <alignment horizontal="center" vertical="center" justifyLastLine="1"/>
    </xf>
    <xf numFmtId="0" fontId="42" fillId="3" borderId="7" xfId="13" applyFont="1" applyFill="1" applyBorder="1" applyAlignment="1">
      <alignment vertical="center" justifyLastLine="1"/>
    </xf>
    <xf numFmtId="0" fontId="42" fillId="3" borderId="1" xfId="13" applyFont="1" applyFill="1" applyBorder="1" applyAlignment="1">
      <alignment horizontal="center" vertical="center"/>
    </xf>
    <xf numFmtId="0" fontId="42" fillId="3" borderId="10" xfId="13" applyFont="1" applyFill="1" applyBorder="1" applyAlignment="1">
      <alignment horizontal="center" vertical="center"/>
    </xf>
    <xf numFmtId="0" fontId="42" fillId="3" borderId="7" xfId="13" applyFont="1" applyFill="1" applyBorder="1" applyAlignment="1">
      <alignment horizontal="center" vertical="center"/>
    </xf>
    <xf numFmtId="0" fontId="42" fillId="3" borderId="7" xfId="13" applyFont="1" applyFill="1" applyBorder="1" applyAlignment="1">
      <alignment horizontal="center" vertical="center" wrapText="1" shrinkToFit="1"/>
    </xf>
    <xf numFmtId="0" fontId="42" fillId="3" borderId="7" xfId="13" applyFont="1" applyFill="1" applyBorder="1" applyAlignment="1">
      <alignment horizontal="center" vertical="center" justifyLastLine="1"/>
    </xf>
    <xf numFmtId="0" fontId="42" fillId="3" borderId="7" xfId="13" applyFont="1" applyFill="1" applyBorder="1" applyAlignment="1">
      <alignment horizontal="center" vertical="center" wrapText="1" justifyLastLine="1"/>
    </xf>
    <xf numFmtId="0" fontId="42" fillId="3" borderId="1" xfId="13" applyFont="1" applyFill="1" applyBorder="1" applyAlignment="1">
      <alignment horizontal="center" vertical="center" wrapText="1" justifyLastLine="1"/>
    </xf>
    <xf numFmtId="0" fontId="42" fillId="3" borderId="15" xfId="13" applyFont="1" applyFill="1" applyBorder="1" applyAlignment="1">
      <alignment horizontal="center" vertical="center" wrapText="1" justifyLastLine="1"/>
    </xf>
    <xf numFmtId="0" fontId="42" fillId="3" borderId="7" xfId="13" applyFont="1" applyFill="1" applyBorder="1" applyAlignment="1">
      <alignment horizontal="center" vertical="center" wrapText="1"/>
    </xf>
    <xf numFmtId="38" fontId="42" fillId="3" borderId="7" xfId="12" applyFont="1" applyFill="1" applyBorder="1" applyAlignment="1">
      <alignment horizontal="center" vertical="center" wrapText="1" justifyLastLine="1"/>
    </xf>
    <xf numFmtId="0" fontId="42" fillId="3" borderId="1" xfId="13" applyFont="1" applyFill="1" applyBorder="1" applyAlignment="1">
      <alignment horizontal="center" vertical="center" wrapText="1"/>
    </xf>
    <xf numFmtId="0" fontId="42" fillId="3" borderId="7" xfId="13" applyFont="1" applyFill="1" applyBorder="1" applyAlignment="1">
      <alignment horizontal="distributed" vertical="center" justifyLastLine="1"/>
    </xf>
    <xf numFmtId="0" fontId="42" fillId="3" borderId="1" xfId="13" applyFont="1" applyFill="1" applyBorder="1" applyAlignment="1">
      <alignment horizontal="center" vertical="center" justifyLastLine="1"/>
    </xf>
    <xf numFmtId="0" fontId="42" fillId="3" borderId="15" xfId="13" applyFont="1" applyFill="1" applyBorder="1" applyAlignment="1">
      <alignment horizontal="center" vertical="center" justifyLastLine="1"/>
    </xf>
    <xf numFmtId="0" fontId="45" fillId="3" borderId="0" xfId="13" applyFont="1" applyFill="1" applyAlignment="1">
      <alignment vertical="top"/>
    </xf>
    <xf numFmtId="0" fontId="45" fillId="3" borderId="0" xfId="13" applyFont="1" applyFill="1" applyAlignment="1">
      <alignment horizontal="right" vertical="top"/>
    </xf>
    <xf numFmtId="49" fontId="45" fillId="3" borderId="14" xfId="13" applyNumberFormat="1" applyFont="1" applyFill="1" applyBorder="1" applyAlignment="1">
      <alignment horizontal="right" vertical="top"/>
    </xf>
    <xf numFmtId="49" fontId="45" fillId="3" borderId="11" xfId="13" applyNumberFormat="1" applyFont="1" applyFill="1" applyBorder="1" applyAlignment="1">
      <alignment horizontal="right" vertical="top"/>
    </xf>
    <xf numFmtId="0" fontId="45" fillId="3" borderId="12" xfId="13" applyFont="1" applyFill="1" applyBorder="1" applyAlignment="1">
      <alignment horizontal="right" vertical="top"/>
    </xf>
    <xf numFmtId="180" fontId="45" fillId="3" borderId="11" xfId="13" applyNumberFormat="1" applyFont="1" applyFill="1" applyBorder="1" applyAlignment="1">
      <alignment horizontal="right" vertical="top"/>
    </xf>
    <xf numFmtId="180" fontId="42" fillId="3" borderId="2" xfId="13" applyNumberFormat="1" applyFont="1" applyFill="1" applyBorder="1" applyAlignment="1">
      <alignment horizontal="right" vertical="center"/>
    </xf>
    <xf numFmtId="180" fontId="42" fillId="3" borderId="0" xfId="13" applyNumberFormat="1" applyFont="1" applyFill="1" applyAlignment="1">
      <alignment horizontal="right" vertical="center"/>
    </xf>
    <xf numFmtId="38" fontId="42" fillId="3" borderId="0" xfId="12" applyFont="1" applyFill="1" applyBorder="1" applyAlignment="1">
      <alignment horizontal="right" wrapText="1"/>
    </xf>
    <xf numFmtId="180" fontId="42" fillId="3" borderId="0" xfId="12" applyNumberFormat="1" applyFont="1" applyFill="1" applyBorder="1" applyAlignment="1">
      <alignment horizontal="right"/>
    </xf>
    <xf numFmtId="0" fontId="42" fillId="3" borderId="0" xfId="13" applyFont="1" applyFill="1" applyAlignment="1">
      <alignment horizontal="center" vertical="center"/>
    </xf>
    <xf numFmtId="186" fontId="42" fillId="3" borderId="2" xfId="13" applyNumberFormat="1" applyFont="1" applyFill="1" applyBorder="1" applyAlignment="1">
      <alignment horizontal="right" vertical="center" wrapText="1"/>
    </xf>
    <xf numFmtId="186" fontId="42" fillId="3" borderId="0" xfId="13" applyNumberFormat="1" applyFont="1" applyFill="1" applyAlignment="1">
      <alignment horizontal="right" vertical="center" wrapText="1"/>
    </xf>
    <xf numFmtId="0" fontId="42" fillId="3" borderId="12" xfId="13" applyFont="1" applyFill="1" applyBorder="1" applyAlignment="1">
      <alignment horizontal="center" vertical="center"/>
    </xf>
    <xf numFmtId="49" fontId="42" fillId="3" borderId="0" xfId="13" applyNumberFormat="1" applyFont="1" applyFill="1" applyAlignment="1">
      <alignment horizontal="center" vertical="center"/>
    </xf>
    <xf numFmtId="0" fontId="42" fillId="3" borderId="0" xfId="13" applyFont="1" applyFill="1" applyAlignment="1">
      <alignment horizontal="distributed" vertical="center"/>
    </xf>
    <xf numFmtId="186" fontId="42" fillId="3" borderId="2" xfId="12" applyNumberFormat="1" applyFont="1" applyFill="1" applyBorder="1" applyAlignment="1">
      <alignment horizontal="right" vertical="center" wrapText="1"/>
    </xf>
    <xf numFmtId="186" fontId="42" fillId="3" borderId="0" xfId="12" applyNumberFormat="1" applyFont="1" applyFill="1" applyBorder="1" applyAlignment="1">
      <alignment horizontal="right" vertical="center" wrapText="1"/>
    </xf>
    <xf numFmtId="186" fontId="42" fillId="3" borderId="0" xfId="12" applyNumberFormat="1" applyFont="1" applyFill="1" applyBorder="1" applyAlignment="1">
      <alignment horizontal="right" wrapText="1"/>
    </xf>
    <xf numFmtId="0" fontId="42" fillId="3" borderId="12" xfId="13" applyFont="1" applyFill="1" applyBorder="1" applyAlignment="1">
      <alignment horizontal="distributed" vertical="center"/>
    </xf>
    <xf numFmtId="38" fontId="42" fillId="3" borderId="2" xfId="12" applyFont="1" applyFill="1" applyBorder="1" applyAlignment="1">
      <alignment horizontal="right" wrapText="1"/>
    </xf>
    <xf numFmtId="180" fontId="42" fillId="3" borderId="2" xfId="12" applyNumberFormat="1" applyFont="1" applyFill="1" applyBorder="1" applyAlignment="1">
      <alignment horizontal="right" wrapText="1"/>
    </xf>
    <xf numFmtId="180" fontId="42" fillId="3" borderId="0" xfId="12" applyNumberFormat="1" applyFont="1" applyFill="1" applyBorder="1" applyAlignment="1">
      <alignment horizontal="right" wrapText="1"/>
    </xf>
    <xf numFmtId="49" fontId="42" fillId="3" borderId="0" xfId="13" applyNumberFormat="1" applyFont="1" applyFill="1" applyAlignment="1">
      <alignment horizontal="distributed" vertical="center"/>
    </xf>
    <xf numFmtId="49" fontId="42" fillId="3" borderId="12" xfId="13" applyNumberFormat="1" applyFont="1" applyFill="1" applyBorder="1" applyAlignment="1">
      <alignment horizontal="distributed" vertical="center"/>
    </xf>
    <xf numFmtId="0" fontId="42" fillId="3" borderId="0" xfId="13" applyFont="1" applyFill="1" applyAlignment="1">
      <alignment horizontal="distributed" vertical="center" shrinkToFit="1"/>
    </xf>
    <xf numFmtId="0" fontId="42" fillId="3" borderId="12" xfId="13" applyFont="1" applyFill="1" applyBorder="1" applyAlignment="1">
      <alignment horizontal="distributed" vertical="center" shrinkToFit="1"/>
    </xf>
    <xf numFmtId="49" fontId="42" fillId="3" borderId="0" xfId="13" applyNumberFormat="1" applyFont="1" applyFill="1" applyAlignment="1">
      <alignment horizontal="distributed" vertical="center" shrinkToFit="1"/>
    </xf>
    <xf numFmtId="49" fontId="42" fillId="3" borderId="12" xfId="13" applyNumberFormat="1" applyFont="1" applyFill="1" applyBorder="1" applyAlignment="1">
      <alignment horizontal="distributed" vertical="center" shrinkToFit="1"/>
    </xf>
    <xf numFmtId="0" fontId="42" fillId="3" borderId="9" xfId="13" applyFont="1" applyFill="1" applyBorder="1" applyAlignment="1">
      <alignment horizontal="center" vertical="center"/>
    </xf>
    <xf numFmtId="49" fontId="42" fillId="3" borderId="9" xfId="13" applyNumberFormat="1" applyFont="1" applyFill="1" applyBorder="1" applyAlignment="1">
      <alignment horizontal="distributed" vertical="center"/>
    </xf>
    <xf numFmtId="186" fontId="42" fillId="3" borderId="1" xfId="12" applyNumberFormat="1" applyFont="1" applyFill="1" applyBorder="1" applyAlignment="1">
      <alignment horizontal="right" vertical="center" wrapText="1"/>
    </xf>
    <xf numFmtId="186" fontId="42" fillId="3" borderId="9" xfId="12" applyNumberFormat="1" applyFont="1" applyFill="1" applyBorder="1" applyAlignment="1">
      <alignment horizontal="right" vertical="center" wrapText="1"/>
    </xf>
    <xf numFmtId="186" fontId="42" fillId="3" borderId="9" xfId="12" applyNumberFormat="1" applyFont="1" applyFill="1" applyBorder="1" applyAlignment="1">
      <alignment horizontal="right" wrapText="1"/>
    </xf>
    <xf numFmtId="186" fontId="42" fillId="3" borderId="9" xfId="13" applyNumberFormat="1" applyFont="1" applyFill="1" applyBorder="1" applyAlignment="1">
      <alignment horizontal="right" vertical="center" wrapText="1"/>
    </xf>
    <xf numFmtId="49" fontId="42" fillId="3" borderId="9" xfId="13" applyNumberFormat="1" applyFont="1" applyFill="1" applyBorder="1" applyAlignment="1">
      <alignment horizontal="center" vertical="center"/>
    </xf>
    <xf numFmtId="49" fontId="42" fillId="3" borderId="15" xfId="13" applyNumberFormat="1" applyFont="1" applyFill="1" applyBorder="1" applyAlignment="1">
      <alignment horizontal="distributed" vertical="center"/>
    </xf>
    <xf numFmtId="38" fontId="42" fillId="3" borderId="1" xfId="12" applyFont="1" applyFill="1" applyBorder="1" applyAlignment="1">
      <alignment horizontal="right" wrapText="1"/>
    </xf>
    <xf numFmtId="38" fontId="42" fillId="3" borderId="9" xfId="12" applyFont="1" applyFill="1" applyBorder="1" applyAlignment="1">
      <alignment horizontal="right" wrapText="1"/>
    </xf>
    <xf numFmtId="180" fontId="42" fillId="3" borderId="1" xfId="12" applyNumberFormat="1" applyFont="1" applyFill="1" applyBorder="1" applyAlignment="1">
      <alignment horizontal="right" wrapText="1"/>
    </xf>
    <xf numFmtId="180" fontId="42" fillId="3" borderId="9" xfId="12" applyNumberFormat="1" applyFont="1" applyFill="1" applyBorder="1" applyAlignment="1">
      <alignment horizontal="right" wrapText="1"/>
    </xf>
    <xf numFmtId="180" fontId="42" fillId="3" borderId="9" xfId="13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Continuous"/>
    </xf>
    <xf numFmtId="0" fontId="42" fillId="0" borderId="0" xfId="0" applyFont="1" applyAlignment="1">
      <alignment horizontal="center"/>
    </xf>
    <xf numFmtId="38" fontId="44" fillId="0" borderId="0" xfId="3" applyFont="1" applyFill="1" applyBorder="1" applyAlignment="1">
      <alignment horizontal="right" vertical="center"/>
    </xf>
    <xf numFmtId="38" fontId="44" fillId="0" borderId="0" xfId="3" applyFont="1" applyFill="1" applyBorder="1" applyAlignment="1" applyProtection="1">
      <alignment horizontal="right" vertical="center"/>
    </xf>
    <xf numFmtId="0" fontId="50" fillId="3" borderId="0" xfId="0" applyFont="1" applyFill="1" applyAlignment="1">
      <alignment horizontal="centerContinuous"/>
    </xf>
    <xf numFmtId="0" fontId="50" fillId="3" borderId="0" xfId="0" applyFont="1" applyFill="1"/>
    <xf numFmtId="0" fontId="38" fillId="3" borderId="0" xfId="0" applyFont="1" applyFill="1" applyAlignment="1">
      <alignment horizontal="centerContinuous" vertical="center"/>
    </xf>
    <xf numFmtId="0" fontId="3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42" fillId="3" borderId="0" xfId="0" applyFont="1" applyFill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44" fillId="3" borderId="22" xfId="0" applyFont="1" applyFill="1" applyBorder="1" applyAlignment="1">
      <alignment vertical="center" justifyLastLine="1"/>
    </xf>
    <xf numFmtId="0" fontId="44" fillId="3" borderId="21" xfId="0" applyFont="1" applyFill="1" applyBorder="1" applyAlignment="1">
      <alignment vertical="center" justifyLastLine="1"/>
    </xf>
    <xf numFmtId="0" fontId="44" fillId="3" borderId="23" xfId="0" applyFont="1" applyFill="1" applyBorder="1" applyAlignment="1">
      <alignment vertical="center" justifyLastLine="1"/>
    </xf>
    <xf numFmtId="0" fontId="44" fillId="3" borderId="23" xfId="0" applyFont="1" applyFill="1" applyBorder="1" applyAlignment="1">
      <alignment vertical="center" wrapText="1" justifyLastLine="1"/>
    </xf>
    <xf numFmtId="0" fontId="44" fillId="3" borderId="20" xfId="0" applyFont="1" applyFill="1" applyBorder="1" applyAlignment="1">
      <alignment vertical="center" justifyLastLine="1"/>
    </xf>
    <xf numFmtId="0" fontId="44" fillId="3" borderId="4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Continuous" vertical="center"/>
    </xf>
    <xf numFmtId="0" fontId="44" fillId="3" borderId="0" xfId="0" applyFont="1" applyFill="1" applyAlignment="1">
      <alignment horizontal="centerContinuous" vertical="center"/>
    </xf>
    <xf numFmtId="0" fontId="44" fillId="3" borderId="12" xfId="0" applyFont="1" applyFill="1" applyBorder="1" applyAlignment="1">
      <alignment horizontal="centerContinuous" vertical="center"/>
    </xf>
    <xf numFmtId="0" fontId="44" fillId="3" borderId="16" xfId="0" applyFont="1" applyFill="1" applyBorder="1" applyAlignment="1">
      <alignment horizontal="centerContinuous" vertical="center"/>
    </xf>
    <xf numFmtId="0" fontId="44" fillId="3" borderId="16" xfId="0" applyFont="1" applyFill="1" applyBorder="1" applyAlignment="1">
      <alignment horizontal="center" vertical="center" justifyLastLine="1"/>
    </xf>
    <xf numFmtId="0" fontId="44" fillId="3" borderId="19" xfId="0" applyFont="1" applyFill="1" applyBorder="1" applyAlignment="1">
      <alignment horizontal="center" vertical="center" justifyLastLine="1"/>
    </xf>
    <xf numFmtId="0" fontId="42" fillId="3" borderId="17" xfId="0" applyFont="1" applyFill="1" applyBorder="1" applyAlignment="1">
      <alignment horizontal="center" vertical="center" justifyLastLine="1"/>
    </xf>
    <xf numFmtId="0" fontId="44" fillId="3" borderId="18" xfId="0" applyFont="1" applyFill="1" applyBorder="1" applyAlignment="1">
      <alignment horizontal="center" vertical="center" justifyLastLine="1"/>
    </xf>
    <xf numFmtId="0" fontId="44" fillId="3" borderId="14" xfId="0" applyFont="1" applyFill="1" applyBorder="1" applyAlignment="1">
      <alignment horizontal="center" vertical="center" justifyLastLine="1"/>
    </xf>
    <xf numFmtId="0" fontId="44" fillId="3" borderId="9" xfId="0" applyFont="1" applyFill="1" applyBorder="1" applyAlignment="1">
      <alignment vertical="center" justifyLastLine="1"/>
    </xf>
    <xf numFmtId="0" fontId="44" fillId="3" borderId="15" xfId="0" applyFont="1" applyFill="1" applyBorder="1" applyAlignment="1">
      <alignment vertical="center" justifyLastLine="1"/>
    </xf>
    <xf numFmtId="0" fontId="44" fillId="3" borderId="7" xfId="0" applyFont="1" applyFill="1" applyBorder="1" applyAlignment="1">
      <alignment vertical="center" justifyLastLine="1"/>
    </xf>
    <xf numFmtId="0" fontId="44" fillId="3" borderId="17" xfId="0" applyFont="1" applyFill="1" applyBorder="1" applyAlignment="1">
      <alignment horizontal="center" vertical="center" justifyLastLine="1"/>
    </xf>
    <xf numFmtId="0" fontId="42" fillId="3" borderId="15" xfId="0" applyFont="1" applyFill="1" applyBorder="1" applyAlignment="1">
      <alignment vertical="center" justifyLastLine="1"/>
    </xf>
    <xf numFmtId="0" fontId="42" fillId="3" borderId="1" xfId="0" applyFont="1" applyFill="1" applyBorder="1" applyAlignment="1">
      <alignment vertical="center" justifyLastLine="1"/>
    </xf>
    <xf numFmtId="38" fontId="44" fillId="3" borderId="14" xfId="3" applyFont="1" applyFill="1" applyBorder="1" applyAlignment="1">
      <alignment horizontal="right" vertical="center"/>
    </xf>
    <xf numFmtId="38" fontId="44" fillId="3" borderId="11" xfId="3" applyFont="1" applyFill="1" applyBorder="1" applyAlignment="1">
      <alignment horizontal="right" vertical="center"/>
    </xf>
    <xf numFmtId="38" fontId="44" fillId="3" borderId="11" xfId="3" applyFont="1" applyFill="1" applyBorder="1" applyAlignment="1" applyProtection="1">
      <alignment horizontal="right" vertical="center"/>
    </xf>
    <xf numFmtId="0" fontId="44" fillId="3" borderId="0" xfId="0" applyFont="1" applyFill="1" applyAlignment="1">
      <alignment horizontal="center" vertical="center"/>
    </xf>
    <xf numFmtId="38" fontId="44" fillId="3" borderId="2" xfId="3" applyFont="1" applyFill="1" applyBorder="1" applyAlignment="1">
      <alignment horizontal="right" vertical="center"/>
    </xf>
    <xf numFmtId="38" fontId="44" fillId="3" borderId="0" xfId="3" applyFont="1" applyFill="1" applyBorder="1" applyAlignment="1">
      <alignment horizontal="right" vertical="center"/>
    </xf>
    <xf numFmtId="38" fontId="44" fillId="3" borderId="0" xfId="3" applyFont="1" applyFill="1" applyBorder="1" applyAlignment="1" applyProtection="1">
      <alignment horizontal="right" vertical="center"/>
    </xf>
    <xf numFmtId="49" fontId="44" fillId="3" borderId="0" xfId="0" applyNumberFormat="1" applyFont="1" applyFill="1" applyAlignment="1">
      <alignment horizontal="center" vertical="center"/>
    </xf>
    <xf numFmtId="0" fontId="44" fillId="3" borderId="0" xfId="0" applyFont="1" applyFill="1" applyAlignment="1">
      <alignment horizontal="distributed" vertical="center"/>
    </xf>
    <xf numFmtId="38" fontId="44" fillId="3" borderId="2" xfId="3" applyFont="1" applyFill="1" applyBorder="1" applyAlignment="1">
      <alignment horizontal="right" wrapText="1"/>
    </xf>
    <xf numFmtId="38" fontId="44" fillId="3" borderId="0" xfId="3" applyFont="1" applyFill="1" applyBorder="1" applyAlignment="1">
      <alignment horizontal="right" wrapText="1"/>
    </xf>
    <xf numFmtId="49" fontId="44" fillId="3" borderId="0" xfId="0" applyNumberFormat="1" applyFont="1" applyFill="1" applyAlignment="1">
      <alignment horizontal="distributed" vertical="center"/>
    </xf>
    <xf numFmtId="0" fontId="44" fillId="3" borderId="0" xfId="0" applyFont="1" applyFill="1" applyAlignment="1">
      <alignment horizontal="distributed" vertical="center" shrinkToFit="1"/>
    </xf>
    <xf numFmtId="49" fontId="44" fillId="3" borderId="0" xfId="0" applyNumberFormat="1" applyFont="1" applyFill="1" applyAlignment="1">
      <alignment horizontal="distributed" vertical="center" shrinkToFit="1"/>
    </xf>
    <xf numFmtId="49" fontId="44" fillId="3" borderId="9" xfId="0" applyNumberFormat="1" applyFont="1" applyFill="1" applyBorder="1" applyAlignment="1">
      <alignment horizontal="center" vertical="center"/>
    </xf>
    <xf numFmtId="49" fontId="44" fillId="3" borderId="9" xfId="0" applyNumberFormat="1" applyFont="1" applyFill="1" applyBorder="1" applyAlignment="1">
      <alignment horizontal="distributed" vertical="center"/>
    </xf>
    <xf numFmtId="38" fontId="44" fillId="3" borderId="1" xfId="3" applyFont="1" applyFill="1" applyBorder="1" applyAlignment="1">
      <alignment horizontal="right" wrapText="1"/>
    </xf>
    <xf numFmtId="38" fontId="44" fillId="3" borderId="9" xfId="3" applyFont="1" applyFill="1" applyBorder="1" applyAlignment="1">
      <alignment horizontal="right" wrapText="1"/>
    </xf>
    <xf numFmtId="49" fontId="41" fillId="3" borderId="0" xfId="0" applyNumberFormat="1" applyFont="1" applyFill="1" applyAlignment="1">
      <alignment horizontal="distributed" vertical="center"/>
    </xf>
    <xf numFmtId="38" fontId="41" fillId="3" borderId="0" xfId="3" applyFont="1" applyFill="1" applyBorder="1" applyAlignment="1">
      <alignment horizontal="right" wrapText="1"/>
    </xf>
    <xf numFmtId="0" fontId="44" fillId="3" borderId="0" xfId="0" applyFont="1" applyFill="1" applyAlignment="1">
      <alignment horizontal="left"/>
    </xf>
    <xf numFmtId="0" fontId="44" fillId="3" borderId="0" xfId="0" applyFont="1" applyFill="1"/>
    <xf numFmtId="38" fontId="44" fillId="3" borderId="0" xfId="12" applyFont="1" applyFill="1"/>
    <xf numFmtId="49" fontId="43" fillId="3" borderId="0" xfId="0" applyNumberFormat="1" applyFont="1" applyFill="1"/>
    <xf numFmtId="0" fontId="43" fillId="3" borderId="0" xfId="0" applyFont="1" applyFill="1"/>
    <xf numFmtId="38" fontId="43" fillId="3" borderId="0" xfId="12" applyFont="1" applyFill="1" applyBorder="1" applyAlignment="1">
      <alignment horizontal="center"/>
    </xf>
    <xf numFmtId="49" fontId="43" fillId="3" borderId="0" xfId="0" applyNumberFormat="1" applyFont="1" applyFill="1" applyAlignment="1">
      <alignment horizontal="center"/>
    </xf>
    <xf numFmtId="49" fontId="44" fillId="3" borderId="6" xfId="0" applyNumberFormat="1" applyFont="1" applyFill="1" applyBorder="1" applyAlignment="1">
      <alignment horizontal="center"/>
    </xf>
    <xf numFmtId="38" fontId="44" fillId="3" borderId="6" xfId="12" applyFont="1" applyFill="1" applyBorder="1" applyAlignment="1">
      <alignment horizontal="center"/>
    </xf>
    <xf numFmtId="38" fontId="44" fillId="3" borderId="0" xfId="12" applyFont="1" applyFill="1" applyBorder="1" applyAlignment="1">
      <alignment horizontal="center"/>
    </xf>
    <xf numFmtId="49" fontId="45" fillId="3" borderId="0" xfId="0" applyNumberFormat="1" applyFont="1" applyFill="1" applyAlignment="1">
      <alignment vertical="center"/>
    </xf>
    <xf numFmtId="0" fontId="45" fillId="3" borderId="13" xfId="0" applyFont="1" applyFill="1" applyBorder="1" applyAlignment="1">
      <alignment horizontal="centerContinuous" vertical="center" shrinkToFit="1"/>
    </xf>
    <xf numFmtId="0" fontId="45" fillId="3" borderId="4" xfId="0" applyFont="1" applyFill="1" applyBorder="1" applyAlignment="1">
      <alignment horizontal="centerContinuous" vertical="center" shrinkToFit="1"/>
    </xf>
    <xf numFmtId="49" fontId="45" fillId="3" borderId="9" xfId="0" applyNumberFormat="1" applyFont="1" applyFill="1" applyBorder="1" applyAlignment="1">
      <alignment vertical="center"/>
    </xf>
    <xf numFmtId="38" fontId="45" fillId="3" borderId="10" xfId="12" applyFont="1" applyFill="1" applyBorder="1" applyAlignment="1">
      <alignment horizontal="distributed" vertical="center" justifyLastLine="1"/>
    </xf>
    <xf numFmtId="0" fontId="45" fillId="3" borderId="10" xfId="0" applyFont="1" applyFill="1" applyBorder="1" applyAlignment="1">
      <alignment horizontal="distributed" vertical="center" justifyLastLine="1"/>
    </xf>
    <xf numFmtId="0" fontId="45" fillId="3" borderId="8" xfId="0" applyFont="1" applyFill="1" applyBorder="1" applyAlignment="1">
      <alignment horizontal="distributed" vertical="center" justifyLastLine="1"/>
    </xf>
    <xf numFmtId="0" fontId="45" fillId="3" borderId="0" xfId="0" applyFont="1" applyFill="1" applyAlignment="1">
      <alignment horizontal="right"/>
    </xf>
    <xf numFmtId="38" fontId="45" fillId="3" borderId="14" xfId="12" applyFont="1" applyFill="1" applyBorder="1" applyAlignment="1">
      <alignment horizontal="right"/>
    </xf>
    <xf numFmtId="0" fontId="45" fillId="3" borderId="11" xfId="0" applyFont="1" applyFill="1" applyBorder="1" applyAlignment="1">
      <alignment horizontal="right"/>
    </xf>
    <xf numFmtId="38" fontId="45" fillId="3" borderId="11" xfId="12" applyFont="1" applyFill="1" applyBorder="1" applyAlignment="1">
      <alignment horizontal="right"/>
    </xf>
    <xf numFmtId="49" fontId="45" fillId="3" borderId="0" xfId="0" applyNumberFormat="1" applyFont="1" applyFill="1" applyAlignment="1">
      <alignment horizontal="center" vertical="center" shrinkToFit="1"/>
    </xf>
    <xf numFmtId="38" fontId="45" fillId="3" borderId="2" xfId="12" applyFont="1" applyFill="1" applyBorder="1" applyAlignment="1">
      <alignment horizontal="right" vertical="center"/>
    </xf>
    <xf numFmtId="181" fontId="45" fillId="3" borderId="0" xfId="0" applyNumberFormat="1" applyFont="1" applyFill="1" applyAlignment="1">
      <alignment horizontal="right" vertical="center"/>
    </xf>
    <xf numFmtId="185" fontId="45" fillId="3" borderId="0" xfId="1" applyNumberFormat="1" applyFont="1" applyFill="1" applyAlignment="1">
      <alignment vertical="center" shrinkToFit="1"/>
    </xf>
    <xf numFmtId="38" fontId="45" fillId="3" borderId="0" xfId="12" applyFont="1" applyFill="1" applyAlignment="1">
      <alignment horizontal="right" vertical="center"/>
    </xf>
    <xf numFmtId="49" fontId="45" fillId="3" borderId="0" xfId="0" applyNumberFormat="1" applyFont="1" applyFill="1" applyAlignment="1">
      <alignment horizontal="distributed" vertical="center"/>
    </xf>
    <xf numFmtId="38" fontId="45" fillId="3" borderId="0" xfId="12" applyFont="1" applyFill="1" applyBorder="1" applyAlignment="1">
      <alignment horizontal="distributed" vertical="center"/>
    </xf>
    <xf numFmtId="184" fontId="45" fillId="3" borderId="0" xfId="1" applyNumberFormat="1" applyFont="1" applyFill="1" applyAlignment="1">
      <alignment vertical="center" shrinkToFit="1"/>
    </xf>
    <xf numFmtId="38" fontId="45" fillId="3" borderId="0" xfId="12" applyFont="1" applyFill="1" applyBorder="1" applyAlignment="1">
      <alignment horizontal="right" vertical="center"/>
    </xf>
    <xf numFmtId="41" fontId="45" fillId="3" borderId="0" xfId="0" applyNumberFormat="1" applyFont="1" applyFill="1" applyAlignment="1">
      <alignment vertical="center" shrinkToFit="1"/>
    </xf>
    <xf numFmtId="38" fontId="45" fillId="3" borderId="0" xfId="12" applyFont="1" applyFill="1" applyBorder="1" applyAlignment="1">
      <alignment vertical="center" shrinkToFit="1"/>
    </xf>
    <xf numFmtId="38" fontId="45" fillId="3" borderId="0" xfId="12" applyFont="1" applyFill="1" applyAlignment="1">
      <alignment horizontal="right" vertical="center" shrinkToFit="1"/>
    </xf>
    <xf numFmtId="38" fontId="45" fillId="3" borderId="0" xfId="12" applyFont="1" applyFill="1" applyBorder="1" applyAlignment="1">
      <alignment horizontal="right" vertical="center" shrinkToFit="1"/>
    </xf>
    <xf numFmtId="41" fontId="45" fillId="3" borderId="0" xfId="0" applyNumberFormat="1" applyFont="1" applyFill="1" applyAlignment="1">
      <alignment horizontal="right" vertical="center" shrinkToFit="1"/>
    </xf>
    <xf numFmtId="38" fontId="45" fillId="3" borderId="9" xfId="12" applyFont="1" applyFill="1" applyBorder="1" applyAlignment="1">
      <alignment horizontal="distributed" vertical="center"/>
    </xf>
    <xf numFmtId="38" fontId="45" fillId="3" borderId="1" xfId="12" applyFont="1" applyFill="1" applyBorder="1" applyAlignment="1">
      <alignment horizontal="right" vertical="center"/>
    </xf>
    <xf numFmtId="41" fontId="45" fillId="3" borderId="9" xfId="0" applyNumberFormat="1" applyFont="1" applyFill="1" applyBorder="1" applyAlignment="1">
      <alignment horizontal="right" vertical="center"/>
    </xf>
    <xf numFmtId="184" fontId="45" fillId="3" borderId="9" xfId="1" applyNumberFormat="1" applyFont="1" applyFill="1" applyBorder="1" applyAlignment="1">
      <alignment vertical="center" shrinkToFit="1"/>
    </xf>
    <xf numFmtId="185" fontId="45" fillId="3" borderId="9" xfId="1" applyNumberFormat="1" applyFont="1" applyFill="1" applyBorder="1" applyAlignment="1">
      <alignment vertical="center" shrinkToFit="1"/>
    </xf>
    <xf numFmtId="38" fontId="45" fillId="3" borderId="9" xfId="12" applyFont="1" applyFill="1" applyBorder="1" applyAlignment="1">
      <alignment horizontal="right" vertical="center"/>
    </xf>
    <xf numFmtId="38" fontId="45" fillId="3" borderId="9" xfId="12" applyFont="1" applyFill="1" applyBorder="1" applyAlignment="1">
      <alignment vertical="center" shrinkToFit="1"/>
    </xf>
    <xf numFmtId="41" fontId="45" fillId="3" borderId="9" xfId="0" applyNumberFormat="1" applyFont="1" applyFill="1" applyBorder="1" applyAlignment="1">
      <alignment vertical="center" shrinkToFit="1"/>
    </xf>
    <xf numFmtId="0" fontId="45" fillId="3" borderId="0" xfId="0" applyFont="1" applyFill="1"/>
    <xf numFmtId="38" fontId="45" fillId="3" borderId="0" xfId="12" applyFont="1" applyFill="1"/>
    <xf numFmtId="0" fontId="50" fillId="0" borderId="0" xfId="0" applyFont="1" applyAlignment="1">
      <alignment horizontal="center"/>
    </xf>
    <xf numFmtId="0" fontId="50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Continuous" vertical="center"/>
    </xf>
    <xf numFmtId="0" fontId="45" fillId="0" borderId="2" xfId="0" applyFont="1" applyBorder="1" applyAlignment="1">
      <alignment horizontal="centerContinuous" vertical="center"/>
    </xf>
    <xf numFmtId="0" fontId="45" fillId="0" borderId="15" xfId="0" applyFont="1" applyBorder="1" applyAlignment="1">
      <alignment vertical="center" justifyLastLine="1"/>
    </xf>
    <xf numFmtId="0" fontId="45" fillId="0" borderId="10" xfId="0" applyFont="1" applyBorder="1" applyAlignment="1">
      <alignment horizontal="distributed" vertical="center" justifyLastLine="1"/>
    </xf>
    <xf numFmtId="0" fontId="45" fillId="0" borderId="10" xfId="0" applyFont="1" applyBorder="1" applyAlignment="1">
      <alignment horizontal="center" vertical="center" justifyLastLine="1" shrinkToFit="1"/>
    </xf>
    <xf numFmtId="0" fontId="46" fillId="0" borderId="19" xfId="0" applyFont="1" applyBorder="1" applyAlignment="1">
      <alignment horizontal="distributed" vertical="center" shrinkToFit="1"/>
    </xf>
    <xf numFmtId="0" fontId="45" fillId="0" borderId="19" xfId="0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left" justifyLastLine="1"/>
    </xf>
    <xf numFmtId="180" fontId="45" fillId="0" borderId="2" xfId="0" applyNumberFormat="1" applyFont="1" applyBorder="1"/>
    <xf numFmtId="180" fontId="45" fillId="0" borderId="0" xfId="0" applyNumberFormat="1" applyFont="1" applyAlignment="1">
      <alignment horizontal="right"/>
    </xf>
    <xf numFmtId="180" fontId="45" fillId="0" borderId="0" xfId="0" applyNumberFormat="1" applyFont="1"/>
    <xf numFmtId="49" fontId="45" fillId="0" borderId="12" xfId="0" applyNumberFormat="1" applyFont="1" applyBorder="1"/>
    <xf numFmtId="180" fontId="45" fillId="0" borderId="2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 horizontal="center" vertical="center" justifyLastLine="1"/>
    </xf>
    <xf numFmtId="49" fontId="45" fillId="0" borderId="15" xfId="0" applyNumberFormat="1" applyFont="1" applyBorder="1" applyAlignment="1">
      <alignment horizontal="center" vertical="center" justifyLastLine="1"/>
    </xf>
    <xf numFmtId="180" fontId="45" fillId="0" borderId="9" xfId="0" applyNumberFormat="1" applyFont="1" applyBorder="1" applyAlignment="1">
      <alignment horizontal="right"/>
    </xf>
    <xf numFmtId="180" fontId="45" fillId="0" borderId="9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left" justifyLastLine="1"/>
    </xf>
    <xf numFmtId="186" fontId="40" fillId="0" borderId="0" xfId="0" applyNumberFormat="1" applyFont="1"/>
    <xf numFmtId="49" fontId="40" fillId="0" borderId="0" xfId="0" applyNumberFormat="1" applyFont="1" applyAlignment="1">
      <alignment horizontal="left"/>
    </xf>
    <xf numFmtId="0" fontId="50" fillId="3" borderId="0" xfId="0" applyFont="1" applyFill="1" applyAlignment="1">
      <alignment horizontal="centerContinuous" vertical="center"/>
    </xf>
    <xf numFmtId="0" fontId="50" fillId="3" borderId="0" xfId="0" applyFont="1" applyFill="1" applyAlignment="1">
      <alignment horizontal="center" vertical="center"/>
    </xf>
    <xf numFmtId="0" fontId="44" fillId="3" borderId="0" xfId="0" applyFont="1" applyFill="1" applyAlignment="1">
      <alignment vertical="center"/>
    </xf>
    <xf numFmtId="0" fontId="46" fillId="3" borderId="0" xfId="0" applyFont="1" applyFill="1" applyAlignment="1">
      <alignment horizontal="right" vertical="center"/>
    </xf>
    <xf numFmtId="0" fontId="44" fillId="3" borderId="0" xfId="0" applyFont="1" applyFill="1" applyAlignment="1">
      <alignment horizontal="right" vertical="center"/>
    </xf>
    <xf numFmtId="49" fontId="42" fillId="3" borderId="6" xfId="0" applyNumberFormat="1" applyFont="1" applyFill="1" applyBorder="1" applyAlignment="1">
      <alignment horizontal="right" vertical="center"/>
    </xf>
    <xf numFmtId="0" fontId="42" fillId="3" borderId="6" xfId="0" applyFont="1" applyFill="1" applyBorder="1" applyAlignment="1">
      <alignment vertical="center"/>
    </xf>
    <xf numFmtId="49" fontId="46" fillId="3" borderId="21" xfId="0" applyNumberFormat="1" applyFont="1" applyFill="1" applyBorder="1" applyAlignment="1">
      <alignment vertical="center"/>
    </xf>
    <xf numFmtId="0" fontId="46" fillId="3" borderId="23" xfId="0" applyFont="1" applyFill="1" applyBorder="1" applyAlignment="1">
      <alignment vertical="center" justifyLastLine="1" shrinkToFit="1"/>
    </xf>
    <xf numFmtId="0" fontId="46" fillId="3" borderId="21" xfId="0" applyFont="1" applyFill="1" applyBorder="1" applyAlignment="1">
      <alignment vertical="center" justifyLastLine="1" shrinkToFit="1"/>
    </xf>
    <xf numFmtId="0" fontId="46" fillId="3" borderId="20" xfId="0" applyFont="1" applyFill="1" applyBorder="1" applyAlignment="1">
      <alignment horizontal="centerContinuous" vertical="center"/>
    </xf>
    <xf numFmtId="0" fontId="46" fillId="3" borderId="22" xfId="0" applyFont="1" applyFill="1" applyBorder="1" applyAlignment="1">
      <alignment horizontal="centerContinuous" vertical="center"/>
    </xf>
    <xf numFmtId="0" fontId="46" fillId="3" borderId="21" xfId="0" applyFont="1" applyFill="1" applyBorder="1" applyAlignment="1">
      <alignment horizontal="centerContinuous" vertical="center"/>
    </xf>
    <xf numFmtId="0" fontId="47" fillId="3" borderId="23" xfId="0" applyFont="1" applyFill="1" applyBorder="1" applyAlignment="1">
      <alignment horizontal="center" vertical="center" shrinkToFit="1"/>
    </xf>
    <xf numFmtId="0" fontId="46" fillId="3" borderId="20" xfId="0" applyFont="1" applyFill="1" applyBorder="1" applyAlignment="1">
      <alignment vertical="center" justifyLastLine="1" shrinkToFit="1"/>
    </xf>
    <xf numFmtId="0" fontId="46" fillId="3" borderId="4" xfId="0" applyFont="1" applyFill="1" applyBorder="1" applyAlignment="1">
      <alignment horizontal="centerContinuous" vertical="center"/>
    </xf>
    <xf numFmtId="0" fontId="46" fillId="3" borderId="23" xfId="0" applyFont="1" applyFill="1" applyBorder="1" applyAlignment="1">
      <alignment horizontal="distributed" vertical="center" justifyLastLine="1"/>
    </xf>
    <xf numFmtId="0" fontId="46" fillId="3" borderId="20" xfId="0" applyFont="1" applyFill="1" applyBorder="1" applyAlignment="1">
      <alignment horizontal="center" vertical="center"/>
    </xf>
    <xf numFmtId="49" fontId="46" fillId="3" borderId="12" xfId="0" applyNumberFormat="1" applyFont="1" applyFill="1" applyBorder="1" applyAlignment="1">
      <alignment vertical="center"/>
    </xf>
    <xf numFmtId="0" fontId="46" fillId="3" borderId="16" xfId="0" applyFont="1" applyFill="1" applyBorder="1" applyAlignment="1">
      <alignment horizontal="center" vertical="center" justifyLastLine="1" shrinkToFit="1"/>
    </xf>
    <xf numFmtId="0" fontId="46" fillId="3" borderId="12" xfId="0" applyFont="1" applyFill="1" applyBorder="1" applyAlignment="1">
      <alignment horizontal="center" vertical="center" justifyLastLine="1" shrinkToFit="1"/>
    </xf>
    <xf numFmtId="0" fontId="46" fillId="3" borderId="16" xfId="0" applyFont="1" applyFill="1" applyBorder="1" applyAlignment="1">
      <alignment horizontal="center" vertical="center" justifyLastLine="1"/>
    </xf>
    <xf numFmtId="0" fontId="46" fillId="3" borderId="16" xfId="0" applyFont="1" applyFill="1" applyBorder="1" applyAlignment="1">
      <alignment horizontal="center" vertical="center" shrinkToFit="1"/>
    </xf>
    <xf numFmtId="0" fontId="47" fillId="3" borderId="16" xfId="0" applyFont="1" applyFill="1" applyBorder="1" applyAlignment="1">
      <alignment horizontal="distributed" vertical="center" justifyLastLine="1" shrinkToFit="1"/>
    </xf>
    <xf numFmtId="0" fontId="46" fillId="3" borderId="2" xfId="0" applyFont="1" applyFill="1" applyBorder="1" applyAlignment="1">
      <alignment vertical="center" justifyLastLine="1" shrinkToFit="1"/>
    </xf>
    <xf numFmtId="0" fontId="46" fillId="3" borderId="11" xfId="0" applyFont="1" applyFill="1" applyBorder="1" applyAlignment="1">
      <alignment horizontal="centerContinuous" vertical="center"/>
    </xf>
    <xf numFmtId="0" fontId="46" fillId="3" borderId="8" xfId="0" applyFont="1" applyFill="1" applyBorder="1" applyAlignment="1">
      <alignment horizontal="centerContinuous" vertical="center"/>
    </xf>
    <xf numFmtId="0" fontId="46" fillId="3" borderId="17" xfId="0" applyFont="1" applyFill="1" applyBorder="1" applyAlignment="1">
      <alignment horizontal="centerContinuous" vertical="center"/>
    </xf>
    <xf numFmtId="0" fontId="46" fillId="3" borderId="14" xfId="0" applyFont="1" applyFill="1" applyBorder="1" applyAlignment="1">
      <alignment horizontal="centerContinuous" vertical="center"/>
    </xf>
    <xf numFmtId="0" fontId="46" fillId="3" borderId="5" xfId="0" applyFont="1" applyFill="1" applyBorder="1" applyAlignment="1">
      <alignment horizontal="center" vertical="center" wrapText="1" justifyLastLine="1"/>
    </xf>
    <xf numFmtId="0" fontId="46" fillId="3" borderId="16" xfId="0" applyFont="1" applyFill="1" applyBorder="1" applyAlignment="1">
      <alignment horizontal="distributed" vertical="center" justifyLastLine="1"/>
    </xf>
    <xf numFmtId="0" fontId="46" fillId="3" borderId="2" xfId="0" applyFont="1" applyFill="1" applyBorder="1" applyAlignment="1">
      <alignment horizontal="center" vertical="center"/>
    </xf>
    <xf numFmtId="49" fontId="46" fillId="3" borderId="15" xfId="0" applyNumberFormat="1" applyFont="1" applyFill="1" applyBorder="1" applyAlignment="1">
      <alignment vertical="center"/>
    </xf>
    <xf numFmtId="0" fontId="46" fillId="3" borderId="7" xfId="0" applyFont="1" applyFill="1" applyBorder="1" applyAlignment="1">
      <alignment vertical="center" justifyLastLine="1" shrinkToFit="1"/>
    </xf>
    <xf numFmtId="0" fontId="46" fillId="3" borderId="15" xfId="0" applyFont="1" applyFill="1" applyBorder="1" applyAlignment="1">
      <alignment vertical="center" justifyLastLine="1" shrinkToFit="1"/>
    </xf>
    <xf numFmtId="0" fontId="46" fillId="3" borderId="7" xfId="0" applyFont="1" applyFill="1" applyBorder="1" applyAlignment="1">
      <alignment vertical="center" justifyLastLine="1"/>
    </xf>
    <xf numFmtId="0" fontId="46" fillId="3" borderId="7" xfId="0" applyFont="1" applyFill="1" applyBorder="1" applyAlignment="1">
      <alignment vertical="center" shrinkToFit="1"/>
    </xf>
    <xf numFmtId="0" fontId="46" fillId="3" borderId="1" xfId="0" applyFont="1" applyFill="1" applyBorder="1" applyAlignment="1">
      <alignment vertical="center" justifyLastLine="1" shrinkToFit="1"/>
    </xf>
    <xf numFmtId="0" fontId="46" fillId="3" borderId="7" xfId="0" applyFont="1" applyFill="1" applyBorder="1" applyAlignment="1">
      <alignment horizontal="center" vertical="center" justifyLastLine="1" shrinkToFi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distributed" vertical="center" wrapText="1" justifyLastLine="1"/>
    </xf>
    <xf numFmtId="0" fontId="46" fillId="3" borderId="17" xfId="0" applyFont="1" applyFill="1" applyBorder="1" applyAlignment="1">
      <alignment horizontal="center" vertical="center" shrinkToFit="1"/>
    </xf>
    <xf numFmtId="0" fontId="46" fillId="3" borderId="17" xfId="0" applyFont="1" applyFill="1" applyBorder="1" applyAlignment="1">
      <alignment horizontal="distributed" vertical="center" wrapText="1" justifyLastLine="1"/>
    </xf>
    <xf numFmtId="0" fontId="46" fillId="3" borderId="10" xfId="0" applyFont="1" applyFill="1" applyBorder="1" applyAlignment="1">
      <alignment horizontal="center" vertical="center" shrinkToFi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 justifyLastLine="1"/>
    </xf>
    <xf numFmtId="0" fontId="46" fillId="3" borderId="7" xfId="0" applyFont="1" applyFill="1" applyBorder="1" applyAlignment="1">
      <alignment horizontal="distributed" vertical="center" justifyLastLine="1"/>
    </xf>
    <xf numFmtId="0" fontId="46" fillId="3" borderId="1" xfId="0" applyFont="1" applyFill="1" applyBorder="1" applyAlignment="1">
      <alignment horizontal="center" vertical="center"/>
    </xf>
    <xf numFmtId="49" fontId="46" fillId="3" borderId="12" xfId="0" applyNumberFormat="1" applyFont="1" applyFill="1" applyBorder="1" applyAlignment="1">
      <alignment horizontal="distributed" vertical="center" justifyLastLine="1"/>
    </xf>
    <xf numFmtId="38" fontId="46" fillId="3" borderId="2" xfId="3" applyFont="1" applyFill="1" applyBorder="1" applyAlignment="1">
      <alignment horizontal="right" vertical="center"/>
    </xf>
    <xf numFmtId="38" fontId="46" fillId="3" borderId="0" xfId="3" applyFont="1" applyFill="1" applyBorder="1" applyAlignment="1">
      <alignment horizontal="right" vertical="center"/>
    </xf>
    <xf numFmtId="181" fontId="46" fillId="3" borderId="0" xfId="0" applyNumberFormat="1" applyFont="1" applyFill="1" applyAlignment="1">
      <alignment horizontal="right" vertical="center"/>
    </xf>
    <xf numFmtId="49" fontId="46" fillId="3" borderId="12" xfId="0" applyNumberFormat="1" applyFont="1" applyFill="1" applyBorder="1" applyAlignment="1">
      <alignment horizontal="left" vertical="center" justifyLastLine="1"/>
    </xf>
    <xf numFmtId="49" fontId="46" fillId="3" borderId="12" xfId="0" applyNumberFormat="1" applyFont="1" applyFill="1" applyBorder="1" applyAlignment="1">
      <alignment horizontal="center" vertical="center" justifyLastLine="1"/>
    </xf>
    <xf numFmtId="49" fontId="46" fillId="3" borderId="15" xfId="0" applyNumberFormat="1" applyFont="1" applyFill="1" applyBorder="1" applyAlignment="1">
      <alignment horizontal="center" vertical="center" justifyLastLine="1"/>
    </xf>
    <xf numFmtId="38" fontId="46" fillId="3" borderId="1" xfId="3" applyFont="1" applyFill="1" applyBorder="1" applyAlignment="1">
      <alignment horizontal="right" vertical="center"/>
    </xf>
    <xf numFmtId="38" fontId="46" fillId="3" borderId="9" xfId="3" applyFont="1" applyFill="1" applyBorder="1" applyAlignment="1">
      <alignment horizontal="right" vertical="center"/>
    </xf>
    <xf numFmtId="38" fontId="46" fillId="3" borderId="24" xfId="3" applyFont="1" applyFill="1" applyBorder="1" applyAlignment="1">
      <alignment horizontal="right" vertical="center"/>
    </xf>
    <xf numFmtId="181" fontId="46" fillId="3" borderId="9" xfId="0" applyNumberFormat="1" applyFont="1" applyFill="1" applyBorder="1" applyAlignment="1">
      <alignment horizontal="right" vertical="center"/>
    </xf>
    <xf numFmtId="0" fontId="46" fillId="3" borderId="0" xfId="0" applyFont="1" applyFill="1" applyAlignment="1">
      <alignment vertical="center"/>
    </xf>
    <xf numFmtId="49" fontId="46" fillId="3" borderId="11" xfId="0" applyNumberFormat="1" applyFont="1" applyFill="1" applyBorder="1" applyAlignment="1">
      <alignment vertical="center" justifyLastLine="1"/>
    </xf>
    <xf numFmtId="38" fontId="46" fillId="3" borderId="11" xfId="0" applyNumberFormat="1" applyFont="1" applyFill="1" applyBorder="1" applyAlignment="1">
      <alignment vertical="center"/>
    </xf>
    <xf numFmtId="49" fontId="46" fillId="3" borderId="11" xfId="0" applyNumberFormat="1" applyFont="1" applyFill="1" applyBorder="1" applyAlignment="1">
      <alignment vertical="center"/>
    </xf>
    <xf numFmtId="38" fontId="46" fillId="3" borderId="0" xfId="0" applyNumberFormat="1" applyFont="1" applyFill="1" applyAlignment="1">
      <alignment vertical="center"/>
    </xf>
    <xf numFmtId="38" fontId="46" fillId="3" borderId="11" xfId="3" applyFont="1" applyFill="1" applyBorder="1" applyAlignment="1">
      <alignment vertical="center"/>
    </xf>
    <xf numFmtId="49" fontId="46" fillId="3" borderId="0" xfId="0" applyNumberFormat="1" applyFont="1" applyFill="1" applyAlignment="1">
      <alignment horizontal="right" vertical="center"/>
    </xf>
    <xf numFmtId="49" fontId="46" fillId="3" borderId="0" xfId="0" applyNumberFormat="1" applyFont="1" applyFill="1" applyAlignment="1">
      <alignment vertical="center" justifyLastLine="1"/>
    </xf>
    <xf numFmtId="49" fontId="46" fillId="3" borderId="0" xfId="0" applyNumberFormat="1" applyFont="1" applyFill="1" applyAlignment="1">
      <alignment vertical="center"/>
    </xf>
    <xf numFmtId="49" fontId="46" fillId="3" borderId="0" xfId="0" applyNumberFormat="1" applyFont="1" applyFill="1" applyAlignment="1">
      <alignment justifyLastLine="1"/>
    </xf>
    <xf numFmtId="0" fontId="44" fillId="0" borderId="15" xfId="0" applyFont="1" applyBorder="1" applyAlignment="1">
      <alignment horizontal="distributed" vertical="center" justifyLastLine="1"/>
    </xf>
    <xf numFmtId="0" fontId="44" fillId="0" borderId="9" xfId="0" applyFont="1" applyBorder="1" applyAlignment="1">
      <alignment horizontal="center" vertical="center"/>
    </xf>
    <xf numFmtId="0" fontId="44" fillId="0" borderId="7" xfId="0" applyFont="1" applyBorder="1" applyAlignment="1">
      <alignment horizontal="distributed" vertical="center" justifyLastLine="1"/>
    </xf>
    <xf numFmtId="0" fontId="44" fillId="0" borderId="12" xfId="0" applyFont="1" applyBorder="1" applyAlignment="1">
      <alignment horizontal="center" vertical="center" justifyLastLine="1"/>
    </xf>
    <xf numFmtId="0" fontId="44" fillId="0" borderId="12" xfId="0" applyFont="1" applyBorder="1" applyAlignment="1">
      <alignment horizontal="distributed" vertical="center"/>
    </xf>
    <xf numFmtId="38" fontId="44" fillId="0" borderId="2" xfId="3" applyFont="1" applyFill="1" applyBorder="1" applyAlignment="1" applyProtection="1">
      <alignment horizontal="right" vertical="center"/>
    </xf>
    <xf numFmtId="38" fontId="44" fillId="0" borderId="0" xfId="3" applyFont="1" applyFill="1" applyBorder="1" applyAlignment="1" applyProtection="1">
      <alignment vertical="center"/>
    </xf>
    <xf numFmtId="0" fontId="44" fillId="0" borderId="15" xfId="0" applyFont="1" applyBorder="1" applyAlignment="1">
      <alignment horizontal="distributed" vertical="center"/>
    </xf>
    <xf numFmtId="38" fontId="44" fillId="0" borderId="1" xfId="3" applyFont="1" applyFill="1" applyBorder="1" applyAlignment="1" applyProtection="1">
      <alignment horizontal="right" vertical="center"/>
    </xf>
    <xf numFmtId="38" fontId="44" fillId="0" borderId="9" xfId="3" applyFont="1" applyFill="1" applyBorder="1" applyAlignment="1" applyProtection="1">
      <alignment horizontal="right" vertical="center"/>
    </xf>
    <xf numFmtId="0" fontId="44" fillId="0" borderId="0" xfId="0" applyFont="1" applyAlignment="1">
      <alignment horizontal="left" vertical="center"/>
    </xf>
    <xf numFmtId="49" fontId="42" fillId="3" borderId="0" xfId="0" applyNumberFormat="1" applyFont="1" applyFill="1" applyAlignment="1">
      <alignment horizontal="centerContinuous"/>
    </xf>
    <xf numFmtId="0" fontId="44" fillId="3" borderId="4" xfId="0" applyFont="1" applyFill="1" applyBorder="1" applyAlignment="1">
      <alignment horizontal="distributed" vertical="center" justifyLastLine="1"/>
    </xf>
    <xf numFmtId="0" fontId="44" fillId="3" borderId="13" xfId="0" applyFont="1" applyFill="1" applyBorder="1" applyAlignment="1">
      <alignment horizontal="centerContinuous" vertical="center"/>
    </xf>
    <xf numFmtId="0" fontId="44" fillId="3" borderId="4" xfId="0" applyFont="1" applyFill="1" applyBorder="1" applyAlignment="1">
      <alignment horizontal="centerContinuous" vertical="center"/>
    </xf>
    <xf numFmtId="0" fontId="44" fillId="3" borderId="15" xfId="0" applyFont="1" applyFill="1" applyBorder="1" applyAlignment="1">
      <alignment horizontal="distributed" vertical="center" justifyLastLine="1"/>
    </xf>
    <xf numFmtId="0" fontId="44" fillId="3" borderId="7" xfId="0" applyFont="1" applyFill="1" applyBorder="1" applyAlignment="1">
      <alignment horizontal="distributed" vertical="center" justifyLastLine="1"/>
    </xf>
    <xf numFmtId="0" fontId="44" fillId="3" borderId="1" xfId="0" applyFont="1" applyFill="1" applyBorder="1" applyAlignment="1">
      <alignment horizontal="distributed" vertical="center" justifyLastLine="1"/>
    </xf>
    <xf numFmtId="0" fontId="45" fillId="3" borderId="18" xfId="0" applyFont="1" applyFill="1" applyBorder="1" applyAlignment="1">
      <alignment horizontal="right" vertical="center"/>
    </xf>
    <xf numFmtId="0" fontId="45" fillId="3" borderId="11" xfId="0" applyFont="1" applyFill="1" applyBorder="1" applyAlignment="1">
      <alignment horizontal="right" vertical="center"/>
    </xf>
    <xf numFmtId="0" fontId="44" fillId="3" borderId="12" xfId="0" applyFont="1" applyFill="1" applyBorder="1" applyAlignment="1">
      <alignment horizontal="center" vertical="center" justifyLastLine="1"/>
    </xf>
    <xf numFmtId="0" fontId="44" fillId="3" borderId="25" xfId="0" quotePrefix="1" applyFont="1" applyFill="1" applyBorder="1" applyAlignment="1">
      <alignment horizontal="center" vertical="center" justifyLastLine="1"/>
    </xf>
    <xf numFmtId="0" fontId="44" fillId="3" borderId="15" xfId="0" quotePrefix="1" applyFont="1" applyFill="1" applyBorder="1" applyAlignment="1">
      <alignment horizontal="center" vertical="center" justifyLastLine="1"/>
    </xf>
    <xf numFmtId="38" fontId="44" fillId="3" borderId="1" xfId="3" applyFont="1" applyFill="1" applyBorder="1" applyAlignment="1">
      <alignment horizontal="right" vertical="center"/>
    </xf>
    <xf numFmtId="38" fontId="44" fillId="3" borderId="9" xfId="3" applyFont="1" applyFill="1" applyBorder="1" applyAlignment="1">
      <alignment horizontal="right" vertical="center"/>
    </xf>
    <xf numFmtId="38" fontId="44" fillId="3" borderId="9" xfId="3" applyFont="1" applyFill="1" applyBorder="1" applyAlignment="1" applyProtection="1">
      <alignment horizontal="right" vertical="center"/>
    </xf>
    <xf numFmtId="0" fontId="44" fillId="3" borderId="0" xfId="0" applyFont="1" applyFill="1" applyAlignment="1">
      <alignment horizontal="left" vertical="center"/>
    </xf>
    <xf numFmtId="0" fontId="44" fillId="3" borderId="0" xfId="0" quotePrefix="1" applyFont="1" applyFill="1" applyAlignment="1">
      <alignment horizontal="left" vertical="center" justifyLastLine="1"/>
    </xf>
    <xf numFmtId="0" fontId="42" fillId="3" borderId="0" xfId="0" applyFont="1" applyFill="1" applyAlignment="1">
      <alignment horizontal="right"/>
    </xf>
    <xf numFmtId="0" fontId="44" fillId="3" borderId="22" xfId="0" applyFont="1" applyFill="1" applyBorder="1" applyAlignment="1">
      <alignment horizontal="centerContinuous" vertical="center"/>
    </xf>
    <xf numFmtId="0" fontId="44" fillId="3" borderId="12" xfId="0" applyFont="1" applyFill="1" applyBorder="1" applyAlignment="1">
      <alignment vertical="center" justifyLastLine="1"/>
    </xf>
    <xf numFmtId="0" fontId="42" fillId="3" borderId="5" xfId="0" applyFont="1" applyFill="1" applyBorder="1" applyAlignment="1">
      <alignment horizontal="distributed" vertical="center"/>
    </xf>
    <xf numFmtId="0" fontId="42" fillId="3" borderId="9" xfId="0" applyFont="1" applyFill="1" applyBorder="1" applyAlignment="1">
      <alignment horizontal="centerContinuous" vertical="center"/>
    </xf>
    <xf numFmtId="0" fontId="42" fillId="3" borderId="17" xfId="0" applyFont="1" applyFill="1" applyBorder="1" applyAlignment="1">
      <alignment horizontal="centerContinuous" vertical="center"/>
    </xf>
    <xf numFmtId="0" fontId="42" fillId="3" borderId="18" xfId="0" applyFont="1" applyFill="1" applyBorder="1" applyAlignment="1">
      <alignment horizontal="distributed" vertical="center"/>
    </xf>
    <xf numFmtId="0" fontId="42" fillId="3" borderId="1" xfId="0" applyFont="1" applyFill="1" applyBorder="1" applyAlignment="1">
      <alignment horizontal="center" vertical="center" justifyLastLine="1"/>
    </xf>
    <xf numFmtId="0" fontId="42" fillId="3" borderId="7" xfId="0" applyFont="1" applyFill="1" applyBorder="1" applyAlignment="1">
      <alignment horizontal="center" vertical="center" shrinkToFit="1"/>
    </xf>
    <xf numFmtId="0" fontId="42" fillId="3" borderId="1" xfId="0" applyFont="1" applyFill="1" applyBorder="1" applyAlignment="1">
      <alignment horizontal="center" vertical="center" shrinkToFit="1"/>
    </xf>
    <xf numFmtId="176" fontId="44" fillId="3" borderId="12" xfId="0" applyNumberFormat="1" applyFont="1" applyFill="1" applyBorder="1" applyAlignment="1">
      <alignment horizontal="center" vertical="center" justifyLastLine="1"/>
    </xf>
    <xf numFmtId="41" fontId="44" fillId="3" borderId="0" xfId="4" applyNumberFormat="1" applyFont="1" applyFill="1" applyBorder="1" applyAlignment="1" applyProtection="1">
      <alignment horizontal="right" vertical="center"/>
    </xf>
    <xf numFmtId="38" fontId="44" fillId="3" borderId="25" xfId="3" quotePrefix="1" applyFont="1" applyFill="1" applyBorder="1" applyAlignment="1">
      <alignment horizontal="center" vertical="center" justifyLastLine="1"/>
    </xf>
    <xf numFmtId="41" fontId="44" fillId="3" borderId="0" xfId="4" applyNumberFormat="1" applyFont="1" applyFill="1" applyBorder="1" applyAlignment="1">
      <alignment horizontal="right" vertical="center"/>
    </xf>
    <xf numFmtId="38" fontId="44" fillId="3" borderId="15" xfId="3" quotePrefix="1" applyFont="1" applyFill="1" applyBorder="1" applyAlignment="1">
      <alignment horizontal="distributed" vertical="center" justifyLastLine="1"/>
    </xf>
    <xf numFmtId="41" fontId="44" fillId="3" borderId="24" xfId="4" applyNumberFormat="1" applyFont="1" applyFill="1" applyBorder="1" applyAlignment="1">
      <alignment horizontal="right" vertical="center"/>
    </xf>
    <xf numFmtId="41" fontId="44" fillId="3" borderId="9" xfId="4" applyNumberFormat="1" applyFont="1" applyFill="1" applyBorder="1" applyAlignment="1">
      <alignment horizontal="right" vertical="center"/>
    </xf>
    <xf numFmtId="41" fontId="44" fillId="3" borderId="9" xfId="4" applyNumberFormat="1" applyFont="1" applyFill="1" applyBorder="1" applyAlignment="1" applyProtection="1">
      <alignment horizontal="right" vertical="center"/>
    </xf>
    <xf numFmtId="49" fontId="51" fillId="3" borderId="11" xfId="0" applyNumberFormat="1" applyFont="1" applyFill="1" applyBorder="1" applyAlignment="1">
      <alignment horizontal="left" justifyLastLine="1"/>
    </xf>
    <xf numFmtId="176" fontId="44" fillId="3" borderId="0" xfId="4" applyNumberFormat="1" applyFont="1" applyFill="1" applyBorder="1" applyAlignment="1">
      <alignment horizontal="right" vertical="center"/>
    </xf>
    <xf numFmtId="0" fontId="44" fillId="3" borderId="0" xfId="4" applyNumberFormat="1" applyFont="1" applyFill="1" applyBorder="1" applyAlignment="1" applyProtection="1">
      <alignment horizontal="right" vertical="center"/>
    </xf>
    <xf numFmtId="0" fontId="52" fillId="3" borderId="0" xfId="0" applyFont="1" applyFill="1"/>
    <xf numFmtId="0" fontId="50" fillId="3" borderId="0" xfId="0" applyFont="1" applyFill="1" applyAlignment="1">
      <alignment horizontal="center"/>
    </xf>
    <xf numFmtId="49" fontId="42" fillId="3" borderId="6" xfId="0" applyNumberFormat="1" applyFont="1" applyFill="1" applyBorder="1" applyAlignment="1">
      <alignment horizontal="right"/>
    </xf>
    <xf numFmtId="0" fontId="42" fillId="3" borderId="6" xfId="0" applyFont="1" applyFill="1" applyBorder="1"/>
    <xf numFmtId="0" fontId="46" fillId="3" borderId="21" xfId="0" applyFont="1" applyFill="1" applyBorder="1" applyAlignment="1">
      <alignment horizontal="right" vertical="center"/>
    </xf>
    <xf numFmtId="0" fontId="46" fillId="3" borderId="20" xfId="0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distributed" vertical="center"/>
    </xf>
    <xf numFmtId="0" fontId="46" fillId="3" borderId="4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center" vertical="center"/>
    </xf>
    <xf numFmtId="0" fontId="46" fillId="3" borderId="12" xfId="0" applyFont="1" applyFill="1" applyBorder="1" applyAlignment="1">
      <alignment vertical="center"/>
    </xf>
    <xf numFmtId="0" fontId="46" fillId="3" borderId="2" xfId="0" applyFont="1" applyFill="1" applyBorder="1" applyAlignment="1">
      <alignment vertical="center"/>
    </xf>
    <xf numFmtId="0" fontId="46" fillId="3" borderId="14" xfId="0" applyFont="1" applyFill="1" applyBorder="1" applyAlignment="1">
      <alignment vertical="center" wrapText="1" justifyLastLine="1"/>
    </xf>
    <xf numFmtId="0" fontId="46" fillId="3" borderId="8" xfId="0" applyFont="1" applyFill="1" applyBorder="1" applyAlignment="1">
      <alignment horizontal="distributed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vertical="center" justifyLastLine="1"/>
    </xf>
    <xf numFmtId="0" fontId="46" fillId="3" borderId="16" xfId="0" applyFont="1" applyFill="1" applyBorder="1" applyAlignment="1">
      <alignment horizontal="center" vertical="center"/>
    </xf>
    <xf numFmtId="0" fontId="46" fillId="3" borderId="5" xfId="0" applyFont="1" applyFill="1" applyBorder="1" applyAlignment="1">
      <alignment vertical="center" wrapText="1" justifyLastLine="1"/>
    </xf>
    <xf numFmtId="0" fontId="47" fillId="3" borderId="5" xfId="0" applyFont="1" applyFill="1" applyBorder="1" applyAlignment="1">
      <alignment vertical="center" wrapText="1"/>
    </xf>
    <xf numFmtId="0" fontId="46" fillId="3" borderId="5" xfId="0" applyFont="1" applyFill="1" applyBorder="1" applyAlignment="1">
      <alignment vertical="center" wrapText="1" shrinkToFit="1"/>
    </xf>
    <xf numFmtId="0" fontId="46" fillId="3" borderId="14" xfId="0" applyFont="1" applyFill="1" applyBorder="1" applyAlignment="1">
      <alignment vertical="center" wrapText="1"/>
    </xf>
    <xf numFmtId="0" fontId="46" fillId="3" borderId="12" xfId="0" applyFont="1" applyFill="1" applyBorder="1" applyAlignment="1">
      <alignment horizontal="distributed" vertical="center"/>
    </xf>
    <xf numFmtId="0" fontId="46" fillId="3" borderId="2" xfId="0" applyFont="1" applyFill="1" applyBorder="1" applyAlignment="1">
      <alignment vertical="center" justifyLastLine="1"/>
    </xf>
    <xf numFmtId="0" fontId="46" fillId="3" borderId="5" xfId="0" applyFont="1" applyFill="1" applyBorder="1" applyAlignment="1">
      <alignment vertical="center"/>
    </xf>
    <xf numFmtId="0" fontId="46" fillId="3" borderId="5" xfId="0" applyFont="1" applyFill="1" applyBorder="1" applyAlignment="1">
      <alignment vertical="center" wrapText="1"/>
    </xf>
    <xf numFmtId="0" fontId="53" fillId="3" borderId="5" xfId="0" applyFont="1" applyFill="1" applyBorder="1" applyAlignment="1">
      <alignment vertical="center" wrapText="1" justifyLastLine="1" shrinkToFit="1"/>
    </xf>
    <xf numFmtId="0" fontId="53" fillId="3" borderId="5" xfId="0" applyFont="1" applyFill="1" applyBorder="1" applyAlignment="1">
      <alignment vertical="center" wrapText="1"/>
    </xf>
    <xf numFmtId="0" fontId="46" fillId="3" borderId="16" xfId="0" applyFont="1" applyFill="1" applyBorder="1" applyAlignment="1">
      <alignment vertical="center" justifyLastLine="1"/>
    </xf>
    <xf numFmtId="0" fontId="46" fillId="3" borderId="16" xfId="0" applyFont="1" applyFill="1" applyBorder="1" applyAlignment="1">
      <alignment vertical="center" wrapText="1" justifyLastLine="1"/>
    </xf>
    <xf numFmtId="0" fontId="47" fillId="3" borderId="16" xfId="0" applyFont="1" applyFill="1" applyBorder="1" applyAlignment="1">
      <alignment vertical="center"/>
    </xf>
    <xf numFmtId="0" fontId="46" fillId="3" borderId="16" xfId="0" applyFont="1" applyFill="1" applyBorder="1" applyAlignment="1">
      <alignment vertical="center" shrinkToFit="1"/>
    </xf>
    <xf numFmtId="0" fontId="46" fillId="3" borderId="12" xfId="0" applyFont="1" applyFill="1" applyBorder="1"/>
    <xf numFmtId="0" fontId="46" fillId="3" borderId="2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 justifyLastLine="1"/>
    </xf>
    <xf numFmtId="0" fontId="46" fillId="3" borderId="7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 wrapText="1" justifyLastLine="1" shrinkToFit="1"/>
    </xf>
    <xf numFmtId="0" fontId="53" fillId="3" borderId="7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distributed" vertical="center" wrapText="1" justifyLastLine="1"/>
    </xf>
    <xf numFmtId="0" fontId="46" fillId="3" borderId="0" xfId="0" applyFont="1" applyFill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top" wrapText="1"/>
    </xf>
    <xf numFmtId="0" fontId="46" fillId="3" borderId="7" xfId="0" applyFont="1" applyFill="1" applyBorder="1" applyAlignment="1">
      <alignment horizontal="center" vertical="center" justifyLastLine="1"/>
    </xf>
    <xf numFmtId="0" fontId="47" fillId="3" borderId="16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 shrinkToFit="1"/>
    </xf>
    <xf numFmtId="49" fontId="46" fillId="3" borderId="18" xfId="0" applyNumberFormat="1" applyFont="1" applyFill="1" applyBorder="1" applyAlignment="1">
      <alignment horizontal="center" vertical="center" shrinkToFit="1"/>
    </xf>
    <xf numFmtId="178" fontId="45" fillId="3" borderId="14" xfId="0" applyNumberFormat="1" applyFont="1" applyFill="1" applyBorder="1" applyAlignment="1">
      <alignment vertical="center"/>
    </xf>
    <xf numFmtId="178" fontId="45" fillId="3" borderId="11" xfId="0" applyNumberFormat="1" applyFont="1" applyFill="1" applyBorder="1" applyAlignment="1">
      <alignment vertical="center"/>
    </xf>
    <xf numFmtId="178" fontId="45" fillId="3" borderId="18" xfId="0" applyNumberFormat="1" applyFont="1" applyFill="1" applyBorder="1" applyAlignment="1">
      <alignment vertical="center"/>
    </xf>
    <xf numFmtId="178" fontId="45" fillId="3" borderId="2" xfId="0" applyNumberFormat="1" applyFont="1" applyFill="1" applyBorder="1" applyAlignment="1">
      <alignment vertical="center"/>
    </xf>
    <xf numFmtId="49" fontId="46" fillId="3" borderId="12" xfId="0" applyNumberFormat="1" applyFont="1" applyFill="1" applyBorder="1" applyAlignment="1">
      <alignment horizontal="right" vertical="center"/>
    </xf>
    <xf numFmtId="178" fontId="45" fillId="3" borderId="0" xfId="0" applyNumberFormat="1" applyFont="1" applyFill="1" applyAlignment="1">
      <alignment vertical="center"/>
    </xf>
    <xf numFmtId="178" fontId="45" fillId="3" borderId="12" xfId="0" applyNumberFormat="1" applyFont="1" applyFill="1" applyBorder="1" applyAlignment="1">
      <alignment vertical="center"/>
    </xf>
    <xf numFmtId="3" fontId="45" fillId="3" borderId="0" xfId="4" applyNumberFormat="1" applyFont="1" applyFill="1" applyBorder="1" applyAlignment="1">
      <alignment horizontal="right" vertical="center" wrapText="1"/>
    </xf>
    <xf numFmtId="49" fontId="46" fillId="3" borderId="12" xfId="0" applyNumberFormat="1" applyFont="1" applyFill="1" applyBorder="1" applyAlignment="1">
      <alignment horizontal="center" vertical="center"/>
    </xf>
    <xf numFmtId="178" fontId="45" fillId="3" borderId="16" xfId="0" applyNumberFormat="1" applyFont="1" applyFill="1" applyBorder="1" applyAlignment="1">
      <alignment vertical="center"/>
    </xf>
    <xf numFmtId="178" fontId="45" fillId="3" borderId="0" xfId="0" applyNumberFormat="1" applyFont="1" applyFill="1" applyAlignment="1">
      <alignment horizontal="centerContinuous" vertical="center"/>
    </xf>
    <xf numFmtId="0" fontId="45" fillId="3" borderId="0" xfId="0" applyFont="1" applyFill="1" applyAlignment="1">
      <alignment horizontal="centerContinuous" vertical="center"/>
    </xf>
    <xf numFmtId="178" fontId="45" fillId="3" borderId="12" xfId="0" applyNumberFormat="1" applyFont="1" applyFill="1" applyBorder="1" applyAlignment="1">
      <alignment horizontal="centerContinuous" vertical="center"/>
    </xf>
    <xf numFmtId="178" fontId="45" fillId="3" borderId="0" xfId="0" applyNumberFormat="1" applyFont="1" applyFill="1" applyAlignment="1">
      <alignment horizontal="center" vertical="center"/>
    </xf>
    <xf numFmtId="49" fontId="46" fillId="3" borderId="12" xfId="0" quotePrefix="1" applyNumberFormat="1" applyFont="1" applyFill="1" applyBorder="1" applyAlignment="1">
      <alignment horizontal="center" vertical="center"/>
    </xf>
    <xf numFmtId="49" fontId="46" fillId="3" borderId="12" xfId="0" applyNumberFormat="1" applyFont="1" applyFill="1" applyBorder="1" applyAlignment="1">
      <alignment horizontal="center" vertical="distributed" textRotation="255" justifyLastLine="1"/>
    </xf>
    <xf numFmtId="178" fontId="46" fillId="3" borderId="2" xfId="0" applyNumberFormat="1" applyFont="1" applyFill="1" applyBorder="1" applyAlignment="1">
      <alignment vertical="center"/>
    </xf>
    <xf numFmtId="178" fontId="46" fillId="3" borderId="0" xfId="0" applyNumberFormat="1" applyFont="1" applyFill="1" applyAlignment="1">
      <alignment vertical="center"/>
    </xf>
    <xf numFmtId="178" fontId="46" fillId="3" borderId="12" xfId="0" applyNumberFormat="1" applyFont="1" applyFill="1" applyBorder="1" applyAlignment="1">
      <alignment horizontal="right" vertical="center"/>
    </xf>
    <xf numFmtId="178" fontId="45" fillId="3" borderId="0" xfId="0" applyNumberFormat="1" applyFont="1" applyFill="1" applyAlignment="1">
      <alignment horizontal="left" vertical="center"/>
    </xf>
    <xf numFmtId="178" fontId="46" fillId="3" borderId="12" xfId="0" applyNumberFormat="1" applyFont="1" applyFill="1" applyBorder="1" applyAlignment="1">
      <alignment horizontal="centerContinuous" vertical="center"/>
    </xf>
    <xf numFmtId="178" fontId="45" fillId="3" borderId="12" xfId="0" applyNumberFormat="1" applyFont="1" applyFill="1" applyBorder="1" applyAlignment="1">
      <alignment horizontal="right" vertical="center"/>
    </xf>
    <xf numFmtId="49" fontId="46" fillId="3" borderId="15" xfId="0" applyNumberFormat="1" applyFont="1" applyFill="1" applyBorder="1" applyAlignment="1">
      <alignment horizontal="center" vertical="center"/>
    </xf>
    <xf numFmtId="178" fontId="45" fillId="3" borderId="1" xfId="0" applyNumberFormat="1" applyFont="1" applyFill="1" applyBorder="1" applyAlignment="1">
      <alignment vertical="center"/>
    </xf>
    <xf numFmtId="178" fontId="45" fillId="3" borderId="9" xfId="0" applyNumberFormat="1" applyFont="1" applyFill="1" applyBorder="1" applyAlignment="1">
      <alignment vertical="center"/>
    </xf>
    <xf numFmtId="3" fontId="45" fillId="3" borderId="9" xfId="4" applyNumberFormat="1" applyFont="1" applyFill="1" applyBorder="1" applyAlignment="1">
      <alignment horizontal="right" vertical="center" wrapText="1"/>
    </xf>
    <xf numFmtId="3" fontId="45" fillId="3" borderId="15" xfId="4" applyNumberFormat="1" applyFont="1" applyFill="1" applyBorder="1" applyAlignment="1">
      <alignment horizontal="right" vertical="center" wrapText="1"/>
    </xf>
    <xf numFmtId="49" fontId="45" fillId="3" borderId="11" xfId="0" applyNumberFormat="1" applyFont="1" applyFill="1" applyBorder="1"/>
    <xf numFmtId="49" fontId="45" fillId="3" borderId="0" xfId="0" applyNumberFormat="1" applyFont="1" applyFill="1" applyAlignment="1">
      <alignment horizontal="left"/>
    </xf>
    <xf numFmtId="177" fontId="44" fillId="3" borderId="0" xfId="0" applyNumberFormat="1" applyFont="1" applyFill="1" applyAlignment="1">
      <alignment vertical="center"/>
    </xf>
    <xf numFmtId="0" fontId="46" fillId="3" borderId="0" xfId="0" quotePrefix="1" applyFont="1" applyFill="1" applyAlignment="1">
      <alignment horizontal="centerContinuous" vertical="center"/>
    </xf>
    <xf numFmtId="0" fontId="46" fillId="3" borderId="12" xfId="0" quotePrefix="1" applyFont="1" applyFill="1" applyBorder="1" applyAlignment="1">
      <alignment horizontal="centerContinuous" vertical="center"/>
    </xf>
    <xf numFmtId="0" fontId="46" fillId="3" borderId="12" xfId="0" applyFont="1" applyFill="1" applyBorder="1" applyAlignment="1">
      <alignment horizontal="centerContinuous" vertical="center"/>
    </xf>
    <xf numFmtId="0" fontId="46" fillId="3" borderId="0" xfId="0" quotePrefix="1" applyFont="1" applyFill="1" applyAlignment="1">
      <alignment horizontal="centerContinuous" vertical="center" shrinkToFit="1"/>
    </xf>
    <xf numFmtId="0" fontId="46" fillId="3" borderId="12" xfId="0" applyFont="1" applyFill="1" applyBorder="1" applyAlignment="1">
      <alignment horizontal="centerContinuous" vertical="center" shrinkToFit="1"/>
    </xf>
    <xf numFmtId="0" fontId="44" fillId="0" borderId="0" xfId="0" applyFont="1"/>
    <xf numFmtId="0" fontId="1" fillId="0" borderId="0" xfId="13" applyFont="1">
      <alignment vertical="center"/>
    </xf>
    <xf numFmtId="0" fontId="1" fillId="0" borderId="0" xfId="14" applyFont="1">
      <alignment vertical="center"/>
    </xf>
    <xf numFmtId="49" fontId="42" fillId="0" borderId="0" xfId="0" applyNumberFormat="1" applyFont="1" applyAlignment="1">
      <alignment horizontal="center"/>
    </xf>
    <xf numFmtId="0" fontId="44" fillId="0" borderId="21" xfId="0" applyFont="1" applyBorder="1" applyAlignment="1">
      <alignment horizontal="distributed" vertical="center" justifyLastLine="1"/>
    </xf>
    <xf numFmtId="0" fontId="44" fillId="0" borderId="15" xfId="0" applyFont="1" applyBorder="1" applyAlignment="1">
      <alignment horizontal="distributed" vertical="center" justifyLastLine="1"/>
    </xf>
    <xf numFmtId="0" fontId="44" fillId="0" borderId="4" xfId="0" applyFont="1" applyBorder="1" applyAlignment="1">
      <alignment horizontal="distributed" vertical="center" justifyLastLine="1"/>
    </xf>
    <xf numFmtId="0" fontId="44" fillId="0" borderId="13" xfId="0" applyFont="1" applyBorder="1" applyAlignment="1">
      <alignment horizontal="distributed" vertical="center" justifyLastLine="1"/>
    </xf>
    <xf numFmtId="0" fontId="44" fillId="0" borderId="3" xfId="0" applyFont="1" applyBorder="1" applyAlignment="1">
      <alignment horizontal="distributed" vertical="center" justifyLastLine="1"/>
    </xf>
    <xf numFmtId="0" fontId="44" fillId="0" borderId="4" xfId="0" applyFont="1" applyBorder="1" applyAlignment="1">
      <alignment horizontal="center" vertical="center" justifyLastLine="1"/>
    </xf>
    <xf numFmtId="0" fontId="54" fillId="0" borderId="0" xfId="0" applyFont="1"/>
    <xf numFmtId="0" fontId="55" fillId="0" borderId="0" xfId="0" applyFont="1"/>
    <xf numFmtId="0" fontId="56" fillId="0" borderId="0" xfId="2" quotePrefix="1" applyFont="1" applyAlignment="1" applyProtection="1"/>
    <xf numFmtId="0" fontId="56" fillId="0" borderId="0" xfId="2" quotePrefix="1" applyFont="1" applyFill="1" applyAlignment="1" applyProtection="1"/>
    <xf numFmtId="0" fontId="56" fillId="0" borderId="0" xfId="2" applyFont="1" applyFill="1" applyAlignment="1" applyProtection="1"/>
  </cellXfs>
  <cellStyles count="16">
    <cellStyle name="パーセント" xfId="1" builtinId="5"/>
    <cellStyle name="ハイパーリンク" xfId="2" builtinId="8"/>
    <cellStyle name="桁区切り" xfId="3" builtinId="6"/>
    <cellStyle name="桁区切り 2" xfId="4" xr:uid="{00000000-0005-0000-0000-000004000000}"/>
    <cellStyle name="桁区切り 2 2" xfId="5" xr:uid="{00000000-0005-0000-0000-000005000000}"/>
    <cellStyle name="桁区切り 2 3" xfId="12" xr:uid="{A4676D3E-BD82-4716-B354-484B57EEC71A}"/>
    <cellStyle name="桁区切り 3" xfId="6" xr:uid="{00000000-0005-0000-0000-000006000000}"/>
    <cellStyle name="標準" xfId="0" builtinId="0"/>
    <cellStyle name="標準 2" xfId="7" xr:uid="{00000000-0005-0000-0000-000007000000}"/>
    <cellStyle name="標準 2 2" xfId="8" xr:uid="{00000000-0005-0000-0000-000008000000}"/>
    <cellStyle name="標準 2 3" xfId="9" xr:uid="{00000000-0005-0000-0000-000009000000}"/>
    <cellStyle name="標準 3" xfId="10" xr:uid="{00000000-0005-0000-0000-00000A000000}"/>
    <cellStyle name="標準_3　産業中分類別事業所数、従業者数、製造品出荷額等（２）従業者4～9人以上の事業所 2" xfId="14" xr:uid="{49EF87A1-444D-4486-8F5D-BC2FD8D19DE8}"/>
    <cellStyle name="標準_3　産業中分類別事業所数、従業者数、製造品出荷額等（３）従業者10～29人以下の事業所 2" xfId="15" xr:uid="{DC02A879-20D3-4777-ADE5-EDF2D660226E}"/>
    <cellStyle name="標準_3　産業中分類別事業所数、従業者数、製造品出荷額等（４）従業者30人以上の事業所 2" xfId="13" xr:uid="{B5ABBAB5-96B3-428E-A524-6D5043DB1C5A}"/>
    <cellStyle name="標準_Sheet1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093DCB95-B3E4-EA3A-AF80-A3B75A8BA790}"/>
            </a:ext>
          </a:extLst>
        </xdr:cNvPr>
        <xdr:cNvSpPr>
          <a:spLocks noChangeShapeType="1"/>
        </xdr:cNvSpPr>
      </xdr:nvSpPr>
      <xdr:spPr bwMode="auto">
        <a:xfrm>
          <a:off x="0" y="1200150"/>
          <a:ext cx="5715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8"/>
  <sheetViews>
    <sheetView showGridLines="0"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3.375" style="838" customWidth="1"/>
    <col min="2" max="9" width="9" style="838"/>
    <col min="10" max="10" width="11.375" style="838" customWidth="1"/>
    <col min="11" max="16384" width="9" style="838"/>
  </cols>
  <sheetData>
    <row r="1" spans="1:3" ht="18.75" x14ac:dyDescent="0.2">
      <c r="A1" s="837" t="s">
        <v>475</v>
      </c>
    </row>
    <row r="2" spans="1:3" ht="18.75" x14ac:dyDescent="0.2">
      <c r="B2" s="837" t="s">
        <v>0</v>
      </c>
    </row>
    <row r="4" spans="1:3" x14ac:dyDescent="0.15">
      <c r="B4" s="839" t="s">
        <v>1</v>
      </c>
      <c r="C4" s="838" t="s">
        <v>2</v>
      </c>
    </row>
    <row r="5" spans="1:3" x14ac:dyDescent="0.15">
      <c r="B5" s="840" t="s">
        <v>3</v>
      </c>
      <c r="C5" s="838" t="s">
        <v>444</v>
      </c>
    </row>
    <row r="6" spans="1:3" x14ac:dyDescent="0.15">
      <c r="B6" s="840"/>
      <c r="C6" s="838" t="s">
        <v>4</v>
      </c>
    </row>
    <row r="7" spans="1:3" x14ac:dyDescent="0.15">
      <c r="B7" s="841" t="s">
        <v>5</v>
      </c>
      <c r="C7" s="838" t="s">
        <v>445</v>
      </c>
    </row>
    <row r="8" spans="1:3" x14ac:dyDescent="0.15">
      <c r="B8" s="841" t="s">
        <v>6</v>
      </c>
      <c r="C8" s="838" t="s">
        <v>446</v>
      </c>
    </row>
    <row r="9" spans="1:3" x14ac:dyDescent="0.15">
      <c r="B9" s="841" t="s">
        <v>7</v>
      </c>
      <c r="C9" s="838" t="s">
        <v>447</v>
      </c>
    </row>
    <row r="10" spans="1:3" x14ac:dyDescent="0.15">
      <c r="B10" s="841" t="s">
        <v>8</v>
      </c>
      <c r="C10" s="838" t="s">
        <v>448</v>
      </c>
    </row>
    <row r="11" spans="1:3" x14ac:dyDescent="0.15">
      <c r="B11" s="840" t="s">
        <v>9</v>
      </c>
      <c r="C11" s="838" t="s">
        <v>10</v>
      </c>
    </row>
    <row r="12" spans="1:3" x14ac:dyDescent="0.15">
      <c r="B12" s="840" t="s">
        <v>11</v>
      </c>
      <c r="C12" s="838" t="s">
        <v>12</v>
      </c>
    </row>
    <row r="13" spans="1:3" x14ac:dyDescent="0.15">
      <c r="B13" s="840" t="s">
        <v>13</v>
      </c>
      <c r="C13" s="838" t="s">
        <v>14</v>
      </c>
    </row>
    <row r="14" spans="1:3" x14ac:dyDescent="0.15">
      <c r="B14" s="839" t="s">
        <v>15</v>
      </c>
      <c r="C14" s="838" t="s">
        <v>16</v>
      </c>
    </row>
    <row r="15" spans="1:3" x14ac:dyDescent="0.15">
      <c r="B15" s="839" t="s">
        <v>17</v>
      </c>
      <c r="C15" s="838" t="s">
        <v>18</v>
      </c>
    </row>
    <row r="16" spans="1:3" x14ac:dyDescent="0.15">
      <c r="B16" s="839" t="s">
        <v>19</v>
      </c>
      <c r="C16" s="838" t="s">
        <v>20</v>
      </c>
    </row>
    <row r="17" spans="2:3" x14ac:dyDescent="0.15">
      <c r="B17" s="839" t="s">
        <v>21</v>
      </c>
      <c r="C17" s="838" t="s">
        <v>22</v>
      </c>
    </row>
    <row r="18" spans="2:3" x14ac:dyDescent="0.15">
      <c r="B18" s="839"/>
    </row>
  </sheetData>
  <phoneticPr fontId="2"/>
  <hyperlinks>
    <hyperlink ref="B4" location="'9-1'!A1" display="9-1" xr:uid="{00000000-0004-0000-0000-000000000000}"/>
    <hyperlink ref="B5" location="'9-2'!A1" display="9-2" xr:uid="{00000000-0004-0000-0000-000001000000}"/>
    <hyperlink ref="B11" location="'9-4'!A1" display="9-4" xr:uid="{00000000-0004-0000-0000-000002000000}"/>
    <hyperlink ref="B13" location="'9-6'!A1" display="9-6" xr:uid="{00000000-0004-0000-0000-000003000000}"/>
    <hyperlink ref="B14" location="'9-7'!A1" display="9-7" xr:uid="{00000000-0004-0000-0000-000004000000}"/>
    <hyperlink ref="B15" location="'9-8'!A1" display="9-8" xr:uid="{00000000-0004-0000-0000-000005000000}"/>
    <hyperlink ref="B16" location="'9-9'!A1" display="9-9" xr:uid="{00000000-0004-0000-0000-000006000000}"/>
    <hyperlink ref="B8" location="'9-3(2)'!A1" display="9-3(2)" xr:uid="{00000000-0004-0000-0000-000007000000}"/>
    <hyperlink ref="B10" location="'9-3(4)'!A1" display="9-3(4)" xr:uid="{00000000-0004-0000-0000-000008000000}"/>
    <hyperlink ref="B12" location="'9-5'!A1" display="9-5" xr:uid="{00000000-0004-0000-0000-000009000000}"/>
    <hyperlink ref="B9" location="'9-3(3)'!A1" display="9-3(3)" xr:uid="{00000000-0004-0000-0000-00000A000000}"/>
    <hyperlink ref="B7" location="'9-3(1)'!A1" display="9-3(1)" xr:uid="{00000000-0004-0000-0000-00000B000000}"/>
    <hyperlink ref="B17" location="'9-10'!Print_Area" display="9-10" xr:uid="{00000000-0004-0000-0000-00000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52815-17A7-4E1D-9830-C0C994170886}">
  <sheetPr codeName="Sheet13">
    <pageSetUpPr fitToPage="1"/>
  </sheetPr>
  <dimension ref="A1:N78"/>
  <sheetViews>
    <sheetView showGridLines="0" view="pageBreakPreview" zoomScaleNormal="100" zoomScaleSheetLayoutView="100" workbookViewId="0">
      <pane ySplit="7" topLeftCell="A8" activePane="bottomLeft" state="frozen"/>
      <selection activeCell="A44" sqref="A44:H44"/>
      <selection pane="bottomLeft" activeCell="B8" sqref="B8"/>
    </sheetView>
  </sheetViews>
  <sheetFormatPr defaultRowHeight="13.5" x14ac:dyDescent="0.15"/>
  <cols>
    <col min="1" max="1" width="11.875" customWidth="1"/>
    <col min="2" max="7" width="13.375" customWidth="1"/>
  </cols>
  <sheetData>
    <row r="1" spans="1:7" x14ac:dyDescent="0.15">
      <c r="A1" s="4" t="s">
        <v>23</v>
      </c>
    </row>
    <row r="2" spans="1:7" x14ac:dyDescent="0.15">
      <c r="A2" s="81" t="s">
        <v>138</v>
      </c>
      <c r="B2" s="81"/>
      <c r="C2" s="81"/>
      <c r="D2" s="81"/>
      <c r="E2" s="81"/>
      <c r="F2" s="81"/>
      <c r="G2" s="81"/>
    </row>
    <row r="3" spans="1:7" ht="16.5" x14ac:dyDescent="0.15">
      <c r="A3" s="511" t="s">
        <v>286</v>
      </c>
      <c r="B3" s="511"/>
      <c r="C3" s="511"/>
      <c r="D3" s="511"/>
      <c r="E3" s="511"/>
      <c r="F3" s="511"/>
      <c r="G3" s="511"/>
    </row>
    <row r="4" spans="1:7" x14ac:dyDescent="0.15">
      <c r="A4" s="512"/>
      <c r="B4" s="512"/>
      <c r="C4" s="512"/>
      <c r="D4" s="512"/>
      <c r="E4" s="512"/>
      <c r="F4" s="512"/>
      <c r="G4" s="512"/>
    </row>
    <row r="5" spans="1:7" ht="6" customHeight="1" thickBot="1" x14ac:dyDescent="0.2">
      <c r="A5" s="608"/>
      <c r="B5" s="609"/>
      <c r="C5" s="609"/>
      <c r="D5" s="609"/>
      <c r="E5" s="609"/>
      <c r="F5" s="609"/>
      <c r="G5" s="609"/>
    </row>
    <row r="6" spans="1:7" s="12" customFormat="1" ht="13.5" customHeight="1" thickTop="1" x14ac:dyDescent="0.15">
      <c r="A6" s="82"/>
      <c r="B6" s="610" t="s">
        <v>287</v>
      </c>
      <c r="C6" s="610"/>
      <c r="D6" s="610" t="s">
        <v>288</v>
      </c>
      <c r="E6" s="610"/>
      <c r="F6" s="610" t="s">
        <v>289</v>
      </c>
      <c r="G6" s="611"/>
    </row>
    <row r="7" spans="1:7" s="12" customFormat="1" ht="13.5" customHeight="1" x14ac:dyDescent="0.15">
      <c r="A7" s="612"/>
      <c r="B7" s="613" t="s">
        <v>290</v>
      </c>
      <c r="C7" s="614" t="s">
        <v>291</v>
      </c>
      <c r="D7" s="613" t="s">
        <v>290</v>
      </c>
      <c r="E7" s="614" t="s">
        <v>291</v>
      </c>
      <c r="F7" s="615" t="s">
        <v>292</v>
      </c>
      <c r="G7" s="616" t="s">
        <v>293</v>
      </c>
    </row>
    <row r="8" spans="1:7" s="11" customFormat="1" ht="14.1" customHeight="1" x14ac:dyDescent="0.15">
      <c r="A8" s="617" t="s">
        <v>294</v>
      </c>
      <c r="B8" s="618">
        <v>8316</v>
      </c>
      <c r="C8" s="619" t="s">
        <v>295</v>
      </c>
      <c r="D8" s="620">
        <v>101392</v>
      </c>
      <c r="E8" s="619" t="s">
        <v>295</v>
      </c>
      <c r="F8" s="620">
        <v>15597421</v>
      </c>
      <c r="G8" s="619" t="s">
        <v>295</v>
      </c>
    </row>
    <row r="9" spans="1:7" s="11" customFormat="1" ht="14.1" customHeight="1" x14ac:dyDescent="0.15">
      <c r="A9" s="617" t="s">
        <v>296</v>
      </c>
      <c r="B9" s="618">
        <v>8530</v>
      </c>
      <c r="C9" s="619" t="s">
        <v>295</v>
      </c>
      <c r="D9" s="620">
        <v>102901</v>
      </c>
      <c r="E9" s="619" t="s">
        <v>295</v>
      </c>
      <c r="F9" s="620">
        <v>18491477</v>
      </c>
      <c r="G9" s="619" t="s">
        <v>295</v>
      </c>
    </row>
    <row r="10" spans="1:7" s="11" customFormat="1" ht="14.1" customHeight="1" x14ac:dyDescent="0.15">
      <c r="A10" s="617" t="s">
        <v>297</v>
      </c>
      <c r="B10" s="618">
        <v>8599</v>
      </c>
      <c r="C10" s="619" t="s">
        <v>295</v>
      </c>
      <c r="D10" s="620">
        <v>106087</v>
      </c>
      <c r="E10" s="619" t="s">
        <v>295</v>
      </c>
      <c r="F10" s="620">
        <v>22265317</v>
      </c>
      <c r="G10" s="619" t="s">
        <v>295</v>
      </c>
    </row>
    <row r="11" spans="1:7" s="11" customFormat="1" ht="14.1" customHeight="1" x14ac:dyDescent="0.15">
      <c r="A11" s="617" t="s">
        <v>298</v>
      </c>
      <c r="B11" s="618">
        <v>8680</v>
      </c>
      <c r="C11" s="619" t="s">
        <v>295</v>
      </c>
      <c r="D11" s="620">
        <v>108380</v>
      </c>
      <c r="E11" s="619" t="s">
        <v>295</v>
      </c>
      <c r="F11" s="620">
        <v>26208738</v>
      </c>
      <c r="G11" s="619" t="s">
        <v>295</v>
      </c>
    </row>
    <row r="12" spans="1:7" s="11" customFormat="1" ht="14.1" customHeight="1" x14ac:dyDescent="0.15">
      <c r="A12" s="617" t="s">
        <v>299</v>
      </c>
      <c r="B12" s="618">
        <v>9592</v>
      </c>
      <c r="C12" s="619" t="s">
        <v>295</v>
      </c>
      <c r="D12" s="620">
        <v>115508</v>
      </c>
      <c r="E12" s="619" t="s">
        <v>295</v>
      </c>
      <c r="F12" s="620">
        <v>33179490</v>
      </c>
      <c r="G12" s="619" t="s">
        <v>295</v>
      </c>
    </row>
    <row r="13" spans="1:7" s="11" customFormat="1" ht="14.1" customHeight="1" x14ac:dyDescent="0.15">
      <c r="A13" s="617" t="s">
        <v>300</v>
      </c>
      <c r="B13" s="618">
        <v>9650</v>
      </c>
      <c r="C13" s="619" t="s">
        <v>295</v>
      </c>
      <c r="D13" s="620">
        <v>118495</v>
      </c>
      <c r="E13" s="619" t="s">
        <v>295</v>
      </c>
      <c r="F13" s="620">
        <v>38735288</v>
      </c>
      <c r="G13" s="619" t="s">
        <v>295</v>
      </c>
    </row>
    <row r="14" spans="1:7" s="11" customFormat="1" ht="14.1" customHeight="1" x14ac:dyDescent="0.15">
      <c r="A14" s="617" t="s">
        <v>301</v>
      </c>
      <c r="B14" s="618">
        <v>9490</v>
      </c>
      <c r="C14" s="619" t="s">
        <v>295</v>
      </c>
      <c r="D14" s="620">
        <v>116104</v>
      </c>
      <c r="E14" s="619" t="s">
        <v>295</v>
      </c>
      <c r="F14" s="620">
        <v>41592026</v>
      </c>
      <c r="G14" s="619" t="s">
        <v>295</v>
      </c>
    </row>
    <row r="15" spans="1:7" s="11" customFormat="1" ht="14.1" customHeight="1" x14ac:dyDescent="0.15">
      <c r="A15" s="617" t="s">
        <v>302</v>
      </c>
      <c r="B15" s="618">
        <v>9949</v>
      </c>
      <c r="C15" s="619" t="s">
        <v>295</v>
      </c>
      <c r="D15" s="620">
        <v>118512</v>
      </c>
      <c r="E15" s="619" t="s">
        <v>295</v>
      </c>
      <c r="F15" s="620">
        <v>47914879</v>
      </c>
      <c r="G15" s="619" t="s">
        <v>295</v>
      </c>
    </row>
    <row r="16" spans="1:7" s="11" customFormat="1" ht="14.1" customHeight="1" x14ac:dyDescent="0.15">
      <c r="A16" s="617" t="s">
        <v>303</v>
      </c>
      <c r="B16" s="618">
        <v>10012</v>
      </c>
      <c r="C16" s="619" t="s">
        <v>295</v>
      </c>
      <c r="D16" s="620">
        <v>120457</v>
      </c>
      <c r="E16" s="619" t="s">
        <v>295</v>
      </c>
      <c r="F16" s="620">
        <v>63559039</v>
      </c>
      <c r="G16" s="619" t="s">
        <v>295</v>
      </c>
    </row>
    <row r="17" spans="1:7" s="11" customFormat="1" ht="14.1" customHeight="1" x14ac:dyDescent="0.15">
      <c r="A17" s="617" t="s">
        <v>304</v>
      </c>
      <c r="B17" s="618">
        <v>9598</v>
      </c>
      <c r="C17" s="619" t="s">
        <v>295</v>
      </c>
      <c r="D17" s="620">
        <v>109420</v>
      </c>
      <c r="E17" s="619" t="s">
        <v>295</v>
      </c>
      <c r="F17" s="620">
        <v>70646743</v>
      </c>
      <c r="G17" s="619" t="s">
        <v>295</v>
      </c>
    </row>
    <row r="18" spans="1:7" s="11" customFormat="1" ht="14.1" customHeight="1" x14ac:dyDescent="0.15">
      <c r="A18" s="617" t="s">
        <v>305</v>
      </c>
      <c r="B18" s="618">
        <v>9744</v>
      </c>
      <c r="C18" s="619" t="s">
        <v>295</v>
      </c>
      <c r="D18" s="620">
        <v>107502</v>
      </c>
      <c r="E18" s="619" t="s">
        <v>295</v>
      </c>
      <c r="F18" s="620">
        <v>69804703</v>
      </c>
      <c r="G18" s="619" t="s">
        <v>295</v>
      </c>
    </row>
    <row r="19" spans="1:7" s="11" customFormat="1" ht="14.1" customHeight="1" x14ac:dyDescent="0.15">
      <c r="A19" s="617" t="s">
        <v>306</v>
      </c>
      <c r="B19" s="618">
        <v>9795</v>
      </c>
      <c r="C19" s="619" t="s">
        <v>295</v>
      </c>
      <c r="D19" s="620">
        <v>108853</v>
      </c>
      <c r="E19" s="619" t="s">
        <v>295</v>
      </c>
      <c r="F19" s="620">
        <v>83816848</v>
      </c>
      <c r="G19" s="619" t="s">
        <v>295</v>
      </c>
    </row>
    <row r="20" spans="1:7" s="11" customFormat="1" ht="14.1" customHeight="1" x14ac:dyDescent="0.15">
      <c r="A20" s="617" t="s">
        <v>307</v>
      </c>
      <c r="B20" s="618">
        <v>9638</v>
      </c>
      <c r="C20" s="619" t="s">
        <v>295</v>
      </c>
      <c r="D20" s="620">
        <v>104817</v>
      </c>
      <c r="E20" s="619" t="s">
        <v>295</v>
      </c>
      <c r="F20" s="620">
        <v>86399674</v>
      </c>
      <c r="G20" s="619" t="s">
        <v>295</v>
      </c>
    </row>
    <row r="21" spans="1:7" s="11" customFormat="1" ht="14.1" customHeight="1" x14ac:dyDescent="0.15">
      <c r="A21" s="617" t="s">
        <v>308</v>
      </c>
      <c r="B21" s="618">
        <v>10219</v>
      </c>
      <c r="C21" s="619" t="s">
        <v>295</v>
      </c>
      <c r="D21" s="620">
        <v>106359</v>
      </c>
      <c r="E21" s="619" t="s">
        <v>295</v>
      </c>
      <c r="F21" s="620">
        <v>91892229</v>
      </c>
      <c r="G21" s="619" t="s">
        <v>295</v>
      </c>
    </row>
    <row r="22" spans="1:7" s="11" customFormat="1" ht="14.1" customHeight="1" x14ac:dyDescent="0.15">
      <c r="A22" s="617" t="s">
        <v>309</v>
      </c>
      <c r="B22" s="618">
        <v>10079</v>
      </c>
      <c r="C22" s="619" t="s">
        <v>295</v>
      </c>
      <c r="D22" s="620">
        <v>106766</v>
      </c>
      <c r="E22" s="619" t="s">
        <v>295</v>
      </c>
      <c r="F22" s="620">
        <v>103922889</v>
      </c>
      <c r="G22" s="619" t="s">
        <v>295</v>
      </c>
    </row>
    <row r="23" spans="1:7" s="11" customFormat="1" ht="14.1" customHeight="1" x14ac:dyDescent="0.15">
      <c r="A23" s="617" t="s">
        <v>310</v>
      </c>
      <c r="B23" s="618">
        <v>9918</v>
      </c>
      <c r="C23" s="619" t="s">
        <v>295</v>
      </c>
      <c r="D23" s="620">
        <v>107536</v>
      </c>
      <c r="E23" s="619" t="s">
        <v>295</v>
      </c>
      <c r="F23" s="620">
        <v>117556593</v>
      </c>
      <c r="G23" s="619" t="s">
        <v>295</v>
      </c>
    </row>
    <row r="24" spans="1:7" s="11" customFormat="1" ht="14.1" customHeight="1" x14ac:dyDescent="0.15">
      <c r="A24" s="617" t="s">
        <v>311</v>
      </c>
      <c r="B24" s="618">
        <v>10305</v>
      </c>
      <c r="C24" s="619" t="s">
        <v>295</v>
      </c>
      <c r="D24" s="620">
        <v>110783</v>
      </c>
      <c r="E24" s="619" t="s">
        <v>295</v>
      </c>
      <c r="F24" s="620">
        <v>128643046</v>
      </c>
      <c r="G24" s="619" t="s">
        <v>295</v>
      </c>
    </row>
    <row r="25" spans="1:7" s="11" customFormat="1" ht="14.1" customHeight="1" x14ac:dyDescent="0.15">
      <c r="A25" s="617" t="s">
        <v>312</v>
      </c>
      <c r="B25" s="618">
        <v>10484</v>
      </c>
      <c r="C25" s="619">
        <v>5227</v>
      </c>
      <c r="D25" s="620">
        <v>111418</v>
      </c>
      <c r="E25" s="619">
        <v>100364</v>
      </c>
      <c r="F25" s="620">
        <v>131528185</v>
      </c>
      <c r="G25" s="619">
        <v>127328019</v>
      </c>
    </row>
    <row r="26" spans="1:7" s="11" customFormat="1" ht="14.1" customHeight="1" x14ac:dyDescent="0.15">
      <c r="A26" s="617" t="s">
        <v>313</v>
      </c>
      <c r="B26" s="618">
        <v>10398</v>
      </c>
      <c r="C26" s="620">
        <v>5172</v>
      </c>
      <c r="D26" s="620">
        <v>110984</v>
      </c>
      <c r="E26" s="620">
        <v>100034</v>
      </c>
      <c r="F26" s="620">
        <v>138493043</v>
      </c>
      <c r="G26" s="620">
        <v>134291223</v>
      </c>
    </row>
    <row r="27" spans="1:7" s="11" customFormat="1" ht="14.1" customHeight="1" x14ac:dyDescent="0.15">
      <c r="A27" s="617" t="s">
        <v>314</v>
      </c>
      <c r="B27" s="618">
        <v>10185</v>
      </c>
      <c r="C27" s="620">
        <v>5097</v>
      </c>
      <c r="D27" s="620">
        <v>111119</v>
      </c>
      <c r="E27" s="620">
        <v>100398</v>
      </c>
      <c r="F27" s="620">
        <v>153115780</v>
      </c>
      <c r="G27" s="620">
        <v>149025976</v>
      </c>
    </row>
    <row r="28" spans="1:7" s="11" customFormat="1" ht="14.1" customHeight="1" x14ac:dyDescent="0.15">
      <c r="A28" s="617" t="s">
        <v>315</v>
      </c>
      <c r="B28" s="618">
        <v>9845</v>
      </c>
      <c r="C28" s="620">
        <v>5018</v>
      </c>
      <c r="D28" s="620">
        <v>110560</v>
      </c>
      <c r="E28" s="620">
        <v>100371</v>
      </c>
      <c r="F28" s="620">
        <v>163272459</v>
      </c>
      <c r="G28" s="620">
        <v>159195578</v>
      </c>
    </row>
    <row r="29" spans="1:7" s="11" customFormat="1" ht="14.1" customHeight="1" x14ac:dyDescent="0.15">
      <c r="A29" s="617" t="s">
        <v>316</v>
      </c>
      <c r="B29" s="618">
        <v>9682</v>
      </c>
      <c r="C29" s="620">
        <v>4890</v>
      </c>
      <c r="D29" s="620">
        <v>108837</v>
      </c>
      <c r="E29" s="620">
        <v>98705</v>
      </c>
      <c r="F29" s="620">
        <v>161335874</v>
      </c>
      <c r="G29" s="620">
        <v>157397576</v>
      </c>
    </row>
    <row r="30" spans="1:7" s="11" customFormat="1" ht="14.1" customHeight="1" x14ac:dyDescent="0.15">
      <c r="A30" s="617" t="s">
        <v>317</v>
      </c>
      <c r="B30" s="618">
        <v>9304</v>
      </c>
      <c r="C30" s="620">
        <v>4730</v>
      </c>
      <c r="D30" s="620">
        <v>107219</v>
      </c>
      <c r="E30" s="620">
        <v>97532</v>
      </c>
      <c r="F30" s="620">
        <v>162513911</v>
      </c>
      <c r="G30" s="620">
        <v>158210141</v>
      </c>
    </row>
    <row r="31" spans="1:7" s="11" customFormat="1" ht="14.1" customHeight="1" x14ac:dyDescent="0.15">
      <c r="A31" s="617" t="s">
        <v>318</v>
      </c>
      <c r="B31" s="618">
        <v>9128</v>
      </c>
      <c r="C31" s="620">
        <v>4707</v>
      </c>
      <c r="D31" s="620">
        <v>107597</v>
      </c>
      <c r="E31" s="620">
        <v>98208</v>
      </c>
      <c r="F31" s="620">
        <v>171053861</v>
      </c>
      <c r="G31" s="620">
        <v>167268703</v>
      </c>
    </row>
    <row r="32" spans="1:7" s="11" customFormat="1" ht="14.1" customHeight="1" x14ac:dyDescent="0.15">
      <c r="A32" s="621" t="s">
        <v>319</v>
      </c>
      <c r="B32" s="618">
        <v>9186</v>
      </c>
      <c r="C32" s="620">
        <v>4774</v>
      </c>
      <c r="D32" s="620">
        <v>109467</v>
      </c>
      <c r="E32" s="620">
        <v>100021</v>
      </c>
      <c r="F32" s="620">
        <v>186528446</v>
      </c>
      <c r="G32" s="620">
        <v>181924665</v>
      </c>
    </row>
    <row r="33" spans="1:7" s="11" customFormat="1" ht="14.1" customHeight="1" x14ac:dyDescent="0.15">
      <c r="A33" s="617" t="s">
        <v>320</v>
      </c>
      <c r="B33" s="618">
        <v>9097</v>
      </c>
      <c r="C33" s="620">
        <v>4782</v>
      </c>
      <c r="D33" s="620">
        <v>110617</v>
      </c>
      <c r="E33" s="620">
        <v>101187</v>
      </c>
      <c r="F33" s="620">
        <v>200921218</v>
      </c>
      <c r="G33" s="620">
        <v>195882212</v>
      </c>
    </row>
    <row r="34" spans="1:7" s="11" customFormat="1" ht="14.1" customHeight="1" x14ac:dyDescent="0.15">
      <c r="A34" s="617" t="s">
        <v>321</v>
      </c>
      <c r="B34" s="618">
        <v>9281</v>
      </c>
      <c r="C34" s="620">
        <v>4922</v>
      </c>
      <c r="D34" s="620">
        <v>113471</v>
      </c>
      <c r="E34" s="620">
        <v>104113</v>
      </c>
      <c r="F34" s="620">
        <v>217910569</v>
      </c>
      <c r="G34" s="620">
        <v>212864750</v>
      </c>
    </row>
    <row r="35" spans="1:7" s="11" customFormat="1" ht="14.1" customHeight="1" x14ac:dyDescent="0.15">
      <c r="A35" s="617" t="s">
        <v>322</v>
      </c>
      <c r="B35" s="618">
        <v>9115</v>
      </c>
      <c r="C35" s="620">
        <v>4879</v>
      </c>
      <c r="D35" s="620">
        <v>112659</v>
      </c>
      <c r="E35" s="620">
        <v>103555</v>
      </c>
      <c r="F35" s="620">
        <v>211444670</v>
      </c>
      <c r="G35" s="620">
        <v>206751979</v>
      </c>
    </row>
    <row r="36" spans="1:7" s="11" customFormat="1" ht="14.1" customHeight="1" x14ac:dyDescent="0.15">
      <c r="A36" s="617" t="s">
        <v>323</v>
      </c>
      <c r="B36" s="618">
        <v>8726</v>
      </c>
      <c r="C36" s="620">
        <v>4631</v>
      </c>
      <c r="D36" s="620">
        <v>108502</v>
      </c>
      <c r="E36" s="620">
        <v>99852</v>
      </c>
      <c r="F36" s="620">
        <v>197146705</v>
      </c>
      <c r="G36" s="620">
        <v>192530423</v>
      </c>
    </row>
    <row r="37" spans="1:7" s="11" customFormat="1" ht="14.1" customHeight="1" x14ac:dyDescent="0.15">
      <c r="A37" s="617" t="s">
        <v>324</v>
      </c>
      <c r="B37" s="618">
        <v>8437</v>
      </c>
      <c r="C37" s="620">
        <v>4537</v>
      </c>
      <c r="D37" s="620">
        <v>105810</v>
      </c>
      <c r="E37" s="620">
        <v>97604</v>
      </c>
      <c r="F37" s="620">
        <v>190299588</v>
      </c>
      <c r="G37" s="620">
        <v>185855575</v>
      </c>
    </row>
    <row r="38" spans="1:7" s="11" customFormat="1" ht="14.1" customHeight="1" x14ac:dyDescent="0.15">
      <c r="A38" s="617" t="s">
        <v>325</v>
      </c>
      <c r="B38" s="618">
        <v>8240</v>
      </c>
      <c r="C38" s="620">
        <v>4449</v>
      </c>
      <c r="D38" s="620">
        <v>103555</v>
      </c>
      <c r="E38" s="620">
        <v>95606</v>
      </c>
      <c r="F38" s="620">
        <v>196731880</v>
      </c>
      <c r="G38" s="620">
        <v>192346561</v>
      </c>
    </row>
    <row r="39" spans="1:7" s="11" customFormat="1" ht="14.1" customHeight="1" x14ac:dyDescent="0.15">
      <c r="A39" s="617" t="s">
        <v>326</v>
      </c>
      <c r="B39" s="618">
        <v>8065</v>
      </c>
      <c r="C39" s="620">
        <v>4381</v>
      </c>
      <c r="D39" s="620">
        <v>102216</v>
      </c>
      <c r="E39" s="620">
        <v>94468</v>
      </c>
      <c r="F39" s="620">
        <v>200238624</v>
      </c>
      <c r="G39" s="620">
        <v>195971259</v>
      </c>
    </row>
    <row r="40" spans="1:7" s="11" customFormat="1" ht="14.1" customHeight="1" x14ac:dyDescent="0.15">
      <c r="A40" s="617" t="s">
        <v>327</v>
      </c>
      <c r="B40" s="618">
        <v>7922</v>
      </c>
      <c r="C40" s="620">
        <v>4275</v>
      </c>
      <c r="D40" s="620">
        <v>100529</v>
      </c>
      <c r="E40" s="620">
        <v>92852</v>
      </c>
      <c r="F40" s="620">
        <v>208239180</v>
      </c>
      <c r="G40" s="620">
        <v>203825769</v>
      </c>
    </row>
    <row r="41" spans="1:7" s="11" customFormat="1" ht="14.1" customHeight="1" x14ac:dyDescent="0.15">
      <c r="A41" s="617" t="s">
        <v>328</v>
      </c>
      <c r="B41" s="618">
        <v>7902</v>
      </c>
      <c r="C41" s="620">
        <v>4168</v>
      </c>
      <c r="D41" s="620">
        <v>99904</v>
      </c>
      <c r="E41" s="620">
        <v>92102</v>
      </c>
      <c r="F41" s="620">
        <v>198603473</v>
      </c>
      <c r="G41" s="620">
        <v>194316384</v>
      </c>
    </row>
    <row r="42" spans="1:7" s="11" customFormat="1" ht="14.1" customHeight="1" x14ac:dyDescent="0.15">
      <c r="A42" s="617" t="s">
        <v>329</v>
      </c>
      <c r="B42" s="618">
        <v>7603</v>
      </c>
      <c r="C42" s="620">
        <v>4055</v>
      </c>
      <c r="D42" s="620">
        <v>96866</v>
      </c>
      <c r="E42" s="620">
        <v>89475</v>
      </c>
      <c r="F42" s="620">
        <v>191547805</v>
      </c>
      <c r="G42" s="620">
        <v>187713213</v>
      </c>
    </row>
    <row r="43" spans="1:7" s="11" customFormat="1" ht="14.1" customHeight="1" x14ac:dyDescent="0.15">
      <c r="A43" s="617" t="s">
        <v>330</v>
      </c>
      <c r="B43" s="618">
        <v>7292</v>
      </c>
      <c r="C43" s="620">
        <v>3849</v>
      </c>
      <c r="D43" s="620">
        <v>94078</v>
      </c>
      <c r="E43" s="620">
        <v>86918</v>
      </c>
      <c r="F43" s="620">
        <v>201348397</v>
      </c>
      <c r="G43" s="620">
        <v>197434742</v>
      </c>
    </row>
    <row r="44" spans="1:7" s="11" customFormat="1" ht="14.1" customHeight="1" x14ac:dyDescent="0.15">
      <c r="A44" s="617" t="s">
        <v>331</v>
      </c>
      <c r="B44" s="618">
        <v>6948</v>
      </c>
      <c r="C44" s="620">
        <v>3751</v>
      </c>
      <c r="D44" s="620">
        <v>90810</v>
      </c>
      <c r="E44" s="620">
        <v>84227</v>
      </c>
      <c r="F44" s="620">
        <v>180925754</v>
      </c>
      <c r="G44" s="620">
        <v>177705295</v>
      </c>
    </row>
    <row r="45" spans="1:7" s="11" customFormat="1" ht="14.1" customHeight="1" x14ac:dyDescent="0.15">
      <c r="A45" s="617" t="s">
        <v>332</v>
      </c>
      <c r="B45" s="622" t="s">
        <v>295</v>
      </c>
      <c r="C45" s="620">
        <v>3390</v>
      </c>
      <c r="D45" s="619" t="s">
        <v>295</v>
      </c>
      <c r="E45" s="620">
        <v>79077</v>
      </c>
      <c r="F45" s="619" t="s">
        <v>295</v>
      </c>
      <c r="G45" s="620">
        <v>168709409</v>
      </c>
    </row>
    <row r="46" spans="1:7" s="11" customFormat="1" ht="14.1" customHeight="1" x14ac:dyDescent="0.15">
      <c r="A46" s="617" t="s">
        <v>333</v>
      </c>
      <c r="B46" s="622">
        <v>6217</v>
      </c>
      <c r="C46" s="620">
        <v>3367</v>
      </c>
      <c r="D46" s="619">
        <v>83873</v>
      </c>
      <c r="E46" s="620">
        <v>78026</v>
      </c>
      <c r="F46" s="619">
        <v>177653551</v>
      </c>
      <c r="G46" s="620">
        <v>174755179</v>
      </c>
    </row>
    <row r="47" spans="1:7" s="15" customFormat="1" ht="14.1" customHeight="1" x14ac:dyDescent="0.15">
      <c r="A47" s="617" t="s">
        <v>334</v>
      </c>
      <c r="B47" s="622" t="s">
        <v>295</v>
      </c>
      <c r="C47" s="620">
        <v>3106</v>
      </c>
      <c r="D47" s="619" t="s">
        <v>295</v>
      </c>
      <c r="E47" s="620">
        <v>76386</v>
      </c>
      <c r="F47" s="619" t="s">
        <v>295</v>
      </c>
      <c r="G47" s="620">
        <v>181331862</v>
      </c>
    </row>
    <row r="48" spans="1:7" s="11" customFormat="1" ht="14.1" customHeight="1" x14ac:dyDescent="0.15">
      <c r="A48" s="617" t="s">
        <v>335</v>
      </c>
      <c r="B48" s="622">
        <v>5793</v>
      </c>
      <c r="C48" s="620">
        <v>3152</v>
      </c>
      <c r="D48" s="619">
        <v>80567</v>
      </c>
      <c r="E48" s="620">
        <v>75209</v>
      </c>
      <c r="F48" s="619">
        <v>187956461</v>
      </c>
      <c r="G48" s="620">
        <v>185226120</v>
      </c>
    </row>
    <row r="49" spans="1:7" s="11" customFormat="1" ht="14.1" customHeight="1" x14ac:dyDescent="0.15">
      <c r="A49" s="617" t="s">
        <v>336</v>
      </c>
      <c r="B49" s="622" t="s">
        <v>295</v>
      </c>
      <c r="C49" s="620">
        <v>2897</v>
      </c>
      <c r="D49" s="619" t="s">
        <v>295</v>
      </c>
      <c r="E49" s="620">
        <v>76585</v>
      </c>
      <c r="F49" s="619" t="s">
        <v>295</v>
      </c>
      <c r="G49" s="620">
        <v>201820051</v>
      </c>
    </row>
    <row r="50" spans="1:7" s="11" customFormat="1" ht="14.1" customHeight="1" x14ac:dyDescent="0.15">
      <c r="A50" s="617" t="s">
        <v>337</v>
      </c>
      <c r="B50" s="622" t="s">
        <v>295</v>
      </c>
      <c r="C50" s="620">
        <v>2859</v>
      </c>
      <c r="D50" s="619" t="s">
        <v>295</v>
      </c>
      <c r="E50" s="620">
        <v>78164</v>
      </c>
      <c r="F50" s="619" t="s">
        <v>295</v>
      </c>
      <c r="G50" s="620">
        <v>216122443</v>
      </c>
    </row>
    <row r="51" spans="1:7" s="11" customFormat="1" ht="14.1" customHeight="1" x14ac:dyDescent="0.15">
      <c r="A51" s="617" t="s">
        <v>338</v>
      </c>
      <c r="B51" s="622">
        <v>5356</v>
      </c>
      <c r="C51" s="620">
        <v>2891</v>
      </c>
      <c r="D51" s="619">
        <v>80500</v>
      </c>
      <c r="E51" s="620">
        <v>75468</v>
      </c>
      <c r="F51" s="619">
        <v>212205900</v>
      </c>
      <c r="G51" s="620">
        <v>209512022</v>
      </c>
    </row>
    <row r="52" spans="1:7" s="11" customFormat="1" ht="14.1" customHeight="1" x14ac:dyDescent="0.15">
      <c r="A52" s="617" t="s">
        <v>339</v>
      </c>
      <c r="B52" s="622" t="s">
        <v>295</v>
      </c>
      <c r="C52" s="620">
        <v>2585</v>
      </c>
      <c r="D52" s="619" t="s">
        <v>295</v>
      </c>
      <c r="E52" s="620">
        <v>70075</v>
      </c>
      <c r="F52" s="619" t="s">
        <v>295</v>
      </c>
      <c r="G52" s="620">
        <v>167340100</v>
      </c>
    </row>
    <row r="53" spans="1:7" s="11" customFormat="1" ht="14.1" customHeight="1" x14ac:dyDescent="0.15">
      <c r="A53" s="617" t="s">
        <v>340</v>
      </c>
      <c r="B53" s="619" t="s">
        <v>295</v>
      </c>
      <c r="C53" s="620">
        <v>2466</v>
      </c>
      <c r="D53" s="619" t="s">
        <v>295</v>
      </c>
      <c r="E53" s="620">
        <v>69545</v>
      </c>
      <c r="F53" s="619" t="s">
        <v>295</v>
      </c>
      <c r="G53" s="620">
        <v>180700620</v>
      </c>
    </row>
    <row r="54" spans="1:7" s="11" customFormat="1" ht="14.1" customHeight="1" x14ac:dyDescent="0.15">
      <c r="A54" s="617" t="s">
        <v>341</v>
      </c>
      <c r="B54" s="619">
        <v>4865</v>
      </c>
      <c r="C54" s="620">
        <v>2587</v>
      </c>
      <c r="D54" s="619">
        <v>74456</v>
      </c>
      <c r="E54" s="620">
        <v>69891</v>
      </c>
      <c r="F54" s="619">
        <v>193929355</v>
      </c>
      <c r="G54" s="620">
        <v>191258454</v>
      </c>
    </row>
    <row r="55" spans="1:7" s="11" customFormat="1" ht="13.5" customHeight="1" x14ac:dyDescent="0.15">
      <c r="A55" s="617" t="s">
        <v>342</v>
      </c>
      <c r="B55" s="619" t="s">
        <v>295</v>
      </c>
      <c r="C55" s="619">
        <v>2391</v>
      </c>
      <c r="D55" s="619" t="s">
        <v>295</v>
      </c>
      <c r="E55" s="619">
        <v>67394</v>
      </c>
      <c r="F55" s="619" t="s">
        <v>295</v>
      </c>
      <c r="G55" s="619">
        <v>193438328</v>
      </c>
    </row>
    <row r="56" spans="1:7" s="11" customFormat="1" ht="13.5" customHeight="1" x14ac:dyDescent="0.15">
      <c r="A56" s="617" t="s">
        <v>343</v>
      </c>
      <c r="B56" s="619" t="s">
        <v>295</v>
      </c>
      <c r="C56" s="619">
        <v>2303</v>
      </c>
      <c r="D56" s="619" t="s">
        <v>295</v>
      </c>
      <c r="E56" s="619">
        <v>68142</v>
      </c>
      <c r="F56" s="619" t="s">
        <v>295</v>
      </c>
      <c r="G56" s="619">
        <v>183013536</v>
      </c>
    </row>
    <row r="57" spans="1:7" s="15" customFormat="1" ht="13.5" customHeight="1" x14ac:dyDescent="0.15">
      <c r="A57" s="617" t="s">
        <v>344</v>
      </c>
      <c r="B57" s="622" t="s">
        <v>295</v>
      </c>
      <c r="C57" s="619">
        <v>2215</v>
      </c>
      <c r="D57" s="619" t="s">
        <v>295</v>
      </c>
      <c r="E57" s="619">
        <v>68502</v>
      </c>
      <c r="F57" s="619" t="s">
        <v>295</v>
      </c>
      <c r="G57" s="619">
        <v>189182938</v>
      </c>
    </row>
    <row r="58" spans="1:7" s="15" customFormat="1" ht="13.5" customHeight="1" x14ac:dyDescent="0.15">
      <c r="A58" s="617" t="s">
        <v>345</v>
      </c>
      <c r="B58" s="619">
        <v>4632</v>
      </c>
      <c r="C58" s="619">
        <v>2570</v>
      </c>
      <c r="D58" s="619">
        <v>76547</v>
      </c>
      <c r="E58" s="619">
        <v>72469</v>
      </c>
      <c r="F58" s="619">
        <v>200786120</v>
      </c>
      <c r="G58" s="619">
        <v>203926074</v>
      </c>
    </row>
    <row r="59" spans="1:7" s="15" customFormat="1" ht="13.5" customHeight="1" x14ac:dyDescent="0.15">
      <c r="A59" s="623" t="s">
        <v>346</v>
      </c>
      <c r="B59" s="622" t="s">
        <v>295</v>
      </c>
      <c r="C59" s="619">
        <v>2161</v>
      </c>
      <c r="D59" s="619" t="s">
        <v>295</v>
      </c>
      <c r="E59" s="619">
        <v>72942</v>
      </c>
      <c r="F59" s="619" t="s">
        <v>295</v>
      </c>
      <c r="G59" s="619">
        <v>204366501</v>
      </c>
    </row>
    <row r="60" spans="1:7" s="15" customFormat="1" ht="13.5" customHeight="1" x14ac:dyDescent="0.15">
      <c r="A60" s="623" t="s">
        <v>347</v>
      </c>
      <c r="B60" s="619" t="s">
        <v>295</v>
      </c>
      <c r="C60" s="619">
        <v>2124</v>
      </c>
      <c r="D60" s="619" t="s">
        <v>295</v>
      </c>
      <c r="E60" s="619">
        <v>73300</v>
      </c>
      <c r="F60" s="619" t="s">
        <v>295</v>
      </c>
      <c r="G60" s="83">
        <v>210616008</v>
      </c>
    </row>
    <row r="61" spans="1:7" s="15" customFormat="1" ht="13.5" customHeight="1" x14ac:dyDescent="0.15">
      <c r="A61" s="623" t="s">
        <v>348</v>
      </c>
      <c r="B61" s="619" t="s">
        <v>295</v>
      </c>
      <c r="C61" s="619">
        <v>2091</v>
      </c>
      <c r="D61" s="619" t="s">
        <v>295</v>
      </c>
      <c r="E61" s="619">
        <v>74437</v>
      </c>
      <c r="F61" s="619" t="s">
        <v>295</v>
      </c>
      <c r="G61" s="83">
        <v>224944302</v>
      </c>
    </row>
    <row r="62" spans="1:7" s="15" customFormat="1" ht="13.5" customHeight="1" x14ac:dyDescent="0.15">
      <c r="A62" s="623" t="s">
        <v>349</v>
      </c>
      <c r="B62" s="619">
        <v>4221</v>
      </c>
      <c r="C62" s="619">
        <v>2032</v>
      </c>
      <c r="D62" s="619">
        <v>77115</v>
      </c>
      <c r="E62" s="619">
        <v>72879</v>
      </c>
      <c r="F62" s="619">
        <v>225938762</v>
      </c>
      <c r="G62" s="83">
        <v>225907590</v>
      </c>
    </row>
    <row r="63" spans="1:7" s="15" customFormat="1" ht="13.5" customHeight="1" x14ac:dyDescent="0.15">
      <c r="A63" s="624" t="s">
        <v>350</v>
      </c>
      <c r="B63" s="625">
        <v>2563</v>
      </c>
      <c r="C63" s="625">
        <v>2013</v>
      </c>
      <c r="D63" s="625">
        <v>72612</v>
      </c>
      <c r="E63" s="625">
        <v>71389</v>
      </c>
      <c r="F63" s="625">
        <v>215941999</v>
      </c>
      <c r="G63" s="626">
        <v>214308070</v>
      </c>
    </row>
    <row r="64" spans="1:7" s="11" customFormat="1" ht="12" x14ac:dyDescent="0.15">
      <c r="A64" s="627" t="s">
        <v>351</v>
      </c>
      <c r="B64" s="628"/>
      <c r="C64" s="628"/>
      <c r="D64" s="628"/>
      <c r="E64" s="628"/>
      <c r="F64" s="628"/>
      <c r="G64" s="628"/>
    </row>
    <row r="65" spans="1:14" s="12" customFormat="1" ht="12" x14ac:dyDescent="0.15">
      <c r="A65" s="629" t="s">
        <v>352</v>
      </c>
      <c r="B65" s="629"/>
      <c r="C65" s="86"/>
      <c r="D65" s="86"/>
      <c r="E65" s="86"/>
      <c r="F65" s="86"/>
      <c r="G65" s="86"/>
    </row>
    <row r="66" spans="1:14" s="12" customFormat="1" ht="12" x14ac:dyDescent="0.15">
      <c r="A66" s="629" t="s">
        <v>353</v>
      </c>
      <c r="B66" s="629"/>
      <c r="C66" s="86"/>
      <c r="D66" s="86"/>
      <c r="E66" s="86"/>
      <c r="F66" s="86"/>
      <c r="G66" s="86"/>
    </row>
    <row r="67" spans="1:14" s="12" customFormat="1" ht="12" x14ac:dyDescent="0.15">
      <c r="A67" s="629" t="s">
        <v>354</v>
      </c>
      <c r="B67" s="629"/>
      <c r="C67" s="86"/>
      <c r="D67" s="86"/>
      <c r="E67" s="86"/>
      <c r="F67" s="86"/>
      <c r="G67" s="86"/>
    </row>
    <row r="68" spans="1:14" s="36" customFormat="1" x14ac:dyDescent="0.15">
      <c r="A68" s="128" t="s">
        <v>452</v>
      </c>
      <c r="B68" s="198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s="12" customFormat="1" ht="12" x14ac:dyDescent="0.15">
      <c r="A69" s="629" t="s">
        <v>355</v>
      </c>
      <c r="B69" s="629"/>
      <c r="C69" s="86"/>
      <c r="D69" s="86"/>
      <c r="E69" s="86"/>
      <c r="F69" s="86"/>
      <c r="G69" s="86"/>
    </row>
    <row r="70" spans="1:14" s="12" customFormat="1" ht="11.25" x14ac:dyDescent="0.15">
      <c r="A70" s="17"/>
      <c r="B70" s="17"/>
      <c r="C70" s="28"/>
      <c r="D70" s="28"/>
      <c r="E70" s="28"/>
      <c r="F70" s="28"/>
      <c r="G70" s="28"/>
    </row>
    <row r="71" spans="1:14" s="12" customFormat="1" ht="12.75" customHeight="1" x14ac:dyDescent="0.15">
      <c r="A71" s="27"/>
      <c r="B71" s="26"/>
      <c r="C71" s="26"/>
      <c r="D71" s="26"/>
      <c r="E71" s="11"/>
      <c r="F71" s="11"/>
      <c r="G71" s="11"/>
    </row>
    <row r="72" spans="1:14" x14ac:dyDescent="0.15">
      <c r="A72" s="2"/>
      <c r="B72" s="1"/>
      <c r="C72" s="1"/>
      <c r="D72" s="1"/>
      <c r="E72" s="1"/>
      <c r="F72" s="1"/>
      <c r="G72" s="1"/>
    </row>
    <row r="73" spans="1:14" x14ac:dyDescent="0.15">
      <c r="A73" s="2"/>
      <c r="B73" s="1"/>
      <c r="C73" s="1"/>
      <c r="D73" s="1"/>
      <c r="E73" s="1"/>
      <c r="F73" s="1"/>
      <c r="G73" s="1"/>
    </row>
    <row r="74" spans="1:14" x14ac:dyDescent="0.15">
      <c r="A74" s="2"/>
      <c r="B74" s="1"/>
      <c r="C74" s="1"/>
      <c r="D74" s="1"/>
      <c r="E74" s="1"/>
      <c r="F74" s="1"/>
      <c r="G74" s="1"/>
    </row>
    <row r="75" spans="1:14" x14ac:dyDescent="0.15">
      <c r="A75" s="2"/>
      <c r="B75" s="1"/>
      <c r="C75" s="1"/>
      <c r="D75" s="1"/>
      <c r="E75" s="1"/>
      <c r="F75" s="1"/>
      <c r="G75" s="1"/>
    </row>
    <row r="76" spans="1:14" x14ac:dyDescent="0.15">
      <c r="A76" s="1"/>
      <c r="B76" s="1"/>
      <c r="C76" s="1"/>
      <c r="D76" s="1"/>
      <c r="E76" s="1"/>
      <c r="F76" s="1"/>
      <c r="G76" s="1"/>
    </row>
    <row r="77" spans="1:14" x14ac:dyDescent="0.15">
      <c r="A77" s="1"/>
      <c r="B77" s="1"/>
      <c r="C77" s="1"/>
      <c r="D77" s="1"/>
      <c r="E77" s="1"/>
      <c r="F77" s="1"/>
      <c r="G77" s="1"/>
    </row>
    <row r="78" spans="1:14" x14ac:dyDescent="0.15">
      <c r="A78" s="1"/>
      <c r="B78" s="1"/>
      <c r="C78" s="1"/>
      <c r="D78" s="1"/>
      <c r="E78" s="1"/>
      <c r="F78" s="1"/>
      <c r="G78" s="1"/>
    </row>
  </sheetData>
  <phoneticPr fontId="2"/>
  <hyperlinks>
    <hyperlink ref="A1" location="'9鉱工業目次'!A1" display="9　鉱工業目次へ＜＜" xr:uid="{92F32BED-388A-4576-A07F-1A2A230FC72C}"/>
  </hyperlinks>
  <pageMargins left="0.59055118110236227" right="0.59055118110236227" top="0.59055118110236227" bottom="0.39370078740157483" header="0.39370078740157483" footer="0.31496062992125984"/>
  <pageSetup paperSize="9" scale="90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/>
  <dimension ref="A1:W29"/>
  <sheetViews>
    <sheetView showGridLines="0" view="pageBreakPreview" zoomScale="115" zoomScaleNormal="115" zoomScaleSheetLayoutView="115" workbookViewId="0">
      <pane xSplit="1" ySplit="8" topLeftCell="B9" activePane="bottomRight" state="frozen"/>
      <selection pane="topRight" activeCell="A44" sqref="A44:H44"/>
      <selection pane="bottomLeft" activeCell="A44" sqref="A44:H44"/>
      <selection pane="bottomRight" activeCell="F17" sqref="F17"/>
    </sheetView>
  </sheetViews>
  <sheetFormatPr defaultColWidth="8.25" defaultRowHeight="13.5" outlineLevelCol="1" x14ac:dyDescent="0.15"/>
  <cols>
    <col min="1" max="1" width="12" style="50" customWidth="1"/>
    <col min="2" max="2" width="7" style="50" customWidth="1" outlineLevel="1"/>
    <col min="3" max="3" width="6.75" style="50" customWidth="1" outlineLevel="1"/>
    <col min="4" max="5" width="7" style="50" customWidth="1" outlineLevel="1"/>
    <col min="6" max="8" width="6.75" style="50" customWidth="1" outlineLevel="1"/>
    <col min="9" max="10" width="7" style="50" customWidth="1" outlineLevel="1"/>
    <col min="11" max="22" width="7" style="50" customWidth="1"/>
    <col min="23" max="16384" width="8.25" style="50"/>
  </cols>
  <sheetData>
    <row r="1" spans="1:23" x14ac:dyDescent="0.15">
      <c r="A1" s="63" t="s">
        <v>23</v>
      </c>
    </row>
    <row r="2" spans="1:23" x14ac:dyDescent="0.15">
      <c r="A2" s="519" t="s">
        <v>138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</row>
    <row r="3" spans="1:23" ht="16.5" x14ac:dyDescent="0.15">
      <c r="A3" s="630" t="s">
        <v>356</v>
      </c>
      <c r="B3" s="630"/>
      <c r="C3" s="630"/>
      <c r="D3" s="630"/>
      <c r="E3" s="630"/>
      <c r="F3" s="630"/>
      <c r="G3" s="630"/>
      <c r="H3" s="630"/>
      <c r="I3" s="630"/>
      <c r="J3" s="630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</row>
    <row r="4" spans="1:23" ht="16.5" x14ac:dyDescent="0.15">
      <c r="A4" s="631"/>
      <c r="B4" s="631"/>
      <c r="C4" s="631"/>
      <c r="D4" s="631"/>
      <c r="E4" s="632" t="s">
        <v>474</v>
      </c>
      <c r="F4" s="632"/>
      <c r="G4" s="631"/>
      <c r="H4" s="631"/>
      <c r="I4" s="631"/>
      <c r="J4" s="633" t="s">
        <v>357</v>
      </c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519"/>
      <c r="W4" s="634" t="s">
        <v>357</v>
      </c>
    </row>
    <row r="5" spans="1:23" ht="6" customHeight="1" thickBot="1" x14ac:dyDescent="0.2">
      <c r="A5" s="635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519"/>
      <c r="W5" s="519"/>
    </row>
    <row r="6" spans="1:23" s="65" customFormat="1" ht="13.5" customHeight="1" thickTop="1" x14ac:dyDescent="0.15">
      <c r="A6" s="637"/>
      <c r="B6" s="638"/>
      <c r="C6" s="639"/>
      <c r="D6" s="640" t="s">
        <v>358</v>
      </c>
      <c r="E6" s="641"/>
      <c r="F6" s="641"/>
      <c r="G6" s="642"/>
      <c r="H6" s="643" t="s">
        <v>359</v>
      </c>
      <c r="I6" s="644" t="s">
        <v>360</v>
      </c>
      <c r="J6" s="644"/>
      <c r="K6" s="645" t="s">
        <v>361</v>
      </c>
      <c r="L6" s="645"/>
      <c r="M6" s="645"/>
      <c r="N6" s="645"/>
      <c r="O6" s="645"/>
      <c r="P6" s="645"/>
      <c r="Q6" s="645"/>
      <c r="R6" s="645"/>
      <c r="S6" s="645"/>
      <c r="T6" s="645"/>
      <c r="U6" s="641"/>
      <c r="V6" s="646"/>
      <c r="W6" s="647" t="s">
        <v>362</v>
      </c>
    </row>
    <row r="7" spans="1:23" s="65" customFormat="1" ht="13.5" customHeight="1" x14ac:dyDescent="0.15">
      <c r="A7" s="648"/>
      <c r="B7" s="649" t="s">
        <v>363</v>
      </c>
      <c r="C7" s="650" t="s">
        <v>364</v>
      </c>
      <c r="D7" s="651" t="s">
        <v>167</v>
      </c>
      <c r="E7" s="649" t="s">
        <v>365</v>
      </c>
      <c r="F7" s="652" t="s">
        <v>366</v>
      </c>
      <c r="G7" s="649" t="s">
        <v>133</v>
      </c>
      <c r="H7" s="653" t="s">
        <v>367</v>
      </c>
      <c r="I7" s="654" t="s">
        <v>368</v>
      </c>
      <c r="J7" s="649" t="s">
        <v>369</v>
      </c>
      <c r="K7" s="655" t="s">
        <v>370</v>
      </c>
      <c r="L7" s="656"/>
      <c r="M7" s="657"/>
      <c r="N7" s="658" t="s">
        <v>371</v>
      </c>
      <c r="O7" s="656"/>
      <c r="P7" s="656"/>
      <c r="Q7" s="656"/>
      <c r="R7" s="656"/>
      <c r="S7" s="656"/>
      <c r="T7" s="657"/>
      <c r="U7" s="659" t="s">
        <v>372</v>
      </c>
      <c r="V7" s="660" t="s">
        <v>369</v>
      </c>
      <c r="W7" s="661" t="s">
        <v>373</v>
      </c>
    </row>
    <row r="8" spans="1:23" s="66" customFormat="1" ht="13.5" customHeight="1" x14ac:dyDescent="0.15">
      <c r="A8" s="662"/>
      <c r="B8" s="663"/>
      <c r="C8" s="664"/>
      <c r="D8" s="665"/>
      <c r="E8" s="663"/>
      <c r="F8" s="666"/>
      <c r="G8" s="663"/>
      <c r="H8" s="666"/>
      <c r="I8" s="667" t="s">
        <v>374</v>
      </c>
      <c r="J8" s="668" t="s">
        <v>375</v>
      </c>
      <c r="K8" s="669" t="s">
        <v>167</v>
      </c>
      <c r="L8" s="670" t="s">
        <v>376</v>
      </c>
      <c r="M8" s="670" t="s">
        <v>133</v>
      </c>
      <c r="N8" s="669" t="s">
        <v>167</v>
      </c>
      <c r="O8" s="670" t="s">
        <v>376</v>
      </c>
      <c r="P8" s="670" t="s">
        <v>377</v>
      </c>
      <c r="Q8" s="671" t="s">
        <v>378</v>
      </c>
      <c r="R8" s="672" t="s">
        <v>379</v>
      </c>
      <c r="S8" s="673" t="s">
        <v>380</v>
      </c>
      <c r="T8" s="674" t="s">
        <v>133</v>
      </c>
      <c r="U8" s="675" t="s">
        <v>381</v>
      </c>
      <c r="V8" s="676" t="s">
        <v>382</v>
      </c>
      <c r="W8" s="677" t="s">
        <v>383</v>
      </c>
    </row>
    <row r="9" spans="1:23" s="47" customFormat="1" ht="15" customHeight="1" x14ac:dyDescent="0.15">
      <c r="A9" s="678" t="s">
        <v>384</v>
      </c>
      <c r="B9" s="679">
        <v>171679</v>
      </c>
      <c r="C9" s="680" t="s">
        <v>385</v>
      </c>
      <c r="D9" s="680">
        <v>427</v>
      </c>
      <c r="E9" s="680">
        <v>302</v>
      </c>
      <c r="F9" s="680" t="s">
        <v>385</v>
      </c>
      <c r="G9" s="680" t="s">
        <v>385</v>
      </c>
      <c r="H9" s="680" t="s">
        <v>104</v>
      </c>
      <c r="I9" s="680">
        <v>17470</v>
      </c>
      <c r="J9" s="680" t="s">
        <v>385</v>
      </c>
      <c r="K9" s="680">
        <v>14953</v>
      </c>
      <c r="L9" s="680">
        <v>10455</v>
      </c>
      <c r="M9" s="680">
        <v>4499</v>
      </c>
      <c r="N9" s="680">
        <v>126553</v>
      </c>
      <c r="O9" s="680">
        <v>11602</v>
      </c>
      <c r="P9" s="680" t="s">
        <v>385</v>
      </c>
      <c r="Q9" s="680">
        <v>5924</v>
      </c>
      <c r="R9" s="680" t="s">
        <v>385</v>
      </c>
      <c r="S9" s="680">
        <v>22846</v>
      </c>
      <c r="T9" s="680">
        <v>83957</v>
      </c>
      <c r="U9" s="680" t="s">
        <v>385</v>
      </c>
      <c r="V9" s="680" t="s">
        <v>385</v>
      </c>
      <c r="W9" s="681">
        <v>-20.442370430785207</v>
      </c>
    </row>
    <row r="10" spans="1:23" s="47" customFormat="1" ht="15" customHeight="1" x14ac:dyDescent="0.15">
      <c r="A10" s="678" t="s">
        <v>59</v>
      </c>
      <c r="B10" s="679">
        <v>166817</v>
      </c>
      <c r="C10" s="680" t="s">
        <v>385</v>
      </c>
      <c r="D10" s="680">
        <v>416</v>
      </c>
      <c r="E10" s="680">
        <v>351</v>
      </c>
      <c r="F10" s="680" t="s">
        <v>385</v>
      </c>
      <c r="G10" s="680" t="s">
        <v>385</v>
      </c>
      <c r="H10" s="680" t="s">
        <v>104</v>
      </c>
      <c r="I10" s="680">
        <v>16793</v>
      </c>
      <c r="J10" s="680" t="s">
        <v>385</v>
      </c>
      <c r="K10" s="680">
        <v>17995</v>
      </c>
      <c r="L10" s="680">
        <v>10314</v>
      </c>
      <c r="M10" s="680">
        <v>7680</v>
      </c>
      <c r="N10" s="680">
        <v>117543</v>
      </c>
      <c r="O10" s="680">
        <v>8659</v>
      </c>
      <c r="P10" s="680" t="s">
        <v>385</v>
      </c>
      <c r="Q10" s="680">
        <v>4846</v>
      </c>
      <c r="R10" s="680" t="s">
        <v>385</v>
      </c>
      <c r="S10" s="680">
        <v>23136</v>
      </c>
      <c r="T10" s="680">
        <v>78705</v>
      </c>
      <c r="U10" s="680" t="s">
        <v>385</v>
      </c>
      <c r="V10" s="680" t="s">
        <v>385</v>
      </c>
      <c r="W10" s="681">
        <v>-2.8320295435085296</v>
      </c>
    </row>
    <row r="11" spans="1:23" s="47" customFormat="1" ht="15" customHeight="1" x14ac:dyDescent="0.15">
      <c r="A11" s="678" t="s">
        <v>60</v>
      </c>
      <c r="B11" s="679">
        <v>165933</v>
      </c>
      <c r="C11" s="680" t="s">
        <v>385</v>
      </c>
      <c r="D11" s="680">
        <v>474</v>
      </c>
      <c r="E11" s="680">
        <v>429</v>
      </c>
      <c r="F11" s="680" t="s">
        <v>385</v>
      </c>
      <c r="G11" s="680" t="s">
        <v>385</v>
      </c>
      <c r="H11" s="680" t="s">
        <v>104</v>
      </c>
      <c r="I11" s="680">
        <v>19142</v>
      </c>
      <c r="J11" s="680" t="s">
        <v>385</v>
      </c>
      <c r="K11" s="680">
        <v>17454</v>
      </c>
      <c r="L11" s="680">
        <v>4807</v>
      </c>
      <c r="M11" s="680">
        <v>12649</v>
      </c>
      <c r="N11" s="680">
        <v>114155</v>
      </c>
      <c r="O11" s="680">
        <v>9629</v>
      </c>
      <c r="P11" s="680" t="s">
        <v>385</v>
      </c>
      <c r="Q11" s="680">
        <v>6329</v>
      </c>
      <c r="R11" s="680" t="s">
        <v>385</v>
      </c>
      <c r="S11" s="680">
        <v>20967</v>
      </c>
      <c r="T11" s="680">
        <v>75741</v>
      </c>
      <c r="U11" s="680" t="s">
        <v>385</v>
      </c>
      <c r="V11" s="680" t="s">
        <v>385</v>
      </c>
      <c r="W11" s="681">
        <v>-0.5</v>
      </c>
    </row>
    <row r="12" spans="1:23" s="47" customFormat="1" ht="15" customHeight="1" x14ac:dyDescent="0.15">
      <c r="A12" s="682"/>
      <c r="B12" s="679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1"/>
    </row>
    <row r="13" spans="1:23" s="47" customFormat="1" ht="15" customHeight="1" x14ac:dyDescent="0.15">
      <c r="A13" s="678" t="s">
        <v>386</v>
      </c>
      <c r="B13" s="679">
        <v>14149</v>
      </c>
      <c r="C13" s="680" t="s">
        <v>385</v>
      </c>
      <c r="D13" s="680">
        <v>35</v>
      </c>
      <c r="E13" s="680">
        <v>31</v>
      </c>
      <c r="F13" s="680" t="s">
        <v>385</v>
      </c>
      <c r="G13" s="680" t="s">
        <v>385</v>
      </c>
      <c r="H13" s="680" t="s">
        <v>104</v>
      </c>
      <c r="I13" s="680">
        <v>1874</v>
      </c>
      <c r="J13" s="680" t="s">
        <v>385</v>
      </c>
      <c r="K13" s="680">
        <v>1516</v>
      </c>
      <c r="L13" s="680">
        <v>359</v>
      </c>
      <c r="M13" s="680">
        <v>1157</v>
      </c>
      <c r="N13" s="680">
        <v>9573</v>
      </c>
      <c r="O13" s="680">
        <v>743</v>
      </c>
      <c r="P13" s="680" t="s">
        <v>385</v>
      </c>
      <c r="Q13" s="680">
        <v>546</v>
      </c>
      <c r="R13" s="680" t="s">
        <v>385</v>
      </c>
      <c r="S13" s="680">
        <v>2056</v>
      </c>
      <c r="T13" s="680">
        <v>6037</v>
      </c>
      <c r="U13" s="680" t="s">
        <v>385</v>
      </c>
      <c r="V13" s="680" t="s">
        <v>385</v>
      </c>
      <c r="W13" s="681">
        <v>16.5</v>
      </c>
    </row>
    <row r="14" spans="1:23" s="47" customFormat="1" ht="15" customHeight="1" x14ac:dyDescent="0.15">
      <c r="A14" s="683" t="s">
        <v>387</v>
      </c>
      <c r="B14" s="679">
        <v>13328</v>
      </c>
      <c r="C14" s="680" t="s">
        <v>385</v>
      </c>
      <c r="D14" s="680">
        <v>36</v>
      </c>
      <c r="E14" s="680">
        <v>31</v>
      </c>
      <c r="F14" s="680" t="s">
        <v>385</v>
      </c>
      <c r="G14" s="680" t="s">
        <v>385</v>
      </c>
      <c r="H14" s="680" t="s">
        <v>104</v>
      </c>
      <c r="I14" s="680">
        <v>1915</v>
      </c>
      <c r="J14" s="680" t="s">
        <v>385</v>
      </c>
      <c r="K14" s="680">
        <v>1495</v>
      </c>
      <c r="L14" s="680">
        <v>320</v>
      </c>
      <c r="M14" s="680">
        <v>1175</v>
      </c>
      <c r="N14" s="680">
        <v>8737</v>
      </c>
      <c r="O14" s="680">
        <v>600</v>
      </c>
      <c r="P14" s="680" t="s">
        <v>385</v>
      </c>
      <c r="Q14" s="680">
        <v>283</v>
      </c>
      <c r="R14" s="680" t="s">
        <v>385</v>
      </c>
      <c r="S14" s="680">
        <v>1921</v>
      </c>
      <c r="T14" s="680">
        <v>6594</v>
      </c>
      <c r="U14" s="680" t="s">
        <v>385</v>
      </c>
      <c r="V14" s="680" t="s">
        <v>385</v>
      </c>
      <c r="W14" s="681">
        <v>1.5</v>
      </c>
    </row>
    <row r="15" spans="1:23" s="47" customFormat="1" ht="15" customHeight="1" x14ac:dyDescent="0.15">
      <c r="A15" s="683" t="s">
        <v>388</v>
      </c>
      <c r="B15" s="679">
        <v>15042</v>
      </c>
      <c r="C15" s="680" t="s">
        <v>385</v>
      </c>
      <c r="D15" s="680">
        <v>40</v>
      </c>
      <c r="E15" s="680">
        <v>35</v>
      </c>
      <c r="F15" s="680" t="s">
        <v>385</v>
      </c>
      <c r="G15" s="680" t="s">
        <v>385</v>
      </c>
      <c r="H15" s="680" t="s">
        <v>104</v>
      </c>
      <c r="I15" s="680">
        <v>2007</v>
      </c>
      <c r="J15" s="680" t="s">
        <v>385</v>
      </c>
      <c r="K15" s="680">
        <v>1609</v>
      </c>
      <c r="L15" s="680">
        <v>371</v>
      </c>
      <c r="M15" s="680">
        <v>1238</v>
      </c>
      <c r="N15" s="680">
        <v>10177</v>
      </c>
      <c r="O15" s="680">
        <v>828</v>
      </c>
      <c r="P15" s="680" t="s">
        <v>385</v>
      </c>
      <c r="Q15" s="680">
        <v>565</v>
      </c>
      <c r="R15" s="680" t="s">
        <v>385</v>
      </c>
      <c r="S15" s="680">
        <v>1971</v>
      </c>
      <c r="T15" s="680">
        <v>6596</v>
      </c>
      <c r="U15" s="680" t="s">
        <v>385</v>
      </c>
      <c r="V15" s="680" t="s">
        <v>385</v>
      </c>
      <c r="W15" s="681">
        <v>3</v>
      </c>
    </row>
    <row r="16" spans="1:23" s="47" customFormat="1" ht="15" customHeight="1" x14ac:dyDescent="0.15">
      <c r="A16" s="683" t="s">
        <v>389</v>
      </c>
      <c r="B16" s="679">
        <v>13957</v>
      </c>
      <c r="C16" s="680" t="s">
        <v>385</v>
      </c>
      <c r="D16" s="680">
        <v>42</v>
      </c>
      <c r="E16" s="680">
        <v>37</v>
      </c>
      <c r="F16" s="680" t="s">
        <v>385</v>
      </c>
      <c r="G16" s="680" t="s">
        <v>385</v>
      </c>
      <c r="H16" s="680" t="s">
        <v>104</v>
      </c>
      <c r="I16" s="680">
        <v>1938</v>
      </c>
      <c r="J16" s="680" t="s">
        <v>385</v>
      </c>
      <c r="K16" s="680">
        <v>1454</v>
      </c>
      <c r="L16" s="680">
        <v>373</v>
      </c>
      <c r="M16" s="680">
        <v>1081</v>
      </c>
      <c r="N16" s="680">
        <v>9409</v>
      </c>
      <c r="O16" s="680">
        <v>855</v>
      </c>
      <c r="P16" s="680" t="s">
        <v>385</v>
      </c>
      <c r="Q16" s="680">
        <v>548</v>
      </c>
      <c r="R16" s="680" t="s">
        <v>385</v>
      </c>
      <c r="S16" s="680">
        <v>1872</v>
      </c>
      <c r="T16" s="680">
        <v>5927</v>
      </c>
      <c r="U16" s="680" t="s">
        <v>385</v>
      </c>
      <c r="V16" s="680" t="s">
        <v>385</v>
      </c>
      <c r="W16" s="681">
        <v>1.5</v>
      </c>
    </row>
    <row r="17" spans="1:23" s="47" customFormat="1" ht="15" customHeight="1" x14ac:dyDescent="0.15">
      <c r="A17" s="683" t="s">
        <v>390</v>
      </c>
      <c r="B17" s="679">
        <v>12866</v>
      </c>
      <c r="C17" s="680" t="s">
        <v>385</v>
      </c>
      <c r="D17" s="680">
        <v>42</v>
      </c>
      <c r="E17" s="680">
        <v>36</v>
      </c>
      <c r="F17" s="680" t="s">
        <v>385</v>
      </c>
      <c r="G17" s="680" t="s">
        <v>385</v>
      </c>
      <c r="H17" s="680" t="s">
        <v>104</v>
      </c>
      <c r="I17" s="680">
        <v>1672</v>
      </c>
      <c r="J17" s="680" t="s">
        <v>385</v>
      </c>
      <c r="K17" s="680">
        <v>1381</v>
      </c>
      <c r="L17" s="680">
        <v>388</v>
      </c>
      <c r="M17" s="680">
        <v>994</v>
      </c>
      <c r="N17" s="680">
        <v>8726</v>
      </c>
      <c r="O17" s="680">
        <v>721</v>
      </c>
      <c r="P17" s="680" t="s">
        <v>385</v>
      </c>
      <c r="Q17" s="680">
        <v>525</v>
      </c>
      <c r="R17" s="680" t="s">
        <v>385</v>
      </c>
      <c r="S17" s="680">
        <v>1565</v>
      </c>
      <c r="T17" s="680">
        <v>5729</v>
      </c>
      <c r="U17" s="680" t="s">
        <v>385</v>
      </c>
      <c r="V17" s="680" t="s">
        <v>385</v>
      </c>
      <c r="W17" s="681">
        <v>2.7</v>
      </c>
    </row>
    <row r="18" spans="1:23" s="47" customFormat="1" ht="15" customHeight="1" x14ac:dyDescent="0.15">
      <c r="A18" s="683" t="s">
        <v>391</v>
      </c>
      <c r="B18" s="679">
        <v>14029</v>
      </c>
      <c r="C18" s="680" t="s">
        <v>385</v>
      </c>
      <c r="D18" s="680">
        <v>48</v>
      </c>
      <c r="E18" s="680">
        <v>42</v>
      </c>
      <c r="F18" s="680" t="s">
        <v>385</v>
      </c>
      <c r="G18" s="680" t="s">
        <v>385</v>
      </c>
      <c r="H18" s="680" t="s">
        <v>104</v>
      </c>
      <c r="I18" s="680">
        <v>1583</v>
      </c>
      <c r="J18" s="680" t="s">
        <v>385</v>
      </c>
      <c r="K18" s="680">
        <v>1500</v>
      </c>
      <c r="L18" s="680">
        <v>444</v>
      </c>
      <c r="M18" s="680">
        <v>1055</v>
      </c>
      <c r="N18" s="680">
        <v>9591</v>
      </c>
      <c r="O18" s="680">
        <v>862</v>
      </c>
      <c r="P18" s="680" t="s">
        <v>385</v>
      </c>
      <c r="Q18" s="680">
        <v>559</v>
      </c>
      <c r="R18" s="680" t="s">
        <v>385</v>
      </c>
      <c r="S18" s="680">
        <v>1715</v>
      </c>
      <c r="T18" s="680">
        <v>6242</v>
      </c>
      <c r="U18" s="680" t="s">
        <v>385</v>
      </c>
      <c r="V18" s="680" t="s">
        <v>385</v>
      </c>
      <c r="W18" s="681">
        <v>-0.8</v>
      </c>
    </row>
    <row r="19" spans="1:23" s="47" customFormat="1" ht="15" customHeight="1" x14ac:dyDescent="0.15">
      <c r="A19" s="683" t="s">
        <v>392</v>
      </c>
      <c r="B19" s="679">
        <v>13742</v>
      </c>
      <c r="C19" s="680" t="s">
        <v>385</v>
      </c>
      <c r="D19" s="680">
        <v>48</v>
      </c>
      <c r="E19" s="680">
        <v>42</v>
      </c>
      <c r="F19" s="680" t="s">
        <v>385</v>
      </c>
      <c r="G19" s="680" t="s">
        <v>385</v>
      </c>
      <c r="H19" s="680" t="s">
        <v>104</v>
      </c>
      <c r="I19" s="680">
        <v>1386</v>
      </c>
      <c r="J19" s="680" t="s">
        <v>385</v>
      </c>
      <c r="K19" s="680">
        <v>1351</v>
      </c>
      <c r="L19" s="680">
        <v>383</v>
      </c>
      <c r="M19" s="680">
        <v>968</v>
      </c>
      <c r="N19" s="680">
        <v>9714</v>
      </c>
      <c r="O19" s="680">
        <v>739</v>
      </c>
      <c r="P19" s="680" t="s">
        <v>385</v>
      </c>
      <c r="Q19" s="680">
        <v>583</v>
      </c>
      <c r="R19" s="680" t="s">
        <v>385</v>
      </c>
      <c r="S19" s="680">
        <v>1699</v>
      </c>
      <c r="T19" s="680">
        <v>6494</v>
      </c>
      <c r="U19" s="680" t="s">
        <v>385</v>
      </c>
      <c r="V19" s="680" t="s">
        <v>385</v>
      </c>
      <c r="W19" s="681">
        <v>-2.8</v>
      </c>
    </row>
    <row r="20" spans="1:23" s="47" customFormat="1" ht="15" customHeight="1" x14ac:dyDescent="0.15">
      <c r="A20" s="683" t="s">
        <v>393</v>
      </c>
      <c r="B20" s="679">
        <v>12993</v>
      </c>
      <c r="C20" s="680" t="s">
        <v>385</v>
      </c>
      <c r="D20" s="680">
        <v>45</v>
      </c>
      <c r="E20" s="680">
        <v>41</v>
      </c>
      <c r="F20" s="680" t="s">
        <v>385</v>
      </c>
      <c r="G20" s="680" t="s">
        <v>385</v>
      </c>
      <c r="H20" s="680" t="s">
        <v>104</v>
      </c>
      <c r="I20" s="680">
        <v>1235</v>
      </c>
      <c r="J20" s="680" t="s">
        <v>385</v>
      </c>
      <c r="K20" s="680">
        <v>1426</v>
      </c>
      <c r="L20" s="680">
        <v>424</v>
      </c>
      <c r="M20" s="680">
        <v>1003</v>
      </c>
      <c r="N20" s="680">
        <v>8982</v>
      </c>
      <c r="O20" s="680">
        <v>810</v>
      </c>
      <c r="P20" s="680" t="s">
        <v>385</v>
      </c>
      <c r="Q20" s="680">
        <v>523</v>
      </c>
      <c r="R20" s="680" t="s">
        <v>385</v>
      </c>
      <c r="S20" s="680">
        <v>1704</v>
      </c>
      <c r="T20" s="680">
        <v>5766</v>
      </c>
      <c r="U20" s="680" t="s">
        <v>385</v>
      </c>
      <c r="V20" s="680" t="s">
        <v>385</v>
      </c>
      <c r="W20" s="681">
        <v>3.3</v>
      </c>
    </row>
    <row r="21" spans="1:23" s="47" customFormat="1" ht="15" customHeight="1" x14ac:dyDescent="0.15">
      <c r="A21" s="683" t="s">
        <v>394</v>
      </c>
      <c r="B21" s="679">
        <v>13816</v>
      </c>
      <c r="C21" s="680" t="s">
        <v>385</v>
      </c>
      <c r="D21" s="680">
        <v>37</v>
      </c>
      <c r="E21" s="680">
        <v>36</v>
      </c>
      <c r="F21" s="680">
        <v>5</v>
      </c>
      <c r="G21" s="680" t="s">
        <v>104</v>
      </c>
      <c r="H21" s="680" t="s">
        <v>104</v>
      </c>
      <c r="I21" s="680">
        <v>1395</v>
      </c>
      <c r="J21" s="680" t="s">
        <v>385</v>
      </c>
      <c r="K21" s="680">
        <v>1465</v>
      </c>
      <c r="L21" s="680">
        <v>487</v>
      </c>
      <c r="M21" s="680">
        <v>978</v>
      </c>
      <c r="N21" s="680">
        <v>9669</v>
      </c>
      <c r="O21" s="680">
        <v>803</v>
      </c>
      <c r="P21" s="680" t="s">
        <v>385</v>
      </c>
      <c r="Q21" s="680">
        <v>552</v>
      </c>
      <c r="R21" s="680" t="s">
        <v>385</v>
      </c>
      <c r="S21" s="680">
        <v>1753</v>
      </c>
      <c r="T21" s="680">
        <v>6369</v>
      </c>
      <c r="U21" s="680" t="s">
        <v>385</v>
      </c>
      <c r="V21" s="680" t="s">
        <v>385</v>
      </c>
      <c r="W21" s="681">
        <v>-7.4</v>
      </c>
    </row>
    <row r="22" spans="1:23" s="47" customFormat="1" ht="15" customHeight="1" x14ac:dyDescent="0.15">
      <c r="A22" s="683" t="s">
        <v>395</v>
      </c>
      <c r="B22" s="679">
        <v>13663</v>
      </c>
      <c r="C22" s="680" t="s">
        <v>385</v>
      </c>
      <c r="D22" s="680">
        <v>33</v>
      </c>
      <c r="E22" s="680" t="s">
        <v>385</v>
      </c>
      <c r="F22" s="680" t="s">
        <v>385</v>
      </c>
      <c r="G22" s="680" t="s">
        <v>385</v>
      </c>
      <c r="H22" s="680" t="s">
        <v>104</v>
      </c>
      <c r="I22" s="680">
        <v>1411</v>
      </c>
      <c r="J22" s="680" t="s">
        <v>385</v>
      </c>
      <c r="K22" s="680">
        <v>1383</v>
      </c>
      <c r="L22" s="680">
        <v>442</v>
      </c>
      <c r="M22" s="680">
        <v>942</v>
      </c>
      <c r="N22" s="680">
        <v>9462</v>
      </c>
      <c r="O22" s="680">
        <v>831</v>
      </c>
      <c r="P22" s="680" t="s">
        <v>385</v>
      </c>
      <c r="Q22" s="680">
        <v>521</v>
      </c>
      <c r="R22" s="680" t="s">
        <v>385</v>
      </c>
      <c r="S22" s="680">
        <v>1547</v>
      </c>
      <c r="T22" s="680">
        <v>6372</v>
      </c>
      <c r="U22" s="680" t="s">
        <v>385</v>
      </c>
      <c r="V22" s="680" t="s">
        <v>385</v>
      </c>
      <c r="W22" s="681">
        <v>-9.3000000000000007</v>
      </c>
    </row>
    <row r="23" spans="1:23" s="47" customFormat="1" ht="15" customHeight="1" x14ac:dyDescent="0.15">
      <c r="A23" s="683" t="s">
        <v>396</v>
      </c>
      <c r="B23" s="679">
        <v>14529</v>
      </c>
      <c r="C23" s="680" t="s">
        <v>385</v>
      </c>
      <c r="D23" s="680">
        <v>35</v>
      </c>
      <c r="E23" s="680" t="s">
        <v>385</v>
      </c>
      <c r="F23" s="680" t="s">
        <v>385</v>
      </c>
      <c r="G23" s="680" t="s">
        <v>385</v>
      </c>
      <c r="H23" s="680" t="s">
        <v>104</v>
      </c>
      <c r="I23" s="680">
        <v>1397</v>
      </c>
      <c r="J23" s="680" t="s">
        <v>385</v>
      </c>
      <c r="K23" s="680">
        <v>1504</v>
      </c>
      <c r="L23" s="680">
        <v>419</v>
      </c>
      <c r="M23" s="680">
        <v>1085</v>
      </c>
      <c r="N23" s="680">
        <v>10311</v>
      </c>
      <c r="O23" s="680">
        <v>894</v>
      </c>
      <c r="P23" s="680" t="s">
        <v>385</v>
      </c>
      <c r="Q23" s="680">
        <v>595</v>
      </c>
      <c r="R23" s="680" t="s">
        <v>385</v>
      </c>
      <c r="S23" s="680">
        <v>1666</v>
      </c>
      <c r="T23" s="680">
        <v>6953</v>
      </c>
      <c r="U23" s="680" t="s">
        <v>385</v>
      </c>
      <c r="V23" s="680" t="s">
        <v>385</v>
      </c>
      <c r="W23" s="681">
        <v>-3.1</v>
      </c>
    </row>
    <row r="24" spans="1:23" s="47" customFormat="1" ht="15" customHeight="1" x14ac:dyDescent="0.15">
      <c r="A24" s="684" t="s">
        <v>397</v>
      </c>
      <c r="B24" s="685">
        <v>13819</v>
      </c>
      <c r="C24" s="686" t="s">
        <v>385</v>
      </c>
      <c r="D24" s="686">
        <v>33</v>
      </c>
      <c r="E24" s="686" t="s">
        <v>385</v>
      </c>
      <c r="F24" s="680" t="s">
        <v>385</v>
      </c>
      <c r="G24" s="686" t="s">
        <v>385</v>
      </c>
      <c r="H24" s="680" t="s">
        <v>104</v>
      </c>
      <c r="I24" s="686">
        <v>1329</v>
      </c>
      <c r="J24" s="687" t="s">
        <v>385</v>
      </c>
      <c r="K24" s="686">
        <v>1370</v>
      </c>
      <c r="L24" s="686">
        <v>397</v>
      </c>
      <c r="M24" s="686">
        <v>973</v>
      </c>
      <c r="N24" s="686">
        <v>9804</v>
      </c>
      <c r="O24" s="686">
        <v>943</v>
      </c>
      <c r="P24" s="686" t="s">
        <v>385</v>
      </c>
      <c r="Q24" s="686">
        <v>529</v>
      </c>
      <c r="R24" s="686" t="s">
        <v>385</v>
      </c>
      <c r="S24" s="686">
        <v>1498</v>
      </c>
      <c r="T24" s="686">
        <v>6662</v>
      </c>
      <c r="U24" s="686" t="s">
        <v>385</v>
      </c>
      <c r="V24" s="686" t="s">
        <v>385</v>
      </c>
      <c r="W24" s="688">
        <v>-6.4</v>
      </c>
    </row>
    <row r="25" spans="1:23" s="47" customFormat="1" ht="11.25" customHeight="1" x14ac:dyDescent="0.15">
      <c r="A25" s="689"/>
      <c r="B25" s="690"/>
      <c r="C25" s="690"/>
      <c r="D25" s="690"/>
      <c r="E25" s="690"/>
      <c r="F25" s="690"/>
      <c r="G25" s="691"/>
      <c r="H25" s="692"/>
      <c r="I25" s="692"/>
      <c r="J25" s="693"/>
      <c r="K25" s="694"/>
      <c r="L25" s="689"/>
      <c r="M25" s="689"/>
      <c r="N25" s="689"/>
      <c r="O25" s="689"/>
      <c r="P25" s="689"/>
      <c r="Q25" s="689"/>
      <c r="R25" s="689"/>
      <c r="S25" s="689"/>
      <c r="T25" s="689"/>
      <c r="U25" s="689"/>
      <c r="V25" s="695"/>
      <c r="W25" s="689"/>
    </row>
    <row r="26" spans="1:23" s="47" customFormat="1" ht="11.25" customHeight="1" x14ac:dyDescent="0.15">
      <c r="A26" s="689" t="s">
        <v>398</v>
      </c>
      <c r="B26" s="696"/>
      <c r="C26" s="696"/>
      <c r="D26" s="696"/>
      <c r="E26" s="696"/>
      <c r="F26" s="696"/>
      <c r="G26" s="693"/>
      <c r="H26" s="697"/>
      <c r="I26" s="697"/>
      <c r="J26" s="693"/>
      <c r="K26" s="698"/>
      <c r="L26" s="689"/>
      <c r="M26" s="689"/>
      <c r="N26" s="689"/>
      <c r="O26" s="689"/>
      <c r="P26" s="689"/>
      <c r="Q26" s="689"/>
      <c r="R26" s="689"/>
      <c r="S26" s="689"/>
      <c r="T26" s="689"/>
      <c r="U26" s="689"/>
      <c r="V26" s="695"/>
      <c r="W26" s="689"/>
    </row>
    <row r="28" spans="1:23" s="47" customFormat="1" ht="15" customHeight="1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</row>
    <row r="29" spans="1:23" x14ac:dyDescent="0.15">
      <c r="P29" s="68"/>
      <c r="R29" s="68"/>
    </row>
  </sheetData>
  <phoneticPr fontId="2"/>
  <hyperlinks>
    <hyperlink ref="A1" location="'9鉱工業目次'!A1" display="9　鉱工業目次へ＜＜" xr:uid="{00000000-0004-0000-0A00-000000000000}"/>
  </hyperlinks>
  <pageMargins left="0.59055118110236227" right="0.59055118110236227" top="0.59055118110236227" bottom="0.39370078740157483" header="0.51181102362204722" footer="0.51181102362204722"/>
  <pageSetup paperSize="9" fitToWidth="2" orientation="portrait" blackAndWhite="1" cellComments="asDisplayed" r:id="rId1"/>
  <headerFooter alignWithMargins="0"/>
  <colBreaks count="1" manualBreakCount="1">
    <brk id="12" min="1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29"/>
  <sheetViews>
    <sheetView showGridLines="0" view="pageBreakPreview" zoomScaleNormal="100" zoomScaleSheetLayoutView="100" workbookViewId="0">
      <selection activeCell="I32" sqref="I32"/>
    </sheetView>
  </sheetViews>
  <sheetFormatPr defaultColWidth="9" defaultRowHeight="13.5" x14ac:dyDescent="0.15"/>
  <cols>
    <col min="1" max="1" width="11.125" style="33" customWidth="1"/>
    <col min="2" max="2" width="12.75" style="33" customWidth="1"/>
    <col min="3" max="3" width="14.125" style="33" customWidth="1"/>
    <col min="4" max="4" width="12.75" style="33" customWidth="1"/>
    <col min="5" max="5" width="14.125" style="33" customWidth="1"/>
    <col min="6" max="6" width="12.75" style="33" customWidth="1"/>
    <col min="7" max="7" width="14.125" style="33" customWidth="1"/>
    <col min="8" max="8" width="0.875" style="33" customWidth="1"/>
    <col min="9" max="16384" width="9" style="33"/>
  </cols>
  <sheetData>
    <row r="1" spans="1:7" x14ac:dyDescent="0.15">
      <c r="A1" s="42" t="s">
        <v>23</v>
      </c>
    </row>
    <row r="2" spans="1:7" x14ac:dyDescent="0.15">
      <c r="A2" s="85" t="s">
        <v>138</v>
      </c>
      <c r="B2" s="81"/>
      <c r="C2" s="81"/>
      <c r="D2" s="81"/>
      <c r="E2" s="81"/>
      <c r="F2" s="81"/>
      <c r="G2" s="81"/>
    </row>
    <row r="3" spans="1:7" ht="16.5" x14ac:dyDescent="0.15">
      <c r="A3" s="511" t="s">
        <v>399</v>
      </c>
      <c r="B3" s="511"/>
      <c r="C3" s="511"/>
      <c r="D3" s="511"/>
      <c r="E3" s="511"/>
      <c r="F3" s="511"/>
      <c r="G3" s="511"/>
    </row>
    <row r="4" spans="1:7" x14ac:dyDescent="0.15">
      <c r="A4" s="830" t="s">
        <v>400</v>
      </c>
      <c r="B4" s="830"/>
      <c r="C4" s="830"/>
      <c r="D4" s="830"/>
      <c r="E4" s="830"/>
      <c r="F4" s="830"/>
      <c r="G4" s="830"/>
    </row>
    <row r="5" spans="1:7" ht="6" customHeight="1" x14ac:dyDescent="0.15">
      <c r="A5" s="81"/>
      <c r="B5" s="81"/>
      <c r="C5" s="81"/>
      <c r="D5" s="81"/>
      <c r="E5" s="81"/>
      <c r="F5" s="81"/>
      <c r="G5" s="81"/>
    </row>
    <row r="6" spans="1:7" s="70" customFormat="1" ht="18.75" customHeight="1" x14ac:dyDescent="0.15">
      <c r="A6" s="831"/>
      <c r="B6" s="833" t="s">
        <v>401</v>
      </c>
      <c r="C6" s="833"/>
      <c r="D6" s="834" t="s">
        <v>402</v>
      </c>
      <c r="E6" s="835"/>
      <c r="F6" s="836" t="s">
        <v>403</v>
      </c>
      <c r="G6" s="836"/>
    </row>
    <row r="7" spans="1:7" s="70" customFormat="1" ht="18.75" customHeight="1" x14ac:dyDescent="0.15">
      <c r="A7" s="832"/>
      <c r="B7" s="699" t="s">
        <v>404</v>
      </c>
      <c r="C7" s="700" t="s">
        <v>405</v>
      </c>
      <c r="D7" s="701" t="s">
        <v>404</v>
      </c>
      <c r="E7" s="700" t="s">
        <v>405</v>
      </c>
      <c r="F7" s="701" t="s">
        <v>404</v>
      </c>
      <c r="G7" s="700" t="s">
        <v>405</v>
      </c>
    </row>
    <row r="8" spans="1:7" s="64" customFormat="1" ht="16.5" customHeight="1" x14ac:dyDescent="0.15">
      <c r="A8" s="702" t="s">
        <v>406</v>
      </c>
      <c r="B8" s="514">
        <v>16</v>
      </c>
      <c r="C8" s="514">
        <v>463269</v>
      </c>
      <c r="D8" s="514">
        <v>17</v>
      </c>
      <c r="E8" s="514">
        <v>325838</v>
      </c>
      <c r="F8" s="514" t="s">
        <v>104</v>
      </c>
      <c r="G8" s="514" t="s">
        <v>104</v>
      </c>
    </row>
    <row r="9" spans="1:7" s="64" customFormat="1" ht="16.5" customHeight="1" x14ac:dyDescent="0.15">
      <c r="A9" s="702" t="s">
        <v>407</v>
      </c>
      <c r="B9" s="514">
        <v>15</v>
      </c>
      <c r="C9" s="514">
        <v>428911</v>
      </c>
      <c r="D9" s="514">
        <v>16</v>
      </c>
      <c r="E9" s="514">
        <v>315249</v>
      </c>
      <c r="F9" s="514" t="s">
        <v>104</v>
      </c>
      <c r="G9" s="514" t="s">
        <v>104</v>
      </c>
    </row>
    <row r="10" spans="1:7" s="64" customFormat="1" ht="16.5" customHeight="1" x14ac:dyDescent="0.15">
      <c r="A10" s="702" t="s">
        <v>408</v>
      </c>
      <c r="B10" s="514">
        <v>10</v>
      </c>
      <c r="C10" s="514">
        <f>SUM(C12:C25)</f>
        <v>267054</v>
      </c>
      <c r="D10" s="514">
        <f>SUM(D12:D25)</f>
        <v>16</v>
      </c>
      <c r="E10" s="514">
        <f>SUM(E12:E25)</f>
        <v>315249</v>
      </c>
      <c r="F10" s="514" t="s">
        <v>104</v>
      </c>
      <c r="G10" s="514" t="s">
        <v>104</v>
      </c>
    </row>
    <row r="11" spans="1:7" s="64" customFormat="1" ht="16.5" customHeight="1" x14ac:dyDescent="0.15">
      <c r="A11" s="703"/>
      <c r="B11" s="513"/>
      <c r="C11" s="513"/>
      <c r="D11" s="513"/>
      <c r="E11" s="513"/>
      <c r="F11" s="513"/>
      <c r="G11" s="513"/>
    </row>
    <row r="12" spans="1:7" s="64" customFormat="1" ht="16.5" customHeight="1" x14ac:dyDescent="0.15">
      <c r="A12" s="703" t="s">
        <v>409</v>
      </c>
      <c r="B12" s="704" t="s">
        <v>104</v>
      </c>
      <c r="C12" s="514" t="s">
        <v>104</v>
      </c>
      <c r="D12" s="514" t="s">
        <v>104</v>
      </c>
      <c r="E12" s="514" t="s">
        <v>104</v>
      </c>
      <c r="F12" s="514" t="s">
        <v>104</v>
      </c>
      <c r="G12" s="514" t="s">
        <v>104</v>
      </c>
    </row>
    <row r="13" spans="1:7" s="64" customFormat="1" ht="16.5" customHeight="1" x14ac:dyDescent="0.15">
      <c r="A13" s="703" t="s">
        <v>410</v>
      </c>
      <c r="B13" s="704">
        <v>1</v>
      </c>
      <c r="C13" s="514">
        <v>4172</v>
      </c>
      <c r="D13" s="705">
        <v>9</v>
      </c>
      <c r="E13" s="514">
        <v>52362</v>
      </c>
      <c r="F13" s="514" t="s">
        <v>104</v>
      </c>
      <c r="G13" s="514" t="s">
        <v>104</v>
      </c>
    </row>
    <row r="14" spans="1:7" s="64" customFormat="1" ht="16.5" customHeight="1" x14ac:dyDescent="0.15">
      <c r="A14" s="703" t="s">
        <v>411</v>
      </c>
      <c r="B14" s="704">
        <v>4</v>
      </c>
      <c r="C14" s="514">
        <v>102752</v>
      </c>
      <c r="D14" s="705">
        <v>2</v>
      </c>
      <c r="E14" s="705">
        <v>39852</v>
      </c>
      <c r="F14" s="514" t="s">
        <v>104</v>
      </c>
      <c r="G14" s="514" t="s">
        <v>104</v>
      </c>
    </row>
    <row r="15" spans="1:7" s="64" customFormat="1" ht="16.5" customHeight="1" x14ac:dyDescent="0.15">
      <c r="A15" s="703" t="s">
        <v>412</v>
      </c>
      <c r="B15" s="704" t="s">
        <v>104</v>
      </c>
      <c r="C15" s="514" t="s">
        <v>413</v>
      </c>
      <c r="D15" s="705">
        <v>1</v>
      </c>
      <c r="E15" s="705">
        <v>138841</v>
      </c>
      <c r="F15" s="514" t="s">
        <v>104</v>
      </c>
      <c r="G15" s="514" t="s">
        <v>104</v>
      </c>
    </row>
    <row r="16" spans="1:7" s="64" customFormat="1" ht="16.5" customHeight="1" x14ac:dyDescent="0.15">
      <c r="A16" s="703" t="s">
        <v>414</v>
      </c>
      <c r="B16" s="704" t="s">
        <v>104</v>
      </c>
      <c r="C16" s="514" t="s">
        <v>104</v>
      </c>
      <c r="D16" s="705">
        <v>1</v>
      </c>
      <c r="E16" s="705">
        <v>23511</v>
      </c>
      <c r="F16" s="514" t="s">
        <v>104</v>
      </c>
      <c r="G16" s="514" t="s">
        <v>104</v>
      </c>
    </row>
    <row r="17" spans="1:8" s="64" customFormat="1" ht="16.5" customHeight="1" x14ac:dyDescent="0.15">
      <c r="A17" s="703" t="s">
        <v>415</v>
      </c>
      <c r="B17" s="704" t="s">
        <v>104</v>
      </c>
      <c r="C17" s="514" t="s">
        <v>104</v>
      </c>
      <c r="D17" s="514" t="s">
        <v>104</v>
      </c>
      <c r="E17" s="514" t="s">
        <v>104</v>
      </c>
      <c r="F17" s="514" t="s">
        <v>104</v>
      </c>
      <c r="G17" s="514" t="s">
        <v>104</v>
      </c>
    </row>
    <row r="18" spans="1:8" s="64" customFormat="1" ht="16.5" customHeight="1" x14ac:dyDescent="0.15">
      <c r="A18" s="703" t="s">
        <v>274</v>
      </c>
      <c r="B18" s="704" t="s">
        <v>104</v>
      </c>
      <c r="C18" s="514" t="s">
        <v>104</v>
      </c>
      <c r="D18" s="514" t="s">
        <v>104</v>
      </c>
      <c r="E18" s="514" t="s">
        <v>104</v>
      </c>
      <c r="F18" s="514" t="s">
        <v>104</v>
      </c>
      <c r="G18" s="514" t="s">
        <v>104</v>
      </c>
    </row>
    <row r="19" spans="1:8" s="64" customFormat="1" ht="16.5" customHeight="1" x14ac:dyDescent="0.15">
      <c r="A19" s="703" t="s">
        <v>416</v>
      </c>
      <c r="B19" s="704" t="s">
        <v>104</v>
      </c>
      <c r="C19" s="514" t="s">
        <v>104</v>
      </c>
      <c r="D19" s="514" t="s">
        <v>104</v>
      </c>
      <c r="E19" s="514" t="s">
        <v>104</v>
      </c>
      <c r="F19" s="514" t="s">
        <v>104</v>
      </c>
      <c r="G19" s="514" t="s">
        <v>104</v>
      </c>
    </row>
    <row r="20" spans="1:8" s="64" customFormat="1" ht="16.5" customHeight="1" x14ac:dyDescent="0.15">
      <c r="A20" s="703" t="s">
        <v>417</v>
      </c>
      <c r="B20" s="704" t="s">
        <v>104</v>
      </c>
      <c r="C20" s="514" t="s">
        <v>104</v>
      </c>
      <c r="D20" s="514" t="s">
        <v>104</v>
      </c>
      <c r="E20" s="514" t="s">
        <v>104</v>
      </c>
      <c r="F20" s="514" t="s">
        <v>104</v>
      </c>
      <c r="G20" s="514" t="s">
        <v>104</v>
      </c>
    </row>
    <row r="21" spans="1:8" s="64" customFormat="1" ht="16.5" customHeight="1" x14ac:dyDescent="0.15">
      <c r="A21" s="703" t="s">
        <v>418</v>
      </c>
      <c r="B21" s="704" t="s">
        <v>104</v>
      </c>
      <c r="C21" s="514" t="s">
        <v>104</v>
      </c>
      <c r="D21" s="514" t="s">
        <v>104</v>
      </c>
      <c r="E21" s="514" t="s">
        <v>104</v>
      </c>
      <c r="F21" s="514" t="s">
        <v>104</v>
      </c>
      <c r="G21" s="514" t="s">
        <v>104</v>
      </c>
    </row>
    <row r="22" spans="1:8" s="64" customFormat="1" ht="16.5" customHeight="1" x14ac:dyDescent="0.15">
      <c r="A22" s="703" t="s">
        <v>419</v>
      </c>
      <c r="B22" s="704" t="s">
        <v>104</v>
      </c>
      <c r="C22" s="514" t="s">
        <v>104</v>
      </c>
      <c r="D22" s="514">
        <v>3</v>
      </c>
      <c r="E22" s="514">
        <v>60683</v>
      </c>
      <c r="F22" s="514" t="s">
        <v>104</v>
      </c>
      <c r="G22" s="514" t="s">
        <v>104</v>
      </c>
    </row>
    <row r="23" spans="1:8" s="64" customFormat="1" ht="16.5" customHeight="1" x14ac:dyDescent="0.15">
      <c r="A23" s="703" t="s">
        <v>420</v>
      </c>
      <c r="B23" s="704" t="s">
        <v>104</v>
      </c>
      <c r="C23" s="514" t="s">
        <v>104</v>
      </c>
      <c r="D23" s="514" t="s">
        <v>104</v>
      </c>
      <c r="E23" s="514" t="s">
        <v>104</v>
      </c>
      <c r="F23" s="514" t="s">
        <v>104</v>
      </c>
      <c r="G23" s="514" t="s">
        <v>104</v>
      </c>
    </row>
    <row r="24" spans="1:8" s="64" customFormat="1" ht="16.5" customHeight="1" x14ac:dyDescent="0.15">
      <c r="A24" s="703" t="s">
        <v>421</v>
      </c>
      <c r="B24" s="704">
        <v>5</v>
      </c>
      <c r="C24" s="514">
        <v>160130</v>
      </c>
      <c r="D24" s="514" t="s">
        <v>104</v>
      </c>
      <c r="E24" s="514" t="s">
        <v>104</v>
      </c>
      <c r="F24" s="514" t="s">
        <v>104</v>
      </c>
      <c r="G24" s="514" t="s">
        <v>104</v>
      </c>
    </row>
    <row r="25" spans="1:8" s="64" customFormat="1" ht="16.5" customHeight="1" x14ac:dyDescent="0.15">
      <c r="A25" s="706" t="s">
        <v>422</v>
      </c>
      <c r="B25" s="707" t="s">
        <v>104</v>
      </c>
      <c r="C25" s="708" t="s">
        <v>104</v>
      </c>
      <c r="D25" s="708" t="s">
        <v>104</v>
      </c>
      <c r="E25" s="708" t="s">
        <v>104</v>
      </c>
      <c r="F25" s="708" t="s">
        <v>104</v>
      </c>
      <c r="G25" s="708" t="s">
        <v>104</v>
      </c>
    </row>
    <row r="26" spans="1:8" ht="15.75" customHeight="1" x14ac:dyDescent="0.15">
      <c r="A26" s="709" t="s">
        <v>423</v>
      </c>
      <c r="B26" s="81"/>
      <c r="C26" s="81"/>
      <c r="D26" s="81"/>
      <c r="E26" s="81"/>
      <c r="F26" s="81"/>
      <c r="G26" s="81"/>
    </row>
    <row r="27" spans="1:8" x14ac:dyDescent="0.15">
      <c r="A27" s="48"/>
    </row>
    <row r="28" spans="1:8" x14ac:dyDescent="0.15">
      <c r="A28" s="48"/>
      <c r="B28" s="71"/>
      <c r="C28" s="71"/>
      <c r="D28" s="71"/>
      <c r="E28" s="71"/>
      <c r="F28" s="71"/>
      <c r="G28" s="71"/>
      <c r="H28" s="71">
        <f>SUM(H12:H25)-H10</f>
        <v>0</v>
      </c>
    </row>
    <row r="29" spans="1:8" x14ac:dyDescent="0.15">
      <c r="A29" s="48"/>
    </row>
  </sheetData>
  <mergeCells count="5">
    <mergeCell ref="A4:G4"/>
    <mergeCell ref="A6:A7"/>
    <mergeCell ref="B6:C6"/>
    <mergeCell ref="D6:E6"/>
    <mergeCell ref="F6:G6"/>
  </mergeCells>
  <phoneticPr fontId="3"/>
  <hyperlinks>
    <hyperlink ref="A1" location="'9鉱工業目次'!A1" display="9　鉱工業目次へ＜＜" xr:uid="{00000000-0004-0000-0B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/>
  <dimension ref="A1:G14"/>
  <sheetViews>
    <sheetView showGridLines="0" view="pageBreakPreview" zoomScaleNormal="100" zoomScaleSheetLayoutView="100" workbookViewId="0">
      <selection activeCell="C22" sqref="C22"/>
    </sheetView>
  </sheetViews>
  <sheetFormatPr defaultColWidth="9" defaultRowHeight="13.5" x14ac:dyDescent="0.15"/>
  <cols>
    <col min="1" max="1" width="13.25" style="33" customWidth="1"/>
    <col min="2" max="2" width="14.75" style="33" customWidth="1"/>
    <col min="3" max="6" width="14.125" style="33" customWidth="1"/>
    <col min="7" max="16384" width="9" style="33"/>
  </cols>
  <sheetData>
    <row r="1" spans="1:7" x14ac:dyDescent="0.15">
      <c r="A1" s="42" t="s">
        <v>23</v>
      </c>
    </row>
    <row r="2" spans="1:7" x14ac:dyDescent="0.15">
      <c r="A2" s="129" t="s">
        <v>190</v>
      </c>
      <c r="B2" s="87"/>
      <c r="C2" s="87"/>
      <c r="D2" s="87"/>
      <c r="E2" s="87"/>
      <c r="F2" s="87"/>
    </row>
    <row r="3" spans="1:7" ht="16.5" x14ac:dyDescent="0.15">
      <c r="A3" s="515" t="s">
        <v>424</v>
      </c>
      <c r="B3" s="515"/>
      <c r="C3" s="515"/>
      <c r="D3" s="515"/>
      <c r="E3" s="515"/>
      <c r="F3" s="515"/>
    </row>
    <row r="4" spans="1:7" x14ac:dyDescent="0.15">
      <c r="A4" s="710" t="s">
        <v>465</v>
      </c>
      <c r="B4" s="710"/>
      <c r="C4" s="710"/>
      <c r="D4" s="710"/>
      <c r="E4" s="710"/>
      <c r="F4" s="710"/>
    </row>
    <row r="5" spans="1:7" ht="6" customHeight="1" thickBot="1" x14ac:dyDescent="0.2">
      <c r="A5" s="87"/>
      <c r="B5" s="87"/>
      <c r="C5" s="87"/>
      <c r="D5" s="87"/>
      <c r="E5" s="87"/>
      <c r="F5" s="87"/>
    </row>
    <row r="6" spans="1:7" s="70" customFormat="1" ht="18.75" customHeight="1" thickTop="1" x14ac:dyDescent="0.15">
      <c r="A6" s="523"/>
      <c r="B6" s="711" t="s">
        <v>87</v>
      </c>
      <c r="C6" s="712" t="s">
        <v>425</v>
      </c>
      <c r="D6" s="713"/>
      <c r="E6" s="528"/>
      <c r="F6" s="528"/>
    </row>
    <row r="7" spans="1:7" s="70" customFormat="1" ht="18.75" customHeight="1" x14ac:dyDescent="0.15">
      <c r="A7" s="538"/>
      <c r="B7" s="714" t="s">
        <v>80</v>
      </c>
      <c r="C7" s="715" t="s">
        <v>80</v>
      </c>
      <c r="D7" s="715" t="s">
        <v>426</v>
      </c>
      <c r="E7" s="715" t="s">
        <v>427</v>
      </c>
      <c r="F7" s="716" t="s">
        <v>428</v>
      </c>
    </row>
    <row r="8" spans="1:7" s="72" customFormat="1" ht="12" customHeight="1" x14ac:dyDescent="0.15">
      <c r="A8" s="717"/>
      <c r="B8" s="718"/>
      <c r="C8" s="718" t="s">
        <v>429</v>
      </c>
      <c r="D8" s="718" t="s">
        <v>429</v>
      </c>
      <c r="E8" s="718" t="s">
        <v>429</v>
      </c>
      <c r="F8" s="718" t="s">
        <v>429</v>
      </c>
    </row>
    <row r="9" spans="1:7" s="64" customFormat="1" ht="21.75" customHeight="1" x14ac:dyDescent="0.15">
      <c r="A9" s="719" t="s">
        <v>384</v>
      </c>
      <c r="B9" s="549">
        <v>6</v>
      </c>
      <c r="C9" s="549">
        <v>1481</v>
      </c>
      <c r="D9" s="549">
        <v>388</v>
      </c>
      <c r="E9" s="549">
        <v>816</v>
      </c>
      <c r="F9" s="549">
        <v>277</v>
      </c>
      <c r="G9" s="73"/>
    </row>
    <row r="10" spans="1:7" s="64" customFormat="1" ht="21.75" customHeight="1" x14ac:dyDescent="0.15">
      <c r="A10" s="720">
        <v>3</v>
      </c>
      <c r="B10" s="548">
        <v>3</v>
      </c>
      <c r="C10" s="548">
        <v>809</v>
      </c>
      <c r="D10" s="548">
        <v>346</v>
      </c>
      <c r="E10" s="549">
        <v>413</v>
      </c>
      <c r="F10" s="549">
        <v>50</v>
      </c>
      <c r="G10" s="73"/>
    </row>
    <row r="11" spans="1:7" s="64" customFormat="1" ht="21.75" customHeight="1" x14ac:dyDescent="0.15">
      <c r="A11" s="721">
        <v>4</v>
      </c>
      <c r="B11" s="722">
        <v>4</v>
      </c>
      <c r="C11" s="723">
        <v>439</v>
      </c>
      <c r="D11" s="723">
        <v>140</v>
      </c>
      <c r="E11" s="724">
        <v>228</v>
      </c>
      <c r="F11" s="724">
        <v>71</v>
      </c>
      <c r="G11" s="73"/>
    </row>
    <row r="12" spans="1:7" ht="15.75" customHeight="1" x14ac:dyDescent="0.15">
      <c r="A12" s="725" t="s">
        <v>430</v>
      </c>
      <c r="B12" s="87"/>
      <c r="C12" s="87"/>
      <c r="D12" s="87"/>
      <c r="E12" s="87"/>
      <c r="F12" s="87"/>
    </row>
    <row r="13" spans="1:7" s="64" customFormat="1" ht="21.75" customHeight="1" x14ac:dyDescent="0.15">
      <c r="A13" s="726" t="s">
        <v>466</v>
      </c>
      <c r="B13" s="548"/>
      <c r="C13" s="548"/>
      <c r="D13" s="548"/>
      <c r="E13" s="549"/>
      <c r="F13" s="549"/>
      <c r="G13" s="73"/>
    </row>
    <row r="14" spans="1:7" x14ac:dyDescent="0.15">
      <c r="A14" s="48"/>
    </row>
  </sheetData>
  <phoneticPr fontId="2"/>
  <hyperlinks>
    <hyperlink ref="A1" location="'9鉱工業目次'!A1" display="9　鉱工業目次へ＜＜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:M15"/>
  <sheetViews>
    <sheetView view="pageBreakPreview" zoomScale="90" zoomScaleNormal="100" zoomScaleSheetLayoutView="90" workbookViewId="0">
      <selection activeCell="I33" sqref="I33"/>
    </sheetView>
  </sheetViews>
  <sheetFormatPr defaultColWidth="9" defaultRowHeight="13.5" x14ac:dyDescent="0.15"/>
  <cols>
    <col min="1" max="1" width="11.375" style="33" customWidth="1"/>
    <col min="2" max="2" width="9.875" style="33" customWidth="1"/>
    <col min="3" max="7" width="10.25" style="33" customWidth="1"/>
    <col min="8" max="13" width="9.375" style="33" customWidth="1"/>
    <col min="14" max="16384" width="9" style="33"/>
  </cols>
  <sheetData>
    <row r="1" spans="1:13" x14ac:dyDescent="0.15">
      <c r="A1" s="34" t="s">
        <v>23</v>
      </c>
    </row>
    <row r="2" spans="1:13" x14ac:dyDescent="0.15">
      <c r="A2" s="129" t="s">
        <v>138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6.5" x14ac:dyDescent="0.15">
      <c r="A3" s="515" t="s">
        <v>431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13" x14ac:dyDescent="0.15">
      <c r="A4" s="710" t="s">
        <v>27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</row>
    <row r="5" spans="1:13" ht="14.25" customHeight="1" thickBo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727" t="s">
        <v>432</v>
      </c>
    </row>
    <row r="6" spans="1:13" s="70" customFormat="1" ht="18.75" customHeight="1" thickTop="1" x14ac:dyDescent="0.15">
      <c r="A6" s="523"/>
      <c r="B6" s="526"/>
      <c r="C6" s="528" t="s">
        <v>433</v>
      </c>
      <c r="D6" s="528"/>
      <c r="E6" s="528"/>
      <c r="F6" s="528"/>
      <c r="G6" s="528"/>
      <c r="H6" s="528"/>
      <c r="I6" s="528"/>
      <c r="J6" s="528"/>
      <c r="K6" s="528"/>
      <c r="L6" s="528"/>
      <c r="M6" s="728"/>
    </row>
    <row r="7" spans="1:13" s="70" customFormat="1" x14ac:dyDescent="0.15">
      <c r="A7" s="729"/>
      <c r="B7" s="532"/>
      <c r="C7" s="730"/>
      <c r="D7" s="730"/>
      <c r="E7" s="730"/>
      <c r="F7" s="730"/>
      <c r="G7" s="730"/>
      <c r="H7" s="730"/>
      <c r="I7" s="730"/>
      <c r="J7" s="731" t="s">
        <v>434</v>
      </c>
      <c r="K7" s="732"/>
      <c r="L7" s="733"/>
      <c r="M7" s="733"/>
    </row>
    <row r="8" spans="1:13" s="70" customFormat="1" ht="18.75" customHeight="1" x14ac:dyDescent="0.15">
      <c r="A8" s="538"/>
      <c r="B8" s="734" t="s">
        <v>80</v>
      </c>
      <c r="C8" s="735" t="s">
        <v>435</v>
      </c>
      <c r="D8" s="735" t="s">
        <v>205</v>
      </c>
      <c r="E8" s="735" t="s">
        <v>436</v>
      </c>
      <c r="F8" s="735" t="s">
        <v>437</v>
      </c>
      <c r="G8" s="735" t="s">
        <v>438</v>
      </c>
      <c r="H8" s="735" t="s">
        <v>439</v>
      </c>
      <c r="I8" s="735" t="s">
        <v>440</v>
      </c>
      <c r="J8" s="735" t="s">
        <v>441</v>
      </c>
      <c r="K8" s="736" t="s">
        <v>442</v>
      </c>
      <c r="L8" s="735" t="s">
        <v>443</v>
      </c>
      <c r="M8" s="735" t="s">
        <v>133</v>
      </c>
    </row>
    <row r="9" spans="1:13" s="72" customFormat="1" ht="12" customHeight="1" x14ac:dyDescent="0.15">
      <c r="A9" s="717"/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</row>
    <row r="10" spans="1:13" s="74" customFormat="1" ht="21.75" customHeight="1" x14ac:dyDescent="0.15">
      <c r="A10" s="737" t="s">
        <v>384</v>
      </c>
      <c r="B10" s="738">
        <f>SUM(C10:M10)</f>
        <v>684825</v>
      </c>
      <c r="C10" s="738">
        <v>1779</v>
      </c>
      <c r="D10" s="738">
        <v>2078</v>
      </c>
      <c r="E10" s="738">
        <v>64184</v>
      </c>
      <c r="F10" s="738">
        <v>469349</v>
      </c>
      <c r="G10" s="738">
        <v>0</v>
      </c>
      <c r="H10" s="738">
        <v>654</v>
      </c>
      <c r="I10" s="738">
        <v>130362</v>
      </c>
      <c r="J10" s="738">
        <v>358</v>
      </c>
      <c r="K10" s="738">
        <v>7914</v>
      </c>
      <c r="L10" s="738">
        <v>62</v>
      </c>
      <c r="M10" s="738">
        <v>8085</v>
      </c>
    </row>
    <row r="11" spans="1:13" s="74" customFormat="1" ht="21.75" customHeight="1" x14ac:dyDescent="0.15">
      <c r="A11" s="739">
        <v>3</v>
      </c>
      <c r="B11" s="740">
        <f>SUM(C11:M11)</f>
        <v>447926</v>
      </c>
      <c r="C11" s="740">
        <v>1611</v>
      </c>
      <c r="D11" s="740">
        <v>1038</v>
      </c>
      <c r="E11" s="740">
        <v>63498</v>
      </c>
      <c r="F11" s="740">
        <v>279385</v>
      </c>
      <c r="G11" s="740">
        <v>0</v>
      </c>
      <c r="H11" s="740">
        <v>1295</v>
      </c>
      <c r="I11" s="740">
        <v>88130</v>
      </c>
      <c r="J11" s="740">
        <v>358</v>
      </c>
      <c r="K11" s="740">
        <v>4404</v>
      </c>
      <c r="L11" s="740">
        <v>55</v>
      </c>
      <c r="M11" s="738">
        <v>8152</v>
      </c>
    </row>
    <row r="12" spans="1:13" s="74" customFormat="1" ht="21.75" customHeight="1" x14ac:dyDescent="0.15">
      <c r="A12" s="741">
        <v>4</v>
      </c>
      <c r="B12" s="742">
        <f>SUM(C12:M12)</f>
        <v>392766</v>
      </c>
      <c r="C12" s="743">
        <v>241</v>
      </c>
      <c r="D12" s="743">
        <v>1499</v>
      </c>
      <c r="E12" s="743">
        <v>66842</v>
      </c>
      <c r="F12" s="743">
        <v>259868</v>
      </c>
      <c r="G12" s="743">
        <v>0</v>
      </c>
      <c r="H12" s="743">
        <v>401</v>
      </c>
      <c r="I12" s="743">
        <v>47523</v>
      </c>
      <c r="J12" s="743">
        <v>2202</v>
      </c>
      <c r="K12" s="743">
        <v>5883</v>
      </c>
      <c r="L12" s="743">
        <v>51</v>
      </c>
      <c r="M12" s="744">
        <v>8256</v>
      </c>
    </row>
    <row r="13" spans="1:13" s="74" customFormat="1" ht="16.5" customHeight="1" x14ac:dyDescent="0.15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7"/>
    </row>
    <row r="14" spans="1:13" ht="16.5" customHeight="1" x14ac:dyDescent="0.15">
      <c r="A14" s="725" t="s">
        <v>467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x14ac:dyDescent="0.15">
      <c r="A15" s="48"/>
    </row>
  </sheetData>
  <phoneticPr fontId="2"/>
  <hyperlinks>
    <hyperlink ref="A1" location="'9鉱工業目次'!A1" display="9　鉱工業目次へ＜＜" xr:uid="{00000000-0004-0000-0D00-000000000000}"/>
  </hyperlink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2"/>
  <sheetViews>
    <sheetView showGridLines="0" view="pageBreakPreview" topLeftCell="B1" zoomScaleNormal="100" zoomScaleSheetLayoutView="100" workbookViewId="0">
      <selection activeCell="K4" sqref="K4"/>
    </sheetView>
  </sheetViews>
  <sheetFormatPr defaultColWidth="9" defaultRowHeight="13.5" x14ac:dyDescent="0.15"/>
  <cols>
    <col min="1" max="1" width="7.375" style="36" customWidth="1"/>
    <col min="2" max="2" width="6.75" style="36" bestFit="1" customWidth="1"/>
    <col min="3" max="5" width="6.125" style="36" bestFit="1" customWidth="1"/>
    <col min="6" max="6" width="6" style="36" customWidth="1"/>
    <col min="7" max="8" width="6.125" style="36" bestFit="1" customWidth="1"/>
    <col min="9" max="10" width="6" style="36" customWidth="1"/>
    <col min="11" max="16" width="6.125" style="36" bestFit="1" customWidth="1"/>
    <col min="17" max="17" width="6" style="36" customWidth="1"/>
    <col min="18" max="23" width="6" style="36" bestFit="1" customWidth="1"/>
    <col min="24" max="24" width="6.125" style="36" bestFit="1" customWidth="1"/>
    <col min="25" max="25" width="5.875" style="36" customWidth="1"/>
    <col min="26" max="26" width="6" style="36" bestFit="1" customWidth="1"/>
    <col min="27" max="27" width="1.25" style="36" customWidth="1"/>
    <col min="28" max="28" width="6.125" style="36" bestFit="1" customWidth="1"/>
    <col min="29" max="29" width="6.125" style="36" customWidth="1"/>
    <col min="30" max="30" width="12" style="36" customWidth="1"/>
    <col min="31" max="31" width="6.125" style="36" bestFit="1" customWidth="1"/>
    <col min="32" max="16384" width="9" style="36"/>
  </cols>
  <sheetData>
    <row r="1" spans="1:31" x14ac:dyDescent="0.15">
      <c r="A1" s="35" t="s">
        <v>23</v>
      </c>
      <c r="B1" s="35"/>
      <c r="C1" s="35"/>
    </row>
    <row r="2" spans="1:31" x14ac:dyDescent="0.15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ht="27" customHeight="1" x14ac:dyDescent="0.2">
      <c r="A3" s="129"/>
      <c r="B3" s="129"/>
      <c r="C3" s="87"/>
      <c r="D3" s="87"/>
      <c r="E3" s="87"/>
      <c r="F3" s="748" t="s">
        <v>25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6.5" x14ac:dyDescent="0.15">
      <c r="A4" s="515" t="s">
        <v>26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6"/>
      <c r="Q4" s="516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</row>
    <row r="5" spans="1:31" ht="16.5" x14ac:dyDescent="0.15">
      <c r="A5" s="749"/>
      <c r="B5" s="749"/>
      <c r="C5" s="749"/>
      <c r="D5" s="749"/>
      <c r="E5" s="749"/>
      <c r="F5" s="749"/>
      <c r="G5" s="749"/>
      <c r="H5" s="520" t="s">
        <v>27</v>
      </c>
      <c r="I5" s="520"/>
      <c r="J5" s="520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87" t="s">
        <v>449</v>
      </c>
      <c r="AD5" s="87"/>
      <c r="AE5" s="87"/>
    </row>
    <row r="6" spans="1:31" ht="6" customHeight="1" thickBot="1" x14ac:dyDescent="0.2">
      <c r="A6" s="750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87"/>
      <c r="R6" s="751"/>
      <c r="S6" s="751"/>
      <c r="T6" s="751"/>
      <c r="U6" s="751"/>
      <c r="V6" s="751"/>
      <c r="W6" s="751"/>
      <c r="X6" s="751"/>
      <c r="Y6" s="751"/>
      <c r="Z6" s="751"/>
      <c r="AA6" s="751"/>
      <c r="AB6" s="751"/>
      <c r="AC6" s="751"/>
      <c r="AD6" s="751"/>
      <c r="AE6" s="87"/>
    </row>
    <row r="7" spans="1:31" s="37" customFormat="1" ht="13.5" customHeight="1" thickTop="1" x14ac:dyDescent="0.15">
      <c r="A7" s="752" t="s">
        <v>28</v>
      </c>
      <c r="B7" s="753"/>
      <c r="C7" s="754"/>
      <c r="D7" s="754"/>
      <c r="E7" s="754"/>
      <c r="F7" s="754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6"/>
      <c r="AA7" s="647"/>
      <c r="AB7" s="645" t="s">
        <v>29</v>
      </c>
      <c r="AC7" s="645"/>
      <c r="AD7" s="645"/>
      <c r="AE7" s="645"/>
    </row>
    <row r="8" spans="1:31" s="38" customFormat="1" ht="12" customHeight="1" x14ac:dyDescent="0.15">
      <c r="A8" s="757"/>
      <c r="B8" s="758"/>
      <c r="C8" s="759"/>
      <c r="D8" s="760"/>
      <c r="E8" s="760"/>
      <c r="F8" s="760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2"/>
      <c r="AA8" s="763"/>
      <c r="AB8" s="764"/>
      <c r="AC8" s="765"/>
      <c r="AD8" s="766"/>
      <c r="AE8" s="767"/>
    </row>
    <row r="9" spans="1:31" s="38" customFormat="1" ht="12" customHeight="1" x14ac:dyDescent="0.15">
      <c r="A9" s="768"/>
      <c r="B9" s="758"/>
      <c r="C9" s="769"/>
      <c r="D9" s="770"/>
      <c r="E9" s="771"/>
      <c r="F9" s="771"/>
      <c r="G9" s="771"/>
      <c r="H9" s="771"/>
      <c r="I9" s="771"/>
      <c r="J9" s="771"/>
      <c r="K9" s="772"/>
      <c r="L9" s="771"/>
      <c r="M9" s="771"/>
      <c r="N9" s="771"/>
      <c r="O9" s="764"/>
      <c r="P9" s="771"/>
      <c r="Q9" s="765"/>
      <c r="R9" s="759"/>
      <c r="S9" s="761"/>
      <c r="T9" s="761"/>
      <c r="U9" s="761"/>
      <c r="V9" s="761"/>
      <c r="W9" s="761"/>
      <c r="X9" s="767"/>
      <c r="Y9" s="773"/>
      <c r="Z9" s="774"/>
      <c r="AA9" s="763"/>
      <c r="AB9" s="775"/>
      <c r="AC9" s="776"/>
      <c r="AD9" s="777"/>
      <c r="AE9" s="758"/>
    </row>
    <row r="10" spans="1:31" s="38" customFormat="1" ht="36" customHeight="1" x14ac:dyDescent="0.15">
      <c r="A10" s="778" t="s">
        <v>30</v>
      </c>
      <c r="B10" s="779" t="s">
        <v>31</v>
      </c>
      <c r="C10" s="780" t="s">
        <v>32</v>
      </c>
      <c r="D10" s="781" t="s">
        <v>33</v>
      </c>
      <c r="E10" s="669" t="s">
        <v>34</v>
      </c>
      <c r="F10" s="669" t="s">
        <v>35</v>
      </c>
      <c r="G10" s="669" t="s">
        <v>469</v>
      </c>
      <c r="H10" s="669" t="s">
        <v>470</v>
      </c>
      <c r="I10" s="669" t="s">
        <v>471</v>
      </c>
      <c r="J10" s="669" t="s">
        <v>36</v>
      </c>
      <c r="K10" s="782" t="s">
        <v>37</v>
      </c>
      <c r="L10" s="669" t="s">
        <v>38</v>
      </c>
      <c r="M10" s="669" t="s">
        <v>39</v>
      </c>
      <c r="N10" s="669" t="s">
        <v>40</v>
      </c>
      <c r="O10" s="675" t="s">
        <v>41</v>
      </c>
      <c r="P10" s="783" t="s">
        <v>42</v>
      </c>
      <c r="Q10" s="784" t="s">
        <v>43</v>
      </c>
      <c r="R10" s="780" t="s">
        <v>44</v>
      </c>
      <c r="S10" s="785" t="s">
        <v>45</v>
      </c>
      <c r="T10" s="785" t="s">
        <v>46</v>
      </c>
      <c r="U10" s="785" t="s">
        <v>47</v>
      </c>
      <c r="V10" s="785" t="s">
        <v>48</v>
      </c>
      <c r="W10" s="786" t="s">
        <v>49</v>
      </c>
      <c r="X10" s="779" t="s">
        <v>50</v>
      </c>
      <c r="Y10" s="787" t="s">
        <v>51</v>
      </c>
      <c r="Z10" s="788" t="s">
        <v>52</v>
      </c>
      <c r="AA10" s="763"/>
      <c r="AB10" s="675" t="s">
        <v>53</v>
      </c>
      <c r="AC10" s="789" t="s">
        <v>54</v>
      </c>
      <c r="AD10" s="790" t="s">
        <v>472</v>
      </c>
      <c r="AE10" s="779" t="s">
        <v>55</v>
      </c>
    </row>
    <row r="11" spans="1:31" s="39" customFormat="1" ht="21" customHeight="1" x14ac:dyDescent="0.15">
      <c r="A11" s="791" t="s">
        <v>56</v>
      </c>
      <c r="B11" s="792">
        <v>10000</v>
      </c>
      <c r="C11" s="793">
        <v>9989.9</v>
      </c>
      <c r="D11" s="793">
        <v>123</v>
      </c>
      <c r="E11" s="793">
        <v>614.20000000000005</v>
      </c>
      <c r="F11" s="793">
        <v>509.5</v>
      </c>
      <c r="G11" s="793">
        <v>158.30000000000001</v>
      </c>
      <c r="H11" s="793">
        <v>470</v>
      </c>
      <c r="I11" s="793">
        <v>23.8</v>
      </c>
      <c r="J11" s="793">
        <v>448.6</v>
      </c>
      <c r="K11" s="793">
        <v>2208.4</v>
      </c>
      <c r="L11" s="793">
        <v>611.6</v>
      </c>
      <c r="M11" s="793">
        <v>625.6</v>
      </c>
      <c r="N11" s="793">
        <v>455.7</v>
      </c>
      <c r="O11" s="793">
        <v>1120.0999999999999</v>
      </c>
      <c r="P11" s="793">
        <v>651.20000000000005</v>
      </c>
      <c r="Q11" s="793">
        <v>349.8</v>
      </c>
      <c r="R11" s="793">
        <v>1252.4000000000001</v>
      </c>
      <c r="S11" s="793">
        <v>37.1</v>
      </c>
      <c r="T11" s="793">
        <v>428</v>
      </c>
      <c r="U11" s="793">
        <v>333.5</v>
      </c>
      <c r="V11" s="793">
        <v>316.89999999999998</v>
      </c>
      <c r="W11" s="793">
        <v>136.9</v>
      </c>
      <c r="X11" s="793">
        <v>281</v>
      </c>
      <c r="Y11" s="793">
        <v>86.7</v>
      </c>
      <c r="Z11" s="794">
        <v>10.1</v>
      </c>
      <c r="AA11" s="795"/>
      <c r="AB11" s="792">
        <v>3920.7</v>
      </c>
      <c r="AC11" s="793">
        <v>652.1</v>
      </c>
      <c r="AD11" s="793">
        <v>713.9</v>
      </c>
      <c r="AE11" s="793">
        <v>963</v>
      </c>
    </row>
    <row r="12" spans="1:31" s="39" customFormat="1" ht="21" customHeight="1" x14ac:dyDescent="0.15">
      <c r="A12" s="796"/>
      <c r="B12" s="795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7"/>
      <c r="X12" s="797"/>
      <c r="Y12" s="797"/>
      <c r="Z12" s="798"/>
      <c r="AA12" s="795"/>
      <c r="AB12" s="795"/>
      <c r="AC12" s="797"/>
      <c r="AD12" s="797"/>
      <c r="AE12" s="797"/>
    </row>
    <row r="13" spans="1:31" s="39" customFormat="1" ht="21" customHeight="1" x14ac:dyDescent="0.15">
      <c r="A13" s="796"/>
      <c r="B13" s="795" t="s">
        <v>61</v>
      </c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 t="s">
        <v>61</v>
      </c>
      <c r="Q13" s="797"/>
      <c r="R13" s="797"/>
      <c r="S13" s="797"/>
      <c r="T13" s="797"/>
      <c r="U13" s="797"/>
      <c r="V13" s="797"/>
      <c r="W13" s="797"/>
      <c r="X13" s="797"/>
      <c r="Y13" s="797"/>
      <c r="Z13" s="798"/>
      <c r="AA13" s="795"/>
      <c r="AB13" s="795"/>
      <c r="AC13" s="797"/>
      <c r="AD13" s="797"/>
      <c r="AE13" s="797"/>
    </row>
    <row r="14" spans="1:31" s="39" customFormat="1" ht="21" customHeight="1" x14ac:dyDescent="0.15">
      <c r="A14" s="796" t="s">
        <v>57</v>
      </c>
      <c r="B14" s="795">
        <v>100</v>
      </c>
      <c r="C14" s="797">
        <v>100</v>
      </c>
      <c r="D14" s="797">
        <v>100</v>
      </c>
      <c r="E14" s="797">
        <v>100</v>
      </c>
      <c r="F14" s="797">
        <v>100</v>
      </c>
      <c r="G14" s="797">
        <v>100</v>
      </c>
      <c r="H14" s="797">
        <v>100</v>
      </c>
      <c r="I14" s="799" t="s">
        <v>58</v>
      </c>
      <c r="J14" s="797">
        <v>100</v>
      </c>
      <c r="K14" s="797">
        <v>100</v>
      </c>
      <c r="L14" s="797">
        <v>100</v>
      </c>
      <c r="M14" s="797">
        <v>100</v>
      </c>
      <c r="N14" s="797">
        <v>100</v>
      </c>
      <c r="O14" s="797">
        <v>100</v>
      </c>
      <c r="P14" s="797">
        <v>100</v>
      </c>
      <c r="Q14" s="797">
        <v>100</v>
      </c>
      <c r="R14" s="797">
        <v>100</v>
      </c>
      <c r="S14" s="797">
        <v>100</v>
      </c>
      <c r="T14" s="797">
        <v>100</v>
      </c>
      <c r="U14" s="797">
        <v>100</v>
      </c>
      <c r="V14" s="797">
        <v>100</v>
      </c>
      <c r="W14" s="797">
        <v>100</v>
      </c>
      <c r="X14" s="797">
        <v>100</v>
      </c>
      <c r="Y14" s="797">
        <v>100</v>
      </c>
      <c r="Z14" s="799" t="s">
        <v>58</v>
      </c>
      <c r="AA14" s="795"/>
      <c r="AB14" s="795">
        <v>100</v>
      </c>
      <c r="AC14" s="797">
        <v>100</v>
      </c>
      <c r="AD14" s="797">
        <v>100</v>
      </c>
      <c r="AE14" s="797">
        <v>100</v>
      </c>
    </row>
    <row r="15" spans="1:31" s="39" customFormat="1" ht="21" customHeight="1" x14ac:dyDescent="0.15">
      <c r="A15" s="800" t="s">
        <v>59</v>
      </c>
      <c r="B15" s="795">
        <v>106.6</v>
      </c>
      <c r="C15" s="797">
        <v>106.6</v>
      </c>
      <c r="D15" s="797">
        <v>119.4</v>
      </c>
      <c r="E15" s="797">
        <v>115.3</v>
      </c>
      <c r="F15" s="797">
        <v>128.6</v>
      </c>
      <c r="G15" s="797">
        <v>106</v>
      </c>
      <c r="H15" s="797">
        <v>93.4</v>
      </c>
      <c r="I15" s="799" t="s">
        <v>58</v>
      </c>
      <c r="J15" s="797">
        <v>96.3</v>
      </c>
      <c r="K15" s="797">
        <v>115.1</v>
      </c>
      <c r="L15" s="797">
        <v>124.2</v>
      </c>
      <c r="M15" s="797">
        <v>130.6</v>
      </c>
      <c r="N15" s="797">
        <v>83.6</v>
      </c>
      <c r="O15" s="797">
        <v>89.9</v>
      </c>
      <c r="P15" s="797">
        <v>101</v>
      </c>
      <c r="Q15" s="797">
        <v>104.2</v>
      </c>
      <c r="R15" s="797">
        <v>93.8</v>
      </c>
      <c r="S15" s="797">
        <v>117.8</v>
      </c>
      <c r="T15" s="797">
        <v>100.2</v>
      </c>
      <c r="U15" s="797">
        <v>107.2</v>
      </c>
      <c r="V15" s="797">
        <v>65.400000000000006</v>
      </c>
      <c r="W15" s="797">
        <v>100.9</v>
      </c>
      <c r="X15" s="797">
        <v>96.4</v>
      </c>
      <c r="Y15" s="797">
        <v>114.1</v>
      </c>
      <c r="Z15" s="799" t="s">
        <v>58</v>
      </c>
      <c r="AA15" s="801"/>
      <c r="AB15" s="795">
        <v>111.4</v>
      </c>
      <c r="AC15" s="797">
        <v>97.4</v>
      </c>
      <c r="AD15" s="797">
        <v>116.1</v>
      </c>
      <c r="AE15" s="797">
        <v>137.9</v>
      </c>
    </row>
    <row r="16" spans="1:31" s="39" customFormat="1" ht="21" customHeight="1" x14ac:dyDescent="0.15">
      <c r="A16" s="800" t="s">
        <v>60</v>
      </c>
      <c r="B16" s="795">
        <v>104.3</v>
      </c>
      <c r="C16" s="797">
        <v>104.3</v>
      </c>
      <c r="D16" s="797">
        <v>128.9</v>
      </c>
      <c r="E16" s="797">
        <v>120.3</v>
      </c>
      <c r="F16" s="797">
        <v>131.80000000000001</v>
      </c>
      <c r="G16" s="797">
        <v>119.6</v>
      </c>
      <c r="H16" s="797">
        <v>118.2</v>
      </c>
      <c r="I16" s="799" t="s">
        <v>58</v>
      </c>
      <c r="J16" s="797">
        <v>93.9</v>
      </c>
      <c r="K16" s="797">
        <v>97.1</v>
      </c>
      <c r="L16" s="797">
        <v>106.5</v>
      </c>
      <c r="M16" s="797">
        <v>147.5</v>
      </c>
      <c r="N16" s="797">
        <v>87</v>
      </c>
      <c r="O16" s="797">
        <v>87.4</v>
      </c>
      <c r="P16" s="797">
        <v>101</v>
      </c>
      <c r="Q16" s="797">
        <v>89.9</v>
      </c>
      <c r="R16" s="797">
        <v>94.8</v>
      </c>
      <c r="S16" s="797">
        <v>127.9</v>
      </c>
      <c r="T16" s="797">
        <v>105</v>
      </c>
      <c r="U16" s="797">
        <v>115.5</v>
      </c>
      <c r="V16" s="797">
        <v>54.2</v>
      </c>
      <c r="W16" s="797">
        <v>97.7</v>
      </c>
      <c r="X16" s="797">
        <v>109.6</v>
      </c>
      <c r="Y16" s="797">
        <v>109.7</v>
      </c>
      <c r="Z16" s="799" t="s">
        <v>58</v>
      </c>
      <c r="AA16" s="801"/>
      <c r="AB16" s="795">
        <v>101.9</v>
      </c>
      <c r="AC16" s="797">
        <v>119.2</v>
      </c>
      <c r="AD16" s="797">
        <v>113.6</v>
      </c>
      <c r="AE16" s="797">
        <v>120.1</v>
      </c>
    </row>
    <row r="17" spans="1:31" s="39" customFormat="1" ht="18" customHeight="1" x14ac:dyDescent="0.15">
      <c r="A17" s="796"/>
      <c r="B17" s="802"/>
      <c r="C17" s="802"/>
      <c r="D17" s="802"/>
      <c r="E17" s="802"/>
      <c r="F17" s="803"/>
      <c r="G17" s="803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3"/>
      <c r="U17" s="803"/>
      <c r="V17" s="802"/>
      <c r="W17" s="802"/>
      <c r="X17" s="802"/>
      <c r="Y17" s="802"/>
      <c r="Z17" s="804"/>
      <c r="AA17" s="801"/>
      <c r="AB17" s="795"/>
      <c r="AC17" s="805"/>
      <c r="AD17" s="805"/>
      <c r="AE17" s="805"/>
    </row>
    <row r="18" spans="1:31" s="39" customFormat="1" ht="21" customHeight="1" x14ac:dyDescent="0.15">
      <c r="A18" s="800" t="s">
        <v>62</v>
      </c>
      <c r="B18" s="795">
        <v>98.5</v>
      </c>
      <c r="C18" s="797">
        <v>98.6</v>
      </c>
      <c r="D18" s="797">
        <v>117.8</v>
      </c>
      <c r="E18" s="797">
        <v>118.1</v>
      </c>
      <c r="F18" s="797">
        <v>122.3</v>
      </c>
      <c r="G18" s="797">
        <v>97.9</v>
      </c>
      <c r="H18" s="797">
        <v>96</v>
      </c>
      <c r="I18" s="799" t="s">
        <v>58</v>
      </c>
      <c r="J18" s="797">
        <v>92.5</v>
      </c>
      <c r="K18" s="797">
        <v>99.1</v>
      </c>
      <c r="L18" s="797">
        <v>105</v>
      </c>
      <c r="M18" s="797">
        <v>118.2</v>
      </c>
      <c r="N18" s="797">
        <v>74.599999999999994</v>
      </c>
      <c r="O18" s="797">
        <v>79.599999999999994</v>
      </c>
      <c r="P18" s="797">
        <v>99.6</v>
      </c>
      <c r="Q18" s="797">
        <v>83.4</v>
      </c>
      <c r="R18" s="797">
        <v>93.6</v>
      </c>
      <c r="S18" s="797">
        <v>136.19999999999999</v>
      </c>
      <c r="T18" s="797">
        <v>107.2</v>
      </c>
      <c r="U18" s="797">
        <v>108.1</v>
      </c>
      <c r="V18" s="797">
        <v>53.8</v>
      </c>
      <c r="W18" s="797">
        <v>96.9</v>
      </c>
      <c r="X18" s="797">
        <v>107</v>
      </c>
      <c r="Y18" s="797">
        <v>106.2</v>
      </c>
      <c r="Z18" s="799" t="s">
        <v>58</v>
      </c>
      <c r="AA18" s="801"/>
      <c r="AB18" s="795">
        <v>98.9</v>
      </c>
      <c r="AC18" s="797">
        <v>96.9</v>
      </c>
      <c r="AD18" s="797">
        <v>113.9</v>
      </c>
      <c r="AE18" s="797">
        <v>174.4</v>
      </c>
    </row>
    <row r="19" spans="1:31" s="39" customFormat="1" ht="21" customHeight="1" x14ac:dyDescent="0.15">
      <c r="A19" s="806" t="s">
        <v>63</v>
      </c>
      <c r="B19" s="795">
        <v>103.5</v>
      </c>
      <c r="C19" s="797">
        <v>103.6</v>
      </c>
      <c r="D19" s="797">
        <v>129.4</v>
      </c>
      <c r="E19" s="797">
        <v>118.4</v>
      </c>
      <c r="F19" s="797">
        <v>123.7</v>
      </c>
      <c r="G19" s="797">
        <v>105</v>
      </c>
      <c r="H19" s="797">
        <v>75.599999999999994</v>
      </c>
      <c r="I19" s="799" t="s">
        <v>58</v>
      </c>
      <c r="J19" s="797">
        <v>97.2</v>
      </c>
      <c r="K19" s="797">
        <v>107.3</v>
      </c>
      <c r="L19" s="797">
        <v>112.5</v>
      </c>
      <c r="M19" s="797">
        <v>122.1</v>
      </c>
      <c r="N19" s="797">
        <v>72.3</v>
      </c>
      <c r="O19" s="797">
        <v>112.5</v>
      </c>
      <c r="P19" s="797">
        <v>96</v>
      </c>
      <c r="Q19" s="797">
        <v>78.099999999999994</v>
      </c>
      <c r="R19" s="797">
        <v>93.9</v>
      </c>
      <c r="S19" s="797">
        <v>119.9</v>
      </c>
      <c r="T19" s="797">
        <v>102.9</v>
      </c>
      <c r="U19" s="797">
        <v>112.8</v>
      </c>
      <c r="V19" s="797">
        <v>55.6</v>
      </c>
      <c r="W19" s="797">
        <v>101.6</v>
      </c>
      <c r="X19" s="797">
        <v>95.9</v>
      </c>
      <c r="Y19" s="797">
        <v>102.3</v>
      </c>
      <c r="Z19" s="799" t="s">
        <v>58</v>
      </c>
      <c r="AA19" s="801"/>
      <c r="AB19" s="795">
        <v>103.2</v>
      </c>
      <c r="AC19" s="797">
        <v>84.7</v>
      </c>
      <c r="AD19" s="797">
        <v>126.7</v>
      </c>
      <c r="AE19" s="797">
        <v>158.19999999999999</v>
      </c>
    </row>
    <row r="20" spans="1:31" s="39" customFormat="1" ht="21" customHeight="1" x14ac:dyDescent="0.15">
      <c r="A20" s="806" t="s">
        <v>64</v>
      </c>
      <c r="B20" s="795">
        <v>118.7</v>
      </c>
      <c r="C20" s="797">
        <v>118.8</v>
      </c>
      <c r="D20" s="797">
        <v>144.6</v>
      </c>
      <c r="E20" s="797">
        <v>143.5</v>
      </c>
      <c r="F20" s="797">
        <v>148</v>
      </c>
      <c r="G20" s="797">
        <v>125.4</v>
      </c>
      <c r="H20" s="797">
        <v>159.4</v>
      </c>
      <c r="I20" s="799" t="s">
        <v>58</v>
      </c>
      <c r="J20" s="797">
        <v>105.7</v>
      </c>
      <c r="K20" s="797">
        <v>120.6</v>
      </c>
      <c r="L20" s="797">
        <v>127.7</v>
      </c>
      <c r="M20" s="797">
        <v>142.5</v>
      </c>
      <c r="N20" s="797">
        <v>98.8</v>
      </c>
      <c r="O20" s="797">
        <v>95.3</v>
      </c>
      <c r="P20" s="797">
        <v>102</v>
      </c>
      <c r="Q20" s="797">
        <v>95.9</v>
      </c>
      <c r="R20" s="797">
        <v>101.4</v>
      </c>
      <c r="S20" s="797">
        <v>115.5</v>
      </c>
      <c r="T20" s="797">
        <v>114.1</v>
      </c>
      <c r="U20" s="797">
        <v>118.2</v>
      </c>
      <c r="V20" s="797">
        <v>64.599999999999994</v>
      </c>
      <c r="W20" s="797">
        <v>102.2</v>
      </c>
      <c r="X20" s="797">
        <v>127.3</v>
      </c>
      <c r="Y20" s="797">
        <v>118.7</v>
      </c>
      <c r="Z20" s="799" t="s">
        <v>58</v>
      </c>
      <c r="AA20" s="801"/>
      <c r="AB20" s="795">
        <v>125.4</v>
      </c>
      <c r="AC20" s="797">
        <v>153</v>
      </c>
      <c r="AD20" s="797">
        <v>132.4</v>
      </c>
      <c r="AE20" s="797">
        <v>120.8</v>
      </c>
    </row>
    <row r="21" spans="1:31" s="39" customFormat="1" ht="21" customHeight="1" x14ac:dyDescent="0.15">
      <c r="A21" s="806" t="s">
        <v>65</v>
      </c>
      <c r="B21" s="795">
        <v>112</v>
      </c>
      <c r="C21" s="797">
        <v>112</v>
      </c>
      <c r="D21" s="797">
        <v>123.5</v>
      </c>
      <c r="E21" s="797">
        <v>132.80000000000001</v>
      </c>
      <c r="F21" s="797">
        <v>135.4</v>
      </c>
      <c r="G21" s="797">
        <v>122.6</v>
      </c>
      <c r="H21" s="797">
        <v>99.2</v>
      </c>
      <c r="I21" s="799" t="s">
        <v>58</v>
      </c>
      <c r="J21" s="797">
        <v>97.6</v>
      </c>
      <c r="K21" s="797">
        <v>117.3</v>
      </c>
      <c r="L21" s="797">
        <v>120.8</v>
      </c>
      <c r="M21" s="797">
        <v>157.4</v>
      </c>
      <c r="N21" s="797">
        <v>88</v>
      </c>
      <c r="O21" s="797">
        <v>93.3</v>
      </c>
      <c r="P21" s="797">
        <v>102.1</v>
      </c>
      <c r="Q21" s="797">
        <v>94</v>
      </c>
      <c r="R21" s="797">
        <v>96.2</v>
      </c>
      <c r="S21" s="797">
        <v>125</v>
      </c>
      <c r="T21" s="797">
        <v>107.6</v>
      </c>
      <c r="U21" s="797">
        <v>114.9</v>
      </c>
      <c r="V21" s="797">
        <v>56</v>
      </c>
      <c r="W21" s="797">
        <v>99.8</v>
      </c>
      <c r="X21" s="797">
        <v>122</v>
      </c>
      <c r="Y21" s="797">
        <v>105.3</v>
      </c>
      <c r="Z21" s="799" t="s">
        <v>58</v>
      </c>
      <c r="AA21" s="801"/>
      <c r="AB21" s="795">
        <v>114</v>
      </c>
      <c r="AC21" s="797">
        <v>107.5</v>
      </c>
      <c r="AD21" s="797">
        <v>131.1</v>
      </c>
      <c r="AE21" s="797">
        <v>86.7</v>
      </c>
    </row>
    <row r="22" spans="1:31" s="39" customFormat="1" ht="21" customHeight="1" x14ac:dyDescent="0.15">
      <c r="A22" s="806" t="s">
        <v>66</v>
      </c>
      <c r="B22" s="795">
        <v>100.9</v>
      </c>
      <c r="C22" s="797">
        <v>100.8</v>
      </c>
      <c r="D22" s="797">
        <v>122.3</v>
      </c>
      <c r="E22" s="797">
        <v>124.9</v>
      </c>
      <c r="F22" s="797">
        <v>118.4</v>
      </c>
      <c r="G22" s="797">
        <v>60.1</v>
      </c>
      <c r="H22" s="797">
        <v>173.2</v>
      </c>
      <c r="I22" s="799" t="s">
        <v>58</v>
      </c>
      <c r="J22" s="797">
        <v>80.7</v>
      </c>
      <c r="K22" s="797">
        <v>100</v>
      </c>
      <c r="L22" s="797">
        <v>87.4</v>
      </c>
      <c r="M22" s="797">
        <v>134.5</v>
      </c>
      <c r="N22" s="797">
        <v>83.1</v>
      </c>
      <c r="O22" s="797">
        <v>77.7</v>
      </c>
      <c r="P22" s="797">
        <v>96.8</v>
      </c>
      <c r="Q22" s="797">
        <v>88.5</v>
      </c>
      <c r="R22" s="797">
        <v>87.4</v>
      </c>
      <c r="S22" s="797">
        <v>123.2</v>
      </c>
      <c r="T22" s="797">
        <v>99.3</v>
      </c>
      <c r="U22" s="797">
        <v>102.3</v>
      </c>
      <c r="V22" s="797">
        <v>48.9</v>
      </c>
      <c r="W22" s="797">
        <v>93.7</v>
      </c>
      <c r="X22" s="797">
        <v>100.5</v>
      </c>
      <c r="Y22" s="797">
        <v>108.8</v>
      </c>
      <c r="Z22" s="799" t="s">
        <v>58</v>
      </c>
      <c r="AA22" s="801"/>
      <c r="AB22" s="795">
        <v>103.3</v>
      </c>
      <c r="AC22" s="797">
        <v>145.19999999999999</v>
      </c>
      <c r="AD22" s="797">
        <v>112.5</v>
      </c>
      <c r="AE22" s="797">
        <v>80.599999999999994</v>
      </c>
    </row>
    <row r="23" spans="1:31" s="39" customFormat="1" ht="21" customHeight="1" x14ac:dyDescent="0.15">
      <c r="A23" s="806" t="s">
        <v>67</v>
      </c>
      <c r="B23" s="795">
        <v>111.8</v>
      </c>
      <c r="C23" s="797">
        <v>111.8</v>
      </c>
      <c r="D23" s="797">
        <v>128.80000000000001</v>
      </c>
      <c r="E23" s="797">
        <v>127.5</v>
      </c>
      <c r="F23" s="797">
        <v>151.19999999999999</v>
      </c>
      <c r="G23" s="797">
        <v>141.69999999999999</v>
      </c>
      <c r="H23" s="797">
        <v>180.3</v>
      </c>
      <c r="I23" s="799" t="s">
        <v>58</v>
      </c>
      <c r="J23" s="797">
        <v>79.900000000000006</v>
      </c>
      <c r="K23" s="797">
        <v>101.9</v>
      </c>
      <c r="L23" s="797">
        <v>105.1</v>
      </c>
      <c r="M23" s="797">
        <v>168.3</v>
      </c>
      <c r="N23" s="797">
        <v>99.1</v>
      </c>
      <c r="O23" s="797">
        <v>89.5</v>
      </c>
      <c r="P23" s="797">
        <v>105.7</v>
      </c>
      <c r="Q23" s="797">
        <v>96.3</v>
      </c>
      <c r="R23" s="797">
        <v>95.9</v>
      </c>
      <c r="S23" s="797">
        <v>125.4</v>
      </c>
      <c r="T23" s="797">
        <v>106.9</v>
      </c>
      <c r="U23" s="797">
        <v>118.6</v>
      </c>
      <c r="V23" s="797">
        <v>51.1</v>
      </c>
      <c r="W23" s="797">
        <v>101.5</v>
      </c>
      <c r="X23" s="797">
        <v>91.2</v>
      </c>
      <c r="Y23" s="797">
        <v>119.3</v>
      </c>
      <c r="Z23" s="799" t="s">
        <v>58</v>
      </c>
      <c r="AA23" s="801"/>
      <c r="AB23" s="795">
        <v>111.3</v>
      </c>
      <c r="AC23" s="797">
        <v>170.2</v>
      </c>
      <c r="AD23" s="797">
        <v>99.7</v>
      </c>
      <c r="AE23" s="797">
        <v>60.7</v>
      </c>
    </row>
    <row r="24" spans="1:31" s="39" customFormat="1" ht="21" customHeight="1" x14ac:dyDescent="0.15">
      <c r="A24" s="806" t="s">
        <v>68</v>
      </c>
      <c r="B24" s="795">
        <v>103.1</v>
      </c>
      <c r="C24" s="797">
        <v>103.1</v>
      </c>
      <c r="D24" s="797">
        <v>122.1</v>
      </c>
      <c r="E24" s="797">
        <v>116.3</v>
      </c>
      <c r="F24" s="797">
        <v>137.19999999999999</v>
      </c>
      <c r="G24" s="797">
        <v>122.6</v>
      </c>
      <c r="H24" s="797">
        <v>58.4</v>
      </c>
      <c r="I24" s="799" t="s">
        <v>58</v>
      </c>
      <c r="J24" s="797">
        <v>81.400000000000006</v>
      </c>
      <c r="K24" s="797">
        <v>100.6</v>
      </c>
      <c r="L24" s="797">
        <v>111.5</v>
      </c>
      <c r="M24" s="797">
        <v>151.1</v>
      </c>
      <c r="N24" s="797">
        <v>90.4</v>
      </c>
      <c r="O24" s="797">
        <v>105.3</v>
      </c>
      <c r="P24" s="797">
        <v>96</v>
      </c>
      <c r="Q24" s="797">
        <v>91.3</v>
      </c>
      <c r="R24" s="797">
        <v>94.3</v>
      </c>
      <c r="S24" s="797">
        <v>128.1</v>
      </c>
      <c r="T24" s="797">
        <v>103.9</v>
      </c>
      <c r="U24" s="797">
        <v>113.8</v>
      </c>
      <c r="V24" s="797">
        <v>54.6</v>
      </c>
      <c r="W24" s="797">
        <v>99.4</v>
      </c>
      <c r="X24" s="797">
        <v>74</v>
      </c>
      <c r="Y24" s="797">
        <v>130.5</v>
      </c>
      <c r="Z24" s="799" t="s">
        <v>58</v>
      </c>
      <c r="AA24" s="801"/>
      <c r="AB24" s="795">
        <v>95.8</v>
      </c>
      <c r="AC24" s="797">
        <v>74.7</v>
      </c>
      <c r="AD24" s="797">
        <v>124.2</v>
      </c>
      <c r="AE24" s="797">
        <v>79.400000000000006</v>
      </c>
    </row>
    <row r="25" spans="1:31" s="39" customFormat="1" ht="21" customHeight="1" x14ac:dyDescent="0.15">
      <c r="A25" s="806" t="s">
        <v>69</v>
      </c>
      <c r="B25" s="795">
        <v>98</v>
      </c>
      <c r="C25" s="797">
        <v>98</v>
      </c>
      <c r="D25" s="797">
        <v>138.1</v>
      </c>
      <c r="E25" s="797">
        <v>113</v>
      </c>
      <c r="F25" s="797">
        <v>128.6</v>
      </c>
      <c r="G25" s="797">
        <v>159.5</v>
      </c>
      <c r="H25" s="797">
        <v>93.6</v>
      </c>
      <c r="I25" s="799" t="s">
        <v>58</v>
      </c>
      <c r="J25" s="797">
        <v>85.4</v>
      </c>
      <c r="K25" s="797">
        <v>91.6</v>
      </c>
      <c r="L25" s="797">
        <v>94.4</v>
      </c>
      <c r="M25" s="797">
        <v>155.4</v>
      </c>
      <c r="N25" s="797">
        <v>79.8</v>
      </c>
      <c r="O25" s="797">
        <v>74</v>
      </c>
      <c r="P25" s="797">
        <v>99.8</v>
      </c>
      <c r="Q25" s="797">
        <v>83.9</v>
      </c>
      <c r="R25" s="797">
        <v>92.7</v>
      </c>
      <c r="S25" s="797">
        <v>141.69999999999999</v>
      </c>
      <c r="T25" s="797">
        <v>98.8</v>
      </c>
      <c r="U25" s="797">
        <v>111.9</v>
      </c>
      <c r="V25" s="797">
        <v>55.7</v>
      </c>
      <c r="W25" s="797">
        <v>98.6</v>
      </c>
      <c r="X25" s="797">
        <v>72.400000000000006</v>
      </c>
      <c r="Y25" s="797">
        <v>103.2</v>
      </c>
      <c r="Z25" s="799" t="s">
        <v>58</v>
      </c>
      <c r="AA25" s="801"/>
      <c r="AB25" s="795">
        <v>94.6</v>
      </c>
      <c r="AC25" s="797">
        <v>111.3</v>
      </c>
      <c r="AD25" s="797">
        <v>101.9</v>
      </c>
      <c r="AE25" s="797">
        <v>129.80000000000001</v>
      </c>
    </row>
    <row r="26" spans="1:31" s="39" customFormat="1" ht="21" customHeight="1" x14ac:dyDescent="0.15">
      <c r="A26" s="806" t="s">
        <v>70</v>
      </c>
      <c r="B26" s="795">
        <v>102.7</v>
      </c>
      <c r="C26" s="797">
        <v>102.7</v>
      </c>
      <c r="D26" s="797">
        <v>130.4</v>
      </c>
      <c r="E26" s="797">
        <v>116.3</v>
      </c>
      <c r="F26" s="797">
        <v>142</v>
      </c>
      <c r="G26" s="797">
        <v>164.7</v>
      </c>
      <c r="H26" s="797">
        <v>95.5</v>
      </c>
      <c r="I26" s="799" t="s">
        <v>58</v>
      </c>
      <c r="J26" s="797">
        <v>97.5</v>
      </c>
      <c r="K26" s="797">
        <v>90</v>
      </c>
      <c r="L26" s="797">
        <v>118.9</v>
      </c>
      <c r="M26" s="797">
        <v>154.1</v>
      </c>
      <c r="N26" s="797">
        <v>90.2</v>
      </c>
      <c r="O26" s="797">
        <v>79.2</v>
      </c>
      <c r="P26" s="797">
        <v>99.8</v>
      </c>
      <c r="Q26" s="797">
        <v>93.9</v>
      </c>
      <c r="R26" s="797">
        <v>95.8</v>
      </c>
      <c r="S26" s="797">
        <v>117.8</v>
      </c>
      <c r="T26" s="797">
        <v>103.7</v>
      </c>
      <c r="U26" s="797">
        <v>119.1</v>
      </c>
      <c r="V26" s="797">
        <v>56.7</v>
      </c>
      <c r="W26" s="797">
        <v>98.8</v>
      </c>
      <c r="X26" s="797">
        <v>74.400000000000006</v>
      </c>
      <c r="Y26" s="797">
        <v>111.3</v>
      </c>
      <c r="Z26" s="799" t="s">
        <v>58</v>
      </c>
      <c r="AA26" s="801"/>
      <c r="AB26" s="795">
        <v>99.8</v>
      </c>
      <c r="AC26" s="797">
        <v>116.7</v>
      </c>
      <c r="AD26" s="797">
        <v>112.8</v>
      </c>
      <c r="AE26" s="797">
        <v>123.1</v>
      </c>
    </row>
    <row r="27" spans="1:31" s="39" customFormat="1" ht="21" customHeight="1" x14ac:dyDescent="0.15">
      <c r="A27" s="806" t="s">
        <v>71</v>
      </c>
      <c r="B27" s="795">
        <v>103.4</v>
      </c>
      <c r="C27" s="797">
        <v>103.4</v>
      </c>
      <c r="D27" s="797">
        <v>127.7</v>
      </c>
      <c r="E27" s="797">
        <v>111.4</v>
      </c>
      <c r="F27" s="797">
        <v>124.8</v>
      </c>
      <c r="G27" s="797">
        <v>94.6</v>
      </c>
      <c r="H27" s="797">
        <v>104.8</v>
      </c>
      <c r="I27" s="799" t="s">
        <v>58</v>
      </c>
      <c r="J27" s="797">
        <v>96.2</v>
      </c>
      <c r="K27" s="797">
        <v>92.4</v>
      </c>
      <c r="L27" s="797">
        <v>101.8</v>
      </c>
      <c r="M27" s="797">
        <v>154.19999999999999</v>
      </c>
      <c r="N27" s="797">
        <v>94.7</v>
      </c>
      <c r="O27" s="797">
        <v>97</v>
      </c>
      <c r="P27" s="797">
        <v>102.8</v>
      </c>
      <c r="Q27" s="797">
        <v>94.8</v>
      </c>
      <c r="R27" s="797">
        <v>94.6</v>
      </c>
      <c r="S27" s="797">
        <v>148.4</v>
      </c>
      <c r="T27" s="797">
        <v>104.4</v>
      </c>
      <c r="U27" s="797">
        <v>118.5</v>
      </c>
      <c r="V27" s="797">
        <v>51.1</v>
      </c>
      <c r="W27" s="797">
        <v>91.9</v>
      </c>
      <c r="X27" s="797">
        <v>118.9</v>
      </c>
      <c r="Y27" s="797">
        <v>107.7</v>
      </c>
      <c r="Z27" s="799" t="s">
        <v>58</v>
      </c>
      <c r="AA27" s="801"/>
      <c r="AB27" s="795">
        <v>95.8</v>
      </c>
      <c r="AC27" s="797">
        <v>101.6</v>
      </c>
      <c r="AD27" s="797">
        <v>109.9</v>
      </c>
      <c r="AE27" s="797">
        <v>120.2</v>
      </c>
    </row>
    <row r="28" spans="1:31" s="39" customFormat="1" ht="21" customHeight="1" x14ac:dyDescent="0.15">
      <c r="A28" s="806" t="s">
        <v>72</v>
      </c>
      <c r="B28" s="795">
        <v>100.9</v>
      </c>
      <c r="C28" s="797">
        <v>100.9</v>
      </c>
      <c r="D28" s="797">
        <v>119.6</v>
      </c>
      <c r="E28" s="797">
        <v>107.5</v>
      </c>
      <c r="F28" s="797">
        <v>133.69999999999999</v>
      </c>
      <c r="G28" s="797">
        <v>110.9</v>
      </c>
      <c r="H28" s="797">
        <v>131.1</v>
      </c>
      <c r="I28" s="799" t="s">
        <v>58</v>
      </c>
      <c r="J28" s="797">
        <v>111.6</v>
      </c>
      <c r="K28" s="797">
        <v>73.599999999999994</v>
      </c>
      <c r="L28" s="797">
        <v>104.1</v>
      </c>
      <c r="M28" s="797">
        <v>154.19999999999999</v>
      </c>
      <c r="N28" s="797">
        <v>92</v>
      </c>
      <c r="O28" s="797">
        <v>73.900000000000006</v>
      </c>
      <c r="P28" s="797">
        <v>109.3</v>
      </c>
      <c r="Q28" s="797">
        <v>96.3</v>
      </c>
      <c r="R28" s="797">
        <v>97.8</v>
      </c>
      <c r="S28" s="797">
        <v>129.4</v>
      </c>
      <c r="T28" s="797">
        <v>108.4</v>
      </c>
      <c r="U28" s="797">
        <v>127.5</v>
      </c>
      <c r="V28" s="797">
        <v>50</v>
      </c>
      <c r="W28" s="797">
        <v>94.5</v>
      </c>
      <c r="X28" s="797">
        <v>156.6</v>
      </c>
      <c r="Y28" s="797">
        <v>102.8</v>
      </c>
      <c r="Z28" s="799" t="s">
        <v>58</v>
      </c>
      <c r="AA28" s="801"/>
      <c r="AB28" s="795">
        <v>91.2</v>
      </c>
      <c r="AC28" s="797">
        <v>124.5</v>
      </c>
      <c r="AD28" s="797">
        <v>100.7</v>
      </c>
      <c r="AE28" s="797">
        <v>138.4</v>
      </c>
    </row>
    <row r="29" spans="1:31" s="39" customFormat="1" ht="21" customHeight="1" x14ac:dyDescent="0.15">
      <c r="A29" s="806" t="s">
        <v>73</v>
      </c>
      <c r="B29" s="795">
        <v>98.4</v>
      </c>
      <c r="C29" s="797">
        <v>98.4</v>
      </c>
      <c r="D29" s="797">
        <v>143</v>
      </c>
      <c r="E29" s="797">
        <v>113.4</v>
      </c>
      <c r="F29" s="797">
        <v>116.6</v>
      </c>
      <c r="G29" s="797">
        <v>130.69999999999999</v>
      </c>
      <c r="H29" s="797">
        <v>150.9</v>
      </c>
      <c r="I29" s="799" t="s">
        <v>58</v>
      </c>
      <c r="J29" s="797">
        <v>101.6</v>
      </c>
      <c r="K29" s="797">
        <v>70.7</v>
      </c>
      <c r="L29" s="797">
        <v>89</v>
      </c>
      <c r="M29" s="797">
        <v>157.80000000000001</v>
      </c>
      <c r="N29" s="797">
        <v>81.400000000000006</v>
      </c>
      <c r="O29" s="797">
        <v>71.099999999999994</v>
      </c>
      <c r="P29" s="797">
        <v>102</v>
      </c>
      <c r="Q29" s="797">
        <v>82.2</v>
      </c>
      <c r="R29" s="797">
        <v>94.4</v>
      </c>
      <c r="S29" s="797">
        <v>123.8</v>
      </c>
      <c r="T29" s="797">
        <v>103.1</v>
      </c>
      <c r="U29" s="797">
        <v>120.6</v>
      </c>
      <c r="V29" s="797">
        <v>52.4</v>
      </c>
      <c r="W29" s="797">
        <v>93</v>
      </c>
      <c r="X29" s="797">
        <v>174.5</v>
      </c>
      <c r="Y29" s="797">
        <v>99.7</v>
      </c>
      <c r="Z29" s="799" t="s">
        <v>58</v>
      </c>
      <c r="AA29" s="801"/>
      <c r="AB29" s="795">
        <v>89.2</v>
      </c>
      <c r="AC29" s="797">
        <v>143.6</v>
      </c>
      <c r="AD29" s="797">
        <v>97.6</v>
      </c>
      <c r="AE29" s="797">
        <v>169</v>
      </c>
    </row>
    <row r="30" spans="1:31" s="37" customFormat="1" ht="18" customHeight="1" x14ac:dyDescent="0.15">
      <c r="A30" s="807"/>
      <c r="B30" s="808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10"/>
      <c r="AA30" s="808"/>
      <c r="AB30" s="808"/>
      <c r="AC30" s="809"/>
      <c r="AD30" s="809"/>
      <c r="AE30" s="809"/>
    </row>
    <row r="31" spans="1:31" s="39" customFormat="1" ht="18" customHeight="1" x14ac:dyDescent="0.15">
      <c r="A31" s="807"/>
      <c r="B31" s="811" t="s">
        <v>74</v>
      </c>
      <c r="C31" s="802"/>
      <c r="D31" s="802"/>
      <c r="E31" s="802"/>
      <c r="F31" s="803"/>
      <c r="G31" s="802"/>
      <c r="H31" s="802"/>
      <c r="I31" s="802"/>
      <c r="J31" s="802"/>
      <c r="K31" s="802"/>
      <c r="L31" s="802"/>
      <c r="M31" s="802"/>
      <c r="N31" s="802"/>
      <c r="O31" s="802"/>
      <c r="P31" s="811" t="s">
        <v>74</v>
      </c>
      <c r="Q31" s="802"/>
      <c r="R31" s="802"/>
      <c r="S31" s="802"/>
      <c r="T31" s="803"/>
      <c r="U31" s="802"/>
      <c r="V31" s="802"/>
      <c r="W31" s="802"/>
      <c r="X31" s="802"/>
      <c r="Y31" s="802"/>
      <c r="Z31" s="812"/>
      <c r="AA31" s="808"/>
      <c r="AB31" s="808"/>
      <c r="AC31" s="805"/>
      <c r="AD31" s="805"/>
      <c r="AE31" s="805"/>
    </row>
    <row r="32" spans="1:31" s="39" customFormat="1" ht="21" customHeight="1" x14ac:dyDescent="0.15">
      <c r="A32" s="796" t="s">
        <v>57</v>
      </c>
      <c r="B32" s="795">
        <v>99.6</v>
      </c>
      <c r="C32" s="797">
        <v>99.6</v>
      </c>
      <c r="D32" s="797">
        <v>98.4</v>
      </c>
      <c r="E32" s="797">
        <v>99.8</v>
      </c>
      <c r="F32" s="797">
        <v>99.9</v>
      </c>
      <c r="G32" s="797">
        <v>99.8</v>
      </c>
      <c r="H32" s="797">
        <v>100.5</v>
      </c>
      <c r="I32" s="799" t="s">
        <v>58</v>
      </c>
      <c r="J32" s="797">
        <v>99.9</v>
      </c>
      <c r="K32" s="797">
        <v>99.9</v>
      </c>
      <c r="L32" s="797">
        <v>99.4</v>
      </c>
      <c r="M32" s="797">
        <v>99</v>
      </c>
      <c r="N32" s="797">
        <v>99.9</v>
      </c>
      <c r="O32" s="797">
        <v>97.7</v>
      </c>
      <c r="P32" s="797">
        <v>99.6</v>
      </c>
      <c r="Q32" s="797">
        <v>99.1</v>
      </c>
      <c r="R32" s="797">
        <v>99.5</v>
      </c>
      <c r="S32" s="797">
        <v>100.5</v>
      </c>
      <c r="T32" s="797">
        <v>99.2</v>
      </c>
      <c r="U32" s="797">
        <v>99.5</v>
      </c>
      <c r="V32" s="797">
        <v>99.3</v>
      </c>
      <c r="W32" s="797">
        <v>100</v>
      </c>
      <c r="X32" s="797">
        <v>99.3</v>
      </c>
      <c r="Y32" s="797">
        <v>97.3</v>
      </c>
      <c r="Z32" s="799" t="s">
        <v>58</v>
      </c>
      <c r="AA32" s="795"/>
      <c r="AB32" s="795">
        <v>99.7</v>
      </c>
      <c r="AC32" s="797">
        <v>99.8</v>
      </c>
      <c r="AD32" s="797">
        <v>100</v>
      </c>
      <c r="AE32" s="797">
        <v>98.3</v>
      </c>
    </row>
    <row r="33" spans="1:31" s="39" customFormat="1" ht="21" customHeight="1" x14ac:dyDescent="0.15">
      <c r="A33" s="800" t="s">
        <v>59</v>
      </c>
      <c r="B33" s="795">
        <v>106.6</v>
      </c>
      <c r="C33" s="797">
        <v>106.6</v>
      </c>
      <c r="D33" s="797">
        <v>119.3</v>
      </c>
      <c r="E33" s="797">
        <v>115.4</v>
      </c>
      <c r="F33" s="797">
        <v>128.5</v>
      </c>
      <c r="G33" s="797">
        <v>106.1</v>
      </c>
      <c r="H33" s="797">
        <v>93.2</v>
      </c>
      <c r="I33" s="799" t="s">
        <v>58</v>
      </c>
      <c r="J33" s="797">
        <v>96.4</v>
      </c>
      <c r="K33" s="797">
        <v>115.1</v>
      </c>
      <c r="L33" s="797">
        <v>124.1</v>
      </c>
      <c r="M33" s="797">
        <v>130.69999999999999</v>
      </c>
      <c r="N33" s="797">
        <v>84</v>
      </c>
      <c r="O33" s="797">
        <v>90</v>
      </c>
      <c r="P33" s="797">
        <v>101.1</v>
      </c>
      <c r="Q33" s="797">
        <v>103.7</v>
      </c>
      <c r="R33" s="797">
        <v>93.9</v>
      </c>
      <c r="S33" s="797">
        <v>117.8</v>
      </c>
      <c r="T33" s="797">
        <v>100.3</v>
      </c>
      <c r="U33" s="797">
        <v>107.2</v>
      </c>
      <c r="V33" s="797">
        <v>65.5</v>
      </c>
      <c r="W33" s="797">
        <v>100.9</v>
      </c>
      <c r="X33" s="797">
        <v>96.1</v>
      </c>
      <c r="Y33" s="797">
        <v>114</v>
      </c>
      <c r="Z33" s="799" t="s">
        <v>58</v>
      </c>
      <c r="AA33" s="801"/>
      <c r="AB33" s="795">
        <v>111.4</v>
      </c>
      <c r="AC33" s="797">
        <v>97.4</v>
      </c>
      <c r="AD33" s="797">
        <v>116.3</v>
      </c>
      <c r="AE33" s="797">
        <v>138.6</v>
      </c>
    </row>
    <row r="34" spans="1:31" s="39" customFormat="1" ht="21" customHeight="1" x14ac:dyDescent="0.15">
      <c r="A34" s="800" t="s">
        <v>60</v>
      </c>
      <c r="B34" s="795">
        <v>104.5</v>
      </c>
      <c r="C34" s="797">
        <v>104.5</v>
      </c>
      <c r="D34" s="797">
        <v>129.6</v>
      </c>
      <c r="E34" s="797">
        <v>120.5</v>
      </c>
      <c r="F34" s="797">
        <v>131.9</v>
      </c>
      <c r="G34" s="797">
        <v>118.5</v>
      </c>
      <c r="H34" s="797">
        <v>119.2</v>
      </c>
      <c r="I34" s="799" t="s">
        <v>58</v>
      </c>
      <c r="J34" s="797">
        <v>94.2</v>
      </c>
      <c r="K34" s="797">
        <v>97.2</v>
      </c>
      <c r="L34" s="797">
        <v>106.6</v>
      </c>
      <c r="M34" s="797">
        <v>148.19999999999999</v>
      </c>
      <c r="N34" s="797">
        <v>87.6</v>
      </c>
      <c r="O34" s="797">
        <v>88.2</v>
      </c>
      <c r="P34" s="797">
        <v>101.2</v>
      </c>
      <c r="Q34" s="797">
        <v>90.9</v>
      </c>
      <c r="R34" s="797">
        <v>95</v>
      </c>
      <c r="S34" s="797">
        <v>127.4</v>
      </c>
      <c r="T34" s="797">
        <v>105.3</v>
      </c>
      <c r="U34" s="797">
        <v>115.7</v>
      </c>
      <c r="V34" s="797">
        <v>54.3</v>
      </c>
      <c r="W34" s="797">
        <v>97.7</v>
      </c>
      <c r="X34" s="797">
        <v>109.7</v>
      </c>
      <c r="Y34" s="797">
        <v>111.1</v>
      </c>
      <c r="Z34" s="799" t="s">
        <v>58</v>
      </c>
      <c r="AA34" s="801"/>
      <c r="AB34" s="795">
        <v>102</v>
      </c>
      <c r="AC34" s="797">
        <v>119.9</v>
      </c>
      <c r="AD34" s="797">
        <v>113.7</v>
      </c>
      <c r="AE34" s="797">
        <v>119.8</v>
      </c>
    </row>
    <row r="35" spans="1:31" s="39" customFormat="1" ht="18" customHeight="1" x14ac:dyDescent="0.15">
      <c r="A35" s="796"/>
      <c r="B35" s="795"/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813"/>
      <c r="AA35" s="801"/>
      <c r="AB35" s="795"/>
      <c r="AC35" s="797"/>
      <c r="AD35" s="797"/>
      <c r="AE35" s="797"/>
    </row>
    <row r="36" spans="1:31" s="39" customFormat="1" ht="21" customHeight="1" x14ac:dyDescent="0.15">
      <c r="A36" s="800" t="s">
        <v>62</v>
      </c>
      <c r="B36" s="795">
        <v>107.5</v>
      </c>
      <c r="C36" s="797">
        <v>107.3</v>
      </c>
      <c r="D36" s="797">
        <v>128.1</v>
      </c>
      <c r="E36" s="797">
        <v>128.1</v>
      </c>
      <c r="F36" s="797">
        <v>131.69999999999999</v>
      </c>
      <c r="G36" s="797">
        <v>114.8</v>
      </c>
      <c r="H36" s="797">
        <v>151</v>
      </c>
      <c r="I36" s="799" t="s">
        <v>58</v>
      </c>
      <c r="J36" s="797">
        <v>94.2</v>
      </c>
      <c r="K36" s="797">
        <v>105.7</v>
      </c>
      <c r="L36" s="797">
        <v>114.2</v>
      </c>
      <c r="M36" s="797">
        <v>127.9</v>
      </c>
      <c r="N36" s="797">
        <v>99</v>
      </c>
      <c r="O36" s="797">
        <v>90.8</v>
      </c>
      <c r="P36" s="797">
        <v>101.9</v>
      </c>
      <c r="Q36" s="797">
        <v>94.9</v>
      </c>
      <c r="R36" s="797">
        <v>95.5</v>
      </c>
      <c r="S36" s="797">
        <v>125.4</v>
      </c>
      <c r="T36" s="797">
        <v>108.5</v>
      </c>
      <c r="U36" s="797">
        <v>115</v>
      </c>
      <c r="V36" s="797">
        <v>53.8</v>
      </c>
      <c r="W36" s="797">
        <v>101.1</v>
      </c>
      <c r="X36" s="797">
        <v>103.8</v>
      </c>
      <c r="Y36" s="797">
        <v>125.5</v>
      </c>
      <c r="Z36" s="799" t="s">
        <v>58</v>
      </c>
      <c r="AA36" s="795"/>
      <c r="AB36" s="795">
        <v>110.5</v>
      </c>
      <c r="AC36" s="797">
        <v>143.9</v>
      </c>
      <c r="AD36" s="797">
        <v>115</v>
      </c>
      <c r="AE36" s="797">
        <v>162.19999999999999</v>
      </c>
    </row>
    <row r="37" spans="1:31" s="39" customFormat="1" ht="21" customHeight="1" x14ac:dyDescent="0.15">
      <c r="A37" s="806" t="s">
        <v>63</v>
      </c>
      <c r="B37" s="795">
        <v>105.8</v>
      </c>
      <c r="C37" s="797">
        <v>105.9</v>
      </c>
      <c r="D37" s="797">
        <v>134.6</v>
      </c>
      <c r="E37" s="797">
        <v>123.7</v>
      </c>
      <c r="F37" s="797">
        <v>123.6</v>
      </c>
      <c r="G37" s="797">
        <v>100.1</v>
      </c>
      <c r="H37" s="797">
        <v>86.5</v>
      </c>
      <c r="I37" s="799" t="s">
        <v>58</v>
      </c>
      <c r="J37" s="797">
        <v>92.9</v>
      </c>
      <c r="K37" s="797">
        <v>112</v>
      </c>
      <c r="L37" s="797">
        <v>112.2</v>
      </c>
      <c r="M37" s="797">
        <v>121</v>
      </c>
      <c r="N37" s="797">
        <v>84.7</v>
      </c>
      <c r="O37" s="797">
        <v>117.6</v>
      </c>
      <c r="P37" s="797">
        <v>99.2</v>
      </c>
      <c r="Q37" s="797">
        <v>101.9</v>
      </c>
      <c r="R37" s="797">
        <v>95.1</v>
      </c>
      <c r="S37" s="797">
        <v>119.6</v>
      </c>
      <c r="T37" s="797">
        <v>103.8</v>
      </c>
      <c r="U37" s="797">
        <v>112</v>
      </c>
      <c r="V37" s="797">
        <v>59</v>
      </c>
      <c r="W37" s="797">
        <v>102.7</v>
      </c>
      <c r="X37" s="797">
        <v>94.1</v>
      </c>
      <c r="Y37" s="797">
        <v>105.8</v>
      </c>
      <c r="Z37" s="799" t="s">
        <v>58</v>
      </c>
      <c r="AA37" s="795"/>
      <c r="AB37" s="795">
        <v>105.3</v>
      </c>
      <c r="AC37" s="797">
        <v>91</v>
      </c>
      <c r="AD37" s="797">
        <v>125.5</v>
      </c>
      <c r="AE37" s="797">
        <v>158</v>
      </c>
    </row>
    <row r="38" spans="1:31" s="39" customFormat="1" ht="21" customHeight="1" x14ac:dyDescent="0.15">
      <c r="A38" s="806" t="s">
        <v>64</v>
      </c>
      <c r="B38" s="795">
        <v>106.1</v>
      </c>
      <c r="C38" s="797">
        <v>106.1</v>
      </c>
      <c r="D38" s="797">
        <v>136.19999999999999</v>
      </c>
      <c r="E38" s="797">
        <v>128.80000000000001</v>
      </c>
      <c r="F38" s="797">
        <v>136.9</v>
      </c>
      <c r="G38" s="797">
        <v>105</v>
      </c>
      <c r="H38" s="797">
        <v>99.8</v>
      </c>
      <c r="I38" s="799" t="s">
        <v>58</v>
      </c>
      <c r="J38" s="797">
        <v>90.1</v>
      </c>
      <c r="K38" s="797">
        <v>113.6</v>
      </c>
      <c r="L38" s="797">
        <v>115.4</v>
      </c>
      <c r="M38" s="797">
        <v>134.4</v>
      </c>
      <c r="N38" s="797">
        <v>90.4</v>
      </c>
      <c r="O38" s="797">
        <v>88.4</v>
      </c>
      <c r="P38" s="797">
        <v>98.8</v>
      </c>
      <c r="Q38" s="797">
        <v>88.7</v>
      </c>
      <c r="R38" s="797">
        <v>94.2</v>
      </c>
      <c r="S38" s="797">
        <v>111.8</v>
      </c>
      <c r="T38" s="797">
        <v>104.3</v>
      </c>
      <c r="U38" s="797">
        <v>111.6</v>
      </c>
      <c r="V38" s="797">
        <v>57.6</v>
      </c>
      <c r="W38" s="797">
        <v>98.8</v>
      </c>
      <c r="X38" s="797">
        <v>104.9</v>
      </c>
      <c r="Y38" s="797">
        <v>105</v>
      </c>
      <c r="Z38" s="799" t="s">
        <v>58</v>
      </c>
      <c r="AA38" s="795"/>
      <c r="AB38" s="795">
        <v>108</v>
      </c>
      <c r="AC38" s="797">
        <v>100.4</v>
      </c>
      <c r="AD38" s="797">
        <v>118.1</v>
      </c>
      <c r="AE38" s="797">
        <v>119</v>
      </c>
    </row>
    <row r="39" spans="1:31" s="39" customFormat="1" ht="21" customHeight="1" x14ac:dyDescent="0.15">
      <c r="A39" s="806" t="s">
        <v>65</v>
      </c>
      <c r="B39" s="795">
        <v>108.8</v>
      </c>
      <c r="C39" s="797">
        <v>108.8</v>
      </c>
      <c r="D39" s="797">
        <v>129.69999999999999</v>
      </c>
      <c r="E39" s="797">
        <v>118.7</v>
      </c>
      <c r="F39" s="797">
        <v>129.9</v>
      </c>
      <c r="G39" s="797">
        <v>127.7</v>
      </c>
      <c r="H39" s="797">
        <v>115.5</v>
      </c>
      <c r="I39" s="799" t="s">
        <v>58</v>
      </c>
      <c r="J39" s="797">
        <v>108.6</v>
      </c>
      <c r="K39" s="797">
        <v>115.4</v>
      </c>
      <c r="L39" s="797">
        <v>118.8</v>
      </c>
      <c r="M39" s="797">
        <v>142.80000000000001</v>
      </c>
      <c r="N39" s="797">
        <v>85.1</v>
      </c>
      <c r="O39" s="797">
        <v>93.2</v>
      </c>
      <c r="P39" s="797">
        <v>101.2</v>
      </c>
      <c r="Q39" s="797">
        <v>85.2</v>
      </c>
      <c r="R39" s="797">
        <v>95</v>
      </c>
      <c r="S39" s="797">
        <v>118.4</v>
      </c>
      <c r="T39" s="797">
        <v>105</v>
      </c>
      <c r="U39" s="797">
        <v>112.1</v>
      </c>
      <c r="V39" s="797">
        <v>56.8</v>
      </c>
      <c r="W39" s="797">
        <v>100.2</v>
      </c>
      <c r="X39" s="797">
        <v>109.3</v>
      </c>
      <c r="Y39" s="797">
        <v>116.3</v>
      </c>
      <c r="Z39" s="799" t="s">
        <v>58</v>
      </c>
      <c r="AA39" s="795"/>
      <c r="AB39" s="795">
        <v>114</v>
      </c>
      <c r="AC39" s="797">
        <v>119.2</v>
      </c>
      <c r="AD39" s="797">
        <v>122</v>
      </c>
      <c r="AE39" s="797">
        <v>94.5</v>
      </c>
    </row>
    <row r="40" spans="1:31" s="39" customFormat="1" ht="21" customHeight="1" x14ac:dyDescent="0.15">
      <c r="A40" s="806" t="s">
        <v>75</v>
      </c>
      <c r="B40" s="795">
        <v>107</v>
      </c>
      <c r="C40" s="797">
        <v>106.9</v>
      </c>
      <c r="D40" s="797">
        <v>132</v>
      </c>
      <c r="E40" s="797">
        <v>122.3</v>
      </c>
      <c r="F40" s="797">
        <v>131.4</v>
      </c>
      <c r="G40" s="797">
        <v>71.8</v>
      </c>
      <c r="H40" s="797">
        <v>157.19999999999999</v>
      </c>
      <c r="I40" s="799" t="s">
        <v>58</v>
      </c>
      <c r="J40" s="797">
        <v>89.3</v>
      </c>
      <c r="K40" s="797">
        <v>106.3</v>
      </c>
      <c r="L40" s="797">
        <v>110.5</v>
      </c>
      <c r="M40" s="797">
        <v>141</v>
      </c>
      <c r="N40" s="797">
        <v>85.8</v>
      </c>
      <c r="O40" s="797">
        <v>87.2</v>
      </c>
      <c r="P40" s="797">
        <v>99.9</v>
      </c>
      <c r="Q40" s="797">
        <v>94.9</v>
      </c>
      <c r="R40" s="797">
        <v>92</v>
      </c>
      <c r="S40" s="797">
        <v>122.5</v>
      </c>
      <c r="T40" s="797">
        <v>103</v>
      </c>
      <c r="U40" s="797">
        <v>107.8</v>
      </c>
      <c r="V40" s="797">
        <v>55.6</v>
      </c>
      <c r="W40" s="797">
        <v>96</v>
      </c>
      <c r="X40" s="797">
        <v>106.9</v>
      </c>
      <c r="Y40" s="797">
        <v>126.4</v>
      </c>
      <c r="Z40" s="799" t="s">
        <v>58</v>
      </c>
      <c r="AA40" s="795"/>
      <c r="AB40" s="795">
        <v>111.1</v>
      </c>
      <c r="AC40" s="797">
        <v>141.4</v>
      </c>
      <c r="AD40" s="797">
        <v>118.8</v>
      </c>
      <c r="AE40" s="797">
        <v>89</v>
      </c>
    </row>
    <row r="41" spans="1:31" s="39" customFormat="1" ht="21" customHeight="1" x14ac:dyDescent="0.15">
      <c r="A41" s="800" t="s">
        <v>67</v>
      </c>
      <c r="B41" s="795">
        <v>108.5</v>
      </c>
      <c r="C41" s="797">
        <v>108.5</v>
      </c>
      <c r="D41" s="797">
        <v>130.30000000000001</v>
      </c>
      <c r="E41" s="797">
        <v>119.5</v>
      </c>
      <c r="F41" s="797">
        <v>144.4</v>
      </c>
      <c r="G41" s="797">
        <v>121.2</v>
      </c>
      <c r="H41" s="797">
        <v>200</v>
      </c>
      <c r="I41" s="799" t="s">
        <v>58</v>
      </c>
      <c r="J41" s="797">
        <v>79</v>
      </c>
      <c r="K41" s="797">
        <v>99.1</v>
      </c>
      <c r="L41" s="797">
        <v>108.5</v>
      </c>
      <c r="M41" s="797">
        <v>159.1</v>
      </c>
      <c r="N41" s="797">
        <v>88.6</v>
      </c>
      <c r="O41" s="797">
        <v>86.7</v>
      </c>
      <c r="P41" s="797">
        <v>103.4</v>
      </c>
      <c r="Q41" s="797">
        <v>84.8</v>
      </c>
      <c r="R41" s="797">
        <v>94.9</v>
      </c>
      <c r="S41" s="797">
        <v>124.2</v>
      </c>
      <c r="T41" s="797">
        <v>105.9</v>
      </c>
      <c r="U41" s="797">
        <v>117</v>
      </c>
      <c r="V41" s="797">
        <v>53.2</v>
      </c>
      <c r="W41" s="797">
        <v>99.3</v>
      </c>
      <c r="X41" s="797">
        <v>115</v>
      </c>
      <c r="Y41" s="797">
        <v>114.9</v>
      </c>
      <c r="Z41" s="799" t="s">
        <v>58</v>
      </c>
      <c r="AA41" s="795"/>
      <c r="AB41" s="795">
        <v>108</v>
      </c>
      <c r="AC41" s="797">
        <v>176.5</v>
      </c>
      <c r="AD41" s="797">
        <v>100.9</v>
      </c>
      <c r="AE41" s="797">
        <v>68.8</v>
      </c>
    </row>
    <row r="42" spans="1:31" s="39" customFormat="1" ht="21" customHeight="1" x14ac:dyDescent="0.15">
      <c r="A42" s="800" t="s">
        <v>68</v>
      </c>
      <c r="B42" s="795">
        <v>105.1</v>
      </c>
      <c r="C42" s="797">
        <v>105.1</v>
      </c>
      <c r="D42" s="797">
        <v>126.7</v>
      </c>
      <c r="E42" s="797">
        <v>114.4</v>
      </c>
      <c r="F42" s="797">
        <v>139.1</v>
      </c>
      <c r="G42" s="797">
        <v>123.3</v>
      </c>
      <c r="H42" s="797">
        <v>65.3</v>
      </c>
      <c r="I42" s="799" t="s">
        <v>58</v>
      </c>
      <c r="J42" s="797">
        <v>85.7</v>
      </c>
      <c r="K42" s="797">
        <v>97.1</v>
      </c>
      <c r="L42" s="797">
        <v>105.7</v>
      </c>
      <c r="M42" s="797">
        <v>167.2</v>
      </c>
      <c r="N42" s="797">
        <v>87.9</v>
      </c>
      <c r="O42" s="797">
        <v>99.2</v>
      </c>
      <c r="P42" s="797">
        <v>101.7</v>
      </c>
      <c r="Q42" s="797">
        <v>85.5</v>
      </c>
      <c r="R42" s="797">
        <v>96.3</v>
      </c>
      <c r="S42" s="797">
        <v>132.69999999999999</v>
      </c>
      <c r="T42" s="797">
        <v>106.9</v>
      </c>
      <c r="U42" s="797">
        <v>118.9</v>
      </c>
      <c r="V42" s="797">
        <v>54.9</v>
      </c>
      <c r="W42" s="797">
        <v>98.2</v>
      </c>
      <c r="X42" s="797">
        <v>109</v>
      </c>
      <c r="Y42" s="797">
        <v>138.30000000000001</v>
      </c>
      <c r="Z42" s="799" t="s">
        <v>58</v>
      </c>
      <c r="AA42" s="795"/>
      <c r="AB42" s="795">
        <v>97.9</v>
      </c>
      <c r="AC42" s="797">
        <v>85.7</v>
      </c>
      <c r="AD42" s="797">
        <v>121.3</v>
      </c>
      <c r="AE42" s="797">
        <v>74.900000000000006</v>
      </c>
    </row>
    <row r="43" spans="1:31" s="39" customFormat="1" ht="21" customHeight="1" x14ac:dyDescent="0.15">
      <c r="A43" s="800" t="s">
        <v>69</v>
      </c>
      <c r="B43" s="795">
        <v>107.7</v>
      </c>
      <c r="C43" s="797">
        <v>107.9</v>
      </c>
      <c r="D43" s="797">
        <v>147.19999999999999</v>
      </c>
      <c r="E43" s="797">
        <v>121</v>
      </c>
      <c r="F43" s="797">
        <v>140</v>
      </c>
      <c r="G43" s="797">
        <v>139.69999999999999</v>
      </c>
      <c r="H43" s="797">
        <v>99.1</v>
      </c>
      <c r="I43" s="799" t="s">
        <v>58</v>
      </c>
      <c r="J43" s="797">
        <v>93.4</v>
      </c>
      <c r="K43" s="797">
        <v>95.2</v>
      </c>
      <c r="L43" s="797">
        <v>102.3</v>
      </c>
      <c r="M43" s="797">
        <v>161.69999999999999</v>
      </c>
      <c r="N43" s="797">
        <v>88.7</v>
      </c>
      <c r="O43" s="797">
        <v>85.3</v>
      </c>
      <c r="P43" s="797">
        <v>105.6</v>
      </c>
      <c r="Q43" s="797">
        <v>95.2</v>
      </c>
      <c r="R43" s="797">
        <v>98.2</v>
      </c>
      <c r="S43" s="797">
        <v>143.30000000000001</v>
      </c>
      <c r="T43" s="797">
        <v>107.3</v>
      </c>
      <c r="U43" s="797">
        <v>121.8</v>
      </c>
      <c r="V43" s="797">
        <v>54.2</v>
      </c>
      <c r="W43" s="797">
        <v>99.1</v>
      </c>
      <c r="X43" s="797">
        <v>105.5</v>
      </c>
      <c r="Y43" s="797">
        <v>107.7</v>
      </c>
      <c r="Z43" s="799" t="s">
        <v>58</v>
      </c>
      <c r="AA43" s="795"/>
      <c r="AB43" s="795">
        <v>101.1</v>
      </c>
      <c r="AC43" s="797">
        <v>110.9</v>
      </c>
      <c r="AD43" s="797">
        <v>112.9</v>
      </c>
      <c r="AE43" s="797">
        <v>121.7</v>
      </c>
    </row>
    <row r="44" spans="1:31" s="39" customFormat="1" ht="21" customHeight="1" x14ac:dyDescent="0.15">
      <c r="A44" s="800" t="s">
        <v>70</v>
      </c>
      <c r="B44" s="795">
        <v>101.2</v>
      </c>
      <c r="C44" s="797">
        <v>101.2</v>
      </c>
      <c r="D44" s="797">
        <v>125.5</v>
      </c>
      <c r="E44" s="797">
        <v>116.8</v>
      </c>
      <c r="F44" s="797">
        <v>136.6</v>
      </c>
      <c r="G44" s="797">
        <v>133.4</v>
      </c>
      <c r="H44" s="797">
        <v>79.3</v>
      </c>
      <c r="I44" s="799" t="s">
        <v>58</v>
      </c>
      <c r="J44" s="797">
        <v>93.7</v>
      </c>
      <c r="K44" s="797">
        <v>88.7</v>
      </c>
      <c r="L44" s="797">
        <v>104.2</v>
      </c>
      <c r="M44" s="797">
        <v>157.9</v>
      </c>
      <c r="N44" s="797">
        <v>86</v>
      </c>
      <c r="O44" s="797">
        <v>78.5</v>
      </c>
      <c r="P44" s="797">
        <v>101.2</v>
      </c>
      <c r="Q44" s="797">
        <v>100.6</v>
      </c>
      <c r="R44" s="797">
        <v>96.5</v>
      </c>
      <c r="S44" s="797">
        <v>131.30000000000001</v>
      </c>
      <c r="T44" s="797">
        <v>105.7</v>
      </c>
      <c r="U44" s="797">
        <v>119.1</v>
      </c>
      <c r="V44" s="797">
        <v>54.5</v>
      </c>
      <c r="W44" s="797">
        <v>96.6</v>
      </c>
      <c r="X44" s="797">
        <v>107.9</v>
      </c>
      <c r="Y44" s="797">
        <v>103.7</v>
      </c>
      <c r="Z44" s="799" t="s">
        <v>58</v>
      </c>
      <c r="AA44" s="795"/>
      <c r="AB44" s="795">
        <v>94</v>
      </c>
      <c r="AC44" s="797">
        <v>96.3</v>
      </c>
      <c r="AD44" s="797">
        <v>115.5</v>
      </c>
      <c r="AE44" s="797">
        <v>115.2</v>
      </c>
    </row>
    <row r="45" spans="1:31" s="39" customFormat="1" ht="21" customHeight="1" x14ac:dyDescent="0.15">
      <c r="A45" s="800" t="s">
        <v>76</v>
      </c>
      <c r="B45" s="795">
        <v>101.4</v>
      </c>
      <c r="C45" s="797">
        <v>101.5</v>
      </c>
      <c r="D45" s="797">
        <v>124.9</v>
      </c>
      <c r="E45" s="797">
        <v>116.7</v>
      </c>
      <c r="F45" s="797">
        <v>117</v>
      </c>
      <c r="G45" s="797">
        <v>111</v>
      </c>
      <c r="H45" s="797">
        <v>108.6</v>
      </c>
      <c r="I45" s="799" t="s">
        <v>58</v>
      </c>
      <c r="J45" s="797">
        <v>96.7</v>
      </c>
      <c r="K45" s="797">
        <v>87.7</v>
      </c>
      <c r="L45" s="797">
        <v>100.8</v>
      </c>
      <c r="M45" s="797">
        <v>151.80000000000001</v>
      </c>
      <c r="N45" s="797">
        <v>86</v>
      </c>
      <c r="O45" s="797">
        <v>81.8</v>
      </c>
      <c r="P45" s="797">
        <v>99.8</v>
      </c>
      <c r="Q45" s="797">
        <v>98.7</v>
      </c>
      <c r="R45" s="797">
        <v>94.3</v>
      </c>
      <c r="S45" s="797">
        <v>145.4</v>
      </c>
      <c r="T45" s="797">
        <v>103.7</v>
      </c>
      <c r="U45" s="797">
        <v>116.6</v>
      </c>
      <c r="V45" s="797">
        <v>52.7</v>
      </c>
      <c r="W45" s="797">
        <v>93</v>
      </c>
      <c r="X45" s="797">
        <v>127.4</v>
      </c>
      <c r="Y45" s="797">
        <v>99.9</v>
      </c>
      <c r="Z45" s="799" t="s">
        <v>58</v>
      </c>
      <c r="AA45" s="795"/>
      <c r="AB45" s="795">
        <v>93.9</v>
      </c>
      <c r="AC45" s="797">
        <v>108.1</v>
      </c>
      <c r="AD45" s="797">
        <v>104.7</v>
      </c>
      <c r="AE45" s="797">
        <v>124.6</v>
      </c>
    </row>
    <row r="46" spans="1:31" s="39" customFormat="1" ht="21" customHeight="1" x14ac:dyDescent="0.15">
      <c r="A46" s="800" t="s">
        <v>72</v>
      </c>
      <c r="B46" s="795">
        <v>98.3</v>
      </c>
      <c r="C46" s="797">
        <v>98.3</v>
      </c>
      <c r="D46" s="797">
        <v>113.7</v>
      </c>
      <c r="E46" s="797">
        <v>117</v>
      </c>
      <c r="F46" s="797">
        <v>128.80000000000001</v>
      </c>
      <c r="G46" s="797">
        <v>124.5</v>
      </c>
      <c r="H46" s="797">
        <v>125.1</v>
      </c>
      <c r="I46" s="799" t="s">
        <v>58</v>
      </c>
      <c r="J46" s="797">
        <v>107.5</v>
      </c>
      <c r="K46" s="797">
        <v>72.400000000000006</v>
      </c>
      <c r="L46" s="797">
        <v>95.9</v>
      </c>
      <c r="M46" s="797">
        <v>158</v>
      </c>
      <c r="N46" s="797">
        <v>86.1</v>
      </c>
      <c r="O46" s="797">
        <v>78.400000000000006</v>
      </c>
      <c r="P46" s="797">
        <v>101.2</v>
      </c>
      <c r="Q46" s="797">
        <v>85.6</v>
      </c>
      <c r="R46" s="797">
        <v>94.7</v>
      </c>
      <c r="S46" s="797">
        <v>130.5</v>
      </c>
      <c r="T46" s="797">
        <v>105.7</v>
      </c>
      <c r="U46" s="797">
        <v>119.8</v>
      </c>
      <c r="V46" s="797">
        <v>48.6</v>
      </c>
      <c r="W46" s="797">
        <v>93.7</v>
      </c>
      <c r="X46" s="797">
        <v>116.4</v>
      </c>
      <c r="Y46" s="797">
        <v>96.3</v>
      </c>
      <c r="Z46" s="799" t="s">
        <v>58</v>
      </c>
      <c r="AA46" s="795"/>
      <c r="AB46" s="795">
        <v>89.6</v>
      </c>
      <c r="AC46" s="797">
        <v>123.6</v>
      </c>
      <c r="AD46" s="797">
        <v>102.3</v>
      </c>
      <c r="AE46" s="797">
        <v>151.80000000000001</v>
      </c>
    </row>
    <row r="47" spans="1:31" s="39" customFormat="1" ht="21" customHeight="1" x14ac:dyDescent="0.15">
      <c r="A47" s="814" t="s">
        <v>73</v>
      </c>
      <c r="B47" s="815">
        <v>97</v>
      </c>
      <c r="C47" s="816">
        <v>97</v>
      </c>
      <c r="D47" s="816">
        <v>126.7</v>
      </c>
      <c r="E47" s="816">
        <v>118.6</v>
      </c>
      <c r="F47" s="816">
        <v>123.4</v>
      </c>
      <c r="G47" s="816">
        <v>149</v>
      </c>
      <c r="H47" s="816">
        <v>143.30000000000001</v>
      </c>
      <c r="I47" s="817" t="s">
        <v>58</v>
      </c>
      <c r="J47" s="816">
        <v>99.6</v>
      </c>
      <c r="K47" s="816">
        <v>73.7</v>
      </c>
      <c r="L47" s="816">
        <v>91.2</v>
      </c>
      <c r="M47" s="816">
        <v>155.1</v>
      </c>
      <c r="N47" s="816">
        <v>82.8</v>
      </c>
      <c r="O47" s="816">
        <v>71.2</v>
      </c>
      <c r="P47" s="816">
        <v>100.3</v>
      </c>
      <c r="Q47" s="816">
        <v>74.400000000000006</v>
      </c>
      <c r="R47" s="816">
        <v>93.2</v>
      </c>
      <c r="S47" s="816">
        <v>123.4</v>
      </c>
      <c r="T47" s="816">
        <v>103.5</v>
      </c>
      <c r="U47" s="816">
        <v>116.6</v>
      </c>
      <c r="V47" s="816">
        <v>51.1</v>
      </c>
      <c r="W47" s="816">
        <v>93.7</v>
      </c>
      <c r="X47" s="816">
        <v>115.7</v>
      </c>
      <c r="Y47" s="816">
        <v>93.7</v>
      </c>
      <c r="Z47" s="818" t="s">
        <v>58</v>
      </c>
      <c r="AA47" s="815"/>
      <c r="AB47" s="815">
        <v>90.7</v>
      </c>
      <c r="AC47" s="816">
        <v>141.6</v>
      </c>
      <c r="AD47" s="816">
        <v>107.5</v>
      </c>
      <c r="AE47" s="816">
        <v>158.19999999999999</v>
      </c>
    </row>
    <row r="48" spans="1:31" s="40" customFormat="1" ht="13.5" customHeight="1" x14ac:dyDescent="0.15">
      <c r="A48" s="819" t="s">
        <v>450</v>
      </c>
      <c r="B48" s="819"/>
      <c r="C48" s="819"/>
      <c r="D48" s="819"/>
      <c r="E48" s="819"/>
      <c r="F48" s="819"/>
      <c r="G48" s="819"/>
      <c r="H48" s="819"/>
      <c r="I48" s="820"/>
      <c r="J48" s="820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821"/>
      <c r="AC48" s="821"/>
      <c r="AD48" s="564"/>
      <c r="AE48" s="564"/>
    </row>
    <row r="49" spans="1:1" ht="7.5" customHeight="1" x14ac:dyDescent="0.15">
      <c r="A49" s="41"/>
    </row>
    <row r="50" spans="1:1" x14ac:dyDescent="0.15">
      <c r="A50" s="41"/>
    </row>
    <row r="51" spans="1:1" x14ac:dyDescent="0.15">
      <c r="A51" s="41"/>
    </row>
    <row r="52" spans="1:1" x14ac:dyDescent="0.15">
      <c r="A52" s="41"/>
    </row>
  </sheetData>
  <phoneticPr fontId="2"/>
  <hyperlinks>
    <hyperlink ref="A1" location="'9鉱工業目次'!A1" display="9　鉱工業目次へ＜＜" xr:uid="{00000000-0004-0000-0100-000000000000}"/>
  </hyperlinks>
  <pageMargins left="0.59055118110236227" right="0.59055118110236227" top="0.59055118110236227" bottom="0.39370078740157483" header="0.51181102362204722" footer="0.51181102362204722"/>
  <pageSetup paperSize="9" scale="86" fitToWidth="0" orientation="portrait" blackAndWhite="1" horizontalDpi="300" verticalDpi="300" r:id="rId1"/>
  <headerFooter alignWithMargins="0"/>
  <colBreaks count="1" manualBreakCount="1">
    <brk id="15" min="1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6FCC-487F-4E06-8DAB-8979E68F148D}">
  <sheetPr codeName="Sheet40"/>
  <dimension ref="A1:N69"/>
  <sheetViews>
    <sheetView showGridLines="0" view="pageBreakPreview" zoomScale="115" zoomScaleNormal="100" zoomScaleSheetLayoutView="115" workbookViewId="0">
      <selection activeCell="G18" sqref="G18"/>
    </sheetView>
  </sheetViews>
  <sheetFormatPr defaultRowHeight="13.5" x14ac:dyDescent="0.15"/>
  <cols>
    <col min="1" max="1" width="2.625" style="33" customWidth="1"/>
    <col min="2" max="2" width="9.25" style="33" customWidth="1"/>
    <col min="3" max="14" width="10" style="33" customWidth="1"/>
    <col min="15" max="16384" width="9" style="33"/>
  </cols>
  <sheetData>
    <row r="1" spans="1:14" x14ac:dyDescent="0.15">
      <c r="A1" s="42" t="s">
        <v>23</v>
      </c>
      <c r="B1" s="42"/>
      <c r="C1" s="42"/>
      <c r="D1" s="42"/>
    </row>
    <row r="2" spans="1:14" x14ac:dyDescent="0.15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4.25" x14ac:dyDescent="0.15">
      <c r="A3" s="88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x14ac:dyDescent="0.15">
      <c r="A4" s="89" t="s">
        <v>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25" x14ac:dyDescent="0.15">
      <c r="A5" s="90"/>
      <c r="B5" s="90"/>
      <c r="C5" s="90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6.75" customHeight="1" thickBo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43" customFormat="1" ht="18" customHeight="1" thickTop="1" x14ac:dyDescent="0.15">
      <c r="A7" s="93"/>
      <c r="B7" s="94"/>
      <c r="C7" s="95" t="s">
        <v>80</v>
      </c>
      <c r="D7" s="95"/>
      <c r="E7" s="96"/>
      <c r="F7" s="97" t="s">
        <v>81</v>
      </c>
      <c r="G7" s="95"/>
      <c r="H7" s="95"/>
      <c r="I7" s="97" t="s">
        <v>81</v>
      </c>
      <c r="J7" s="95"/>
      <c r="K7" s="95"/>
      <c r="L7" s="95"/>
      <c r="M7" s="95"/>
      <c r="N7" s="95"/>
    </row>
    <row r="8" spans="1:14" s="43" customFormat="1" ht="18" customHeight="1" x14ac:dyDescent="0.15">
      <c r="A8" s="98"/>
      <c r="B8" s="99"/>
      <c r="C8" s="100" t="s">
        <v>82</v>
      </c>
      <c r="D8" s="100"/>
      <c r="E8" s="101"/>
      <c r="F8" s="102" t="s">
        <v>83</v>
      </c>
      <c r="G8" s="102"/>
      <c r="H8" s="102"/>
      <c r="I8" s="102" t="s">
        <v>84</v>
      </c>
      <c r="J8" s="102"/>
      <c r="K8" s="102"/>
      <c r="L8" s="103" t="s">
        <v>85</v>
      </c>
      <c r="M8" s="104"/>
      <c r="N8" s="104"/>
    </row>
    <row r="9" spans="1:14" s="43" customFormat="1" ht="34.5" customHeight="1" x14ac:dyDescent="0.15">
      <c r="A9" s="104" t="s">
        <v>86</v>
      </c>
      <c r="B9" s="105"/>
      <c r="C9" s="106" t="s">
        <v>87</v>
      </c>
      <c r="D9" s="106" t="s">
        <v>88</v>
      </c>
      <c r="E9" s="107" t="s">
        <v>89</v>
      </c>
      <c r="F9" s="106" t="s">
        <v>87</v>
      </c>
      <c r="G9" s="106" t="s">
        <v>88</v>
      </c>
      <c r="H9" s="107" t="s">
        <v>89</v>
      </c>
      <c r="I9" s="106" t="s">
        <v>87</v>
      </c>
      <c r="J9" s="106" t="s">
        <v>88</v>
      </c>
      <c r="K9" s="107" t="s">
        <v>89</v>
      </c>
      <c r="L9" s="106" t="s">
        <v>87</v>
      </c>
      <c r="M9" s="106" t="s">
        <v>88</v>
      </c>
      <c r="N9" s="108" t="s">
        <v>89</v>
      </c>
    </row>
    <row r="10" spans="1:14" s="43" customFormat="1" ht="12" x14ac:dyDescent="0.15">
      <c r="A10" s="109"/>
      <c r="B10" s="110"/>
      <c r="C10" s="111"/>
      <c r="D10" s="112" t="s">
        <v>90</v>
      </c>
      <c r="E10" s="112" t="s">
        <v>91</v>
      </c>
      <c r="F10" s="111"/>
      <c r="G10" s="112" t="s">
        <v>90</v>
      </c>
      <c r="H10" s="112" t="s">
        <v>91</v>
      </c>
      <c r="I10" s="111"/>
      <c r="J10" s="112" t="s">
        <v>90</v>
      </c>
      <c r="K10" s="112" t="s">
        <v>91</v>
      </c>
      <c r="L10" s="111"/>
      <c r="M10" s="112" t="s">
        <v>90</v>
      </c>
      <c r="N10" s="112" t="s">
        <v>91</v>
      </c>
    </row>
    <row r="11" spans="1:14" s="44" customFormat="1" ht="16.5" customHeight="1" x14ac:dyDescent="0.15">
      <c r="A11" s="822" t="s">
        <v>451</v>
      </c>
      <c r="B11" s="823"/>
      <c r="C11" s="113">
        <v>2091</v>
      </c>
      <c r="D11" s="113">
        <v>74437</v>
      </c>
      <c r="E11" s="113">
        <v>224944302</v>
      </c>
      <c r="F11" s="113">
        <v>747</v>
      </c>
      <c r="G11" s="113">
        <v>4688</v>
      </c>
      <c r="H11" s="113">
        <v>5451256</v>
      </c>
      <c r="I11" s="113">
        <v>893</v>
      </c>
      <c r="J11" s="113">
        <v>15516</v>
      </c>
      <c r="K11" s="113">
        <v>26102931</v>
      </c>
      <c r="L11" s="113">
        <v>451</v>
      </c>
      <c r="M11" s="113">
        <v>54233</v>
      </c>
      <c r="N11" s="113">
        <v>193390115</v>
      </c>
    </row>
    <row r="12" spans="1:14" s="44" customFormat="1" ht="16.5" customHeight="1" x14ac:dyDescent="0.15">
      <c r="A12" s="822" t="s">
        <v>92</v>
      </c>
      <c r="B12" s="824"/>
      <c r="C12" s="113">
        <v>2032</v>
      </c>
      <c r="D12" s="113">
        <v>72879</v>
      </c>
      <c r="E12" s="113">
        <v>225907590</v>
      </c>
      <c r="F12" s="113">
        <v>730</v>
      </c>
      <c r="G12" s="113">
        <v>4619</v>
      </c>
      <c r="H12" s="113">
        <v>6005026</v>
      </c>
      <c r="I12" s="113">
        <v>849</v>
      </c>
      <c r="J12" s="113">
        <v>14679</v>
      </c>
      <c r="K12" s="113">
        <v>25113601</v>
      </c>
      <c r="L12" s="113">
        <v>453</v>
      </c>
      <c r="M12" s="113">
        <v>53581</v>
      </c>
      <c r="N12" s="113">
        <v>194788963</v>
      </c>
    </row>
    <row r="13" spans="1:14" s="44" customFormat="1" ht="16.5" customHeight="1" x14ac:dyDescent="0.15">
      <c r="A13" s="825" t="s">
        <v>93</v>
      </c>
      <c r="B13" s="826"/>
      <c r="C13" s="113">
        <v>2013</v>
      </c>
      <c r="D13" s="113">
        <v>71389</v>
      </c>
      <c r="E13" s="113">
        <v>214308070</v>
      </c>
      <c r="F13" s="113">
        <v>756</v>
      </c>
      <c r="G13" s="113">
        <v>4605</v>
      </c>
      <c r="H13" s="113">
        <v>7225727</v>
      </c>
      <c r="I13" s="113">
        <v>763</v>
      </c>
      <c r="J13" s="113">
        <v>12988</v>
      </c>
      <c r="K13" s="113">
        <v>22157999</v>
      </c>
      <c r="L13" s="113">
        <v>494</v>
      </c>
      <c r="M13" s="113">
        <v>53796</v>
      </c>
      <c r="N13" s="113">
        <v>184924344</v>
      </c>
    </row>
    <row r="14" spans="1:14" s="44" customFormat="1" ht="16.5" customHeight="1" x14ac:dyDescent="0.15">
      <c r="A14" s="114"/>
      <c r="B14" s="11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s="44" customFormat="1" ht="16.5" customHeight="1" x14ac:dyDescent="0.15">
      <c r="A15" s="116">
        <v>9</v>
      </c>
      <c r="B15" s="117" t="s">
        <v>94</v>
      </c>
      <c r="C15" s="118">
        <v>166</v>
      </c>
      <c r="D15" s="118">
        <v>4106</v>
      </c>
      <c r="E15" s="118">
        <v>5769436</v>
      </c>
      <c r="F15" s="118">
        <v>70</v>
      </c>
      <c r="G15" s="118">
        <v>440</v>
      </c>
      <c r="H15" s="118">
        <v>466813</v>
      </c>
      <c r="I15" s="118">
        <v>68</v>
      </c>
      <c r="J15" s="118">
        <v>1238</v>
      </c>
      <c r="K15" s="118">
        <v>1750040</v>
      </c>
      <c r="L15" s="118">
        <v>28</v>
      </c>
      <c r="M15" s="118">
        <v>2428</v>
      </c>
      <c r="N15" s="118">
        <v>3552583</v>
      </c>
    </row>
    <row r="16" spans="1:14" s="44" customFormat="1" ht="16.5" customHeight="1" x14ac:dyDescent="0.15">
      <c r="A16" s="116">
        <v>10</v>
      </c>
      <c r="B16" s="119" t="s">
        <v>95</v>
      </c>
      <c r="C16" s="118">
        <v>28</v>
      </c>
      <c r="D16" s="118">
        <v>413</v>
      </c>
      <c r="E16" s="118">
        <v>1413009</v>
      </c>
      <c r="F16" s="118">
        <v>18</v>
      </c>
      <c r="G16" s="118">
        <v>112</v>
      </c>
      <c r="H16" s="118">
        <v>75975</v>
      </c>
      <c r="I16" s="118">
        <v>7</v>
      </c>
      <c r="J16" s="118">
        <v>110</v>
      </c>
      <c r="K16" s="118">
        <v>162971</v>
      </c>
      <c r="L16" s="118">
        <v>3</v>
      </c>
      <c r="M16" s="118">
        <v>191</v>
      </c>
      <c r="N16" s="118">
        <v>1174063</v>
      </c>
    </row>
    <row r="17" spans="1:14" s="44" customFormat="1" ht="16.5" customHeight="1" x14ac:dyDescent="0.15">
      <c r="A17" s="116">
        <v>11</v>
      </c>
      <c r="B17" s="119" t="s">
        <v>96</v>
      </c>
      <c r="C17" s="118">
        <v>488</v>
      </c>
      <c r="D17" s="118">
        <v>14053</v>
      </c>
      <c r="E17" s="118">
        <v>19588043</v>
      </c>
      <c r="F17" s="118">
        <v>184</v>
      </c>
      <c r="G17" s="118">
        <v>1150</v>
      </c>
      <c r="H17" s="118">
        <v>1182687</v>
      </c>
      <c r="I17" s="118">
        <v>187</v>
      </c>
      <c r="J17" s="118">
        <v>3319</v>
      </c>
      <c r="K17" s="118">
        <v>3774323</v>
      </c>
      <c r="L17" s="118">
        <v>117</v>
      </c>
      <c r="M17" s="118">
        <v>9584</v>
      </c>
      <c r="N17" s="118">
        <v>14631033</v>
      </c>
    </row>
    <row r="18" spans="1:14" s="44" customFormat="1" ht="16.5" customHeight="1" x14ac:dyDescent="0.15">
      <c r="A18" s="116">
        <v>12</v>
      </c>
      <c r="B18" s="119" t="s">
        <v>97</v>
      </c>
      <c r="C18" s="118">
        <v>64</v>
      </c>
      <c r="D18" s="118">
        <v>1486</v>
      </c>
      <c r="E18" s="118">
        <v>6215073</v>
      </c>
      <c r="F18" s="118">
        <v>34</v>
      </c>
      <c r="G18" s="118">
        <v>194</v>
      </c>
      <c r="H18" s="118">
        <v>326390</v>
      </c>
      <c r="I18" s="118">
        <v>19</v>
      </c>
      <c r="J18" s="118">
        <v>289</v>
      </c>
      <c r="K18" s="118">
        <v>606224</v>
      </c>
      <c r="L18" s="118">
        <v>11</v>
      </c>
      <c r="M18" s="118">
        <v>1003</v>
      </c>
      <c r="N18" s="118">
        <v>5282459</v>
      </c>
    </row>
    <row r="19" spans="1:14" s="44" customFormat="1" ht="16.5" customHeight="1" x14ac:dyDescent="0.15">
      <c r="A19" s="116">
        <v>13</v>
      </c>
      <c r="B19" s="119" t="s">
        <v>98</v>
      </c>
      <c r="C19" s="118">
        <v>42</v>
      </c>
      <c r="D19" s="118">
        <v>1078</v>
      </c>
      <c r="E19" s="118">
        <v>1818477</v>
      </c>
      <c r="F19" s="118">
        <v>17</v>
      </c>
      <c r="G19" s="118">
        <v>97</v>
      </c>
      <c r="H19" s="118">
        <v>148477</v>
      </c>
      <c r="I19" s="118">
        <v>16</v>
      </c>
      <c r="J19" s="118">
        <v>299</v>
      </c>
      <c r="K19" s="118">
        <v>441466</v>
      </c>
      <c r="L19" s="118">
        <v>9</v>
      </c>
      <c r="M19" s="118">
        <v>682</v>
      </c>
      <c r="N19" s="118">
        <v>1228534</v>
      </c>
    </row>
    <row r="20" spans="1:14" s="44" customFormat="1" ht="16.5" customHeight="1" x14ac:dyDescent="0.15">
      <c r="A20" s="116">
        <v>14</v>
      </c>
      <c r="B20" s="119" t="s">
        <v>99</v>
      </c>
      <c r="C20" s="118">
        <v>72</v>
      </c>
      <c r="D20" s="118">
        <v>1843</v>
      </c>
      <c r="E20" s="118">
        <v>7542743</v>
      </c>
      <c r="F20" s="118">
        <v>24</v>
      </c>
      <c r="G20" s="118">
        <v>127</v>
      </c>
      <c r="H20" s="118">
        <v>135974</v>
      </c>
      <c r="I20" s="118">
        <v>35</v>
      </c>
      <c r="J20" s="118">
        <v>605</v>
      </c>
      <c r="K20" s="118">
        <v>859577</v>
      </c>
      <c r="L20" s="118">
        <v>13</v>
      </c>
      <c r="M20" s="118">
        <v>1111</v>
      </c>
      <c r="N20" s="118">
        <v>6547192</v>
      </c>
    </row>
    <row r="21" spans="1:14" s="44" customFormat="1" ht="16.5" customHeight="1" x14ac:dyDescent="0.15">
      <c r="A21" s="116">
        <v>15</v>
      </c>
      <c r="B21" s="119" t="s">
        <v>100</v>
      </c>
      <c r="C21" s="118">
        <v>90</v>
      </c>
      <c r="D21" s="118">
        <v>1860</v>
      </c>
      <c r="E21" s="118">
        <v>2695796</v>
      </c>
      <c r="F21" s="118">
        <v>33</v>
      </c>
      <c r="G21" s="118">
        <v>195</v>
      </c>
      <c r="H21" s="118">
        <v>235171</v>
      </c>
      <c r="I21" s="118">
        <v>41</v>
      </c>
      <c r="J21" s="118">
        <v>703</v>
      </c>
      <c r="K21" s="118">
        <v>888927</v>
      </c>
      <c r="L21" s="118">
        <v>16</v>
      </c>
      <c r="M21" s="118">
        <v>962</v>
      </c>
      <c r="N21" s="118">
        <v>1571698</v>
      </c>
    </row>
    <row r="22" spans="1:14" s="44" customFormat="1" ht="16.5" customHeight="1" x14ac:dyDescent="0.15">
      <c r="A22" s="116">
        <v>16</v>
      </c>
      <c r="B22" s="119" t="s">
        <v>101</v>
      </c>
      <c r="C22" s="118">
        <v>58</v>
      </c>
      <c r="D22" s="118">
        <v>3827</v>
      </c>
      <c r="E22" s="118">
        <v>20284155</v>
      </c>
      <c r="F22" s="118">
        <v>14</v>
      </c>
      <c r="G22" s="118">
        <v>81</v>
      </c>
      <c r="H22" s="118">
        <v>566666</v>
      </c>
      <c r="I22" s="118">
        <v>14</v>
      </c>
      <c r="J22" s="118">
        <v>221</v>
      </c>
      <c r="K22" s="118">
        <v>1249689</v>
      </c>
      <c r="L22" s="118">
        <v>30</v>
      </c>
      <c r="M22" s="118">
        <v>3525</v>
      </c>
      <c r="N22" s="118">
        <v>18467800</v>
      </c>
    </row>
    <row r="23" spans="1:14" s="44" customFormat="1" ht="16.5" customHeight="1" x14ac:dyDescent="0.15">
      <c r="A23" s="116">
        <v>17</v>
      </c>
      <c r="B23" s="119" t="s">
        <v>102</v>
      </c>
      <c r="C23" s="118">
        <v>10</v>
      </c>
      <c r="D23" s="118">
        <v>82</v>
      </c>
      <c r="E23" s="118">
        <v>620447</v>
      </c>
      <c r="F23" s="118">
        <v>7</v>
      </c>
      <c r="G23" s="118">
        <v>41</v>
      </c>
      <c r="H23" s="118">
        <v>393956</v>
      </c>
      <c r="I23" s="118">
        <v>3</v>
      </c>
      <c r="J23" s="118">
        <v>41</v>
      </c>
      <c r="K23" s="118">
        <v>226491</v>
      </c>
      <c r="L23" s="120" t="s">
        <v>104</v>
      </c>
      <c r="M23" s="120" t="s">
        <v>104</v>
      </c>
      <c r="N23" s="120" t="s">
        <v>104</v>
      </c>
    </row>
    <row r="24" spans="1:14" s="44" customFormat="1" ht="16.5" customHeight="1" x14ac:dyDescent="0.15">
      <c r="A24" s="116">
        <v>18</v>
      </c>
      <c r="B24" s="121" t="s">
        <v>105</v>
      </c>
      <c r="C24" s="118">
        <v>124</v>
      </c>
      <c r="D24" s="118">
        <v>5112</v>
      </c>
      <c r="E24" s="118">
        <v>17402380</v>
      </c>
      <c r="F24" s="118">
        <v>34</v>
      </c>
      <c r="G24" s="118">
        <v>210</v>
      </c>
      <c r="H24" s="118">
        <v>196785</v>
      </c>
      <c r="I24" s="118">
        <v>51</v>
      </c>
      <c r="J24" s="118">
        <v>903</v>
      </c>
      <c r="K24" s="118">
        <v>1341338</v>
      </c>
      <c r="L24" s="118">
        <v>39</v>
      </c>
      <c r="M24" s="118">
        <v>3999</v>
      </c>
      <c r="N24" s="118">
        <v>15864257</v>
      </c>
    </row>
    <row r="25" spans="1:14" s="44" customFormat="1" ht="16.5" customHeight="1" x14ac:dyDescent="0.15">
      <c r="A25" s="116" t="s">
        <v>106</v>
      </c>
      <c r="B25" s="119" t="s">
        <v>107</v>
      </c>
      <c r="C25" s="118">
        <v>7</v>
      </c>
      <c r="D25" s="118">
        <v>109</v>
      </c>
      <c r="E25" s="118">
        <v>210892</v>
      </c>
      <c r="F25" s="118">
        <v>4</v>
      </c>
      <c r="G25" s="118">
        <v>24</v>
      </c>
      <c r="H25" s="118">
        <v>37065</v>
      </c>
      <c r="I25" s="118">
        <v>1</v>
      </c>
      <c r="J25" s="118">
        <v>10</v>
      </c>
      <c r="K25" s="118" t="s">
        <v>103</v>
      </c>
      <c r="L25" s="118">
        <v>2</v>
      </c>
      <c r="M25" s="118">
        <v>75</v>
      </c>
      <c r="N25" s="118" t="s">
        <v>103</v>
      </c>
    </row>
    <row r="26" spans="1:14" s="44" customFormat="1" ht="16.5" customHeight="1" x14ac:dyDescent="0.15">
      <c r="A26" s="116" t="s">
        <v>108</v>
      </c>
      <c r="B26" s="119" t="s">
        <v>109</v>
      </c>
      <c r="C26" s="118">
        <v>4</v>
      </c>
      <c r="D26" s="118">
        <v>83</v>
      </c>
      <c r="E26" s="118">
        <v>123846</v>
      </c>
      <c r="F26" s="118">
        <v>2</v>
      </c>
      <c r="G26" s="118">
        <v>10</v>
      </c>
      <c r="H26" s="118" t="s">
        <v>103</v>
      </c>
      <c r="I26" s="118">
        <v>1</v>
      </c>
      <c r="J26" s="118">
        <v>26</v>
      </c>
      <c r="K26" s="118" t="s">
        <v>103</v>
      </c>
      <c r="L26" s="118">
        <v>1</v>
      </c>
      <c r="M26" s="118">
        <v>47</v>
      </c>
      <c r="N26" s="118" t="s">
        <v>103</v>
      </c>
    </row>
    <row r="27" spans="1:14" s="44" customFormat="1" ht="16.5" customHeight="1" x14ac:dyDescent="0.15">
      <c r="A27" s="116" t="s">
        <v>110</v>
      </c>
      <c r="B27" s="119" t="s">
        <v>111</v>
      </c>
      <c r="C27" s="118">
        <v>84</v>
      </c>
      <c r="D27" s="118">
        <v>1931</v>
      </c>
      <c r="E27" s="118">
        <v>6497159</v>
      </c>
      <c r="F27" s="118">
        <v>24</v>
      </c>
      <c r="G27" s="118">
        <v>160</v>
      </c>
      <c r="H27" s="118">
        <v>1066961</v>
      </c>
      <c r="I27" s="118">
        <v>45</v>
      </c>
      <c r="J27" s="118">
        <v>741</v>
      </c>
      <c r="K27" s="118">
        <v>2441838</v>
      </c>
      <c r="L27" s="118">
        <v>15</v>
      </c>
      <c r="M27" s="118">
        <v>1030</v>
      </c>
      <c r="N27" s="118">
        <v>2988360</v>
      </c>
    </row>
    <row r="28" spans="1:14" s="44" customFormat="1" ht="16.5" customHeight="1" x14ac:dyDescent="0.15">
      <c r="A28" s="116" t="s">
        <v>112</v>
      </c>
      <c r="B28" s="119" t="s">
        <v>113</v>
      </c>
      <c r="C28" s="118">
        <v>24</v>
      </c>
      <c r="D28" s="118">
        <v>409</v>
      </c>
      <c r="E28" s="118">
        <v>2446969</v>
      </c>
      <c r="F28" s="118">
        <v>12</v>
      </c>
      <c r="G28" s="118">
        <v>87</v>
      </c>
      <c r="H28" s="118">
        <v>149751</v>
      </c>
      <c r="I28" s="118">
        <v>9</v>
      </c>
      <c r="J28" s="118">
        <v>131</v>
      </c>
      <c r="K28" s="118">
        <v>614914</v>
      </c>
      <c r="L28" s="118">
        <v>3</v>
      </c>
      <c r="M28" s="118">
        <v>191</v>
      </c>
      <c r="N28" s="118">
        <v>1682304</v>
      </c>
    </row>
    <row r="29" spans="1:14" s="44" customFormat="1" ht="16.5" customHeight="1" x14ac:dyDescent="0.15">
      <c r="A29" s="116" t="s">
        <v>114</v>
      </c>
      <c r="B29" s="119" t="s">
        <v>115</v>
      </c>
      <c r="C29" s="118">
        <v>25</v>
      </c>
      <c r="D29" s="118">
        <v>1637</v>
      </c>
      <c r="E29" s="118">
        <v>14327518</v>
      </c>
      <c r="F29" s="118">
        <v>3</v>
      </c>
      <c r="G29" s="118">
        <v>18</v>
      </c>
      <c r="H29" s="118">
        <v>84159</v>
      </c>
      <c r="I29" s="118">
        <v>10</v>
      </c>
      <c r="J29" s="118">
        <v>167</v>
      </c>
      <c r="K29" s="118">
        <v>754647</v>
      </c>
      <c r="L29" s="118">
        <v>12</v>
      </c>
      <c r="M29" s="118">
        <v>1452</v>
      </c>
      <c r="N29" s="118">
        <v>13488712</v>
      </c>
    </row>
    <row r="30" spans="1:14" s="44" customFormat="1" ht="16.5" customHeight="1" x14ac:dyDescent="0.15">
      <c r="A30" s="116" t="s">
        <v>116</v>
      </c>
      <c r="B30" s="119" t="s">
        <v>117</v>
      </c>
      <c r="C30" s="118">
        <v>160</v>
      </c>
      <c r="D30" s="118">
        <v>4123</v>
      </c>
      <c r="E30" s="118">
        <v>10842390</v>
      </c>
      <c r="F30" s="118">
        <v>63</v>
      </c>
      <c r="G30" s="118">
        <v>374</v>
      </c>
      <c r="H30" s="118">
        <v>604489</v>
      </c>
      <c r="I30" s="118">
        <v>63</v>
      </c>
      <c r="J30" s="118">
        <v>1070</v>
      </c>
      <c r="K30" s="118">
        <v>2798221</v>
      </c>
      <c r="L30" s="118">
        <v>34</v>
      </c>
      <c r="M30" s="118">
        <v>2679</v>
      </c>
      <c r="N30" s="118">
        <v>7439680</v>
      </c>
    </row>
    <row r="31" spans="1:14" s="44" customFormat="1" ht="16.5" customHeight="1" x14ac:dyDescent="0.15">
      <c r="A31" s="116" t="s">
        <v>118</v>
      </c>
      <c r="B31" s="119" t="s">
        <v>119</v>
      </c>
      <c r="C31" s="118">
        <v>32</v>
      </c>
      <c r="D31" s="118">
        <v>748</v>
      </c>
      <c r="E31" s="118">
        <v>2016966</v>
      </c>
      <c r="F31" s="118">
        <v>14</v>
      </c>
      <c r="G31" s="118">
        <v>80</v>
      </c>
      <c r="H31" s="118">
        <v>91284</v>
      </c>
      <c r="I31" s="118">
        <v>11</v>
      </c>
      <c r="J31" s="118">
        <v>176</v>
      </c>
      <c r="K31" s="118">
        <v>441127</v>
      </c>
      <c r="L31" s="118">
        <v>7</v>
      </c>
      <c r="M31" s="118">
        <v>492</v>
      </c>
      <c r="N31" s="118">
        <v>1484555</v>
      </c>
    </row>
    <row r="32" spans="1:14" s="44" customFormat="1" ht="16.5" customHeight="1" x14ac:dyDescent="0.15">
      <c r="A32" s="116" t="s">
        <v>120</v>
      </c>
      <c r="B32" s="119" t="s">
        <v>121</v>
      </c>
      <c r="C32" s="118">
        <v>144</v>
      </c>
      <c r="D32" s="118">
        <v>3554</v>
      </c>
      <c r="E32" s="118">
        <v>7492756</v>
      </c>
      <c r="F32" s="118">
        <v>62</v>
      </c>
      <c r="G32" s="118">
        <v>364</v>
      </c>
      <c r="H32" s="118">
        <v>439580</v>
      </c>
      <c r="I32" s="118">
        <v>49</v>
      </c>
      <c r="J32" s="118">
        <v>741</v>
      </c>
      <c r="K32" s="118">
        <v>1086738</v>
      </c>
      <c r="L32" s="118">
        <v>33</v>
      </c>
      <c r="M32" s="118">
        <v>2449</v>
      </c>
      <c r="N32" s="118">
        <v>5966438</v>
      </c>
    </row>
    <row r="33" spans="1:14" s="44" customFormat="1" ht="16.5" customHeight="1" x14ac:dyDescent="0.15">
      <c r="A33" s="116" t="s">
        <v>122</v>
      </c>
      <c r="B33" s="119" t="s">
        <v>123</v>
      </c>
      <c r="C33" s="118">
        <v>12</v>
      </c>
      <c r="D33" s="118">
        <v>717</v>
      </c>
      <c r="E33" s="118">
        <v>1326481</v>
      </c>
      <c r="F33" s="118" t="s">
        <v>104</v>
      </c>
      <c r="G33" s="118" t="s">
        <v>104</v>
      </c>
      <c r="H33" s="118" t="s">
        <v>104</v>
      </c>
      <c r="I33" s="118">
        <v>5</v>
      </c>
      <c r="J33" s="118">
        <v>82</v>
      </c>
      <c r="K33" s="118">
        <v>121140</v>
      </c>
      <c r="L33" s="118">
        <v>7</v>
      </c>
      <c r="M33" s="118">
        <v>635</v>
      </c>
      <c r="N33" s="118">
        <v>1205341</v>
      </c>
    </row>
    <row r="34" spans="1:14" s="44" customFormat="1" ht="16.5" customHeight="1" x14ac:dyDescent="0.15">
      <c r="A34" s="116" t="s">
        <v>124</v>
      </c>
      <c r="B34" s="121" t="s">
        <v>125</v>
      </c>
      <c r="C34" s="118">
        <v>59</v>
      </c>
      <c r="D34" s="118">
        <v>12300</v>
      </c>
      <c r="E34" s="118">
        <v>39244145</v>
      </c>
      <c r="F34" s="118">
        <v>6</v>
      </c>
      <c r="G34" s="118">
        <v>38</v>
      </c>
      <c r="H34" s="118">
        <v>50292</v>
      </c>
      <c r="I34" s="118">
        <v>15</v>
      </c>
      <c r="J34" s="118">
        <v>265</v>
      </c>
      <c r="K34" s="118">
        <v>267249</v>
      </c>
      <c r="L34" s="118">
        <v>38</v>
      </c>
      <c r="M34" s="118">
        <v>11997</v>
      </c>
      <c r="N34" s="118">
        <v>38926604</v>
      </c>
    </row>
    <row r="35" spans="1:14" s="44" customFormat="1" ht="16.5" customHeight="1" x14ac:dyDescent="0.15">
      <c r="A35" s="116" t="s">
        <v>126</v>
      </c>
      <c r="B35" s="119" t="s">
        <v>127</v>
      </c>
      <c r="C35" s="118">
        <v>57</v>
      </c>
      <c r="D35" s="118">
        <v>2914</v>
      </c>
      <c r="E35" s="118">
        <v>18428255</v>
      </c>
      <c r="F35" s="118">
        <v>18</v>
      </c>
      <c r="G35" s="118">
        <v>110</v>
      </c>
      <c r="H35" s="118">
        <v>162827</v>
      </c>
      <c r="I35" s="118">
        <v>19</v>
      </c>
      <c r="J35" s="118">
        <v>360</v>
      </c>
      <c r="K35" s="118">
        <v>316892</v>
      </c>
      <c r="L35" s="118">
        <v>20</v>
      </c>
      <c r="M35" s="118">
        <v>2444</v>
      </c>
      <c r="N35" s="118">
        <v>17948536</v>
      </c>
    </row>
    <row r="36" spans="1:14" s="44" customFormat="1" ht="16.5" customHeight="1" x14ac:dyDescent="0.15">
      <c r="A36" s="116" t="s">
        <v>128</v>
      </c>
      <c r="B36" s="122" t="s">
        <v>129</v>
      </c>
      <c r="C36" s="118">
        <v>3</v>
      </c>
      <c r="D36" s="118">
        <v>333</v>
      </c>
      <c r="E36" s="118">
        <v>496388</v>
      </c>
      <c r="F36" s="123" t="s">
        <v>104</v>
      </c>
      <c r="G36" s="124" t="s">
        <v>104</v>
      </c>
      <c r="H36" s="124" t="s">
        <v>104</v>
      </c>
      <c r="I36" s="123" t="s">
        <v>104</v>
      </c>
      <c r="J36" s="124" t="s">
        <v>104</v>
      </c>
      <c r="K36" s="124" t="s">
        <v>104</v>
      </c>
      <c r="L36" s="118">
        <v>3</v>
      </c>
      <c r="M36" s="118">
        <v>333</v>
      </c>
      <c r="N36" s="118">
        <v>496388</v>
      </c>
    </row>
    <row r="37" spans="1:14" s="44" customFormat="1" ht="16.5" customHeight="1" x14ac:dyDescent="0.15">
      <c r="A37" s="116" t="s">
        <v>130</v>
      </c>
      <c r="B37" s="119" t="s">
        <v>131</v>
      </c>
      <c r="C37" s="118">
        <v>26</v>
      </c>
      <c r="D37" s="118">
        <v>3414</v>
      </c>
      <c r="E37" s="118">
        <v>18932565</v>
      </c>
      <c r="F37" s="118">
        <v>7</v>
      </c>
      <c r="G37" s="118">
        <v>46</v>
      </c>
      <c r="H37" s="118" t="s">
        <v>103</v>
      </c>
      <c r="I37" s="118">
        <v>9</v>
      </c>
      <c r="J37" s="118">
        <v>145</v>
      </c>
      <c r="K37" s="118" t="s">
        <v>103</v>
      </c>
      <c r="L37" s="118">
        <v>10</v>
      </c>
      <c r="M37" s="118">
        <v>3223</v>
      </c>
      <c r="N37" s="118">
        <v>18750702</v>
      </c>
    </row>
    <row r="38" spans="1:14" s="44" customFormat="1" ht="16.5" customHeight="1" x14ac:dyDescent="0.15">
      <c r="A38" s="125" t="s">
        <v>132</v>
      </c>
      <c r="B38" s="126" t="s">
        <v>133</v>
      </c>
      <c r="C38" s="127">
        <v>234</v>
      </c>
      <c r="D38" s="127">
        <v>5257</v>
      </c>
      <c r="E38" s="127">
        <v>8572181</v>
      </c>
      <c r="F38" s="127">
        <v>106</v>
      </c>
      <c r="G38" s="127">
        <v>647</v>
      </c>
      <c r="H38" s="127">
        <v>738780</v>
      </c>
      <c r="I38" s="127">
        <v>85</v>
      </c>
      <c r="J38" s="127">
        <v>1346</v>
      </c>
      <c r="K38" s="127">
        <v>1818376</v>
      </c>
      <c r="L38" s="127">
        <v>43</v>
      </c>
      <c r="M38" s="127">
        <v>3264</v>
      </c>
      <c r="N38" s="127">
        <v>6015025</v>
      </c>
    </row>
    <row r="39" spans="1:14" s="36" customFormat="1" ht="17.25" customHeight="1" x14ac:dyDescent="0.15">
      <c r="A39" s="128" t="s">
        <v>134</v>
      </c>
      <c r="B39" s="87"/>
      <c r="C39" s="87"/>
      <c r="D39" s="87"/>
      <c r="E39" s="87"/>
      <c r="F39" s="87"/>
      <c r="G39" s="129"/>
      <c r="H39" s="129"/>
      <c r="I39" s="87"/>
      <c r="J39" s="129"/>
      <c r="K39" s="129"/>
      <c r="L39" s="87"/>
      <c r="M39" s="129"/>
      <c r="N39" s="129"/>
    </row>
    <row r="40" spans="1:14" s="36" customFormat="1" ht="17.25" customHeight="1" x14ac:dyDescent="0.15">
      <c r="A40" s="128" t="s">
        <v>135</v>
      </c>
      <c r="B40" s="198"/>
      <c r="C40" s="87"/>
      <c r="D40" s="87"/>
      <c r="E40" s="87"/>
      <c r="F40" s="87"/>
      <c r="G40" s="129"/>
      <c r="H40" s="129"/>
      <c r="I40" s="87"/>
      <c r="J40" s="129"/>
      <c r="K40" s="129"/>
      <c r="L40" s="87"/>
      <c r="M40" s="129"/>
      <c r="N40" s="129"/>
    </row>
    <row r="41" spans="1:14" s="36" customFormat="1" x14ac:dyDescent="0.15">
      <c r="A41" s="128" t="s">
        <v>136</v>
      </c>
      <c r="B41" s="198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s="36" customFormat="1" x14ac:dyDescent="0.15">
      <c r="A42" s="128" t="s">
        <v>452</v>
      </c>
      <c r="B42" s="198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36" customFormat="1" ht="17.25" customHeight="1" x14ac:dyDescent="0.15">
      <c r="A43" s="606" t="s">
        <v>137</v>
      </c>
      <c r="B43" s="87"/>
      <c r="C43" s="87"/>
      <c r="D43" s="87"/>
      <c r="E43" s="87"/>
      <c r="F43" s="87"/>
      <c r="G43" s="129"/>
      <c r="H43" s="129"/>
      <c r="I43" s="87"/>
      <c r="J43" s="129"/>
      <c r="K43" s="129"/>
      <c r="L43" s="87"/>
      <c r="M43" s="129"/>
      <c r="N43" s="129"/>
    </row>
    <row r="44" spans="1:14" s="47" customFormat="1" ht="16.5" customHeight="1" x14ac:dyDescent="0.15">
      <c r="A44" s="45"/>
      <c r="B44" s="4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</row>
    <row r="45" spans="1:14" s="50" customFormat="1" ht="18" customHeight="1" x14ac:dyDescent="0.15">
      <c r="A45" s="33"/>
      <c r="B45" s="48"/>
      <c r="C45" s="4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s="50" customFormat="1" ht="18" customHeight="1" x14ac:dyDescent="0.15">
      <c r="A46" s="33"/>
      <c r="B46" s="48"/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50" customFormat="1" ht="18" customHeight="1" x14ac:dyDescent="0.15">
      <c r="A47" s="33"/>
      <c r="B47" s="48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50" customFormat="1" ht="18" customHeight="1" x14ac:dyDescent="0.15">
      <c r="A48" s="33"/>
      <c r="B48" s="48"/>
      <c r="C48" s="5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50" customFormat="1" ht="18" customHeight="1" x14ac:dyDescent="0.15">
      <c r="A49" s="33"/>
      <c r="B49" s="33"/>
      <c r="C49" s="5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50" customFormat="1" ht="18" customHeight="1" x14ac:dyDescent="0.15">
      <c r="A50" s="33"/>
      <c r="B50" s="33"/>
      <c r="C50" s="5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50" customFormat="1" ht="18" customHeight="1" x14ac:dyDescent="0.15">
      <c r="A51" s="33"/>
      <c r="B51" s="33"/>
      <c r="C51" s="5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50" customFormat="1" ht="18" customHeight="1" x14ac:dyDescent="0.15">
      <c r="A52" s="33"/>
      <c r="B52" s="33"/>
      <c r="C52" s="5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50" customFormat="1" ht="18" customHeight="1" x14ac:dyDescent="0.15">
      <c r="A53" s="33"/>
      <c r="B53" s="33"/>
      <c r="C53" s="5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50" customFormat="1" ht="18" customHeight="1" x14ac:dyDescent="0.15">
      <c r="A54" s="33"/>
      <c r="B54" s="33"/>
      <c r="C54" s="5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50" customFormat="1" ht="18" customHeight="1" x14ac:dyDescent="0.15">
      <c r="A55" s="33"/>
      <c r="B55" s="33"/>
      <c r="C55" s="5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50" customFormat="1" ht="18" customHeight="1" x14ac:dyDescent="0.15">
      <c r="A56" s="33"/>
      <c r="B56" s="33"/>
      <c r="C56" s="5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50" customFormat="1" ht="18" customHeight="1" x14ac:dyDescent="0.15">
      <c r="A57" s="33"/>
      <c r="B57" s="33"/>
      <c r="C57" s="5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50" customFormat="1" ht="18" customHeight="1" x14ac:dyDescent="0.15">
      <c r="A58" s="33"/>
      <c r="B58" s="33"/>
      <c r="C58" s="5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50" customFormat="1" ht="16.5" customHeight="1" x14ac:dyDescent="0.15">
      <c r="A59" s="33"/>
      <c r="B59" s="33"/>
      <c r="C59" s="5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8.75" customHeight="1" x14ac:dyDescent="0.15">
      <c r="C60" s="51"/>
    </row>
    <row r="61" spans="1:14" x14ac:dyDescent="0.15">
      <c r="C61" s="51"/>
    </row>
    <row r="62" spans="1:14" x14ac:dyDescent="0.15">
      <c r="C62" s="51"/>
    </row>
    <row r="63" spans="1:14" x14ac:dyDescent="0.15">
      <c r="C63" s="51"/>
    </row>
    <row r="64" spans="1:14" x14ac:dyDescent="0.15">
      <c r="C64" s="51"/>
    </row>
    <row r="65" spans="3:3" x14ac:dyDescent="0.15">
      <c r="C65" s="51"/>
    </row>
    <row r="66" spans="3:3" x14ac:dyDescent="0.15">
      <c r="C66" s="51"/>
    </row>
    <row r="67" spans="3:3" x14ac:dyDescent="0.15">
      <c r="C67" s="51"/>
    </row>
    <row r="68" spans="3:3" x14ac:dyDescent="0.15">
      <c r="C68" s="51"/>
    </row>
    <row r="69" spans="3:3" x14ac:dyDescent="0.15">
      <c r="C69" s="51"/>
    </row>
  </sheetData>
  <phoneticPr fontId="2"/>
  <hyperlinks>
    <hyperlink ref="A1" location="'9鉱工業目次'!A1" display="9　鉱工業目次へ＜＜" xr:uid="{28C4E58F-7BB9-4543-AB00-863EDAE42994}"/>
  </hyperlinks>
  <pageMargins left="0.59055118110236227" right="0.59055118110236227" top="0.59055118110236227" bottom="0.39370078740157483" header="0.51181102362204722" footer="0.51181102362204722"/>
  <pageSetup paperSize="9" scale="82" orientation="landscape" blackAndWhite="1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977-F6E8-4A2A-9750-2F5E1149FF3C}">
  <sheetPr codeName="Sheet34">
    <pageSetUpPr fitToPage="1"/>
  </sheetPr>
  <dimension ref="A1:U43"/>
  <sheetViews>
    <sheetView showGridLines="0" view="pageBreakPreview" zoomScale="91" zoomScaleNormal="100" zoomScaleSheetLayoutView="91" workbookViewId="0">
      <pane xSplit="2" ySplit="9" topLeftCell="C10" activePane="bottomRight" state="frozen"/>
      <selection activeCell="A44" sqref="A44:H44"/>
      <selection pane="topRight" activeCell="A44" sqref="A44:H44"/>
      <selection pane="bottomLeft" activeCell="A44" sqref="A44:H44"/>
      <selection pane="bottomRight" activeCell="D18" sqref="D18"/>
    </sheetView>
  </sheetViews>
  <sheetFormatPr defaultRowHeight="13.5" x14ac:dyDescent="0.15"/>
  <cols>
    <col min="1" max="1" width="5" style="16" customWidth="1"/>
    <col min="2" max="2" width="18" style="16" customWidth="1"/>
    <col min="3" max="10" width="13.375" style="16" customWidth="1"/>
    <col min="11" max="11" width="17.75" style="16" customWidth="1"/>
    <col min="12" max="12" width="16.75" style="16" customWidth="1"/>
    <col min="13" max="14" width="12.5" style="16" customWidth="1"/>
    <col min="15" max="16" width="16.75" style="16" customWidth="1"/>
    <col min="17" max="17" width="12.5" style="16" customWidth="1"/>
    <col min="18" max="18" width="16.75" style="16" customWidth="1"/>
    <col min="19" max="19" width="12.5" style="16" customWidth="1"/>
    <col min="20" max="20" width="16.75" style="16" customWidth="1"/>
    <col min="21" max="21" width="12.625" style="16" customWidth="1"/>
    <col min="22" max="16384" width="9" style="16"/>
  </cols>
  <sheetData>
    <row r="1" spans="1:21" x14ac:dyDescent="0.15">
      <c r="A1" s="29" t="s">
        <v>23</v>
      </c>
      <c r="B1" s="29"/>
    </row>
    <row r="2" spans="1:21" x14ac:dyDescent="0.15">
      <c r="A2" s="75" t="s">
        <v>138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6.5" x14ac:dyDescent="0.15">
      <c r="A3" s="77" t="s">
        <v>139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9"/>
      <c r="M3" s="79"/>
      <c r="N3" s="79"/>
      <c r="O3" s="79"/>
      <c r="P3" s="79"/>
      <c r="Q3" s="79"/>
      <c r="R3" s="79"/>
      <c r="S3" s="78"/>
      <c r="T3" s="79"/>
      <c r="U3" s="78"/>
    </row>
    <row r="4" spans="1:21" s="18" customFormat="1" ht="12" x14ac:dyDescent="0.15">
      <c r="A4" s="134"/>
      <c r="B4" s="134"/>
      <c r="C4" s="134"/>
      <c r="D4" s="134"/>
      <c r="E4" s="135" t="s">
        <v>461</v>
      </c>
      <c r="F4" s="135"/>
      <c r="G4" s="135"/>
      <c r="H4" s="135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80"/>
      <c r="T4" s="134"/>
      <c r="U4" s="80"/>
    </row>
    <row r="5" spans="1:21" s="20" customFormat="1" ht="14.25" x14ac:dyDescent="0.15">
      <c r="A5" s="136" t="s">
        <v>460</v>
      </c>
      <c r="B5" s="136"/>
      <c r="C5" s="136"/>
      <c r="D5" s="137"/>
      <c r="E5" s="137"/>
      <c r="F5" s="137"/>
      <c r="G5" s="137"/>
      <c r="H5" s="137"/>
      <c r="I5" s="138"/>
      <c r="J5" s="138"/>
      <c r="K5" s="137"/>
      <c r="L5" s="137"/>
      <c r="M5" s="138"/>
      <c r="N5" s="138"/>
      <c r="O5" s="138"/>
      <c r="P5" s="138"/>
      <c r="Q5" s="138"/>
      <c r="R5" s="138"/>
      <c r="S5" s="137"/>
      <c r="T5" s="138"/>
      <c r="U5" s="137"/>
    </row>
    <row r="6" spans="1:21" s="20" customFormat="1" ht="9.75" customHeight="1" thickBot="1" x14ac:dyDescent="0.2">
      <c r="A6" s="137"/>
      <c r="B6" s="137"/>
      <c r="C6" s="137"/>
      <c r="D6" s="137"/>
      <c r="E6" s="137"/>
      <c r="F6" s="137"/>
      <c r="G6" s="136"/>
      <c r="H6" s="136"/>
      <c r="I6" s="136"/>
      <c r="J6" s="136"/>
      <c r="K6" s="137"/>
      <c r="L6" s="137"/>
      <c r="M6" s="136"/>
      <c r="N6" s="136"/>
      <c r="O6" s="136"/>
      <c r="P6" s="136"/>
      <c r="Q6" s="136"/>
      <c r="R6" s="136"/>
      <c r="S6" s="137"/>
      <c r="T6" s="136"/>
      <c r="U6" s="137"/>
    </row>
    <row r="7" spans="1:21" s="21" customFormat="1" ht="18.75" customHeight="1" thickTop="1" x14ac:dyDescent="0.15">
      <c r="A7" s="139"/>
      <c r="B7" s="140"/>
      <c r="C7" s="141" t="s">
        <v>140</v>
      </c>
      <c r="D7" s="142"/>
      <c r="E7" s="142"/>
      <c r="F7" s="143"/>
      <c r="G7" s="141" t="s">
        <v>141</v>
      </c>
      <c r="H7" s="142"/>
      <c r="I7" s="142"/>
      <c r="J7" s="143"/>
      <c r="K7" s="141" t="s">
        <v>142</v>
      </c>
      <c r="L7" s="142"/>
      <c r="M7" s="142"/>
      <c r="N7" s="143"/>
      <c r="O7" s="144" t="s">
        <v>143</v>
      </c>
      <c r="P7" s="145"/>
      <c r="Q7" s="145"/>
      <c r="R7" s="144" t="s">
        <v>144</v>
      </c>
      <c r="S7" s="145"/>
      <c r="T7" s="144" t="s">
        <v>145</v>
      </c>
      <c r="U7" s="145"/>
    </row>
    <row r="8" spans="1:21" s="21" customFormat="1" ht="18.75" customHeight="1" x14ac:dyDescent="0.15">
      <c r="A8" s="146"/>
      <c r="B8" s="147"/>
      <c r="C8" s="148" t="s">
        <v>459</v>
      </c>
      <c r="D8" s="149" t="s">
        <v>458</v>
      </c>
      <c r="E8" s="149"/>
      <c r="F8" s="150" t="s">
        <v>146</v>
      </c>
      <c r="G8" s="148" t="s">
        <v>459</v>
      </c>
      <c r="H8" s="149" t="s">
        <v>458</v>
      </c>
      <c r="I8" s="149"/>
      <c r="J8" s="150" t="s">
        <v>146</v>
      </c>
      <c r="K8" s="148" t="s">
        <v>456</v>
      </c>
      <c r="L8" s="151" t="s">
        <v>457</v>
      </c>
      <c r="M8" s="152"/>
      <c r="N8" s="150" t="s">
        <v>146</v>
      </c>
      <c r="O8" s="148" t="s">
        <v>456</v>
      </c>
      <c r="P8" s="153" t="s">
        <v>455</v>
      </c>
      <c r="Q8" s="150" t="s">
        <v>146</v>
      </c>
      <c r="R8" s="153" t="s">
        <v>455</v>
      </c>
      <c r="S8" s="154" t="s">
        <v>147</v>
      </c>
      <c r="T8" s="153" t="s">
        <v>455</v>
      </c>
      <c r="U8" s="154" t="s">
        <v>147</v>
      </c>
    </row>
    <row r="9" spans="1:21" s="21" customFormat="1" ht="18.75" customHeight="1" x14ac:dyDescent="0.15">
      <c r="A9" s="155" t="s">
        <v>86</v>
      </c>
      <c r="B9" s="156"/>
      <c r="C9" s="157"/>
      <c r="D9" s="158" t="s">
        <v>148</v>
      </c>
      <c r="E9" s="159" t="s">
        <v>147</v>
      </c>
      <c r="F9" s="160"/>
      <c r="G9" s="157"/>
      <c r="H9" s="158" t="s">
        <v>148</v>
      </c>
      <c r="I9" s="159" t="s">
        <v>147</v>
      </c>
      <c r="J9" s="160"/>
      <c r="K9" s="157" t="s">
        <v>454</v>
      </c>
      <c r="L9" s="161" t="s">
        <v>148</v>
      </c>
      <c r="M9" s="162" t="s">
        <v>147</v>
      </c>
      <c r="N9" s="160"/>
      <c r="O9" s="157" t="s">
        <v>454</v>
      </c>
      <c r="P9" s="163" t="s">
        <v>453</v>
      </c>
      <c r="Q9" s="160"/>
      <c r="R9" s="163" t="s">
        <v>453</v>
      </c>
      <c r="S9" s="164"/>
      <c r="T9" s="163" t="s">
        <v>453</v>
      </c>
      <c r="U9" s="164"/>
    </row>
    <row r="10" spans="1:21" s="22" customFormat="1" ht="21" customHeight="1" x14ac:dyDescent="0.15">
      <c r="A10" s="165"/>
      <c r="B10" s="166"/>
      <c r="C10" s="167"/>
      <c r="D10" s="168"/>
      <c r="E10" s="168" t="s">
        <v>149</v>
      </c>
      <c r="F10" s="168" t="s">
        <v>149</v>
      </c>
      <c r="G10" s="168" t="s">
        <v>90</v>
      </c>
      <c r="H10" s="168" t="s">
        <v>90</v>
      </c>
      <c r="I10" s="168" t="s">
        <v>149</v>
      </c>
      <c r="J10" s="168" t="s">
        <v>149</v>
      </c>
      <c r="K10" s="169" t="s">
        <v>91</v>
      </c>
      <c r="L10" s="170" t="s">
        <v>91</v>
      </c>
      <c r="M10" s="169" t="s">
        <v>150</v>
      </c>
      <c r="N10" s="169"/>
      <c r="O10" s="168" t="s">
        <v>91</v>
      </c>
      <c r="P10" s="168" t="s">
        <v>91</v>
      </c>
      <c r="Q10" s="168" t="s">
        <v>149</v>
      </c>
      <c r="R10" s="168" t="s">
        <v>91</v>
      </c>
      <c r="S10" s="168" t="s">
        <v>149</v>
      </c>
      <c r="T10" s="168" t="s">
        <v>91</v>
      </c>
      <c r="U10" s="168" t="s">
        <v>149</v>
      </c>
    </row>
    <row r="11" spans="1:21" s="23" customFormat="1" ht="21" customHeight="1" x14ac:dyDescent="0.15">
      <c r="A11" s="171"/>
      <c r="B11" s="172" t="s">
        <v>151</v>
      </c>
      <c r="C11" s="173">
        <v>2032</v>
      </c>
      <c r="D11" s="174">
        <v>2013</v>
      </c>
      <c r="E11" s="175">
        <v>100</v>
      </c>
      <c r="F11" s="176">
        <v>-0.9</v>
      </c>
      <c r="G11" s="174">
        <v>72879</v>
      </c>
      <c r="H11" s="174">
        <v>71389</v>
      </c>
      <c r="I11" s="175">
        <v>100</v>
      </c>
      <c r="J11" s="176">
        <v>-2</v>
      </c>
      <c r="K11" s="177">
        <v>225907590</v>
      </c>
      <c r="L11" s="178">
        <v>214308070</v>
      </c>
      <c r="M11" s="179">
        <v>100</v>
      </c>
      <c r="N11" s="179">
        <v>-5.0999999999999996</v>
      </c>
      <c r="O11" s="180">
        <v>80535441</v>
      </c>
      <c r="P11" s="180">
        <v>75229850</v>
      </c>
      <c r="Q11" s="176">
        <v>-6.6</v>
      </c>
      <c r="R11" s="180">
        <v>30089548</v>
      </c>
      <c r="S11" s="175">
        <v>100</v>
      </c>
      <c r="T11" s="180">
        <v>123430008</v>
      </c>
      <c r="U11" s="175">
        <v>100</v>
      </c>
    </row>
    <row r="12" spans="1:21" s="23" customFormat="1" ht="21" customHeight="1" x14ac:dyDescent="0.15">
      <c r="A12" s="181"/>
      <c r="B12" s="182"/>
      <c r="C12" s="174"/>
      <c r="D12" s="180"/>
      <c r="E12" s="175"/>
      <c r="F12" s="176"/>
      <c r="G12" s="174"/>
      <c r="H12" s="180"/>
      <c r="I12" s="175"/>
      <c r="J12" s="176"/>
      <c r="K12" s="177"/>
      <c r="L12" s="177"/>
      <c r="M12" s="179"/>
      <c r="N12" s="183"/>
      <c r="O12" s="180"/>
      <c r="P12" s="180"/>
      <c r="Q12" s="175"/>
      <c r="R12" s="180"/>
      <c r="S12" s="175"/>
      <c r="T12" s="180"/>
      <c r="U12" s="175"/>
    </row>
    <row r="13" spans="1:21" s="23" customFormat="1" ht="21" customHeight="1" x14ac:dyDescent="0.15">
      <c r="A13" s="184">
        <v>9</v>
      </c>
      <c r="B13" s="185" t="s">
        <v>94</v>
      </c>
      <c r="C13" s="186">
        <v>189</v>
      </c>
      <c r="D13" s="186">
        <v>166</v>
      </c>
      <c r="E13" s="175">
        <v>8.1999999999999993</v>
      </c>
      <c r="F13" s="176">
        <v>-12.2</v>
      </c>
      <c r="G13" s="186">
        <v>4576</v>
      </c>
      <c r="H13" s="186">
        <v>4106</v>
      </c>
      <c r="I13" s="175">
        <v>5.8</v>
      </c>
      <c r="J13" s="176">
        <v>-10.3</v>
      </c>
      <c r="K13" s="177">
        <v>5828346</v>
      </c>
      <c r="L13" s="177">
        <v>5769436</v>
      </c>
      <c r="M13" s="179">
        <v>2.7</v>
      </c>
      <c r="N13" s="179">
        <v>-1</v>
      </c>
      <c r="O13" s="186">
        <v>2595816</v>
      </c>
      <c r="P13" s="186">
        <v>2630391</v>
      </c>
      <c r="Q13" s="176">
        <v>1.3</v>
      </c>
      <c r="R13" s="186">
        <v>1128659</v>
      </c>
      <c r="S13" s="175">
        <v>3.8</v>
      </c>
      <c r="T13" s="186">
        <v>2814290</v>
      </c>
      <c r="U13" s="175">
        <v>2.2999999999999998</v>
      </c>
    </row>
    <row r="14" spans="1:21" s="24" customFormat="1" ht="21" customHeight="1" x14ac:dyDescent="0.15">
      <c r="A14" s="184">
        <v>10</v>
      </c>
      <c r="B14" s="187" t="s">
        <v>95</v>
      </c>
      <c r="C14" s="186">
        <v>20</v>
      </c>
      <c r="D14" s="186">
        <v>28</v>
      </c>
      <c r="E14" s="175">
        <v>1.4</v>
      </c>
      <c r="F14" s="176">
        <v>40</v>
      </c>
      <c r="G14" s="186">
        <v>259</v>
      </c>
      <c r="H14" s="186">
        <v>413</v>
      </c>
      <c r="I14" s="175">
        <v>0.6</v>
      </c>
      <c r="J14" s="176">
        <v>59.5</v>
      </c>
      <c r="K14" s="177">
        <v>603806</v>
      </c>
      <c r="L14" s="177">
        <v>1413009</v>
      </c>
      <c r="M14" s="179">
        <v>0.7</v>
      </c>
      <c r="N14" s="179">
        <v>134</v>
      </c>
      <c r="O14" s="186">
        <v>345425</v>
      </c>
      <c r="P14" s="186">
        <v>959543</v>
      </c>
      <c r="Q14" s="176">
        <v>177.8</v>
      </c>
      <c r="R14" s="186">
        <v>131897</v>
      </c>
      <c r="S14" s="175">
        <v>0.4</v>
      </c>
      <c r="T14" s="186">
        <v>112776</v>
      </c>
      <c r="U14" s="175">
        <v>0.1</v>
      </c>
    </row>
    <row r="15" spans="1:21" s="24" customFormat="1" ht="21" customHeight="1" x14ac:dyDescent="0.15">
      <c r="A15" s="184">
        <v>11</v>
      </c>
      <c r="B15" s="187" t="s">
        <v>96</v>
      </c>
      <c r="C15" s="186">
        <v>488</v>
      </c>
      <c r="D15" s="186">
        <v>488</v>
      </c>
      <c r="E15" s="175">
        <v>24.2</v>
      </c>
      <c r="F15" s="176">
        <v>0</v>
      </c>
      <c r="G15" s="186">
        <v>14611</v>
      </c>
      <c r="H15" s="186">
        <v>14053</v>
      </c>
      <c r="I15" s="175">
        <v>19.7</v>
      </c>
      <c r="J15" s="176">
        <v>-3.8</v>
      </c>
      <c r="K15" s="177">
        <v>23056130</v>
      </c>
      <c r="L15" s="177">
        <v>19588043</v>
      </c>
      <c r="M15" s="179">
        <v>9.1</v>
      </c>
      <c r="N15" s="179">
        <v>-15</v>
      </c>
      <c r="O15" s="186">
        <v>10449777</v>
      </c>
      <c r="P15" s="186">
        <v>8024396</v>
      </c>
      <c r="Q15" s="176">
        <v>-23.2</v>
      </c>
      <c r="R15" s="186">
        <v>4534332</v>
      </c>
      <c r="S15" s="175">
        <v>15.1</v>
      </c>
      <c r="T15" s="186">
        <v>10084883</v>
      </c>
      <c r="U15" s="175">
        <v>8.1999999999999993</v>
      </c>
    </row>
    <row r="16" spans="1:21" s="24" customFormat="1" ht="21" customHeight="1" x14ac:dyDescent="0.15">
      <c r="A16" s="184">
        <v>12</v>
      </c>
      <c r="B16" s="187" t="s">
        <v>97</v>
      </c>
      <c r="C16" s="186">
        <v>57</v>
      </c>
      <c r="D16" s="186">
        <v>64</v>
      </c>
      <c r="E16" s="175">
        <v>3.2</v>
      </c>
      <c r="F16" s="176">
        <v>12.3</v>
      </c>
      <c r="G16" s="186">
        <v>1508</v>
      </c>
      <c r="H16" s="186">
        <v>1486</v>
      </c>
      <c r="I16" s="175">
        <v>2.1</v>
      </c>
      <c r="J16" s="176">
        <v>-1.5</v>
      </c>
      <c r="K16" s="177">
        <v>7984962</v>
      </c>
      <c r="L16" s="177">
        <v>6215073</v>
      </c>
      <c r="M16" s="179">
        <v>2.9</v>
      </c>
      <c r="N16" s="179">
        <v>-22.2</v>
      </c>
      <c r="O16" s="186">
        <v>4572474</v>
      </c>
      <c r="P16" s="186">
        <v>1234193</v>
      </c>
      <c r="Q16" s="176">
        <v>-73</v>
      </c>
      <c r="R16" s="186">
        <v>496781</v>
      </c>
      <c r="S16" s="175">
        <v>1.7</v>
      </c>
      <c r="T16" s="186">
        <v>4702772</v>
      </c>
      <c r="U16" s="175">
        <v>3.8</v>
      </c>
    </row>
    <row r="17" spans="1:21" s="24" customFormat="1" ht="21" customHeight="1" x14ac:dyDescent="0.15">
      <c r="A17" s="184">
        <v>13</v>
      </c>
      <c r="B17" s="187" t="s">
        <v>98</v>
      </c>
      <c r="C17" s="186">
        <v>38</v>
      </c>
      <c r="D17" s="186">
        <v>42</v>
      </c>
      <c r="E17" s="175">
        <v>2.1</v>
      </c>
      <c r="F17" s="176">
        <v>10.5</v>
      </c>
      <c r="G17" s="186">
        <v>926</v>
      </c>
      <c r="H17" s="186">
        <v>1078</v>
      </c>
      <c r="I17" s="175">
        <v>1.5</v>
      </c>
      <c r="J17" s="176">
        <v>16.399999999999999</v>
      </c>
      <c r="K17" s="177">
        <v>1555992</v>
      </c>
      <c r="L17" s="177">
        <v>1818477</v>
      </c>
      <c r="M17" s="179">
        <v>0.8</v>
      </c>
      <c r="N17" s="179">
        <v>16.899999999999999</v>
      </c>
      <c r="O17" s="186">
        <v>747428</v>
      </c>
      <c r="P17" s="186">
        <v>738171</v>
      </c>
      <c r="Q17" s="176">
        <v>-1.2</v>
      </c>
      <c r="R17" s="186">
        <v>393204</v>
      </c>
      <c r="S17" s="175">
        <v>1.3</v>
      </c>
      <c r="T17" s="186">
        <v>932344</v>
      </c>
      <c r="U17" s="175">
        <v>0.8</v>
      </c>
    </row>
    <row r="18" spans="1:21" s="24" customFormat="1" ht="21" customHeight="1" x14ac:dyDescent="0.15">
      <c r="A18" s="184">
        <v>14</v>
      </c>
      <c r="B18" s="187" t="s">
        <v>99</v>
      </c>
      <c r="C18" s="186">
        <v>81</v>
      </c>
      <c r="D18" s="186">
        <v>72</v>
      </c>
      <c r="E18" s="175">
        <v>3.6</v>
      </c>
      <c r="F18" s="176">
        <v>-11.1</v>
      </c>
      <c r="G18" s="186">
        <v>1952</v>
      </c>
      <c r="H18" s="186">
        <v>1843</v>
      </c>
      <c r="I18" s="175">
        <v>2.6</v>
      </c>
      <c r="J18" s="176">
        <v>-5.6</v>
      </c>
      <c r="K18" s="177">
        <v>8763255</v>
      </c>
      <c r="L18" s="177">
        <v>7542743</v>
      </c>
      <c r="M18" s="179">
        <v>3.5</v>
      </c>
      <c r="N18" s="179">
        <v>-13.9</v>
      </c>
      <c r="O18" s="186">
        <v>2872488</v>
      </c>
      <c r="P18" s="186">
        <v>2667144</v>
      </c>
      <c r="Q18" s="176">
        <v>-7.1</v>
      </c>
      <c r="R18" s="186">
        <v>795014</v>
      </c>
      <c r="S18" s="175">
        <v>2.6</v>
      </c>
      <c r="T18" s="186">
        <v>4300985</v>
      </c>
      <c r="U18" s="175">
        <v>3.5</v>
      </c>
    </row>
    <row r="19" spans="1:21" s="24" customFormat="1" ht="21" customHeight="1" x14ac:dyDescent="0.15">
      <c r="A19" s="184">
        <v>15</v>
      </c>
      <c r="B19" s="187" t="s">
        <v>100</v>
      </c>
      <c r="C19" s="186">
        <v>97</v>
      </c>
      <c r="D19" s="186">
        <v>90</v>
      </c>
      <c r="E19" s="175">
        <v>4.5</v>
      </c>
      <c r="F19" s="176">
        <v>-7.2</v>
      </c>
      <c r="G19" s="186">
        <v>2136</v>
      </c>
      <c r="H19" s="186">
        <v>1860</v>
      </c>
      <c r="I19" s="175">
        <v>2.6</v>
      </c>
      <c r="J19" s="176">
        <v>-12.9</v>
      </c>
      <c r="K19" s="177">
        <v>3192644</v>
      </c>
      <c r="L19" s="177">
        <v>2695796</v>
      </c>
      <c r="M19" s="179">
        <v>1.3</v>
      </c>
      <c r="N19" s="179">
        <v>-15.6</v>
      </c>
      <c r="O19" s="186">
        <v>1540759</v>
      </c>
      <c r="P19" s="186">
        <v>1450148</v>
      </c>
      <c r="Q19" s="176">
        <v>-5.9</v>
      </c>
      <c r="R19" s="186">
        <v>612413</v>
      </c>
      <c r="S19" s="175">
        <v>2</v>
      </c>
      <c r="T19" s="186">
        <v>1030630</v>
      </c>
      <c r="U19" s="175">
        <v>0.8</v>
      </c>
    </row>
    <row r="20" spans="1:21" s="24" customFormat="1" ht="21" customHeight="1" x14ac:dyDescent="0.15">
      <c r="A20" s="184">
        <v>16</v>
      </c>
      <c r="B20" s="187" t="s">
        <v>101</v>
      </c>
      <c r="C20" s="186">
        <v>52</v>
      </c>
      <c r="D20" s="186">
        <v>58</v>
      </c>
      <c r="E20" s="175">
        <v>2.9</v>
      </c>
      <c r="F20" s="176">
        <v>11.5</v>
      </c>
      <c r="G20" s="186">
        <v>4129</v>
      </c>
      <c r="H20" s="186">
        <v>3827</v>
      </c>
      <c r="I20" s="175">
        <v>5.4</v>
      </c>
      <c r="J20" s="176">
        <v>-7.3</v>
      </c>
      <c r="K20" s="177">
        <v>24676904</v>
      </c>
      <c r="L20" s="177">
        <v>20284155</v>
      </c>
      <c r="M20" s="179">
        <v>9.5</v>
      </c>
      <c r="N20" s="179">
        <v>-17.8</v>
      </c>
      <c r="O20" s="186">
        <v>8721635</v>
      </c>
      <c r="P20" s="186">
        <v>6699739</v>
      </c>
      <c r="Q20" s="176">
        <v>-23.2</v>
      </c>
      <c r="R20" s="186">
        <v>1944307</v>
      </c>
      <c r="S20" s="175">
        <v>6.5</v>
      </c>
      <c r="T20" s="186">
        <v>12128294</v>
      </c>
      <c r="U20" s="175">
        <v>9.8000000000000007</v>
      </c>
    </row>
    <row r="21" spans="1:21" s="24" customFormat="1" ht="21" customHeight="1" x14ac:dyDescent="0.15">
      <c r="A21" s="184">
        <v>17</v>
      </c>
      <c r="B21" s="187" t="s">
        <v>102</v>
      </c>
      <c r="C21" s="186">
        <v>9</v>
      </c>
      <c r="D21" s="186">
        <v>10</v>
      </c>
      <c r="E21" s="175">
        <v>0.5</v>
      </c>
      <c r="F21" s="176">
        <v>11.1</v>
      </c>
      <c r="G21" s="186">
        <v>86</v>
      </c>
      <c r="H21" s="186">
        <v>82</v>
      </c>
      <c r="I21" s="175">
        <v>0.1</v>
      </c>
      <c r="J21" s="176">
        <v>-4.7</v>
      </c>
      <c r="K21" s="177">
        <v>501566</v>
      </c>
      <c r="L21" s="177">
        <v>620447</v>
      </c>
      <c r="M21" s="179">
        <v>0.3</v>
      </c>
      <c r="N21" s="179">
        <v>23.7</v>
      </c>
      <c r="O21" s="186">
        <v>157705</v>
      </c>
      <c r="P21" s="186">
        <v>193919</v>
      </c>
      <c r="Q21" s="176">
        <v>23</v>
      </c>
      <c r="R21" s="186">
        <v>32901</v>
      </c>
      <c r="S21" s="175">
        <v>0.1</v>
      </c>
      <c r="T21" s="186">
        <v>408217</v>
      </c>
      <c r="U21" s="175">
        <v>0.3</v>
      </c>
    </row>
    <row r="22" spans="1:21" s="24" customFormat="1" ht="21" customHeight="1" x14ac:dyDescent="0.15">
      <c r="A22" s="184">
        <v>18</v>
      </c>
      <c r="B22" s="187" t="s">
        <v>152</v>
      </c>
      <c r="C22" s="186">
        <v>116</v>
      </c>
      <c r="D22" s="186">
        <v>124</v>
      </c>
      <c r="E22" s="175">
        <v>6.2</v>
      </c>
      <c r="F22" s="176">
        <v>6.9</v>
      </c>
      <c r="G22" s="186">
        <v>5149</v>
      </c>
      <c r="H22" s="186">
        <v>5112</v>
      </c>
      <c r="I22" s="175">
        <v>7.2</v>
      </c>
      <c r="J22" s="176">
        <v>-0.7</v>
      </c>
      <c r="K22" s="177">
        <v>17151598</v>
      </c>
      <c r="L22" s="177">
        <v>17402380</v>
      </c>
      <c r="M22" s="179">
        <v>8.1</v>
      </c>
      <c r="N22" s="179">
        <v>1.5</v>
      </c>
      <c r="O22" s="186">
        <v>5684575</v>
      </c>
      <c r="P22" s="186">
        <v>4192405</v>
      </c>
      <c r="Q22" s="176">
        <v>-26.2</v>
      </c>
      <c r="R22" s="186">
        <v>2130566</v>
      </c>
      <c r="S22" s="175">
        <v>7.1</v>
      </c>
      <c r="T22" s="186">
        <v>11667071</v>
      </c>
      <c r="U22" s="175">
        <v>9.5</v>
      </c>
    </row>
    <row r="23" spans="1:21" s="25" customFormat="1" ht="21" customHeight="1" x14ac:dyDescent="0.15">
      <c r="A23" s="184" t="s">
        <v>106</v>
      </c>
      <c r="B23" s="185" t="s">
        <v>107</v>
      </c>
      <c r="C23" s="186">
        <v>5</v>
      </c>
      <c r="D23" s="186">
        <v>7</v>
      </c>
      <c r="E23" s="175">
        <v>0.3</v>
      </c>
      <c r="F23" s="176">
        <v>40</v>
      </c>
      <c r="G23" s="186">
        <v>189</v>
      </c>
      <c r="H23" s="186">
        <v>109</v>
      </c>
      <c r="I23" s="175">
        <v>0.2</v>
      </c>
      <c r="J23" s="176">
        <v>-42.3</v>
      </c>
      <c r="K23" s="177">
        <v>184358</v>
      </c>
      <c r="L23" s="177">
        <v>210892</v>
      </c>
      <c r="M23" s="179">
        <v>0.1</v>
      </c>
      <c r="N23" s="179">
        <v>14.4</v>
      </c>
      <c r="O23" s="186">
        <v>108884</v>
      </c>
      <c r="P23" s="186">
        <v>118730</v>
      </c>
      <c r="Q23" s="176">
        <v>9</v>
      </c>
      <c r="R23" s="186">
        <v>40883</v>
      </c>
      <c r="S23" s="175">
        <v>0.1</v>
      </c>
      <c r="T23" s="186">
        <v>72812</v>
      </c>
      <c r="U23" s="175">
        <v>0.1</v>
      </c>
    </row>
    <row r="24" spans="1:21" s="25" customFormat="1" ht="21" customHeight="1" x14ac:dyDescent="0.15">
      <c r="A24" s="184" t="s">
        <v>108</v>
      </c>
      <c r="B24" s="187" t="s">
        <v>109</v>
      </c>
      <c r="C24" s="186">
        <v>3</v>
      </c>
      <c r="D24" s="186">
        <v>4</v>
      </c>
      <c r="E24" s="175">
        <v>0.2</v>
      </c>
      <c r="F24" s="176">
        <v>33.299999999999997</v>
      </c>
      <c r="G24" s="186">
        <v>62</v>
      </c>
      <c r="H24" s="186">
        <v>83</v>
      </c>
      <c r="I24" s="175">
        <v>0.1</v>
      </c>
      <c r="J24" s="176">
        <v>33.9</v>
      </c>
      <c r="K24" s="170">
        <v>63100</v>
      </c>
      <c r="L24" s="177">
        <v>123846</v>
      </c>
      <c r="M24" s="179">
        <v>0.1</v>
      </c>
      <c r="N24" s="188">
        <v>96.3</v>
      </c>
      <c r="O24" s="186">
        <v>19372</v>
      </c>
      <c r="P24" s="189">
        <v>42528</v>
      </c>
      <c r="Q24" s="176">
        <v>119.5</v>
      </c>
      <c r="R24" s="190">
        <v>21693</v>
      </c>
      <c r="S24" s="175">
        <v>0.1</v>
      </c>
      <c r="T24" s="190">
        <v>76614</v>
      </c>
      <c r="U24" s="175">
        <v>0.1</v>
      </c>
    </row>
    <row r="25" spans="1:21" s="25" customFormat="1" ht="21" customHeight="1" x14ac:dyDescent="0.15">
      <c r="A25" s="184" t="s">
        <v>110</v>
      </c>
      <c r="B25" s="187" t="s">
        <v>111</v>
      </c>
      <c r="C25" s="186">
        <v>71</v>
      </c>
      <c r="D25" s="186">
        <v>84</v>
      </c>
      <c r="E25" s="175">
        <v>4.2</v>
      </c>
      <c r="F25" s="176">
        <v>18.3</v>
      </c>
      <c r="G25" s="186">
        <v>1997</v>
      </c>
      <c r="H25" s="186">
        <v>1931</v>
      </c>
      <c r="I25" s="175">
        <v>2.7</v>
      </c>
      <c r="J25" s="176">
        <v>-3.3</v>
      </c>
      <c r="K25" s="177">
        <v>5709186</v>
      </c>
      <c r="L25" s="177">
        <v>6497159</v>
      </c>
      <c r="M25" s="179">
        <v>3</v>
      </c>
      <c r="N25" s="179">
        <v>13.8</v>
      </c>
      <c r="O25" s="186">
        <v>2014013</v>
      </c>
      <c r="P25" s="186">
        <v>2898819</v>
      </c>
      <c r="Q25" s="176">
        <v>43.9</v>
      </c>
      <c r="R25" s="186">
        <v>1043655</v>
      </c>
      <c r="S25" s="175">
        <v>3.5</v>
      </c>
      <c r="T25" s="186">
        <v>3104201</v>
      </c>
      <c r="U25" s="175">
        <v>2.5</v>
      </c>
    </row>
    <row r="26" spans="1:21" s="25" customFormat="1" ht="21" customHeight="1" x14ac:dyDescent="0.15">
      <c r="A26" s="184" t="s">
        <v>112</v>
      </c>
      <c r="B26" s="187" t="s">
        <v>113</v>
      </c>
      <c r="C26" s="186">
        <v>19</v>
      </c>
      <c r="D26" s="186">
        <v>24</v>
      </c>
      <c r="E26" s="175">
        <v>1.2</v>
      </c>
      <c r="F26" s="176">
        <v>26.3</v>
      </c>
      <c r="G26" s="186">
        <v>349</v>
      </c>
      <c r="H26" s="186">
        <v>409</v>
      </c>
      <c r="I26" s="175">
        <v>0.6</v>
      </c>
      <c r="J26" s="176">
        <v>17.2</v>
      </c>
      <c r="K26" s="177">
        <v>2545958</v>
      </c>
      <c r="L26" s="177">
        <v>2446969</v>
      </c>
      <c r="M26" s="179">
        <v>1.1000000000000001</v>
      </c>
      <c r="N26" s="179">
        <v>-3.9</v>
      </c>
      <c r="O26" s="186">
        <v>785345</v>
      </c>
      <c r="P26" s="186">
        <v>722561</v>
      </c>
      <c r="Q26" s="176">
        <v>-8</v>
      </c>
      <c r="R26" s="186">
        <v>184932</v>
      </c>
      <c r="S26" s="175">
        <v>0.6</v>
      </c>
      <c r="T26" s="186">
        <v>1622960</v>
      </c>
      <c r="U26" s="175">
        <v>1.3</v>
      </c>
    </row>
    <row r="27" spans="1:21" s="25" customFormat="1" ht="21" customHeight="1" x14ac:dyDescent="0.15">
      <c r="A27" s="184" t="s">
        <v>114</v>
      </c>
      <c r="B27" s="187" t="s">
        <v>115</v>
      </c>
      <c r="C27" s="186">
        <v>15</v>
      </c>
      <c r="D27" s="186">
        <v>25</v>
      </c>
      <c r="E27" s="175">
        <v>1.2</v>
      </c>
      <c r="F27" s="176">
        <v>66.7</v>
      </c>
      <c r="G27" s="186">
        <v>1383</v>
      </c>
      <c r="H27" s="186">
        <v>1637</v>
      </c>
      <c r="I27" s="175">
        <v>2.2999999999999998</v>
      </c>
      <c r="J27" s="176">
        <v>18.399999999999999</v>
      </c>
      <c r="K27" s="177">
        <v>13565204</v>
      </c>
      <c r="L27" s="177">
        <v>14327518</v>
      </c>
      <c r="M27" s="179">
        <v>6.7</v>
      </c>
      <c r="N27" s="179">
        <v>5.6</v>
      </c>
      <c r="O27" s="186">
        <v>1417330</v>
      </c>
      <c r="P27" s="186">
        <v>3951946</v>
      </c>
      <c r="Q27" s="176">
        <v>178.8</v>
      </c>
      <c r="R27" s="186">
        <v>966237</v>
      </c>
      <c r="S27" s="175">
        <v>3.2</v>
      </c>
      <c r="T27" s="186">
        <v>9616763</v>
      </c>
      <c r="U27" s="175">
        <v>7.8</v>
      </c>
    </row>
    <row r="28" spans="1:21" s="25" customFormat="1" ht="21" customHeight="1" x14ac:dyDescent="0.15">
      <c r="A28" s="184" t="s">
        <v>116</v>
      </c>
      <c r="B28" s="187" t="s">
        <v>117</v>
      </c>
      <c r="C28" s="186">
        <v>179</v>
      </c>
      <c r="D28" s="186">
        <v>160</v>
      </c>
      <c r="E28" s="175">
        <v>7.9</v>
      </c>
      <c r="F28" s="176">
        <v>-10.6</v>
      </c>
      <c r="G28" s="186">
        <v>4481</v>
      </c>
      <c r="H28" s="186">
        <v>4123</v>
      </c>
      <c r="I28" s="175">
        <v>5.8</v>
      </c>
      <c r="J28" s="176">
        <v>-8</v>
      </c>
      <c r="K28" s="177">
        <v>11743831</v>
      </c>
      <c r="L28" s="177">
        <v>10842390</v>
      </c>
      <c r="M28" s="179">
        <v>5.0999999999999996</v>
      </c>
      <c r="N28" s="179">
        <v>-7.7</v>
      </c>
      <c r="O28" s="186">
        <v>4705143</v>
      </c>
      <c r="P28" s="186">
        <v>4356858</v>
      </c>
      <c r="Q28" s="176">
        <v>-7.4</v>
      </c>
      <c r="R28" s="186">
        <v>1920310</v>
      </c>
      <c r="S28" s="175">
        <v>6.4</v>
      </c>
      <c r="T28" s="186">
        <v>5848001</v>
      </c>
      <c r="U28" s="175">
        <v>4.7</v>
      </c>
    </row>
    <row r="29" spans="1:21" s="25" customFormat="1" ht="21" customHeight="1" x14ac:dyDescent="0.15">
      <c r="A29" s="184" t="s">
        <v>118</v>
      </c>
      <c r="B29" s="187" t="s">
        <v>119</v>
      </c>
      <c r="C29" s="186">
        <v>28</v>
      </c>
      <c r="D29" s="186">
        <v>32</v>
      </c>
      <c r="E29" s="175">
        <v>1.6</v>
      </c>
      <c r="F29" s="176">
        <v>14.3</v>
      </c>
      <c r="G29" s="186">
        <v>751</v>
      </c>
      <c r="H29" s="186">
        <v>748</v>
      </c>
      <c r="I29" s="175">
        <v>1</v>
      </c>
      <c r="J29" s="176">
        <v>-0.4</v>
      </c>
      <c r="K29" s="177">
        <v>2135315</v>
      </c>
      <c r="L29" s="177">
        <v>2016966</v>
      </c>
      <c r="M29" s="179">
        <v>0.9</v>
      </c>
      <c r="N29" s="179">
        <v>-5.5</v>
      </c>
      <c r="O29" s="186">
        <v>638823</v>
      </c>
      <c r="P29" s="186">
        <v>794160</v>
      </c>
      <c r="Q29" s="176">
        <v>24.3</v>
      </c>
      <c r="R29" s="186">
        <v>324931</v>
      </c>
      <c r="S29" s="175">
        <v>1.1000000000000001</v>
      </c>
      <c r="T29" s="186">
        <v>1079887</v>
      </c>
      <c r="U29" s="175">
        <v>0.9</v>
      </c>
    </row>
    <row r="30" spans="1:21" s="25" customFormat="1" ht="21" customHeight="1" x14ac:dyDescent="0.15">
      <c r="A30" s="184" t="s">
        <v>120</v>
      </c>
      <c r="B30" s="187" t="s">
        <v>121</v>
      </c>
      <c r="C30" s="186">
        <v>151</v>
      </c>
      <c r="D30" s="186">
        <v>144</v>
      </c>
      <c r="E30" s="175">
        <v>7.2</v>
      </c>
      <c r="F30" s="176">
        <v>-4.5999999999999996</v>
      </c>
      <c r="G30" s="186">
        <v>3797</v>
      </c>
      <c r="H30" s="186">
        <v>3554</v>
      </c>
      <c r="I30" s="175">
        <v>5</v>
      </c>
      <c r="J30" s="176">
        <v>-6.4</v>
      </c>
      <c r="K30" s="177">
        <v>10082029</v>
      </c>
      <c r="L30" s="177">
        <v>7492756</v>
      </c>
      <c r="M30" s="179">
        <v>3.5</v>
      </c>
      <c r="N30" s="179">
        <v>-25.7</v>
      </c>
      <c r="O30" s="186">
        <v>3784586</v>
      </c>
      <c r="P30" s="186">
        <v>2970435</v>
      </c>
      <c r="Q30" s="176">
        <v>-21.5</v>
      </c>
      <c r="R30" s="186">
        <v>1679473</v>
      </c>
      <c r="S30" s="175">
        <v>5.6</v>
      </c>
      <c r="T30" s="186">
        <v>4142507</v>
      </c>
      <c r="U30" s="175">
        <v>3.4</v>
      </c>
    </row>
    <row r="31" spans="1:21" s="25" customFormat="1" ht="21" customHeight="1" x14ac:dyDescent="0.15">
      <c r="A31" s="184" t="s">
        <v>122</v>
      </c>
      <c r="B31" s="187" t="s">
        <v>123</v>
      </c>
      <c r="C31" s="186">
        <v>12</v>
      </c>
      <c r="D31" s="186">
        <v>12</v>
      </c>
      <c r="E31" s="175">
        <v>0.6</v>
      </c>
      <c r="F31" s="176">
        <v>0</v>
      </c>
      <c r="G31" s="186">
        <v>617</v>
      </c>
      <c r="H31" s="186">
        <v>717</v>
      </c>
      <c r="I31" s="175">
        <v>1</v>
      </c>
      <c r="J31" s="176">
        <v>16.2</v>
      </c>
      <c r="K31" s="177">
        <v>959462</v>
      </c>
      <c r="L31" s="177">
        <v>1326481</v>
      </c>
      <c r="M31" s="179">
        <v>0.6</v>
      </c>
      <c r="N31" s="179">
        <v>38.299999999999997</v>
      </c>
      <c r="O31" s="186">
        <v>423579</v>
      </c>
      <c r="P31" s="186">
        <v>542990</v>
      </c>
      <c r="Q31" s="176">
        <v>28.2</v>
      </c>
      <c r="R31" s="186">
        <v>301542</v>
      </c>
      <c r="S31" s="175">
        <v>1</v>
      </c>
      <c r="T31" s="186">
        <v>681997</v>
      </c>
      <c r="U31" s="175">
        <v>0.6</v>
      </c>
    </row>
    <row r="32" spans="1:21" s="25" customFormat="1" ht="21" customHeight="1" x14ac:dyDescent="0.15">
      <c r="A32" s="184" t="s">
        <v>124</v>
      </c>
      <c r="B32" s="187" t="s">
        <v>125</v>
      </c>
      <c r="C32" s="186">
        <v>48</v>
      </c>
      <c r="D32" s="186">
        <v>59</v>
      </c>
      <c r="E32" s="175">
        <v>2.9</v>
      </c>
      <c r="F32" s="176">
        <v>22.9</v>
      </c>
      <c r="G32" s="186">
        <v>9980</v>
      </c>
      <c r="H32" s="186">
        <v>12300</v>
      </c>
      <c r="I32" s="175">
        <v>17.2</v>
      </c>
      <c r="J32" s="176">
        <v>23.2</v>
      </c>
      <c r="K32" s="177">
        <v>34102309</v>
      </c>
      <c r="L32" s="177">
        <v>39244145</v>
      </c>
      <c r="M32" s="179">
        <v>18.3</v>
      </c>
      <c r="N32" s="179">
        <v>15.1</v>
      </c>
      <c r="O32" s="186">
        <v>12097647</v>
      </c>
      <c r="P32" s="186">
        <v>14207100</v>
      </c>
      <c r="Q32" s="176">
        <v>17.399999999999999</v>
      </c>
      <c r="R32" s="186">
        <v>6306691</v>
      </c>
      <c r="S32" s="175">
        <v>21</v>
      </c>
      <c r="T32" s="186">
        <v>21581746</v>
      </c>
      <c r="U32" s="175">
        <v>17.5</v>
      </c>
    </row>
    <row r="33" spans="1:21" s="25" customFormat="1" ht="21" customHeight="1" x14ac:dyDescent="0.15">
      <c r="A33" s="184" t="s">
        <v>126</v>
      </c>
      <c r="B33" s="187" t="s">
        <v>127</v>
      </c>
      <c r="C33" s="186">
        <v>65</v>
      </c>
      <c r="D33" s="186">
        <v>57</v>
      </c>
      <c r="E33" s="175">
        <v>2.8</v>
      </c>
      <c r="F33" s="176">
        <v>-12.3</v>
      </c>
      <c r="G33" s="186">
        <v>3399</v>
      </c>
      <c r="H33" s="186">
        <v>2914</v>
      </c>
      <c r="I33" s="175">
        <v>4.0999999999999996</v>
      </c>
      <c r="J33" s="176">
        <v>-14.3</v>
      </c>
      <c r="K33" s="177">
        <v>20700290</v>
      </c>
      <c r="L33" s="177">
        <v>18428255</v>
      </c>
      <c r="M33" s="179">
        <v>8.6</v>
      </c>
      <c r="N33" s="179">
        <v>-11</v>
      </c>
      <c r="O33" s="186">
        <v>7531728</v>
      </c>
      <c r="P33" s="186">
        <v>8134201</v>
      </c>
      <c r="Q33" s="176">
        <v>8</v>
      </c>
      <c r="R33" s="186">
        <v>1440626</v>
      </c>
      <c r="S33" s="175">
        <v>4.8</v>
      </c>
      <c r="T33" s="186">
        <v>8969352</v>
      </c>
      <c r="U33" s="175">
        <v>7.3</v>
      </c>
    </row>
    <row r="34" spans="1:21" s="25" customFormat="1" ht="21" customHeight="1" x14ac:dyDescent="0.15">
      <c r="A34" s="184" t="s">
        <v>128</v>
      </c>
      <c r="B34" s="187" t="s">
        <v>129</v>
      </c>
      <c r="C34" s="186">
        <v>4</v>
      </c>
      <c r="D34" s="186">
        <v>3</v>
      </c>
      <c r="E34" s="175">
        <v>0.1</v>
      </c>
      <c r="F34" s="176">
        <v>-25</v>
      </c>
      <c r="G34" s="186">
        <v>302</v>
      </c>
      <c r="H34" s="186">
        <v>333</v>
      </c>
      <c r="I34" s="175">
        <v>0.5</v>
      </c>
      <c r="J34" s="176">
        <v>10.3</v>
      </c>
      <c r="K34" s="170">
        <v>874601</v>
      </c>
      <c r="L34" s="177">
        <v>496388</v>
      </c>
      <c r="M34" s="179">
        <v>0.2</v>
      </c>
      <c r="N34" s="188">
        <v>-43.2</v>
      </c>
      <c r="O34" s="186">
        <v>407352</v>
      </c>
      <c r="P34" s="189">
        <v>65869</v>
      </c>
      <c r="Q34" s="176">
        <v>-83.8</v>
      </c>
      <c r="R34" s="190">
        <v>110636</v>
      </c>
      <c r="S34" s="175">
        <v>0.4</v>
      </c>
      <c r="T34" s="190">
        <v>378104</v>
      </c>
      <c r="U34" s="175">
        <v>0.3</v>
      </c>
    </row>
    <row r="35" spans="1:21" s="25" customFormat="1" ht="21" customHeight="1" x14ac:dyDescent="0.15">
      <c r="A35" s="184" t="s">
        <v>130</v>
      </c>
      <c r="B35" s="187" t="s">
        <v>131</v>
      </c>
      <c r="C35" s="186">
        <v>26</v>
      </c>
      <c r="D35" s="186">
        <v>26</v>
      </c>
      <c r="E35" s="175">
        <v>1.3</v>
      </c>
      <c r="F35" s="176">
        <v>0</v>
      </c>
      <c r="G35" s="186">
        <v>4404</v>
      </c>
      <c r="H35" s="186">
        <v>3414</v>
      </c>
      <c r="I35" s="175">
        <v>4.8</v>
      </c>
      <c r="J35" s="176">
        <v>-22.5</v>
      </c>
      <c r="K35" s="177">
        <v>20143342</v>
      </c>
      <c r="L35" s="177">
        <v>18932565</v>
      </c>
      <c r="M35" s="179">
        <v>8.8000000000000007</v>
      </c>
      <c r="N35" s="179">
        <v>-6</v>
      </c>
      <c r="O35" s="186">
        <v>4178116</v>
      </c>
      <c r="P35" s="186">
        <v>3819774</v>
      </c>
      <c r="Q35" s="176">
        <v>-8.6</v>
      </c>
      <c r="R35" s="186">
        <v>1751176</v>
      </c>
      <c r="S35" s="175">
        <v>5.8</v>
      </c>
      <c r="T35" s="186">
        <v>13849451</v>
      </c>
      <c r="U35" s="175">
        <v>11.2</v>
      </c>
    </row>
    <row r="36" spans="1:21" s="25" customFormat="1" ht="21" customHeight="1" x14ac:dyDescent="0.15">
      <c r="A36" s="191" t="s">
        <v>132</v>
      </c>
      <c r="B36" s="192" t="s">
        <v>133</v>
      </c>
      <c r="C36" s="193">
        <v>259</v>
      </c>
      <c r="D36" s="193">
        <v>234</v>
      </c>
      <c r="E36" s="194">
        <v>11.6</v>
      </c>
      <c r="F36" s="195">
        <v>-9.6999999999999993</v>
      </c>
      <c r="G36" s="193">
        <v>5836</v>
      </c>
      <c r="H36" s="193">
        <v>5257</v>
      </c>
      <c r="I36" s="194">
        <v>7.4</v>
      </c>
      <c r="J36" s="195">
        <v>-9.9</v>
      </c>
      <c r="K36" s="196">
        <v>9783402</v>
      </c>
      <c r="L36" s="196">
        <v>8572181</v>
      </c>
      <c r="M36" s="197">
        <v>4</v>
      </c>
      <c r="N36" s="197">
        <v>-12.4</v>
      </c>
      <c r="O36" s="193">
        <v>4735441</v>
      </c>
      <c r="P36" s="193">
        <v>3813830</v>
      </c>
      <c r="Q36" s="195">
        <v>-19.5</v>
      </c>
      <c r="R36" s="193">
        <v>1796689</v>
      </c>
      <c r="S36" s="194">
        <v>6</v>
      </c>
      <c r="T36" s="193">
        <v>4223351</v>
      </c>
      <c r="U36" s="194">
        <v>3.4</v>
      </c>
    </row>
    <row r="37" spans="1:21" ht="6" customHeight="1" x14ac:dyDescent="0.15">
      <c r="A37" s="75"/>
      <c r="B37" s="131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176"/>
      <c r="O37" s="75"/>
      <c r="P37" s="75"/>
      <c r="Q37" s="75"/>
      <c r="R37" s="75"/>
      <c r="S37" s="75"/>
      <c r="T37" s="75"/>
      <c r="U37" s="75"/>
    </row>
    <row r="38" spans="1:21" ht="14.25" x14ac:dyDescent="0.15">
      <c r="A38" s="128" t="s">
        <v>153</v>
      </c>
      <c r="B38" s="19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176"/>
      <c r="O38" s="75"/>
      <c r="P38" s="75"/>
      <c r="Q38" s="75"/>
      <c r="R38" s="75"/>
      <c r="S38" s="75"/>
      <c r="T38" s="75"/>
      <c r="U38" s="75"/>
    </row>
    <row r="39" spans="1:21" ht="14.25" x14ac:dyDescent="0.15">
      <c r="A39" s="128" t="s">
        <v>473</v>
      </c>
      <c r="B39" s="19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76"/>
      <c r="O39" s="75"/>
      <c r="P39" s="75"/>
      <c r="Q39" s="75"/>
      <c r="R39" s="75"/>
      <c r="S39" s="75"/>
      <c r="T39" s="75"/>
      <c r="U39" s="75"/>
    </row>
    <row r="40" spans="1:21" s="19" customFormat="1" ht="16.5" customHeight="1" x14ac:dyDescent="0.15">
      <c r="A40" s="80" t="s">
        <v>187</v>
      </c>
      <c r="B40" s="87"/>
      <c r="C40" s="75"/>
      <c r="D40" s="75"/>
      <c r="E40" s="75"/>
      <c r="F40" s="75"/>
      <c r="G40" s="76"/>
      <c r="H40" s="76"/>
      <c r="I40" s="76"/>
      <c r="J40" s="76"/>
      <c r="K40" s="76"/>
      <c r="L40" s="75"/>
      <c r="M40" s="76"/>
      <c r="N40" s="76"/>
      <c r="O40" s="76"/>
      <c r="P40" s="76"/>
      <c r="Q40" s="76"/>
      <c r="R40" s="76"/>
      <c r="S40" s="75"/>
      <c r="T40" s="76"/>
      <c r="U40" s="75"/>
    </row>
    <row r="41" spans="1:21" x14ac:dyDescent="0.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x14ac:dyDescent="0.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</sheetData>
  <phoneticPr fontId="2"/>
  <hyperlinks>
    <hyperlink ref="A1" location="'9鉱工業目次'!A1" display="9　鉱工業目次へ＜＜" xr:uid="{8AD4EB41-BB7D-4C3C-9262-98555AACEC3A}"/>
  </hyperlinks>
  <pageMargins left="0.59055118110236227" right="0.59055118110236227" top="0.59055118110236227" bottom="0.39370078740157483" header="0.31496062992125984" footer="0.31496062992125984"/>
  <pageSetup paperSize="9" scale="62" fitToWidth="2" orientation="portrait" blackAndWhite="1" horizontalDpi="300" verticalDpi="300" r:id="rId1"/>
  <headerFooter alignWithMargins="0"/>
  <colBreaks count="1" manualBreakCount="1">
    <brk id="1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2401-4F76-4D8E-8E99-A02FD69B5D8B}">
  <sheetPr codeName="Sheet9"/>
  <dimension ref="A1:Z41"/>
  <sheetViews>
    <sheetView showGridLines="0" view="pageBreakPreview" zoomScale="93" zoomScaleNormal="85" zoomScaleSheetLayoutView="93" workbookViewId="0">
      <pane xSplit="2" ySplit="11" topLeftCell="C12" activePane="bottomRight" state="frozen"/>
      <selection sqref="A1:B1"/>
      <selection pane="topRight" sqref="A1:B1"/>
      <selection pane="bottomLeft" sqref="A1:B1"/>
      <selection pane="bottomRight" activeCell="C3" sqref="C3"/>
    </sheetView>
  </sheetViews>
  <sheetFormatPr defaultRowHeight="13.5" x14ac:dyDescent="0.15"/>
  <cols>
    <col min="1" max="1" width="3.125" style="54" customWidth="1"/>
    <col min="2" max="2" width="15" style="54" customWidth="1"/>
    <col min="3" max="3" width="11.125" style="54" customWidth="1"/>
    <col min="4" max="6" width="9.625" style="54" customWidth="1"/>
    <col min="7" max="16" width="8.625" style="54" customWidth="1"/>
    <col min="17" max="18" width="9.625" style="54" customWidth="1"/>
    <col min="19" max="19" width="11.375" style="55" customWidth="1"/>
    <col min="20" max="23" width="11.25" style="55" customWidth="1"/>
    <col min="24" max="24" width="12.75" style="55" bestFit="1" customWidth="1"/>
    <col min="25" max="26" width="11.25" style="55" customWidth="1"/>
    <col min="27" max="16384" width="9" style="54"/>
  </cols>
  <sheetData>
    <row r="1" spans="1:26" x14ac:dyDescent="0.15">
      <c r="A1" s="5" t="s">
        <v>23</v>
      </c>
      <c r="B1" s="5"/>
    </row>
    <row r="2" spans="1:26" s="32" customFormat="1" x14ac:dyDescent="0.15">
      <c r="A2" s="87" t="s">
        <v>138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295"/>
      <c r="T2" s="295"/>
      <c r="U2" s="295"/>
      <c r="V2" s="295"/>
      <c r="W2" s="295"/>
      <c r="X2" s="295"/>
      <c r="Y2" s="295"/>
      <c r="Z2" s="295"/>
    </row>
    <row r="3" spans="1:26" ht="16.5" x14ac:dyDescent="0.15">
      <c r="A3" s="296" t="s">
        <v>154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7"/>
      <c r="M3" s="297"/>
      <c r="N3" s="297"/>
      <c r="O3" s="297"/>
      <c r="P3" s="297"/>
      <c r="Q3" s="297"/>
      <c r="R3" s="297"/>
      <c r="S3" s="298"/>
      <c r="T3" s="298"/>
      <c r="U3" s="298"/>
      <c r="V3" s="298"/>
      <c r="W3" s="298"/>
      <c r="X3" s="298"/>
      <c r="Y3" s="298"/>
      <c r="Z3" s="298"/>
    </row>
    <row r="4" spans="1:26" s="57" customFormat="1" ht="13.5" customHeight="1" x14ac:dyDescent="0.15">
      <c r="A4" s="299" t="s">
        <v>462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300"/>
      <c r="M4" s="300"/>
      <c r="N4" s="300"/>
      <c r="O4" s="300"/>
      <c r="P4" s="300"/>
      <c r="Q4" s="300"/>
      <c r="R4" s="300"/>
      <c r="S4" s="301"/>
      <c r="T4" s="301"/>
      <c r="U4" s="301"/>
      <c r="V4" s="301"/>
      <c r="W4" s="301"/>
      <c r="X4" s="301"/>
      <c r="Y4" s="301"/>
      <c r="Z4" s="301"/>
    </row>
    <row r="5" spans="1:26" ht="14.25" x14ac:dyDescent="0.15">
      <c r="A5" s="302" t="s">
        <v>155</v>
      </c>
      <c r="B5" s="303"/>
      <c r="C5" s="303"/>
      <c r="D5" s="303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  <c r="T5" s="305"/>
      <c r="U5" s="305"/>
      <c r="V5" s="305"/>
      <c r="W5" s="305"/>
      <c r="X5" s="305"/>
      <c r="Y5" s="305"/>
      <c r="Z5" s="305"/>
    </row>
    <row r="6" spans="1:26" ht="7.5" customHeight="1" thickBot="1" x14ac:dyDescent="0.2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5"/>
      <c r="T6" s="305"/>
      <c r="U6" s="305"/>
      <c r="V6" s="305"/>
      <c r="W6" s="305"/>
      <c r="X6" s="305"/>
      <c r="Y6" s="305"/>
      <c r="Z6" s="305"/>
    </row>
    <row r="7" spans="1:26" ht="18" customHeight="1" thickTop="1" x14ac:dyDescent="0.15">
      <c r="A7" s="306"/>
      <c r="B7" s="307"/>
      <c r="C7" s="308"/>
      <c r="D7" s="309"/>
      <c r="E7" s="310"/>
      <c r="F7" s="311" t="s">
        <v>156</v>
      </c>
      <c r="G7" s="310"/>
      <c r="H7" s="310"/>
      <c r="I7" s="310"/>
      <c r="J7" s="312" t="s">
        <v>157</v>
      </c>
      <c r="K7" s="310"/>
      <c r="L7" s="310"/>
      <c r="M7" s="310"/>
      <c r="N7" s="310" t="s">
        <v>158</v>
      </c>
      <c r="O7" s="310"/>
      <c r="P7" s="310"/>
      <c r="Q7" s="310"/>
      <c r="R7" s="313"/>
      <c r="S7" s="314"/>
      <c r="T7" s="314"/>
      <c r="U7" s="141" t="s">
        <v>159</v>
      </c>
      <c r="V7" s="142"/>
      <c r="W7" s="142"/>
      <c r="X7" s="142"/>
      <c r="Y7" s="142"/>
      <c r="Z7" s="142"/>
    </row>
    <row r="8" spans="1:26" ht="40.5" customHeight="1" x14ac:dyDescent="0.15">
      <c r="A8" s="315" t="s">
        <v>86</v>
      </c>
      <c r="B8" s="316"/>
      <c r="C8" s="317" t="s">
        <v>160</v>
      </c>
      <c r="D8" s="318" t="s">
        <v>161</v>
      </c>
      <c r="E8" s="319"/>
      <c r="F8" s="319"/>
      <c r="G8" s="320" t="s">
        <v>162</v>
      </c>
      <c r="H8" s="321"/>
      <c r="I8" s="321"/>
      <c r="J8" s="321"/>
      <c r="K8" s="321"/>
      <c r="L8" s="321"/>
      <c r="M8" s="321"/>
      <c r="N8" s="321"/>
      <c r="O8" s="319" t="s">
        <v>163</v>
      </c>
      <c r="P8" s="322"/>
      <c r="Q8" s="323" t="s">
        <v>164</v>
      </c>
      <c r="R8" s="322"/>
      <c r="S8" s="324" t="s">
        <v>165</v>
      </c>
      <c r="T8" s="324" t="s">
        <v>166</v>
      </c>
      <c r="U8" s="325" t="s">
        <v>167</v>
      </c>
      <c r="V8" s="326" t="s">
        <v>168</v>
      </c>
      <c r="W8" s="326" t="s">
        <v>169</v>
      </c>
      <c r="X8" s="327" t="s">
        <v>170</v>
      </c>
      <c r="Y8" s="326" t="s">
        <v>171</v>
      </c>
      <c r="Z8" s="328" t="s">
        <v>172</v>
      </c>
    </row>
    <row r="9" spans="1:26" ht="16.5" customHeight="1" x14ac:dyDescent="0.15">
      <c r="A9" s="315"/>
      <c r="B9" s="316"/>
      <c r="C9" s="317"/>
      <c r="D9" s="329"/>
      <c r="E9" s="330"/>
      <c r="F9" s="330"/>
      <c r="G9" s="331" t="s">
        <v>173</v>
      </c>
      <c r="H9" s="322"/>
      <c r="I9" s="320" t="s">
        <v>174</v>
      </c>
      <c r="J9" s="321"/>
      <c r="K9" s="321"/>
      <c r="L9" s="321"/>
      <c r="M9" s="331" t="s">
        <v>175</v>
      </c>
      <c r="N9" s="319"/>
      <c r="O9" s="330"/>
      <c r="P9" s="332"/>
      <c r="Q9" s="333" t="s">
        <v>176</v>
      </c>
      <c r="R9" s="316"/>
      <c r="S9" s="334"/>
      <c r="T9" s="334"/>
      <c r="U9" s="335"/>
      <c r="V9" s="336"/>
      <c r="W9" s="336"/>
      <c r="X9" s="327"/>
      <c r="Y9" s="336"/>
      <c r="Z9" s="337"/>
    </row>
    <row r="10" spans="1:26" ht="16.5" customHeight="1" x14ac:dyDescent="0.15">
      <c r="A10" s="330"/>
      <c r="B10" s="332"/>
      <c r="C10" s="338"/>
      <c r="D10" s="339"/>
      <c r="E10" s="340"/>
      <c r="F10" s="340"/>
      <c r="G10" s="341" t="s">
        <v>177</v>
      </c>
      <c r="H10" s="342"/>
      <c r="I10" s="343" t="s">
        <v>178</v>
      </c>
      <c r="J10" s="344"/>
      <c r="K10" s="345" t="s">
        <v>179</v>
      </c>
      <c r="L10" s="346"/>
      <c r="M10" s="341" t="s">
        <v>180</v>
      </c>
      <c r="N10" s="347"/>
      <c r="O10" s="340"/>
      <c r="P10" s="348"/>
      <c r="Q10" s="349"/>
      <c r="R10" s="350"/>
      <c r="S10" s="334"/>
      <c r="T10" s="334"/>
      <c r="U10" s="335"/>
      <c r="V10" s="336"/>
      <c r="W10" s="336"/>
      <c r="X10" s="327"/>
      <c r="Y10" s="336"/>
      <c r="Z10" s="337"/>
    </row>
    <row r="11" spans="1:26" x14ac:dyDescent="0.15">
      <c r="A11" s="340"/>
      <c r="B11" s="348"/>
      <c r="C11" s="338"/>
      <c r="D11" s="351" t="s">
        <v>167</v>
      </c>
      <c r="E11" s="351" t="s">
        <v>181</v>
      </c>
      <c r="F11" s="351" t="s">
        <v>182</v>
      </c>
      <c r="G11" s="352" t="s">
        <v>181</v>
      </c>
      <c r="H11" s="352" t="s">
        <v>182</v>
      </c>
      <c r="I11" s="352" t="s">
        <v>181</v>
      </c>
      <c r="J11" s="352" t="s">
        <v>182</v>
      </c>
      <c r="K11" s="353" t="s">
        <v>181</v>
      </c>
      <c r="L11" s="354" t="s">
        <v>182</v>
      </c>
      <c r="M11" s="351" t="s">
        <v>181</v>
      </c>
      <c r="N11" s="351" t="s">
        <v>182</v>
      </c>
      <c r="O11" s="355" t="s">
        <v>181</v>
      </c>
      <c r="P11" s="356" t="s">
        <v>182</v>
      </c>
      <c r="Q11" s="355" t="s">
        <v>181</v>
      </c>
      <c r="R11" s="356" t="s">
        <v>182</v>
      </c>
      <c r="S11" s="334"/>
      <c r="T11" s="334"/>
      <c r="U11" s="335"/>
      <c r="V11" s="357"/>
      <c r="W11" s="358"/>
      <c r="X11" s="359"/>
      <c r="Y11" s="357"/>
      <c r="Z11" s="161"/>
    </row>
    <row r="12" spans="1:26" s="56" customFormat="1" ht="16.5" customHeight="1" x14ac:dyDescent="0.15">
      <c r="A12" s="360"/>
      <c r="B12" s="361"/>
      <c r="C12" s="362"/>
      <c r="D12" s="363" t="s">
        <v>90</v>
      </c>
      <c r="E12" s="363" t="s">
        <v>90</v>
      </c>
      <c r="F12" s="363" t="s">
        <v>90</v>
      </c>
      <c r="G12" s="363" t="s">
        <v>90</v>
      </c>
      <c r="H12" s="363" t="s">
        <v>90</v>
      </c>
      <c r="I12" s="363" t="s">
        <v>90</v>
      </c>
      <c r="J12" s="363" t="s">
        <v>90</v>
      </c>
      <c r="K12" s="363" t="s">
        <v>90</v>
      </c>
      <c r="L12" s="363" t="s">
        <v>90</v>
      </c>
      <c r="M12" s="363" t="s">
        <v>90</v>
      </c>
      <c r="N12" s="363" t="s">
        <v>90</v>
      </c>
      <c r="O12" s="363" t="s">
        <v>90</v>
      </c>
      <c r="P12" s="363" t="s">
        <v>90</v>
      </c>
      <c r="Q12" s="363" t="s">
        <v>90</v>
      </c>
      <c r="R12" s="363" t="s">
        <v>90</v>
      </c>
      <c r="S12" s="364" t="s">
        <v>91</v>
      </c>
      <c r="T12" s="364" t="s">
        <v>91</v>
      </c>
      <c r="U12" s="364" t="s">
        <v>91</v>
      </c>
      <c r="V12" s="364" t="s">
        <v>91</v>
      </c>
      <c r="W12" s="364" t="s">
        <v>91</v>
      </c>
      <c r="X12" s="364" t="s">
        <v>91</v>
      </c>
      <c r="Y12" s="364" t="s">
        <v>91</v>
      </c>
      <c r="Z12" s="364" t="s">
        <v>91</v>
      </c>
    </row>
    <row r="13" spans="1:26" x14ac:dyDescent="0.15">
      <c r="A13" s="315" t="s">
        <v>167</v>
      </c>
      <c r="B13" s="316"/>
      <c r="C13" s="369">
        <v>756</v>
      </c>
      <c r="D13" s="370">
        <v>4605</v>
      </c>
      <c r="E13" s="370">
        <v>2703</v>
      </c>
      <c r="F13" s="370">
        <v>1902</v>
      </c>
      <c r="G13" s="370">
        <v>897</v>
      </c>
      <c r="H13" s="370">
        <v>452</v>
      </c>
      <c r="I13" s="370">
        <v>1587</v>
      </c>
      <c r="J13" s="370">
        <v>1238</v>
      </c>
      <c r="K13" s="370">
        <v>189</v>
      </c>
      <c r="L13" s="370">
        <v>210</v>
      </c>
      <c r="M13" s="370">
        <v>50</v>
      </c>
      <c r="N13" s="370">
        <v>13</v>
      </c>
      <c r="O13" s="370">
        <v>74</v>
      </c>
      <c r="P13" s="370">
        <v>71</v>
      </c>
      <c r="Q13" s="370">
        <v>20</v>
      </c>
      <c r="R13" s="370">
        <v>11</v>
      </c>
      <c r="S13" s="365">
        <v>1343718</v>
      </c>
      <c r="T13" s="365">
        <v>3457996</v>
      </c>
      <c r="U13" s="365">
        <v>7225727</v>
      </c>
      <c r="V13" s="365">
        <v>5160200</v>
      </c>
      <c r="W13" s="366">
        <v>1443541</v>
      </c>
      <c r="X13" s="366">
        <v>142</v>
      </c>
      <c r="Y13" s="366">
        <v>35943</v>
      </c>
      <c r="Z13" s="367">
        <v>585901</v>
      </c>
    </row>
    <row r="14" spans="1:26" ht="9.75" customHeight="1" x14ac:dyDescent="0.15">
      <c r="A14" s="368"/>
      <c r="B14" s="368"/>
      <c r="C14" s="369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65"/>
      <c r="T14" s="365"/>
      <c r="U14" s="365"/>
      <c r="V14" s="365"/>
      <c r="W14" s="365"/>
      <c r="X14" s="365"/>
      <c r="Y14" s="365"/>
      <c r="Z14" s="365"/>
    </row>
    <row r="15" spans="1:26" ht="14.25" customHeight="1" x14ac:dyDescent="0.15">
      <c r="A15" s="371">
        <v>9</v>
      </c>
      <c r="B15" s="372" t="s">
        <v>94</v>
      </c>
      <c r="C15" s="373">
        <v>70</v>
      </c>
      <c r="D15" s="370">
        <v>440</v>
      </c>
      <c r="E15" s="370">
        <v>221</v>
      </c>
      <c r="F15" s="370">
        <v>219</v>
      </c>
      <c r="G15" s="370">
        <v>83</v>
      </c>
      <c r="H15" s="370">
        <v>41</v>
      </c>
      <c r="I15" s="374">
        <v>109</v>
      </c>
      <c r="J15" s="374">
        <v>123</v>
      </c>
      <c r="K15" s="374">
        <v>23</v>
      </c>
      <c r="L15" s="374">
        <v>54</v>
      </c>
      <c r="M15" s="374">
        <v>6</v>
      </c>
      <c r="N15" s="374">
        <v>2</v>
      </c>
      <c r="O15" s="366">
        <v>12</v>
      </c>
      <c r="P15" s="366">
        <v>23</v>
      </c>
      <c r="Q15" s="366" t="s">
        <v>104</v>
      </c>
      <c r="R15" s="366">
        <v>1</v>
      </c>
      <c r="S15" s="366">
        <v>105548</v>
      </c>
      <c r="T15" s="366">
        <v>192525</v>
      </c>
      <c r="U15" s="366">
        <v>466813</v>
      </c>
      <c r="V15" s="366">
        <v>399723</v>
      </c>
      <c r="W15" s="366">
        <v>17782</v>
      </c>
      <c r="X15" s="366" t="s">
        <v>104</v>
      </c>
      <c r="Y15" s="366" t="s">
        <v>104</v>
      </c>
      <c r="Z15" s="367">
        <v>49308</v>
      </c>
    </row>
    <row r="16" spans="1:26" ht="14.25" customHeight="1" x14ac:dyDescent="0.15">
      <c r="A16" s="371">
        <v>10</v>
      </c>
      <c r="B16" s="375" t="s">
        <v>95</v>
      </c>
      <c r="C16" s="373">
        <v>18</v>
      </c>
      <c r="D16" s="370">
        <v>112</v>
      </c>
      <c r="E16" s="370">
        <v>67</v>
      </c>
      <c r="F16" s="370">
        <v>45</v>
      </c>
      <c r="G16" s="376">
        <v>24</v>
      </c>
      <c r="H16" s="376">
        <v>11</v>
      </c>
      <c r="I16" s="374">
        <v>31</v>
      </c>
      <c r="J16" s="374">
        <v>28</v>
      </c>
      <c r="K16" s="374">
        <v>12</v>
      </c>
      <c r="L16" s="374">
        <v>6</v>
      </c>
      <c r="M16" s="374" t="s">
        <v>104</v>
      </c>
      <c r="N16" s="374" t="s">
        <v>104</v>
      </c>
      <c r="O16" s="366">
        <v>3</v>
      </c>
      <c r="P16" s="366" t="s">
        <v>104</v>
      </c>
      <c r="Q16" s="366" t="s">
        <v>104</v>
      </c>
      <c r="R16" s="366" t="s">
        <v>104</v>
      </c>
      <c r="S16" s="366">
        <v>22561</v>
      </c>
      <c r="T16" s="366">
        <v>19914</v>
      </c>
      <c r="U16" s="366">
        <v>75975</v>
      </c>
      <c r="V16" s="366">
        <v>69080</v>
      </c>
      <c r="W16" s="366">
        <v>280</v>
      </c>
      <c r="X16" s="366" t="s">
        <v>104</v>
      </c>
      <c r="Y16" s="366" t="s">
        <v>104</v>
      </c>
      <c r="Z16" s="367">
        <v>6615</v>
      </c>
    </row>
    <row r="17" spans="1:26" ht="14.25" customHeight="1" x14ac:dyDescent="0.15">
      <c r="A17" s="371">
        <v>11</v>
      </c>
      <c r="B17" s="375" t="s">
        <v>96</v>
      </c>
      <c r="C17" s="373">
        <v>184</v>
      </c>
      <c r="D17" s="370">
        <v>1150</v>
      </c>
      <c r="E17" s="370">
        <v>501</v>
      </c>
      <c r="F17" s="370">
        <v>649</v>
      </c>
      <c r="G17" s="370">
        <v>210</v>
      </c>
      <c r="H17" s="370">
        <v>112</v>
      </c>
      <c r="I17" s="374">
        <v>243</v>
      </c>
      <c r="J17" s="374">
        <v>445</v>
      </c>
      <c r="K17" s="374">
        <v>44</v>
      </c>
      <c r="L17" s="374">
        <v>89</v>
      </c>
      <c r="M17" s="374">
        <v>5</v>
      </c>
      <c r="N17" s="374">
        <v>4</v>
      </c>
      <c r="O17" s="366">
        <v>8</v>
      </c>
      <c r="P17" s="366">
        <v>15</v>
      </c>
      <c r="Q17" s="366">
        <v>1</v>
      </c>
      <c r="R17" s="366">
        <v>1</v>
      </c>
      <c r="S17" s="366">
        <v>273095</v>
      </c>
      <c r="T17" s="366">
        <v>529145</v>
      </c>
      <c r="U17" s="366">
        <v>1182687</v>
      </c>
      <c r="V17" s="366">
        <v>687543</v>
      </c>
      <c r="W17" s="366">
        <v>467602</v>
      </c>
      <c r="X17" s="366" t="s">
        <v>104</v>
      </c>
      <c r="Y17" s="366">
        <v>444</v>
      </c>
      <c r="Z17" s="367">
        <v>27098</v>
      </c>
    </row>
    <row r="18" spans="1:26" ht="14.25" customHeight="1" x14ac:dyDescent="0.15">
      <c r="A18" s="371">
        <v>12</v>
      </c>
      <c r="B18" s="375" t="s">
        <v>97</v>
      </c>
      <c r="C18" s="373">
        <v>34</v>
      </c>
      <c r="D18" s="370">
        <v>194</v>
      </c>
      <c r="E18" s="370">
        <v>131</v>
      </c>
      <c r="F18" s="370">
        <v>63</v>
      </c>
      <c r="G18" s="370">
        <v>42</v>
      </c>
      <c r="H18" s="370">
        <v>18</v>
      </c>
      <c r="I18" s="374">
        <v>83</v>
      </c>
      <c r="J18" s="374">
        <v>43</v>
      </c>
      <c r="K18" s="374">
        <v>6</v>
      </c>
      <c r="L18" s="374">
        <v>2</v>
      </c>
      <c r="M18" s="370" t="s">
        <v>104</v>
      </c>
      <c r="N18" s="374" t="s">
        <v>104</v>
      </c>
      <c r="O18" s="376">
        <v>16</v>
      </c>
      <c r="P18" s="366">
        <v>9</v>
      </c>
      <c r="Q18" s="366" t="s">
        <v>104</v>
      </c>
      <c r="R18" s="366" t="s">
        <v>104</v>
      </c>
      <c r="S18" s="366">
        <v>48660</v>
      </c>
      <c r="T18" s="366">
        <v>140943</v>
      </c>
      <c r="U18" s="366">
        <v>326390</v>
      </c>
      <c r="V18" s="366">
        <v>146820</v>
      </c>
      <c r="W18" s="366">
        <v>45023</v>
      </c>
      <c r="X18" s="366" t="s">
        <v>104</v>
      </c>
      <c r="Y18" s="366" t="s">
        <v>104</v>
      </c>
      <c r="Z18" s="367">
        <v>134547</v>
      </c>
    </row>
    <row r="19" spans="1:26" ht="14.25" customHeight="1" x14ac:dyDescent="0.15">
      <c r="A19" s="371">
        <v>13</v>
      </c>
      <c r="B19" s="375" t="s">
        <v>98</v>
      </c>
      <c r="C19" s="373">
        <v>17</v>
      </c>
      <c r="D19" s="370">
        <v>97</v>
      </c>
      <c r="E19" s="370">
        <v>78</v>
      </c>
      <c r="F19" s="370">
        <v>19</v>
      </c>
      <c r="G19" s="370">
        <v>23</v>
      </c>
      <c r="H19" s="370">
        <v>7</v>
      </c>
      <c r="I19" s="374">
        <v>49</v>
      </c>
      <c r="J19" s="374">
        <v>10</v>
      </c>
      <c r="K19" s="374">
        <v>6</v>
      </c>
      <c r="L19" s="374">
        <v>2</v>
      </c>
      <c r="M19" s="374" t="s">
        <v>104</v>
      </c>
      <c r="N19" s="374" t="s">
        <v>104</v>
      </c>
      <c r="O19" s="366">
        <v>7</v>
      </c>
      <c r="P19" s="370">
        <v>2</v>
      </c>
      <c r="Q19" s="366" t="s">
        <v>104</v>
      </c>
      <c r="R19" s="366" t="s">
        <v>104</v>
      </c>
      <c r="S19" s="366">
        <v>29892</v>
      </c>
      <c r="T19" s="366">
        <v>39277</v>
      </c>
      <c r="U19" s="366">
        <v>148477</v>
      </c>
      <c r="V19" s="366">
        <v>124965</v>
      </c>
      <c r="W19" s="366">
        <v>7000</v>
      </c>
      <c r="X19" s="366" t="s">
        <v>104</v>
      </c>
      <c r="Y19" s="366">
        <v>1071</v>
      </c>
      <c r="Z19" s="367">
        <v>15441</v>
      </c>
    </row>
    <row r="20" spans="1:26" ht="14.25" customHeight="1" x14ac:dyDescent="0.15">
      <c r="A20" s="371">
        <v>14</v>
      </c>
      <c r="B20" s="375" t="s">
        <v>99</v>
      </c>
      <c r="C20" s="373">
        <v>24</v>
      </c>
      <c r="D20" s="370">
        <v>127</v>
      </c>
      <c r="E20" s="370">
        <v>75</v>
      </c>
      <c r="F20" s="370">
        <v>52</v>
      </c>
      <c r="G20" s="370">
        <v>20</v>
      </c>
      <c r="H20" s="370">
        <v>9</v>
      </c>
      <c r="I20" s="374">
        <v>52</v>
      </c>
      <c r="J20" s="374">
        <v>35</v>
      </c>
      <c r="K20" s="374">
        <v>3</v>
      </c>
      <c r="L20" s="374">
        <v>8</v>
      </c>
      <c r="M20" s="374" t="s">
        <v>104</v>
      </c>
      <c r="N20" s="376" t="s">
        <v>104</v>
      </c>
      <c r="O20" s="376" t="s">
        <v>104</v>
      </c>
      <c r="P20" s="376" t="s">
        <v>104</v>
      </c>
      <c r="Q20" s="366" t="s">
        <v>104</v>
      </c>
      <c r="R20" s="366" t="s">
        <v>104</v>
      </c>
      <c r="S20" s="366">
        <v>33661</v>
      </c>
      <c r="T20" s="366">
        <v>61545</v>
      </c>
      <c r="U20" s="366">
        <v>135974</v>
      </c>
      <c r="V20" s="366">
        <v>120380</v>
      </c>
      <c r="W20" s="366">
        <v>6234</v>
      </c>
      <c r="X20" s="366" t="s">
        <v>104</v>
      </c>
      <c r="Y20" s="366" t="s">
        <v>104</v>
      </c>
      <c r="Z20" s="367">
        <v>9360</v>
      </c>
    </row>
    <row r="21" spans="1:26" ht="14.25" customHeight="1" x14ac:dyDescent="0.15">
      <c r="A21" s="371">
        <v>15</v>
      </c>
      <c r="B21" s="375" t="s">
        <v>100</v>
      </c>
      <c r="C21" s="373">
        <v>33</v>
      </c>
      <c r="D21" s="370">
        <v>195</v>
      </c>
      <c r="E21" s="370">
        <v>110</v>
      </c>
      <c r="F21" s="370">
        <v>85</v>
      </c>
      <c r="G21" s="370">
        <v>44</v>
      </c>
      <c r="H21" s="370">
        <v>24</v>
      </c>
      <c r="I21" s="374">
        <v>60</v>
      </c>
      <c r="J21" s="374">
        <v>55</v>
      </c>
      <c r="K21" s="374">
        <v>2</v>
      </c>
      <c r="L21" s="374">
        <v>5</v>
      </c>
      <c r="M21" s="376">
        <v>4</v>
      </c>
      <c r="N21" s="376">
        <v>1</v>
      </c>
      <c r="O21" s="376">
        <v>1</v>
      </c>
      <c r="P21" s="376">
        <v>2</v>
      </c>
      <c r="Q21" s="366" t="s">
        <v>104</v>
      </c>
      <c r="R21" s="366" t="s">
        <v>104</v>
      </c>
      <c r="S21" s="366">
        <v>54644</v>
      </c>
      <c r="T21" s="366">
        <v>76795</v>
      </c>
      <c r="U21" s="366">
        <v>235171</v>
      </c>
      <c r="V21" s="366">
        <v>204572</v>
      </c>
      <c r="W21" s="366">
        <v>16251</v>
      </c>
      <c r="X21" s="366" t="s">
        <v>104</v>
      </c>
      <c r="Y21" s="366" t="s">
        <v>104</v>
      </c>
      <c r="Z21" s="367">
        <v>14348</v>
      </c>
    </row>
    <row r="22" spans="1:26" ht="14.25" customHeight="1" x14ac:dyDescent="0.15">
      <c r="A22" s="371">
        <v>16</v>
      </c>
      <c r="B22" s="375" t="s">
        <v>101</v>
      </c>
      <c r="C22" s="373">
        <v>14</v>
      </c>
      <c r="D22" s="370">
        <v>81</v>
      </c>
      <c r="E22" s="370">
        <v>46</v>
      </c>
      <c r="F22" s="370">
        <v>35</v>
      </c>
      <c r="G22" s="370">
        <v>9</v>
      </c>
      <c r="H22" s="370">
        <v>8</v>
      </c>
      <c r="I22" s="374">
        <v>28</v>
      </c>
      <c r="J22" s="374">
        <v>23</v>
      </c>
      <c r="K22" s="374">
        <v>5</v>
      </c>
      <c r="L22" s="374">
        <v>3</v>
      </c>
      <c r="M22" s="376">
        <v>4</v>
      </c>
      <c r="N22" s="376">
        <v>1</v>
      </c>
      <c r="O22" s="376" t="s">
        <v>104</v>
      </c>
      <c r="P22" s="366" t="s">
        <v>104</v>
      </c>
      <c r="Q22" s="366" t="s">
        <v>104</v>
      </c>
      <c r="R22" s="366" t="s">
        <v>104</v>
      </c>
      <c r="S22" s="366">
        <v>29414</v>
      </c>
      <c r="T22" s="366">
        <v>417338</v>
      </c>
      <c r="U22" s="366">
        <v>566666</v>
      </c>
      <c r="V22" s="366">
        <v>288806</v>
      </c>
      <c r="W22" s="366">
        <v>262303</v>
      </c>
      <c r="X22" s="366" t="s">
        <v>104</v>
      </c>
      <c r="Y22" s="366" t="s">
        <v>104</v>
      </c>
      <c r="Z22" s="367">
        <v>15557</v>
      </c>
    </row>
    <row r="23" spans="1:26" ht="14.25" customHeight="1" x14ac:dyDescent="0.15">
      <c r="A23" s="371">
        <v>17</v>
      </c>
      <c r="B23" s="375" t="s">
        <v>102</v>
      </c>
      <c r="C23" s="373">
        <v>7</v>
      </c>
      <c r="D23" s="370">
        <v>41</v>
      </c>
      <c r="E23" s="370">
        <v>35</v>
      </c>
      <c r="F23" s="370">
        <v>6</v>
      </c>
      <c r="G23" s="376">
        <v>7</v>
      </c>
      <c r="H23" s="376">
        <v>1</v>
      </c>
      <c r="I23" s="374">
        <v>27</v>
      </c>
      <c r="J23" s="374">
        <v>4</v>
      </c>
      <c r="K23" s="374">
        <v>1</v>
      </c>
      <c r="L23" s="374">
        <v>1</v>
      </c>
      <c r="M23" s="374" t="s">
        <v>104</v>
      </c>
      <c r="N23" s="376" t="s">
        <v>104</v>
      </c>
      <c r="O23" s="376" t="s">
        <v>104</v>
      </c>
      <c r="P23" s="376" t="s">
        <v>104</v>
      </c>
      <c r="Q23" s="366" t="s">
        <v>104</v>
      </c>
      <c r="R23" s="366" t="s">
        <v>104</v>
      </c>
      <c r="S23" s="366">
        <v>16379</v>
      </c>
      <c r="T23" s="366">
        <v>266751</v>
      </c>
      <c r="U23" s="366">
        <v>393956</v>
      </c>
      <c r="V23" s="366" t="s">
        <v>103</v>
      </c>
      <c r="W23" s="366" t="s">
        <v>104</v>
      </c>
      <c r="X23" s="366" t="s">
        <v>104</v>
      </c>
      <c r="Y23" s="366" t="s">
        <v>104</v>
      </c>
      <c r="Z23" s="366" t="s">
        <v>103</v>
      </c>
    </row>
    <row r="24" spans="1:26" ht="14.25" customHeight="1" x14ac:dyDescent="0.15">
      <c r="A24" s="371">
        <v>18</v>
      </c>
      <c r="B24" s="375" t="s">
        <v>152</v>
      </c>
      <c r="C24" s="373">
        <v>34</v>
      </c>
      <c r="D24" s="370">
        <v>210</v>
      </c>
      <c r="E24" s="370">
        <v>126</v>
      </c>
      <c r="F24" s="370">
        <v>84</v>
      </c>
      <c r="G24" s="376">
        <v>43</v>
      </c>
      <c r="H24" s="376">
        <v>13</v>
      </c>
      <c r="I24" s="374">
        <v>71</v>
      </c>
      <c r="J24" s="374">
        <v>62</v>
      </c>
      <c r="K24" s="374">
        <v>5</v>
      </c>
      <c r="L24" s="374">
        <v>8</v>
      </c>
      <c r="M24" s="374">
        <v>7</v>
      </c>
      <c r="N24" s="374">
        <v>1</v>
      </c>
      <c r="O24" s="376" t="s">
        <v>104</v>
      </c>
      <c r="P24" s="376">
        <v>1</v>
      </c>
      <c r="Q24" s="366" t="s">
        <v>104</v>
      </c>
      <c r="R24" s="366" t="s">
        <v>104</v>
      </c>
      <c r="S24" s="366">
        <v>57683</v>
      </c>
      <c r="T24" s="366">
        <v>90834</v>
      </c>
      <c r="U24" s="366">
        <v>196785</v>
      </c>
      <c r="V24" s="366">
        <v>134475</v>
      </c>
      <c r="W24" s="367">
        <v>47685</v>
      </c>
      <c r="X24" s="367" t="s">
        <v>103</v>
      </c>
      <c r="Y24" s="367" t="s">
        <v>104</v>
      </c>
      <c r="Z24" s="367" t="s">
        <v>103</v>
      </c>
    </row>
    <row r="25" spans="1:26" ht="14.25" customHeight="1" x14ac:dyDescent="0.15">
      <c r="A25" s="368">
        <v>19</v>
      </c>
      <c r="B25" s="377" t="s">
        <v>107</v>
      </c>
      <c r="C25" s="373">
        <v>4</v>
      </c>
      <c r="D25" s="370">
        <v>24</v>
      </c>
      <c r="E25" s="370">
        <v>15</v>
      </c>
      <c r="F25" s="370">
        <v>9</v>
      </c>
      <c r="G25" s="370">
        <v>4</v>
      </c>
      <c r="H25" s="370">
        <v>3</v>
      </c>
      <c r="I25" s="374">
        <v>11</v>
      </c>
      <c r="J25" s="374">
        <v>6</v>
      </c>
      <c r="K25" s="374" t="s">
        <v>104</v>
      </c>
      <c r="L25" s="374" t="s">
        <v>104</v>
      </c>
      <c r="M25" s="374" t="s">
        <v>104</v>
      </c>
      <c r="N25" s="370" t="s">
        <v>104</v>
      </c>
      <c r="O25" s="370" t="s">
        <v>104</v>
      </c>
      <c r="P25" s="366" t="s">
        <v>104</v>
      </c>
      <c r="Q25" s="366" t="s">
        <v>104</v>
      </c>
      <c r="R25" s="366" t="s">
        <v>104</v>
      </c>
      <c r="S25" s="366" t="s">
        <v>103</v>
      </c>
      <c r="T25" s="366" t="s">
        <v>103</v>
      </c>
      <c r="U25" s="366">
        <v>37065</v>
      </c>
      <c r="V25" s="366">
        <v>20172</v>
      </c>
      <c r="W25" s="366" t="s">
        <v>103</v>
      </c>
      <c r="X25" s="366" t="s">
        <v>104</v>
      </c>
      <c r="Y25" s="366" t="s">
        <v>104</v>
      </c>
      <c r="Z25" s="366" t="s">
        <v>103</v>
      </c>
    </row>
    <row r="26" spans="1:26" ht="14.25" customHeight="1" x14ac:dyDescent="0.15">
      <c r="A26" s="368">
        <v>20</v>
      </c>
      <c r="B26" s="375" t="s">
        <v>109</v>
      </c>
      <c r="C26" s="373">
        <v>2</v>
      </c>
      <c r="D26" s="370">
        <v>10</v>
      </c>
      <c r="E26" s="370">
        <v>2</v>
      </c>
      <c r="F26" s="370">
        <v>8</v>
      </c>
      <c r="G26" s="376" t="s">
        <v>104</v>
      </c>
      <c r="H26" s="376">
        <v>2</v>
      </c>
      <c r="I26" s="374">
        <v>2</v>
      </c>
      <c r="J26" s="374">
        <v>6</v>
      </c>
      <c r="K26" s="376" t="s">
        <v>104</v>
      </c>
      <c r="L26" s="376" t="s">
        <v>104</v>
      </c>
      <c r="M26" s="376" t="s">
        <v>104</v>
      </c>
      <c r="N26" s="376" t="s">
        <v>104</v>
      </c>
      <c r="O26" s="376" t="s">
        <v>104</v>
      </c>
      <c r="P26" s="376" t="s">
        <v>104</v>
      </c>
      <c r="Q26" s="366" t="s">
        <v>104</v>
      </c>
      <c r="R26" s="366" t="s">
        <v>104</v>
      </c>
      <c r="S26" s="366" t="s">
        <v>103</v>
      </c>
      <c r="T26" s="366" t="s">
        <v>103</v>
      </c>
      <c r="U26" s="366" t="s">
        <v>103</v>
      </c>
      <c r="V26" s="366" t="s">
        <v>103</v>
      </c>
      <c r="W26" s="366" t="s">
        <v>104</v>
      </c>
      <c r="X26" s="366" t="s">
        <v>104</v>
      </c>
      <c r="Y26" s="367" t="s">
        <v>104</v>
      </c>
      <c r="Z26" s="367" t="s">
        <v>104</v>
      </c>
    </row>
    <row r="27" spans="1:26" ht="14.25" customHeight="1" x14ac:dyDescent="0.15">
      <c r="A27" s="368">
        <v>21</v>
      </c>
      <c r="B27" s="375" t="s">
        <v>111</v>
      </c>
      <c r="C27" s="373">
        <v>24</v>
      </c>
      <c r="D27" s="370">
        <v>160</v>
      </c>
      <c r="E27" s="370">
        <v>133</v>
      </c>
      <c r="F27" s="370">
        <v>27</v>
      </c>
      <c r="G27" s="370">
        <v>13</v>
      </c>
      <c r="H27" s="370">
        <v>5</v>
      </c>
      <c r="I27" s="374">
        <v>92</v>
      </c>
      <c r="J27" s="374">
        <v>18</v>
      </c>
      <c r="K27" s="370">
        <v>15</v>
      </c>
      <c r="L27" s="374">
        <v>3</v>
      </c>
      <c r="M27" s="376">
        <v>14</v>
      </c>
      <c r="N27" s="376">
        <v>1</v>
      </c>
      <c r="O27" s="376">
        <v>18</v>
      </c>
      <c r="P27" s="376">
        <v>1</v>
      </c>
      <c r="Q27" s="366">
        <v>1</v>
      </c>
      <c r="R27" s="366" t="s">
        <v>104</v>
      </c>
      <c r="S27" s="366">
        <v>66149</v>
      </c>
      <c r="T27" s="366">
        <v>558102</v>
      </c>
      <c r="U27" s="366">
        <v>1066961</v>
      </c>
      <c r="V27" s="366">
        <v>991273</v>
      </c>
      <c r="W27" s="367">
        <v>6081</v>
      </c>
      <c r="X27" s="367" t="s">
        <v>104</v>
      </c>
      <c r="Y27" s="367" t="s">
        <v>103</v>
      </c>
      <c r="Z27" s="367" t="s">
        <v>103</v>
      </c>
    </row>
    <row r="28" spans="1:26" ht="14.25" customHeight="1" x14ac:dyDescent="0.15">
      <c r="A28" s="368">
        <v>22</v>
      </c>
      <c r="B28" s="375" t="s">
        <v>113</v>
      </c>
      <c r="C28" s="373">
        <v>12</v>
      </c>
      <c r="D28" s="370">
        <v>87</v>
      </c>
      <c r="E28" s="370">
        <v>69</v>
      </c>
      <c r="F28" s="370">
        <v>18</v>
      </c>
      <c r="G28" s="370">
        <v>14</v>
      </c>
      <c r="H28" s="370">
        <v>10</v>
      </c>
      <c r="I28" s="374">
        <v>36</v>
      </c>
      <c r="J28" s="374">
        <v>6</v>
      </c>
      <c r="K28" s="374">
        <v>12</v>
      </c>
      <c r="L28" s="374">
        <v>2</v>
      </c>
      <c r="M28" s="374">
        <v>7</v>
      </c>
      <c r="N28" s="374" t="s">
        <v>104</v>
      </c>
      <c r="O28" s="366">
        <v>1</v>
      </c>
      <c r="P28" s="376">
        <v>2</v>
      </c>
      <c r="Q28" s="366" t="s">
        <v>104</v>
      </c>
      <c r="R28" s="366" t="s">
        <v>104</v>
      </c>
      <c r="S28" s="366">
        <v>33458</v>
      </c>
      <c r="T28" s="366">
        <v>66764</v>
      </c>
      <c r="U28" s="366">
        <v>149751</v>
      </c>
      <c r="V28" s="366">
        <v>129554</v>
      </c>
      <c r="W28" s="366">
        <v>13191</v>
      </c>
      <c r="X28" s="366" t="s">
        <v>104</v>
      </c>
      <c r="Y28" s="366" t="s">
        <v>104</v>
      </c>
      <c r="Z28" s="367">
        <v>7006</v>
      </c>
    </row>
    <row r="29" spans="1:26" ht="14.25" customHeight="1" x14ac:dyDescent="0.15">
      <c r="A29" s="368">
        <v>23</v>
      </c>
      <c r="B29" s="375" t="s">
        <v>115</v>
      </c>
      <c r="C29" s="373">
        <v>3</v>
      </c>
      <c r="D29" s="370">
        <v>18</v>
      </c>
      <c r="E29" s="370">
        <v>17</v>
      </c>
      <c r="F29" s="370">
        <v>1</v>
      </c>
      <c r="G29" s="376" t="s">
        <v>104</v>
      </c>
      <c r="H29" s="376" t="s">
        <v>104</v>
      </c>
      <c r="I29" s="374">
        <v>17</v>
      </c>
      <c r="J29" s="374">
        <v>1</v>
      </c>
      <c r="K29" s="374" t="s">
        <v>104</v>
      </c>
      <c r="L29" s="374" t="s">
        <v>104</v>
      </c>
      <c r="M29" s="374" t="s">
        <v>104</v>
      </c>
      <c r="N29" s="370" t="s">
        <v>104</v>
      </c>
      <c r="O29" s="366" t="s">
        <v>104</v>
      </c>
      <c r="P29" s="376" t="s">
        <v>104</v>
      </c>
      <c r="Q29" s="366" t="s">
        <v>104</v>
      </c>
      <c r="R29" s="366" t="s">
        <v>104</v>
      </c>
      <c r="S29" s="366">
        <v>8832</v>
      </c>
      <c r="T29" s="366">
        <v>66282</v>
      </c>
      <c r="U29" s="366">
        <v>84159</v>
      </c>
      <c r="V29" s="366">
        <v>81332</v>
      </c>
      <c r="W29" s="366">
        <v>2827</v>
      </c>
      <c r="X29" s="366" t="s">
        <v>104</v>
      </c>
      <c r="Y29" s="366" t="s">
        <v>104</v>
      </c>
      <c r="Z29" s="366" t="s">
        <v>104</v>
      </c>
    </row>
    <row r="30" spans="1:26" ht="14.25" customHeight="1" x14ac:dyDescent="0.15">
      <c r="A30" s="368">
        <v>24</v>
      </c>
      <c r="B30" s="375" t="s">
        <v>117</v>
      </c>
      <c r="C30" s="373">
        <v>63</v>
      </c>
      <c r="D30" s="370">
        <v>374</v>
      </c>
      <c r="E30" s="370">
        <v>283</v>
      </c>
      <c r="F30" s="370">
        <v>91</v>
      </c>
      <c r="G30" s="376">
        <v>73</v>
      </c>
      <c r="H30" s="376">
        <v>40</v>
      </c>
      <c r="I30" s="374">
        <v>185</v>
      </c>
      <c r="J30" s="374">
        <v>51</v>
      </c>
      <c r="K30" s="374">
        <v>29</v>
      </c>
      <c r="L30" s="374" t="s">
        <v>104</v>
      </c>
      <c r="M30" s="376">
        <v>1</v>
      </c>
      <c r="N30" s="376" t="s">
        <v>104</v>
      </c>
      <c r="O30" s="370">
        <v>4</v>
      </c>
      <c r="P30" s="376">
        <v>2</v>
      </c>
      <c r="Q30" s="366">
        <v>5</v>
      </c>
      <c r="R30" s="366" t="s">
        <v>104</v>
      </c>
      <c r="S30" s="366">
        <v>134792</v>
      </c>
      <c r="T30" s="366">
        <v>276870</v>
      </c>
      <c r="U30" s="366">
        <v>604489</v>
      </c>
      <c r="V30" s="366">
        <v>380823</v>
      </c>
      <c r="W30" s="366">
        <v>168498</v>
      </c>
      <c r="X30" s="366">
        <v>94</v>
      </c>
      <c r="Y30" s="367" t="s">
        <v>103</v>
      </c>
      <c r="Z30" s="367" t="s">
        <v>103</v>
      </c>
    </row>
    <row r="31" spans="1:26" ht="14.25" customHeight="1" x14ac:dyDescent="0.15">
      <c r="A31" s="368">
        <v>25</v>
      </c>
      <c r="B31" s="375" t="s">
        <v>119</v>
      </c>
      <c r="C31" s="373">
        <v>14</v>
      </c>
      <c r="D31" s="370">
        <v>80</v>
      </c>
      <c r="E31" s="370">
        <v>59</v>
      </c>
      <c r="F31" s="370">
        <v>21</v>
      </c>
      <c r="G31" s="370">
        <v>15</v>
      </c>
      <c r="H31" s="370">
        <v>10</v>
      </c>
      <c r="I31" s="374">
        <v>41</v>
      </c>
      <c r="J31" s="374">
        <v>10</v>
      </c>
      <c r="K31" s="374">
        <v>3</v>
      </c>
      <c r="L31" s="374">
        <v>1</v>
      </c>
      <c r="M31" s="374" t="s">
        <v>104</v>
      </c>
      <c r="N31" s="376" t="s">
        <v>104</v>
      </c>
      <c r="O31" s="366">
        <v>1</v>
      </c>
      <c r="P31" s="366" t="s">
        <v>104</v>
      </c>
      <c r="Q31" s="366" t="s">
        <v>104</v>
      </c>
      <c r="R31" s="366" t="s">
        <v>104</v>
      </c>
      <c r="S31" s="366">
        <v>28221</v>
      </c>
      <c r="T31" s="366">
        <v>37010</v>
      </c>
      <c r="U31" s="366">
        <v>91284</v>
      </c>
      <c r="V31" s="366">
        <v>55252</v>
      </c>
      <c r="W31" s="366">
        <v>19103</v>
      </c>
      <c r="X31" s="366" t="s">
        <v>104</v>
      </c>
      <c r="Y31" s="366">
        <v>12702</v>
      </c>
      <c r="Z31" s="367">
        <v>4227</v>
      </c>
    </row>
    <row r="32" spans="1:26" ht="14.25" customHeight="1" x14ac:dyDescent="0.15">
      <c r="A32" s="368">
        <v>26</v>
      </c>
      <c r="B32" s="375" t="s">
        <v>121</v>
      </c>
      <c r="C32" s="373">
        <v>62</v>
      </c>
      <c r="D32" s="370">
        <v>364</v>
      </c>
      <c r="E32" s="370">
        <v>272</v>
      </c>
      <c r="F32" s="370">
        <v>92</v>
      </c>
      <c r="G32" s="370">
        <v>89</v>
      </c>
      <c r="H32" s="370">
        <v>38</v>
      </c>
      <c r="I32" s="374">
        <v>172</v>
      </c>
      <c r="J32" s="374">
        <v>49</v>
      </c>
      <c r="K32" s="374">
        <v>9</v>
      </c>
      <c r="L32" s="374">
        <v>3</v>
      </c>
      <c r="M32" s="374">
        <v>2</v>
      </c>
      <c r="N32" s="374">
        <v>2</v>
      </c>
      <c r="O32" s="366">
        <v>1</v>
      </c>
      <c r="P32" s="366">
        <v>2</v>
      </c>
      <c r="Q32" s="366" t="s">
        <v>104</v>
      </c>
      <c r="R32" s="366" t="s">
        <v>104</v>
      </c>
      <c r="S32" s="366">
        <v>136430</v>
      </c>
      <c r="T32" s="366">
        <v>180857</v>
      </c>
      <c r="U32" s="366">
        <v>439580</v>
      </c>
      <c r="V32" s="366">
        <v>310308</v>
      </c>
      <c r="W32" s="366">
        <v>67205</v>
      </c>
      <c r="X32" s="366">
        <v>34</v>
      </c>
      <c r="Y32" s="366">
        <v>12504</v>
      </c>
      <c r="Z32" s="367">
        <v>49529</v>
      </c>
    </row>
    <row r="33" spans="1:26" ht="14.25" customHeight="1" x14ac:dyDescent="0.15">
      <c r="A33" s="368">
        <v>27</v>
      </c>
      <c r="B33" s="375" t="s">
        <v>123</v>
      </c>
      <c r="C33" s="373" t="s">
        <v>104</v>
      </c>
      <c r="D33" s="370" t="s">
        <v>104</v>
      </c>
      <c r="E33" s="370" t="s">
        <v>104</v>
      </c>
      <c r="F33" s="370" t="s">
        <v>104</v>
      </c>
      <c r="G33" s="370" t="s">
        <v>104</v>
      </c>
      <c r="H33" s="370" t="s">
        <v>104</v>
      </c>
      <c r="I33" s="374" t="s">
        <v>104</v>
      </c>
      <c r="J33" s="374" t="s">
        <v>104</v>
      </c>
      <c r="K33" s="374" t="s">
        <v>104</v>
      </c>
      <c r="L33" s="374" t="s">
        <v>104</v>
      </c>
      <c r="M33" s="370" t="s">
        <v>104</v>
      </c>
      <c r="N33" s="370" t="s">
        <v>104</v>
      </c>
      <c r="O33" s="376" t="s">
        <v>104</v>
      </c>
      <c r="P33" s="376" t="s">
        <v>104</v>
      </c>
      <c r="Q33" s="366" t="s">
        <v>104</v>
      </c>
      <c r="R33" s="366" t="s">
        <v>104</v>
      </c>
      <c r="S33" s="366" t="s">
        <v>104</v>
      </c>
      <c r="T33" s="366" t="s">
        <v>104</v>
      </c>
      <c r="U33" s="366" t="s">
        <v>104</v>
      </c>
      <c r="V33" s="366" t="s">
        <v>104</v>
      </c>
      <c r="W33" s="366" t="s">
        <v>104</v>
      </c>
      <c r="X33" s="366" t="s">
        <v>104</v>
      </c>
      <c r="Y33" s="366" t="s">
        <v>104</v>
      </c>
      <c r="Z33" s="367" t="s">
        <v>104</v>
      </c>
    </row>
    <row r="34" spans="1:26" ht="14.25" customHeight="1" x14ac:dyDescent="0.15">
      <c r="A34" s="368">
        <v>28</v>
      </c>
      <c r="B34" s="378" t="s">
        <v>125</v>
      </c>
      <c r="C34" s="373">
        <v>6</v>
      </c>
      <c r="D34" s="370">
        <v>38</v>
      </c>
      <c r="E34" s="370">
        <v>15</v>
      </c>
      <c r="F34" s="370">
        <v>23</v>
      </c>
      <c r="G34" s="376">
        <v>10</v>
      </c>
      <c r="H34" s="376">
        <v>7</v>
      </c>
      <c r="I34" s="376">
        <v>18</v>
      </c>
      <c r="J34" s="376">
        <v>20</v>
      </c>
      <c r="K34" s="376" t="s">
        <v>104</v>
      </c>
      <c r="L34" s="374">
        <v>5</v>
      </c>
      <c r="M34" s="376" t="s">
        <v>104</v>
      </c>
      <c r="N34" s="376" t="s">
        <v>104</v>
      </c>
      <c r="O34" s="376" t="s">
        <v>104</v>
      </c>
      <c r="P34" s="376">
        <v>3</v>
      </c>
      <c r="Q34" s="366">
        <v>13</v>
      </c>
      <c r="R34" s="366">
        <v>9</v>
      </c>
      <c r="S34" s="366">
        <v>23962</v>
      </c>
      <c r="T34" s="366">
        <v>9492</v>
      </c>
      <c r="U34" s="366">
        <v>50292</v>
      </c>
      <c r="V34" s="367">
        <v>12824</v>
      </c>
      <c r="W34" s="366">
        <v>35468</v>
      </c>
      <c r="X34" s="366" t="s">
        <v>104</v>
      </c>
      <c r="Y34" s="367" t="s">
        <v>104</v>
      </c>
      <c r="Z34" s="367">
        <v>2000</v>
      </c>
    </row>
    <row r="35" spans="1:26" ht="14.25" customHeight="1" x14ac:dyDescent="0.15">
      <c r="A35" s="368">
        <v>29</v>
      </c>
      <c r="B35" s="378" t="s">
        <v>127</v>
      </c>
      <c r="C35" s="373">
        <v>18</v>
      </c>
      <c r="D35" s="370">
        <v>110</v>
      </c>
      <c r="E35" s="370">
        <v>71</v>
      </c>
      <c r="F35" s="370">
        <v>39</v>
      </c>
      <c r="G35" s="370">
        <v>22</v>
      </c>
      <c r="H35" s="370">
        <v>12</v>
      </c>
      <c r="I35" s="374">
        <v>49</v>
      </c>
      <c r="J35" s="374">
        <v>26</v>
      </c>
      <c r="K35" s="374" t="s">
        <v>104</v>
      </c>
      <c r="L35" s="374">
        <v>1</v>
      </c>
      <c r="M35" s="376" t="s">
        <v>104</v>
      </c>
      <c r="N35" s="376" t="s">
        <v>104</v>
      </c>
      <c r="O35" s="376" t="s">
        <v>104</v>
      </c>
      <c r="P35" s="376">
        <v>1</v>
      </c>
      <c r="Q35" s="366" t="s">
        <v>104</v>
      </c>
      <c r="R35" s="366" t="s">
        <v>104</v>
      </c>
      <c r="S35" s="366">
        <v>37047</v>
      </c>
      <c r="T35" s="366">
        <v>83452</v>
      </c>
      <c r="U35" s="366">
        <v>162827</v>
      </c>
      <c r="V35" s="366">
        <v>99780</v>
      </c>
      <c r="W35" s="366">
        <v>26467</v>
      </c>
      <c r="X35" s="366" t="s">
        <v>104</v>
      </c>
      <c r="Y35" s="367">
        <v>5556</v>
      </c>
      <c r="Z35" s="367">
        <v>31024</v>
      </c>
    </row>
    <row r="36" spans="1:26" ht="14.25" customHeight="1" x14ac:dyDescent="0.15">
      <c r="A36" s="368">
        <v>30</v>
      </c>
      <c r="B36" s="375" t="s">
        <v>129</v>
      </c>
      <c r="C36" s="373" t="s">
        <v>104</v>
      </c>
      <c r="D36" s="370" t="s">
        <v>104</v>
      </c>
      <c r="E36" s="370" t="s">
        <v>104</v>
      </c>
      <c r="F36" s="370" t="s">
        <v>104</v>
      </c>
      <c r="G36" s="376" t="s">
        <v>104</v>
      </c>
      <c r="H36" s="376" t="s">
        <v>104</v>
      </c>
      <c r="I36" s="374" t="s">
        <v>104</v>
      </c>
      <c r="J36" s="374" t="s">
        <v>104</v>
      </c>
      <c r="K36" s="374" t="s">
        <v>104</v>
      </c>
      <c r="L36" s="374" t="s">
        <v>104</v>
      </c>
      <c r="M36" s="376" t="s">
        <v>104</v>
      </c>
      <c r="N36" s="370" t="s">
        <v>104</v>
      </c>
      <c r="O36" s="376" t="s">
        <v>104</v>
      </c>
      <c r="P36" s="370" t="s">
        <v>104</v>
      </c>
      <c r="Q36" s="366" t="s">
        <v>104</v>
      </c>
      <c r="R36" s="366" t="s">
        <v>104</v>
      </c>
      <c r="S36" s="366" t="s">
        <v>104</v>
      </c>
      <c r="T36" s="366" t="s">
        <v>104</v>
      </c>
      <c r="U36" s="366" t="s">
        <v>104</v>
      </c>
      <c r="V36" s="366" t="s">
        <v>104</v>
      </c>
      <c r="W36" s="366" t="s">
        <v>104</v>
      </c>
      <c r="X36" s="366" t="s">
        <v>104</v>
      </c>
      <c r="Y36" s="366" t="s">
        <v>104</v>
      </c>
      <c r="Z36" s="367" t="s">
        <v>104</v>
      </c>
    </row>
    <row r="37" spans="1:26" ht="14.25" customHeight="1" x14ac:dyDescent="0.15">
      <c r="A37" s="368">
        <v>31</v>
      </c>
      <c r="B37" s="375" t="s">
        <v>131</v>
      </c>
      <c r="C37" s="373">
        <v>7</v>
      </c>
      <c r="D37" s="370">
        <v>46</v>
      </c>
      <c r="E37" s="370">
        <v>27</v>
      </c>
      <c r="F37" s="370">
        <v>19</v>
      </c>
      <c r="G37" s="370">
        <v>9</v>
      </c>
      <c r="H37" s="370">
        <v>3</v>
      </c>
      <c r="I37" s="374">
        <v>18</v>
      </c>
      <c r="J37" s="374">
        <v>15</v>
      </c>
      <c r="K37" s="374" t="s">
        <v>104</v>
      </c>
      <c r="L37" s="374">
        <v>1</v>
      </c>
      <c r="M37" s="374" t="s">
        <v>104</v>
      </c>
      <c r="N37" s="376" t="s">
        <v>104</v>
      </c>
      <c r="O37" s="366" t="s">
        <v>104</v>
      </c>
      <c r="P37" s="366" t="s">
        <v>104</v>
      </c>
      <c r="Q37" s="366" t="s">
        <v>104</v>
      </c>
      <c r="R37" s="366" t="s">
        <v>104</v>
      </c>
      <c r="S37" s="366">
        <v>19529</v>
      </c>
      <c r="T37" s="366">
        <v>23301</v>
      </c>
      <c r="U37" s="366" t="s">
        <v>103</v>
      </c>
      <c r="V37" s="366">
        <v>38946</v>
      </c>
      <c r="W37" s="366" t="s">
        <v>103</v>
      </c>
      <c r="X37" s="366" t="s">
        <v>103</v>
      </c>
      <c r="Y37" s="366" t="s">
        <v>104</v>
      </c>
      <c r="Z37" s="366" t="s">
        <v>103</v>
      </c>
    </row>
    <row r="38" spans="1:26" ht="14.25" customHeight="1" x14ac:dyDescent="0.15">
      <c r="A38" s="355">
        <v>32</v>
      </c>
      <c r="B38" s="379" t="s">
        <v>133</v>
      </c>
      <c r="C38" s="380">
        <v>106</v>
      </c>
      <c r="D38" s="381">
        <v>647</v>
      </c>
      <c r="E38" s="381">
        <v>350</v>
      </c>
      <c r="F38" s="381">
        <v>297</v>
      </c>
      <c r="G38" s="381">
        <v>143</v>
      </c>
      <c r="H38" s="381">
        <v>78</v>
      </c>
      <c r="I38" s="382">
        <v>193</v>
      </c>
      <c r="J38" s="382">
        <v>202</v>
      </c>
      <c r="K38" s="382">
        <v>14</v>
      </c>
      <c r="L38" s="382">
        <v>16</v>
      </c>
      <c r="M38" s="383" t="s">
        <v>104</v>
      </c>
      <c r="N38" s="383">
        <v>1</v>
      </c>
      <c r="O38" s="384">
        <v>2</v>
      </c>
      <c r="P38" s="384">
        <v>8</v>
      </c>
      <c r="Q38" s="384" t="s">
        <v>104</v>
      </c>
      <c r="R38" s="384" t="s">
        <v>104</v>
      </c>
      <c r="S38" s="384">
        <v>173486</v>
      </c>
      <c r="T38" s="384">
        <v>309003</v>
      </c>
      <c r="U38" s="384">
        <v>738780</v>
      </c>
      <c r="V38" s="384">
        <v>496843</v>
      </c>
      <c r="W38" s="384">
        <v>206719</v>
      </c>
      <c r="X38" s="384" t="s">
        <v>104</v>
      </c>
      <c r="Y38" s="384">
        <v>237</v>
      </c>
      <c r="Z38" s="385">
        <v>34981</v>
      </c>
    </row>
    <row r="39" spans="1:26" s="16" customFormat="1" x14ac:dyDescent="0.15">
      <c r="A39" s="128" t="s">
        <v>186</v>
      </c>
      <c r="B39" s="198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s="16" customFormat="1" ht="14.25" x14ac:dyDescent="0.15">
      <c r="A40" s="128" t="s">
        <v>473</v>
      </c>
      <c r="B40" s="19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76"/>
      <c r="O40" s="75"/>
      <c r="P40" s="75"/>
      <c r="Q40" s="75"/>
      <c r="R40" s="75"/>
      <c r="S40" s="75"/>
      <c r="T40" s="75"/>
      <c r="U40" s="75"/>
    </row>
    <row r="41" spans="1:26" ht="17.25" customHeight="1" x14ac:dyDescent="0.15">
      <c r="A41" s="564" t="s">
        <v>187</v>
      </c>
      <c r="B41" s="386"/>
      <c r="C41" s="386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8"/>
      <c r="T41" s="388"/>
      <c r="U41" s="388"/>
      <c r="V41" s="388"/>
      <c r="W41" s="388"/>
      <c r="X41" s="388"/>
      <c r="Y41" s="388"/>
      <c r="Z41" s="388"/>
    </row>
  </sheetData>
  <phoneticPr fontId="2"/>
  <hyperlinks>
    <hyperlink ref="A1" location="'9鉱工業目次'!A1" display="9　鉱工業目次へ＜＜" xr:uid="{C127954F-96F8-4265-A7ED-EA99319A2A62}"/>
  </hyperlinks>
  <pageMargins left="0.59055118110236227" right="0.59055118110236227" top="0.59055118110236227" bottom="0.39370078740157483" header="0.31496062992125984" footer="0.31496062992125984"/>
  <pageSetup paperSize="9" scale="63" fitToWidth="2" orientation="portrait" blackAndWhite="1" r:id="rId1"/>
  <headerFooter alignWithMargins="0"/>
  <colBreaks count="1" manualBreakCount="1">
    <brk id="14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E1F73-FDA8-4125-92B6-0DE39CE7308B}">
  <sheetPr codeName="Sheet10"/>
  <dimension ref="A1:Z42"/>
  <sheetViews>
    <sheetView showGridLines="0" view="pageBreakPreview" zoomScale="75" zoomScaleNormal="100" zoomScaleSheetLayoutView="75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R26" sqref="R26"/>
    </sheetView>
  </sheetViews>
  <sheetFormatPr defaultRowHeight="13.5" x14ac:dyDescent="0.15"/>
  <cols>
    <col min="1" max="1" width="3.125" style="54" customWidth="1"/>
    <col min="2" max="2" width="15" style="54" customWidth="1"/>
    <col min="3" max="3" width="11.125" style="54" customWidth="1"/>
    <col min="4" max="6" width="9.625" style="54" customWidth="1"/>
    <col min="7" max="16" width="8.625" style="54" customWidth="1"/>
    <col min="17" max="18" width="9.625" style="54" customWidth="1"/>
    <col min="19" max="19" width="11.375" style="55" customWidth="1"/>
    <col min="20" max="23" width="11.25" style="55" customWidth="1"/>
    <col min="24" max="24" width="12.75" style="55" bestFit="1" customWidth="1"/>
    <col min="25" max="26" width="11.25" style="55" customWidth="1"/>
    <col min="27" max="16384" width="9" style="54"/>
  </cols>
  <sheetData>
    <row r="1" spans="1:26" x14ac:dyDescent="0.15">
      <c r="A1" s="5" t="s">
        <v>23</v>
      </c>
      <c r="B1" s="5"/>
    </row>
    <row r="2" spans="1:26" s="32" customFormat="1" x14ac:dyDescent="0.15">
      <c r="A2" s="81" t="s">
        <v>138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99"/>
      <c r="T2" s="199"/>
      <c r="U2" s="199"/>
      <c r="V2" s="199"/>
      <c r="W2" s="199"/>
      <c r="X2" s="199"/>
      <c r="Y2" s="199"/>
      <c r="Z2" s="199"/>
    </row>
    <row r="3" spans="1:26" ht="16.5" x14ac:dyDescent="0.15">
      <c r="A3" s="200" t="s">
        <v>154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2"/>
      <c r="T3" s="202"/>
      <c r="U3" s="202"/>
      <c r="V3" s="202"/>
      <c r="W3" s="202"/>
      <c r="X3" s="202"/>
      <c r="Y3" s="202"/>
      <c r="Z3" s="202"/>
    </row>
    <row r="4" spans="1:26" s="57" customFormat="1" ht="13.5" customHeight="1" x14ac:dyDescent="0.15">
      <c r="A4" s="203" t="s">
        <v>462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04"/>
      <c r="N4" s="204"/>
      <c r="O4" s="204"/>
      <c r="P4" s="204"/>
      <c r="Q4" s="204"/>
      <c r="R4" s="204"/>
      <c r="S4" s="205"/>
      <c r="T4" s="205"/>
      <c r="U4" s="205"/>
      <c r="V4" s="205"/>
      <c r="W4" s="205"/>
      <c r="X4" s="205"/>
      <c r="Y4" s="205"/>
      <c r="Z4" s="205"/>
    </row>
    <row r="5" spans="1:26" ht="14.25" x14ac:dyDescent="0.15">
      <c r="A5" s="389" t="s">
        <v>188</v>
      </c>
      <c r="B5" s="206"/>
      <c r="C5" s="206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208"/>
      <c r="U5" s="208"/>
      <c r="V5" s="208"/>
      <c r="W5" s="208"/>
      <c r="X5" s="208"/>
      <c r="Y5" s="208"/>
      <c r="Z5" s="208"/>
    </row>
    <row r="6" spans="1:26" ht="7.5" customHeight="1" thickBo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  <c r="T6" s="208"/>
      <c r="U6" s="208"/>
      <c r="V6" s="208"/>
      <c r="W6" s="208"/>
      <c r="X6" s="208"/>
      <c r="Y6" s="208"/>
      <c r="Z6" s="208"/>
    </row>
    <row r="7" spans="1:26" ht="18" customHeight="1" thickTop="1" x14ac:dyDescent="0.15">
      <c r="A7" s="209"/>
      <c r="B7" s="210"/>
      <c r="C7" s="211"/>
      <c r="D7" s="212"/>
      <c r="E7" s="213"/>
      <c r="F7" s="214" t="s">
        <v>156</v>
      </c>
      <c r="G7" s="213"/>
      <c r="H7" s="213"/>
      <c r="I7" s="213"/>
      <c r="J7" s="215" t="s">
        <v>157</v>
      </c>
      <c r="K7" s="213"/>
      <c r="L7" s="213"/>
      <c r="M7" s="213"/>
      <c r="N7" s="213" t="s">
        <v>158</v>
      </c>
      <c r="O7" s="213"/>
      <c r="P7" s="213"/>
      <c r="Q7" s="213"/>
      <c r="R7" s="216"/>
      <c r="S7" s="217"/>
      <c r="T7" s="217"/>
      <c r="U7" s="218" t="s">
        <v>159</v>
      </c>
      <c r="V7" s="219"/>
      <c r="W7" s="219"/>
      <c r="X7" s="219"/>
      <c r="Y7" s="219"/>
      <c r="Z7" s="219"/>
    </row>
    <row r="8" spans="1:26" ht="40.5" customHeight="1" x14ac:dyDescent="0.15">
      <c r="A8" s="220" t="s">
        <v>86</v>
      </c>
      <c r="B8" s="221"/>
      <c r="C8" s="222" t="s">
        <v>160</v>
      </c>
      <c r="D8" s="223" t="s">
        <v>161</v>
      </c>
      <c r="E8" s="224"/>
      <c r="F8" s="224"/>
      <c r="G8" s="225" t="s">
        <v>162</v>
      </c>
      <c r="H8" s="226"/>
      <c r="I8" s="226"/>
      <c r="J8" s="226"/>
      <c r="K8" s="226"/>
      <c r="L8" s="226"/>
      <c r="M8" s="226"/>
      <c r="N8" s="226"/>
      <c r="O8" s="236" t="s">
        <v>163</v>
      </c>
      <c r="P8" s="227"/>
      <c r="Q8" s="228" t="s">
        <v>164</v>
      </c>
      <c r="R8" s="227"/>
      <c r="S8" s="229" t="s">
        <v>165</v>
      </c>
      <c r="T8" s="229" t="s">
        <v>166</v>
      </c>
      <c r="U8" s="230" t="s">
        <v>167</v>
      </c>
      <c r="V8" s="231" t="s">
        <v>168</v>
      </c>
      <c r="W8" s="231" t="s">
        <v>169</v>
      </c>
      <c r="X8" s="232" t="s">
        <v>170</v>
      </c>
      <c r="Y8" s="231" t="s">
        <v>171</v>
      </c>
      <c r="Z8" s="233" t="s">
        <v>172</v>
      </c>
    </row>
    <row r="9" spans="1:26" ht="16.5" customHeight="1" x14ac:dyDescent="0.15">
      <c r="A9" s="220"/>
      <c r="B9" s="221"/>
      <c r="C9" s="222"/>
      <c r="D9" s="234"/>
      <c r="E9" s="235"/>
      <c r="F9" s="235"/>
      <c r="G9" s="236" t="s">
        <v>173</v>
      </c>
      <c r="H9" s="227"/>
      <c r="I9" s="225" t="s">
        <v>174</v>
      </c>
      <c r="J9" s="226"/>
      <c r="K9" s="226"/>
      <c r="L9" s="226"/>
      <c r="M9" s="236" t="s">
        <v>175</v>
      </c>
      <c r="N9" s="224"/>
      <c r="O9" s="234"/>
      <c r="P9" s="237"/>
      <c r="Q9" s="238" t="s">
        <v>176</v>
      </c>
      <c r="R9" s="221"/>
      <c r="S9" s="239"/>
      <c r="T9" s="239"/>
      <c r="U9" s="240"/>
      <c r="V9" s="241"/>
      <c r="W9" s="241"/>
      <c r="X9" s="232"/>
      <c r="Y9" s="241"/>
      <c r="Z9" s="242"/>
    </row>
    <row r="10" spans="1:26" ht="16.5" customHeight="1" x14ac:dyDescent="0.15">
      <c r="A10" s="235"/>
      <c r="B10" s="237"/>
      <c r="C10" s="243"/>
      <c r="D10" s="244"/>
      <c r="E10" s="245"/>
      <c r="F10" s="245"/>
      <c r="G10" s="246" t="s">
        <v>177</v>
      </c>
      <c r="H10" s="247"/>
      <c r="I10" s="248" t="s">
        <v>178</v>
      </c>
      <c r="J10" s="249"/>
      <c r="K10" s="250" t="s">
        <v>179</v>
      </c>
      <c r="L10" s="251"/>
      <c r="M10" s="246" t="s">
        <v>180</v>
      </c>
      <c r="N10" s="252"/>
      <c r="O10" s="244"/>
      <c r="P10" s="253"/>
      <c r="Q10" s="254"/>
      <c r="R10" s="255"/>
      <c r="S10" s="239"/>
      <c r="T10" s="239"/>
      <c r="U10" s="240"/>
      <c r="V10" s="241"/>
      <c r="W10" s="241"/>
      <c r="X10" s="232"/>
      <c r="Y10" s="241"/>
      <c r="Z10" s="242"/>
    </row>
    <row r="11" spans="1:26" x14ac:dyDescent="0.15">
      <c r="A11" s="245"/>
      <c r="B11" s="253"/>
      <c r="C11" s="243"/>
      <c r="D11" s="256" t="s">
        <v>167</v>
      </c>
      <c r="E11" s="256" t="s">
        <v>181</v>
      </c>
      <c r="F11" s="256" t="s">
        <v>182</v>
      </c>
      <c r="G11" s="257" t="s">
        <v>181</v>
      </c>
      <c r="H11" s="257" t="s">
        <v>182</v>
      </c>
      <c r="I11" s="257" t="s">
        <v>181</v>
      </c>
      <c r="J11" s="257" t="s">
        <v>182</v>
      </c>
      <c r="K11" s="258" t="s">
        <v>181</v>
      </c>
      <c r="L11" s="259" t="s">
        <v>182</v>
      </c>
      <c r="M11" s="256" t="s">
        <v>181</v>
      </c>
      <c r="N11" s="256" t="s">
        <v>182</v>
      </c>
      <c r="O11" s="256" t="s">
        <v>181</v>
      </c>
      <c r="P11" s="261" t="s">
        <v>182</v>
      </c>
      <c r="Q11" s="260" t="s">
        <v>181</v>
      </c>
      <c r="R11" s="261" t="s">
        <v>182</v>
      </c>
      <c r="S11" s="239"/>
      <c r="T11" s="239"/>
      <c r="U11" s="240"/>
      <c r="V11" s="262"/>
      <c r="W11" s="263"/>
      <c r="X11" s="264"/>
      <c r="Y11" s="262"/>
      <c r="Z11" s="265"/>
    </row>
    <row r="12" spans="1:26" s="56" customFormat="1" ht="16.5" customHeight="1" x14ac:dyDescent="0.15">
      <c r="A12" s="266"/>
      <c r="B12" s="267"/>
      <c r="C12" s="268"/>
      <c r="D12" s="269" t="s">
        <v>90</v>
      </c>
      <c r="E12" s="269" t="s">
        <v>90</v>
      </c>
      <c r="F12" s="269" t="s">
        <v>90</v>
      </c>
      <c r="G12" s="269" t="s">
        <v>90</v>
      </c>
      <c r="H12" s="269" t="s">
        <v>90</v>
      </c>
      <c r="I12" s="269" t="s">
        <v>90</v>
      </c>
      <c r="J12" s="269" t="s">
        <v>90</v>
      </c>
      <c r="K12" s="269" t="s">
        <v>90</v>
      </c>
      <c r="L12" s="269" t="s">
        <v>90</v>
      </c>
      <c r="M12" s="269" t="s">
        <v>90</v>
      </c>
      <c r="N12" s="269" t="s">
        <v>90</v>
      </c>
      <c r="O12" s="269" t="s">
        <v>90</v>
      </c>
      <c r="P12" s="269" t="s">
        <v>90</v>
      </c>
      <c r="Q12" s="269" t="s">
        <v>90</v>
      </c>
      <c r="R12" s="269" t="s">
        <v>90</v>
      </c>
      <c r="S12" s="270" t="s">
        <v>91</v>
      </c>
      <c r="T12" s="270" t="s">
        <v>91</v>
      </c>
      <c r="U12" s="270" t="s">
        <v>91</v>
      </c>
      <c r="V12" s="270" t="s">
        <v>91</v>
      </c>
      <c r="W12" s="270" t="s">
        <v>91</v>
      </c>
      <c r="X12" s="270" t="s">
        <v>91</v>
      </c>
      <c r="Y12" s="270" t="s">
        <v>91</v>
      </c>
      <c r="Z12" s="270" t="s">
        <v>91</v>
      </c>
    </row>
    <row r="13" spans="1:26" x14ac:dyDescent="0.15">
      <c r="A13" s="220" t="s">
        <v>167</v>
      </c>
      <c r="B13" s="221"/>
      <c r="C13" s="275">
        <v>763</v>
      </c>
      <c r="D13" s="276">
        <v>12988</v>
      </c>
      <c r="E13" s="276">
        <v>7361</v>
      </c>
      <c r="F13" s="276">
        <v>5627</v>
      </c>
      <c r="G13" s="276">
        <v>1011</v>
      </c>
      <c r="H13" s="276">
        <v>471</v>
      </c>
      <c r="I13" s="276">
        <v>5572</v>
      </c>
      <c r="J13" s="276">
        <v>4058</v>
      </c>
      <c r="K13" s="276">
        <v>740</v>
      </c>
      <c r="L13" s="276">
        <v>1078</v>
      </c>
      <c r="M13" s="276">
        <v>106</v>
      </c>
      <c r="N13" s="276">
        <v>84</v>
      </c>
      <c r="O13" s="276">
        <v>63</v>
      </c>
      <c r="P13" s="276">
        <v>34</v>
      </c>
      <c r="Q13" s="276">
        <v>68</v>
      </c>
      <c r="R13" s="276">
        <v>64</v>
      </c>
      <c r="S13" s="271">
        <v>4265612</v>
      </c>
      <c r="T13" s="271">
        <v>11517603</v>
      </c>
      <c r="U13" s="271">
        <v>22157999</v>
      </c>
      <c r="V13" s="271">
        <v>16979165</v>
      </c>
      <c r="W13" s="272">
        <v>3683831</v>
      </c>
      <c r="X13" s="272">
        <v>3155</v>
      </c>
      <c r="Y13" s="272">
        <v>78690</v>
      </c>
      <c r="Z13" s="273">
        <v>1413158</v>
      </c>
    </row>
    <row r="14" spans="1:26" ht="9.75" customHeight="1" x14ac:dyDescent="0.15">
      <c r="A14" s="274"/>
      <c r="B14" s="274"/>
      <c r="C14" s="275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1"/>
      <c r="T14" s="271"/>
      <c r="U14" s="271"/>
      <c r="V14" s="271"/>
      <c r="W14" s="271"/>
      <c r="X14" s="271"/>
      <c r="Y14" s="271"/>
      <c r="Z14" s="271"/>
    </row>
    <row r="15" spans="1:26" ht="14.25" customHeight="1" x14ac:dyDescent="0.15">
      <c r="A15" s="277">
        <v>9</v>
      </c>
      <c r="B15" s="278" t="s">
        <v>94</v>
      </c>
      <c r="C15" s="279">
        <v>68</v>
      </c>
      <c r="D15" s="276">
        <v>1238</v>
      </c>
      <c r="E15" s="276">
        <v>507</v>
      </c>
      <c r="F15" s="276">
        <v>731</v>
      </c>
      <c r="G15" s="276">
        <v>82</v>
      </c>
      <c r="H15" s="276">
        <v>43</v>
      </c>
      <c r="I15" s="280">
        <v>339</v>
      </c>
      <c r="J15" s="280">
        <v>519</v>
      </c>
      <c r="K15" s="280">
        <v>77</v>
      </c>
      <c r="L15" s="280">
        <v>160</v>
      </c>
      <c r="M15" s="280">
        <v>9</v>
      </c>
      <c r="N15" s="280">
        <v>9</v>
      </c>
      <c r="O15" s="272">
        <v>3</v>
      </c>
      <c r="P15" s="272">
        <v>2</v>
      </c>
      <c r="Q15" s="272" t="s">
        <v>104</v>
      </c>
      <c r="R15" s="272" t="s">
        <v>104</v>
      </c>
      <c r="S15" s="272">
        <v>301800</v>
      </c>
      <c r="T15" s="272">
        <v>895248</v>
      </c>
      <c r="U15" s="272">
        <v>1750040</v>
      </c>
      <c r="V15" s="272">
        <v>1452801</v>
      </c>
      <c r="W15" s="272">
        <v>76996</v>
      </c>
      <c r="X15" s="272" t="s">
        <v>104</v>
      </c>
      <c r="Y15" s="272" t="s">
        <v>104</v>
      </c>
      <c r="Z15" s="273">
        <v>220243</v>
      </c>
    </row>
    <row r="16" spans="1:26" ht="14.25" customHeight="1" x14ac:dyDescent="0.15">
      <c r="A16" s="277">
        <v>10</v>
      </c>
      <c r="B16" s="281" t="s">
        <v>95</v>
      </c>
      <c r="C16" s="279">
        <v>7</v>
      </c>
      <c r="D16" s="276">
        <v>110</v>
      </c>
      <c r="E16" s="276">
        <v>61</v>
      </c>
      <c r="F16" s="276">
        <v>49</v>
      </c>
      <c r="G16" s="282">
        <v>8</v>
      </c>
      <c r="H16" s="282">
        <v>4</v>
      </c>
      <c r="I16" s="280">
        <v>44</v>
      </c>
      <c r="J16" s="280">
        <v>20</v>
      </c>
      <c r="K16" s="280">
        <v>9</v>
      </c>
      <c r="L16" s="280">
        <v>25</v>
      </c>
      <c r="M16" s="280" t="s">
        <v>104</v>
      </c>
      <c r="N16" s="280" t="s">
        <v>104</v>
      </c>
      <c r="O16" s="272">
        <v>1</v>
      </c>
      <c r="P16" s="272" t="s">
        <v>104</v>
      </c>
      <c r="Q16" s="272" t="s">
        <v>104</v>
      </c>
      <c r="R16" s="272" t="s">
        <v>104</v>
      </c>
      <c r="S16" s="272">
        <v>26075</v>
      </c>
      <c r="T16" s="272">
        <v>71738</v>
      </c>
      <c r="U16" s="272">
        <v>162971</v>
      </c>
      <c r="V16" s="272">
        <v>162132</v>
      </c>
      <c r="W16" s="272" t="s">
        <v>104</v>
      </c>
      <c r="X16" s="272" t="s">
        <v>104</v>
      </c>
      <c r="Y16" s="272" t="s">
        <v>104</v>
      </c>
      <c r="Z16" s="273">
        <v>839</v>
      </c>
    </row>
    <row r="17" spans="1:26" ht="14.25" customHeight="1" x14ac:dyDescent="0.15">
      <c r="A17" s="277">
        <v>11</v>
      </c>
      <c r="B17" s="281" t="s">
        <v>96</v>
      </c>
      <c r="C17" s="279">
        <v>187</v>
      </c>
      <c r="D17" s="276">
        <v>3319</v>
      </c>
      <c r="E17" s="276">
        <v>1342</v>
      </c>
      <c r="F17" s="276">
        <v>1977</v>
      </c>
      <c r="G17" s="276">
        <v>265</v>
      </c>
      <c r="H17" s="276">
        <v>123</v>
      </c>
      <c r="I17" s="280">
        <v>953</v>
      </c>
      <c r="J17" s="280">
        <v>1388</v>
      </c>
      <c r="K17" s="280">
        <v>149</v>
      </c>
      <c r="L17" s="280">
        <v>505</v>
      </c>
      <c r="M17" s="280">
        <v>32</v>
      </c>
      <c r="N17" s="280">
        <v>20</v>
      </c>
      <c r="O17" s="272">
        <v>14</v>
      </c>
      <c r="P17" s="272">
        <v>12</v>
      </c>
      <c r="Q17" s="272">
        <v>57</v>
      </c>
      <c r="R17" s="272">
        <v>59</v>
      </c>
      <c r="S17" s="272">
        <v>961927</v>
      </c>
      <c r="T17" s="272">
        <v>1820246</v>
      </c>
      <c r="U17" s="272">
        <v>3774323</v>
      </c>
      <c r="V17" s="272">
        <v>1973468</v>
      </c>
      <c r="W17" s="272">
        <v>1746551</v>
      </c>
      <c r="X17" s="272">
        <v>81</v>
      </c>
      <c r="Y17" s="272" t="s">
        <v>104</v>
      </c>
      <c r="Z17" s="273">
        <v>54223</v>
      </c>
    </row>
    <row r="18" spans="1:26" ht="14.25" customHeight="1" x14ac:dyDescent="0.15">
      <c r="A18" s="277">
        <v>12</v>
      </c>
      <c r="B18" s="281" t="s">
        <v>97</v>
      </c>
      <c r="C18" s="279">
        <v>19</v>
      </c>
      <c r="D18" s="276">
        <v>289</v>
      </c>
      <c r="E18" s="276">
        <v>208</v>
      </c>
      <c r="F18" s="276">
        <v>81</v>
      </c>
      <c r="G18" s="276">
        <v>27</v>
      </c>
      <c r="H18" s="276">
        <v>13</v>
      </c>
      <c r="I18" s="280">
        <v>179</v>
      </c>
      <c r="J18" s="280">
        <v>67</v>
      </c>
      <c r="K18" s="280">
        <v>2</v>
      </c>
      <c r="L18" s="280">
        <v>1</v>
      </c>
      <c r="M18" s="276" t="s">
        <v>104</v>
      </c>
      <c r="N18" s="280" t="s">
        <v>104</v>
      </c>
      <c r="O18" s="282">
        <v>1</v>
      </c>
      <c r="P18" s="272">
        <v>1</v>
      </c>
      <c r="Q18" s="272" t="s">
        <v>104</v>
      </c>
      <c r="R18" s="272" t="s">
        <v>104</v>
      </c>
      <c r="S18" s="272">
        <v>103228</v>
      </c>
      <c r="T18" s="272">
        <v>335272</v>
      </c>
      <c r="U18" s="272">
        <v>606224</v>
      </c>
      <c r="V18" s="272">
        <v>458446</v>
      </c>
      <c r="W18" s="272">
        <v>30002</v>
      </c>
      <c r="X18" s="272" t="s">
        <v>104</v>
      </c>
      <c r="Y18" s="272" t="s">
        <v>104</v>
      </c>
      <c r="Z18" s="273">
        <v>117776</v>
      </c>
    </row>
    <row r="19" spans="1:26" ht="14.25" customHeight="1" x14ac:dyDescent="0.15">
      <c r="A19" s="277">
        <v>13</v>
      </c>
      <c r="B19" s="281" t="s">
        <v>98</v>
      </c>
      <c r="C19" s="279">
        <v>16</v>
      </c>
      <c r="D19" s="276">
        <v>299</v>
      </c>
      <c r="E19" s="276">
        <v>203</v>
      </c>
      <c r="F19" s="276">
        <v>96</v>
      </c>
      <c r="G19" s="276">
        <v>19</v>
      </c>
      <c r="H19" s="276">
        <v>13</v>
      </c>
      <c r="I19" s="280">
        <v>170</v>
      </c>
      <c r="J19" s="280">
        <v>66</v>
      </c>
      <c r="K19" s="280">
        <v>9</v>
      </c>
      <c r="L19" s="280">
        <v>13</v>
      </c>
      <c r="M19" s="280">
        <v>7</v>
      </c>
      <c r="N19" s="280">
        <v>4</v>
      </c>
      <c r="O19" s="272" t="s">
        <v>104</v>
      </c>
      <c r="P19" s="276" t="s">
        <v>104</v>
      </c>
      <c r="Q19" s="272">
        <v>2</v>
      </c>
      <c r="R19" s="272" t="s">
        <v>104</v>
      </c>
      <c r="S19" s="272">
        <v>93122</v>
      </c>
      <c r="T19" s="272">
        <v>230023</v>
      </c>
      <c r="U19" s="272">
        <v>441466</v>
      </c>
      <c r="V19" s="272">
        <v>396471</v>
      </c>
      <c r="W19" s="272">
        <v>43111</v>
      </c>
      <c r="X19" s="272" t="s">
        <v>104</v>
      </c>
      <c r="Y19" s="272">
        <v>264</v>
      </c>
      <c r="Z19" s="273">
        <v>1620</v>
      </c>
    </row>
    <row r="20" spans="1:26" ht="14.25" customHeight="1" x14ac:dyDescent="0.15">
      <c r="A20" s="277">
        <v>14</v>
      </c>
      <c r="B20" s="281" t="s">
        <v>99</v>
      </c>
      <c r="C20" s="279">
        <v>35</v>
      </c>
      <c r="D20" s="276">
        <v>605</v>
      </c>
      <c r="E20" s="276">
        <v>360</v>
      </c>
      <c r="F20" s="276">
        <v>245</v>
      </c>
      <c r="G20" s="276">
        <v>39</v>
      </c>
      <c r="H20" s="276">
        <v>23</v>
      </c>
      <c r="I20" s="280">
        <v>304</v>
      </c>
      <c r="J20" s="280">
        <v>155</v>
      </c>
      <c r="K20" s="280">
        <v>15</v>
      </c>
      <c r="L20" s="280">
        <v>66</v>
      </c>
      <c r="M20" s="280">
        <v>2</v>
      </c>
      <c r="N20" s="282">
        <v>1</v>
      </c>
      <c r="O20" s="282" t="s">
        <v>104</v>
      </c>
      <c r="P20" s="282" t="s">
        <v>104</v>
      </c>
      <c r="Q20" s="272" t="s">
        <v>104</v>
      </c>
      <c r="R20" s="272" t="s">
        <v>104</v>
      </c>
      <c r="S20" s="272">
        <v>176327</v>
      </c>
      <c r="T20" s="272">
        <v>472499</v>
      </c>
      <c r="U20" s="272">
        <v>859577</v>
      </c>
      <c r="V20" s="272">
        <v>779289</v>
      </c>
      <c r="W20" s="272">
        <v>12397</v>
      </c>
      <c r="X20" s="272" t="s">
        <v>103</v>
      </c>
      <c r="Y20" s="272" t="s">
        <v>104</v>
      </c>
      <c r="Z20" s="273" t="s">
        <v>103</v>
      </c>
    </row>
    <row r="21" spans="1:26" ht="14.25" customHeight="1" x14ac:dyDescent="0.15">
      <c r="A21" s="277">
        <v>15</v>
      </c>
      <c r="B21" s="281" t="s">
        <v>100</v>
      </c>
      <c r="C21" s="279">
        <v>41</v>
      </c>
      <c r="D21" s="276">
        <v>703</v>
      </c>
      <c r="E21" s="276">
        <v>387</v>
      </c>
      <c r="F21" s="276">
        <v>316</v>
      </c>
      <c r="G21" s="276">
        <v>67</v>
      </c>
      <c r="H21" s="276">
        <v>27</v>
      </c>
      <c r="I21" s="280">
        <v>292</v>
      </c>
      <c r="J21" s="280">
        <v>267</v>
      </c>
      <c r="K21" s="280">
        <v>20</v>
      </c>
      <c r="L21" s="280">
        <v>21</v>
      </c>
      <c r="M21" s="282">
        <v>10</v>
      </c>
      <c r="N21" s="282">
        <v>1</v>
      </c>
      <c r="O21" s="282">
        <v>1</v>
      </c>
      <c r="P21" s="282">
        <v>3</v>
      </c>
      <c r="Q21" s="272">
        <v>2</v>
      </c>
      <c r="R21" s="272" t="s">
        <v>104</v>
      </c>
      <c r="S21" s="272">
        <v>238423</v>
      </c>
      <c r="T21" s="272">
        <v>302160</v>
      </c>
      <c r="U21" s="272">
        <v>888927</v>
      </c>
      <c r="V21" s="272">
        <v>583928</v>
      </c>
      <c r="W21" s="272">
        <v>242243</v>
      </c>
      <c r="X21" s="272" t="s">
        <v>103</v>
      </c>
      <c r="Y21" s="272" t="s">
        <v>104</v>
      </c>
      <c r="Z21" s="273" t="s">
        <v>103</v>
      </c>
    </row>
    <row r="22" spans="1:26" ht="14.25" customHeight="1" x14ac:dyDescent="0.15">
      <c r="A22" s="277">
        <v>16</v>
      </c>
      <c r="B22" s="281" t="s">
        <v>101</v>
      </c>
      <c r="C22" s="279">
        <v>14</v>
      </c>
      <c r="D22" s="276">
        <v>221</v>
      </c>
      <c r="E22" s="276">
        <v>172</v>
      </c>
      <c r="F22" s="276">
        <v>49</v>
      </c>
      <c r="G22" s="276">
        <v>15</v>
      </c>
      <c r="H22" s="276">
        <v>3</v>
      </c>
      <c r="I22" s="280">
        <v>143</v>
      </c>
      <c r="J22" s="280">
        <v>38</v>
      </c>
      <c r="K22" s="280">
        <v>12</v>
      </c>
      <c r="L22" s="280">
        <v>8</v>
      </c>
      <c r="M22" s="282">
        <v>2</v>
      </c>
      <c r="N22" s="282" t="s">
        <v>104</v>
      </c>
      <c r="O22" s="282" t="s">
        <v>104</v>
      </c>
      <c r="P22" s="272" t="s">
        <v>104</v>
      </c>
      <c r="Q22" s="272" t="s">
        <v>104</v>
      </c>
      <c r="R22" s="272" t="s">
        <v>104</v>
      </c>
      <c r="S22" s="272">
        <v>96501</v>
      </c>
      <c r="T22" s="272">
        <v>815559</v>
      </c>
      <c r="U22" s="272">
        <v>1249689</v>
      </c>
      <c r="V22" s="272">
        <v>1164864</v>
      </c>
      <c r="W22" s="272">
        <v>65215</v>
      </c>
      <c r="X22" s="272" t="s">
        <v>104</v>
      </c>
      <c r="Y22" s="272" t="s">
        <v>103</v>
      </c>
      <c r="Z22" s="273" t="s">
        <v>103</v>
      </c>
    </row>
    <row r="23" spans="1:26" ht="14.25" customHeight="1" x14ac:dyDescent="0.15">
      <c r="A23" s="277">
        <v>17</v>
      </c>
      <c r="B23" s="281" t="s">
        <v>102</v>
      </c>
      <c r="C23" s="279">
        <v>3</v>
      </c>
      <c r="D23" s="276">
        <v>41</v>
      </c>
      <c r="E23" s="276">
        <v>33</v>
      </c>
      <c r="F23" s="276">
        <v>8</v>
      </c>
      <c r="G23" s="282">
        <v>9</v>
      </c>
      <c r="H23" s="282" t="s">
        <v>104</v>
      </c>
      <c r="I23" s="280">
        <v>20</v>
      </c>
      <c r="J23" s="280">
        <v>7</v>
      </c>
      <c r="K23" s="280" t="s">
        <v>104</v>
      </c>
      <c r="L23" s="280" t="s">
        <v>104</v>
      </c>
      <c r="M23" s="280">
        <v>4</v>
      </c>
      <c r="N23" s="282">
        <v>1</v>
      </c>
      <c r="O23" s="282" t="s">
        <v>104</v>
      </c>
      <c r="P23" s="282" t="s">
        <v>104</v>
      </c>
      <c r="Q23" s="272" t="s">
        <v>104</v>
      </c>
      <c r="R23" s="272" t="s">
        <v>104</v>
      </c>
      <c r="S23" s="272">
        <v>16522</v>
      </c>
      <c r="T23" s="272">
        <v>141466</v>
      </c>
      <c r="U23" s="272">
        <v>226491</v>
      </c>
      <c r="V23" s="272" t="s">
        <v>103</v>
      </c>
      <c r="W23" s="272" t="s">
        <v>104</v>
      </c>
      <c r="X23" s="272" t="s">
        <v>103</v>
      </c>
      <c r="Y23" s="272" t="s">
        <v>104</v>
      </c>
      <c r="Z23" s="272" t="s">
        <v>104</v>
      </c>
    </row>
    <row r="24" spans="1:26" ht="14.25" customHeight="1" x14ac:dyDescent="0.15">
      <c r="A24" s="277">
        <v>18</v>
      </c>
      <c r="B24" s="281" t="s">
        <v>152</v>
      </c>
      <c r="C24" s="279">
        <v>51</v>
      </c>
      <c r="D24" s="276">
        <v>903</v>
      </c>
      <c r="E24" s="276">
        <v>503</v>
      </c>
      <c r="F24" s="276">
        <v>400</v>
      </c>
      <c r="G24" s="282">
        <v>63</v>
      </c>
      <c r="H24" s="282">
        <v>20</v>
      </c>
      <c r="I24" s="280">
        <v>369</v>
      </c>
      <c r="J24" s="280">
        <v>321</v>
      </c>
      <c r="K24" s="280">
        <v>61</v>
      </c>
      <c r="L24" s="280">
        <v>46</v>
      </c>
      <c r="M24" s="280">
        <v>11</v>
      </c>
      <c r="N24" s="280">
        <v>13</v>
      </c>
      <c r="O24" s="282">
        <v>12</v>
      </c>
      <c r="P24" s="282" t="s">
        <v>104</v>
      </c>
      <c r="Q24" s="272">
        <v>1</v>
      </c>
      <c r="R24" s="272" t="s">
        <v>104</v>
      </c>
      <c r="S24" s="272">
        <v>293502</v>
      </c>
      <c r="T24" s="272">
        <v>721912</v>
      </c>
      <c r="U24" s="272">
        <v>1341338</v>
      </c>
      <c r="V24" s="272">
        <v>1162935</v>
      </c>
      <c r="W24" s="273">
        <v>124941</v>
      </c>
      <c r="X24" s="273" t="s">
        <v>104</v>
      </c>
      <c r="Y24" s="273" t="s">
        <v>104</v>
      </c>
      <c r="Z24" s="273">
        <v>53462</v>
      </c>
    </row>
    <row r="25" spans="1:26" ht="14.25" customHeight="1" x14ac:dyDescent="0.15">
      <c r="A25" s="274">
        <v>19</v>
      </c>
      <c r="B25" s="283" t="s">
        <v>107</v>
      </c>
      <c r="C25" s="279">
        <v>1</v>
      </c>
      <c r="D25" s="276">
        <v>10</v>
      </c>
      <c r="E25" s="276">
        <v>8</v>
      </c>
      <c r="F25" s="276">
        <v>2</v>
      </c>
      <c r="G25" s="276">
        <v>1</v>
      </c>
      <c r="H25" s="276" t="s">
        <v>104</v>
      </c>
      <c r="I25" s="280">
        <v>7</v>
      </c>
      <c r="J25" s="280">
        <v>2</v>
      </c>
      <c r="K25" s="280" t="s">
        <v>104</v>
      </c>
      <c r="L25" s="280" t="s">
        <v>104</v>
      </c>
      <c r="M25" s="280" t="s">
        <v>104</v>
      </c>
      <c r="N25" s="276" t="s">
        <v>104</v>
      </c>
      <c r="O25" s="276" t="s">
        <v>104</v>
      </c>
      <c r="P25" s="272" t="s">
        <v>104</v>
      </c>
      <c r="Q25" s="272" t="s">
        <v>104</v>
      </c>
      <c r="R25" s="272" t="s">
        <v>104</v>
      </c>
      <c r="S25" s="272" t="s">
        <v>103</v>
      </c>
      <c r="T25" s="272" t="s">
        <v>103</v>
      </c>
      <c r="U25" s="272" t="s">
        <v>103</v>
      </c>
      <c r="V25" s="272" t="s">
        <v>103</v>
      </c>
      <c r="W25" s="272" t="s">
        <v>103</v>
      </c>
      <c r="X25" s="272" t="s">
        <v>104</v>
      </c>
      <c r="Y25" s="272" t="s">
        <v>103</v>
      </c>
      <c r="Z25" s="272" t="s">
        <v>103</v>
      </c>
    </row>
    <row r="26" spans="1:26" ht="14.25" customHeight="1" x14ac:dyDescent="0.15">
      <c r="A26" s="274">
        <v>20</v>
      </c>
      <c r="B26" s="281" t="s">
        <v>109</v>
      </c>
      <c r="C26" s="279">
        <v>1</v>
      </c>
      <c r="D26" s="276">
        <v>26</v>
      </c>
      <c r="E26" s="276">
        <v>8</v>
      </c>
      <c r="F26" s="276">
        <v>18</v>
      </c>
      <c r="G26" s="282">
        <v>1</v>
      </c>
      <c r="H26" s="282">
        <v>2</v>
      </c>
      <c r="I26" s="280">
        <v>7</v>
      </c>
      <c r="J26" s="280">
        <v>16</v>
      </c>
      <c r="K26" s="282" t="s">
        <v>104</v>
      </c>
      <c r="L26" s="282" t="s">
        <v>104</v>
      </c>
      <c r="M26" s="282" t="s">
        <v>104</v>
      </c>
      <c r="N26" s="282" t="s">
        <v>104</v>
      </c>
      <c r="O26" s="282" t="s">
        <v>104</v>
      </c>
      <c r="P26" s="282" t="s">
        <v>104</v>
      </c>
      <c r="Q26" s="272" t="s">
        <v>104</v>
      </c>
      <c r="R26" s="272" t="s">
        <v>104</v>
      </c>
      <c r="S26" s="272" t="s">
        <v>103</v>
      </c>
      <c r="T26" s="272" t="s">
        <v>103</v>
      </c>
      <c r="U26" s="272" t="s">
        <v>103</v>
      </c>
      <c r="V26" s="272" t="s">
        <v>103</v>
      </c>
      <c r="W26" s="272" t="s">
        <v>104</v>
      </c>
      <c r="X26" s="272" t="s">
        <v>104</v>
      </c>
      <c r="Y26" s="273" t="s">
        <v>104</v>
      </c>
      <c r="Z26" s="273" t="s">
        <v>104</v>
      </c>
    </row>
    <row r="27" spans="1:26" ht="14.25" customHeight="1" x14ac:dyDescent="0.15">
      <c r="A27" s="274">
        <v>21</v>
      </c>
      <c r="B27" s="281" t="s">
        <v>111</v>
      </c>
      <c r="C27" s="279">
        <v>45</v>
      </c>
      <c r="D27" s="276">
        <v>741</v>
      </c>
      <c r="E27" s="276">
        <v>629</v>
      </c>
      <c r="F27" s="276">
        <v>112</v>
      </c>
      <c r="G27" s="276">
        <v>47</v>
      </c>
      <c r="H27" s="276">
        <v>16</v>
      </c>
      <c r="I27" s="280">
        <v>492</v>
      </c>
      <c r="J27" s="280">
        <v>86</v>
      </c>
      <c r="K27" s="276">
        <v>85</v>
      </c>
      <c r="L27" s="280">
        <v>14</v>
      </c>
      <c r="M27" s="282">
        <v>5</v>
      </c>
      <c r="N27" s="282">
        <v>1</v>
      </c>
      <c r="O27" s="282">
        <v>2</v>
      </c>
      <c r="P27" s="282" t="s">
        <v>104</v>
      </c>
      <c r="Q27" s="272" t="s">
        <v>104</v>
      </c>
      <c r="R27" s="272">
        <v>5</v>
      </c>
      <c r="S27" s="272">
        <v>324532</v>
      </c>
      <c r="T27" s="272">
        <v>1190850</v>
      </c>
      <c r="U27" s="272">
        <v>2441838</v>
      </c>
      <c r="V27" s="272">
        <v>2164261</v>
      </c>
      <c r="W27" s="273">
        <v>85720</v>
      </c>
      <c r="X27" s="273" t="s">
        <v>103</v>
      </c>
      <c r="Y27" s="273" t="s">
        <v>104</v>
      </c>
      <c r="Z27" s="273" t="s">
        <v>103</v>
      </c>
    </row>
    <row r="28" spans="1:26" ht="14.25" customHeight="1" x14ac:dyDescent="0.15">
      <c r="A28" s="274">
        <v>22</v>
      </c>
      <c r="B28" s="281" t="s">
        <v>113</v>
      </c>
      <c r="C28" s="279">
        <v>9</v>
      </c>
      <c r="D28" s="276">
        <v>131</v>
      </c>
      <c r="E28" s="276">
        <v>108</v>
      </c>
      <c r="F28" s="276">
        <v>23</v>
      </c>
      <c r="G28" s="276">
        <v>15</v>
      </c>
      <c r="H28" s="276">
        <v>4</v>
      </c>
      <c r="I28" s="280">
        <v>83</v>
      </c>
      <c r="J28" s="280">
        <v>10</v>
      </c>
      <c r="K28" s="280">
        <v>7</v>
      </c>
      <c r="L28" s="280">
        <v>8</v>
      </c>
      <c r="M28" s="280">
        <v>3</v>
      </c>
      <c r="N28" s="280">
        <v>1</v>
      </c>
      <c r="O28" s="272">
        <v>1</v>
      </c>
      <c r="P28" s="282" t="s">
        <v>104</v>
      </c>
      <c r="Q28" s="272" t="s">
        <v>104</v>
      </c>
      <c r="R28" s="272" t="s">
        <v>104</v>
      </c>
      <c r="S28" s="272">
        <v>58213</v>
      </c>
      <c r="T28" s="272">
        <v>409601</v>
      </c>
      <c r="U28" s="272">
        <v>614914</v>
      </c>
      <c r="V28" s="272">
        <v>599017</v>
      </c>
      <c r="W28" s="272">
        <v>10002</v>
      </c>
      <c r="X28" s="272" t="s">
        <v>104</v>
      </c>
      <c r="Y28" s="272" t="s">
        <v>104</v>
      </c>
      <c r="Z28" s="273">
        <v>5895</v>
      </c>
    </row>
    <row r="29" spans="1:26" ht="14.25" customHeight="1" x14ac:dyDescent="0.15">
      <c r="A29" s="274">
        <v>23</v>
      </c>
      <c r="B29" s="281" t="s">
        <v>115</v>
      </c>
      <c r="C29" s="279">
        <v>10</v>
      </c>
      <c r="D29" s="276">
        <v>167</v>
      </c>
      <c r="E29" s="276">
        <v>114</v>
      </c>
      <c r="F29" s="276">
        <v>53</v>
      </c>
      <c r="G29" s="282">
        <v>8</v>
      </c>
      <c r="H29" s="282">
        <v>5</v>
      </c>
      <c r="I29" s="280">
        <v>101</v>
      </c>
      <c r="J29" s="280">
        <v>43</v>
      </c>
      <c r="K29" s="280">
        <v>8</v>
      </c>
      <c r="L29" s="280">
        <v>4</v>
      </c>
      <c r="M29" s="280">
        <v>1</v>
      </c>
      <c r="N29" s="276">
        <v>1</v>
      </c>
      <c r="O29" s="272" t="s">
        <v>104</v>
      </c>
      <c r="P29" s="282" t="s">
        <v>104</v>
      </c>
      <c r="Q29" s="272">
        <v>4</v>
      </c>
      <c r="R29" s="272" t="s">
        <v>104</v>
      </c>
      <c r="S29" s="272">
        <v>67295</v>
      </c>
      <c r="T29" s="272">
        <v>402768</v>
      </c>
      <c r="U29" s="272">
        <v>754647</v>
      </c>
      <c r="V29" s="272">
        <v>656565</v>
      </c>
      <c r="W29" s="272">
        <v>98000</v>
      </c>
      <c r="X29" s="272" t="s">
        <v>104</v>
      </c>
      <c r="Y29" s="272" t="s">
        <v>104</v>
      </c>
      <c r="Z29" s="272">
        <v>82</v>
      </c>
    </row>
    <row r="30" spans="1:26" ht="14.25" customHeight="1" x14ac:dyDescent="0.15">
      <c r="A30" s="274">
        <v>24</v>
      </c>
      <c r="B30" s="281" t="s">
        <v>117</v>
      </c>
      <c r="C30" s="279">
        <v>63</v>
      </c>
      <c r="D30" s="276">
        <v>1070</v>
      </c>
      <c r="E30" s="276">
        <v>798</v>
      </c>
      <c r="F30" s="276">
        <v>272</v>
      </c>
      <c r="G30" s="282">
        <v>83</v>
      </c>
      <c r="H30" s="282">
        <v>43</v>
      </c>
      <c r="I30" s="280">
        <v>599</v>
      </c>
      <c r="J30" s="280">
        <v>186</v>
      </c>
      <c r="K30" s="280">
        <v>115</v>
      </c>
      <c r="L30" s="280">
        <v>41</v>
      </c>
      <c r="M30" s="282">
        <v>3</v>
      </c>
      <c r="N30" s="282">
        <v>2</v>
      </c>
      <c r="O30" s="276">
        <v>20</v>
      </c>
      <c r="P30" s="282">
        <v>2</v>
      </c>
      <c r="Q30" s="272">
        <v>2</v>
      </c>
      <c r="R30" s="272" t="s">
        <v>104</v>
      </c>
      <c r="S30" s="272">
        <v>424888</v>
      </c>
      <c r="T30" s="272">
        <v>1509003</v>
      </c>
      <c r="U30" s="272">
        <v>2798221</v>
      </c>
      <c r="V30" s="272">
        <v>1704156</v>
      </c>
      <c r="W30" s="272">
        <v>651379</v>
      </c>
      <c r="X30" s="272">
        <v>266</v>
      </c>
      <c r="Y30" s="273" t="s">
        <v>104</v>
      </c>
      <c r="Z30" s="273">
        <v>442420</v>
      </c>
    </row>
    <row r="31" spans="1:26" ht="14.25" customHeight="1" x14ac:dyDescent="0.15">
      <c r="A31" s="274">
        <v>25</v>
      </c>
      <c r="B31" s="281" t="s">
        <v>119</v>
      </c>
      <c r="C31" s="279">
        <v>11</v>
      </c>
      <c r="D31" s="276">
        <v>176</v>
      </c>
      <c r="E31" s="276">
        <v>149</v>
      </c>
      <c r="F31" s="276">
        <v>27</v>
      </c>
      <c r="G31" s="276">
        <v>20</v>
      </c>
      <c r="H31" s="276">
        <v>4</v>
      </c>
      <c r="I31" s="280">
        <v>121</v>
      </c>
      <c r="J31" s="280">
        <v>22</v>
      </c>
      <c r="K31" s="280">
        <v>8</v>
      </c>
      <c r="L31" s="280">
        <v>1</v>
      </c>
      <c r="M31" s="280" t="s">
        <v>104</v>
      </c>
      <c r="N31" s="282" t="s">
        <v>104</v>
      </c>
      <c r="O31" s="272" t="s">
        <v>104</v>
      </c>
      <c r="P31" s="272" t="s">
        <v>104</v>
      </c>
      <c r="Q31" s="272" t="s">
        <v>104</v>
      </c>
      <c r="R31" s="272" t="s">
        <v>104</v>
      </c>
      <c r="S31" s="272">
        <v>78183</v>
      </c>
      <c r="T31" s="272">
        <v>253929</v>
      </c>
      <c r="U31" s="272">
        <v>441127</v>
      </c>
      <c r="V31" s="272">
        <v>376626</v>
      </c>
      <c r="W31" s="272">
        <v>14691</v>
      </c>
      <c r="X31" s="272" t="s">
        <v>104</v>
      </c>
      <c r="Y31" s="272">
        <v>49810</v>
      </c>
      <c r="Z31" s="273" t="s">
        <v>104</v>
      </c>
    </row>
    <row r="32" spans="1:26" ht="14.25" customHeight="1" x14ac:dyDescent="0.15">
      <c r="A32" s="274">
        <v>26</v>
      </c>
      <c r="B32" s="281" t="s">
        <v>121</v>
      </c>
      <c r="C32" s="279">
        <v>49</v>
      </c>
      <c r="D32" s="276">
        <v>741</v>
      </c>
      <c r="E32" s="276">
        <v>586</v>
      </c>
      <c r="F32" s="276">
        <v>155</v>
      </c>
      <c r="G32" s="276">
        <v>64</v>
      </c>
      <c r="H32" s="276">
        <v>43</v>
      </c>
      <c r="I32" s="280">
        <v>451</v>
      </c>
      <c r="J32" s="280">
        <v>102</v>
      </c>
      <c r="K32" s="280">
        <v>71</v>
      </c>
      <c r="L32" s="280">
        <v>9</v>
      </c>
      <c r="M32" s="280" t="s">
        <v>104</v>
      </c>
      <c r="N32" s="280">
        <v>1</v>
      </c>
      <c r="O32" s="272">
        <v>4</v>
      </c>
      <c r="P32" s="272" t="s">
        <v>104</v>
      </c>
      <c r="Q32" s="272" t="s">
        <v>104</v>
      </c>
      <c r="R32" s="272" t="s">
        <v>104</v>
      </c>
      <c r="S32" s="272">
        <v>311056</v>
      </c>
      <c r="T32" s="272">
        <v>467833</v>
      </c>
      <c r="U32" s="272">
        <v>1086738</v>
      </c>
      <c r="V32" s="272">
        <v>884192</v>
      </c>
      <c r="W32" s="272">
        <v>118958</v>
      </c>
      <c r="X32" s="272">
        <v>44</v>
      </c>
      <c r="Y32" s="272">
        <v>1827</v>
      </c>
      <c r="Z32" s="273">
        <v>81717</v>
      </c>
    </row>
    <row r="33" spans="1:26" ht="14.25" customHeight="1" x14ac:dyDescent="0.15">
      <c r="A33" s="274">
        <v>27</v>
      </c>
      <c r="B33" s="281" t="s">
        <v>123</v>
      </c>
      <c r="C33" s="279">
        <v>5</v>
      </c>
      <c r="D33" s="276">
        <v>82</v>
      </c>
      <c r="E33" s="276">
        <v>48</v>
      </c>
      <c r="F33" s="276">
        <v>34</v>
      </c>
      <c r="G33" s="276">
        <v>9</v>
      </c>
      <c r="H33" s="276">
        <v>5</v>
      </c>
      <c r="I33" s="280">
        <v>38</v>
      </c>
      <c r="J33" s="280">
        <v>26</v>
      </c>
      <c r="K33" s="280">
        <v>1</v>
      </c>
      <c r="L33" s="280">
        <v>3</v>
      </c>
      <c r="M33" s="276" t="s">
        <v>104</v>
      </c>
      <c r="N33" s="276" t="s">
        <v>104</v>
      </c>
      <c r="O33" s="282" t="s">
        <v>104</v>
      </c>
      <c r="P33" s="282" t="s">
        <v>104</v>
      </c>
      <c r="Q33" s="272" t="s">
        <v>104</v>
      </c>
      <c r="R33" s="272" t="s">
        <v>104</v>
      </c>
      <c r="S33" s="272">
        <v>37261</v>
      </c>
      <c r="T33" s="272">
        <v>37298</v>
      </c>
      <c r="U33" s="272">
        <v>121140</v>
      </c>
      <c r="V33" s="272">
        <v>87236</v>
      </c>
      <c r="W33" s="272" t="s">
        <v>103</v>
      </c>
      <c r="X33" s="272" t="s">
        <v>104</v>
      </c>
      <c r="Y33" s="272" t="s">
        <v>103</v>
      </c>
      <c r="Z33" s="273">
        <v>15801</v>
      </c>
    </row>
    <row r="34" spans="1:26" ht="14.25" customHeight="1" x14ac:dyDescent="0.15">
      <c r="A34" s="274">
        <v>28</v>
      </c>
      <c r="B34" s="284" t="s">
        <v>125</v>
      </c>
      <c r="C34" s="279">
        <v>15</v>
      </c>
      <c r="D34" s="276">
        <v>265</v>
      </c>
      <c r="E34" s="276">
        <v>108</v>
      </c>
      <c r="F34" s="276">
        <v>157</v>
      </c>
      <c r="G34" s="282">
        <v>15</v>
      </c>
      <c r="H34" s="282">
        <v>7</v>
      </c>
      <c r="I34" s="282">
        <v>84</v>
      </c>
      <c r="J34" s="282">
        <v>129</v>
      </c>
      <c r="K34" s="282">
        <v>5</v>
      </c>
      <c r="L34" s="280">
        <v>15</v>
      </c>
      <c r="M34" s="282">
        <v>4</v>
      </c>
      <c r="N34" s="282">
        <v>6</v>
      </c>
      <c r="O34" s="282" t="s">
        <v>104</v>
      </c>
      <c r="P34" s="282" t="s">
        <v>104</v>
      </c>
      <c r="Q34" s="272" t="s">
        <v>104</v>
      </c>
      <c r="R34" s="272" t="s">
        <v>104</v>
      </c>
      <c r="S34" s="272">
        <v>84978</v>
      </c>
      <c r="T34" s="272">
        <v>130310</v>
      </c>
      <c r="U34" s="272">
        <v>267249</v>
      </c>
      <c r="V34" s="273">
        <v>191886</v>
      </c>
      <c r="W34" s="272">
        <v>71930</v>
      </c>
      <c r="X34" s="272" t="s">
        <v>104</v>
      </c>
      <c r="Y34" s="273" t="s">
        <v>104</v>
      </c>
      <c r="Z34" s="273">
        <v>3433</v>
      </c>
    </row>
    <row r="35" spans="1:26" ht="14.25" customHeight="1" x14ac:dyDescent="0.15">
      <c r="A35" s="274">
        <v>29</v>
      </c>
      <c r="B35" s="284" t="s">
        <v>127</v>
      </c>
      <c r="C35" s="279">
        <v>19</v>
      </c>
      <c r="D35" s="276">
        <v>360</v>
      </c>
      <c r="E35" s="276">
        <v>192</v>
      </c>
      <c r="F35" s="276">
        <v>168</v>
      </c>
      <c r="G35" s="276">
        <v>17</v>
      </c>
      <c r="H35" s="276">
        <v>9</v>
      </c>
      <c r="I35" s="280">
        <v>150</v>
      </c>
      <c r="J35" s="280">
        <v>113</v>
      </c>
      <c r="K35" s="280">
        <v>23</v>
      </c>
      <c r="L35" s="280">
        <v>38</v>
      </c>
      <c r="M35" s="282">
        <v>2</v>
      </c>
      <c r="N35" s="282">
        <v>8</v>
      </c>
      <c r="O35" s="282">
        <v>1</v>
      </c>
      <c r="P35" s="282" t="s">
        <v>104</v>
      </c>
      <c r="Q35" s="272" t="s">
        <v>104</v>
      </c>
      <c r="R35" s="272" t="s">
        <v>104</v>
      </c>
      <c r="S35" s="272">
        <v>103276</v>
      </c>
      <c r="T35" s="272">
        <v>171218</v>
      </c>
      <c r="U35" s="272">
        <v>316892</v>
      </c>
      <c r="V35" s="272">
        <v>253595</v>
      </c>
      <c r="W35" s="272">
        <v>62536</v>
      </c>
      <c r="X35" s="272" t="s">
        <v>104</v>
      </c>
      <c r="Y35" s="273" t="s">
        <v>104</v>
      </c>
      <c r="Z35" s="273">
        <v>761</v>
      </c>
    </row>
    <row r="36" spans="1:26" ht="14.25" customHeight="1" x14ac:dyDescent="0.15">
      <c r="A36" s="274">
        <v>30</v>
      </c>
      <c r="B36" s="281" t="s">
        <v>129</v>
      </c>
      <c r="C36" s="279" t="s">
        <v>104</v>
      </c>
      <c r="D36" s="276" t="s">
        <v>104</v>
      </c>
      <c r="E36" s="276" t="s">
        <v>104</v>
      </c>
      <c r="F36" s="276" t="s">
        <v>104</v>
      </c>
      <c r="G36" s="282" t="s">
        <v>104</v>
      </c>
      <c r="H36" s="282" t="s">
        <v>104</v>
      </c>
      <c r="I36" s="280" t="s">
        <v>104</v>
      </c>
      <c r="J36" s="280" t="s">
        <v>104</v>
      </c>
      <c r="K36" s="280" t="s">
        <v>104</v>
      </c>
      <c r="L36" s="280" t="s">
        <v>104</v>
      </c>
      <c r="M36" s="282" t="s">
        <v>104</v>
      </c>
      <c r="N36" s="276" t="s">
        <v>104</v>
      </c>
      <c r="O36" s="282" t="s">
        <v>104</v>
      </c>
      <c r="P36" s="276" t="s">
        <v>104</v>
      </c>
      <c r="Q36" s="272" t="s">
        <v>104</v>
      </c>
      <c r="R36" s="272" t="s">
        <v>104</v>
      </c>
      <c r="S36" s="272" t="s">
        <v>104</v>
      </c>
      <c r="T36" s="272" t="s">
        <v>104</v>
      </c>
      <c r="U36" s="272" t="s">
        <v>104</v>
      </c>
      <c r="V36" s="272" t="s">
        <v>104</v>
      </c>
      <c r="W36" s="272" t="s">
        <v>104</v>
      </c>
      <c r="X36" s="272" t="s">
        <v>104</v>
      </c>
      <c r="Y36" s="272" t="s">
        <v>104</v>
      </c>
      <c r="Z36" s="273" t="s">
        <v>104</v>
      </c>
    </row>
    <row r="37" spans="1:26" ht="14.25" customHeight="1" x14ac:dyDescent="0.15">
      <c r="A37" s="274">
        <v>31</v>
      </c>
      <c r="B37" s="281" t="s">
        <v>131</v>
      </c>
      <c r="C37" s="279">
        <v>9</v>
      </c>
      <c r="D37" s="276">
        <v>145</v>
      </c>
      <c r="E37" s="276">
        <v>71</v>
      </c>
      <c r="F37" s="276">
        <v>74</v>
      </c>
      <c r="G37" s="276">
        <v>11</v>
      </c>
      <c r="H37" s="276">
        <v>4</v>
      </c>
      <c r="I37" s="280">
        <v>47</v>
      </c>
      <c r="J37" s="280">
        <v>35</v>
      </c>
      <c r="K37" s="280">
        <v>12</v>
      </c>
      <c r="L37" s="280">
        <v>29</v>
      </c>
      <c r="M37" s="280">
        <v>1</v>
      </c>
      <c r="N37" s="282">
        <v>6</v>
      </c>
      <c r="O37" s="272">
        <v>2</v>
      </c>
      <c r="P37" s="272" t="s">
        <v>104</v>
      </c>
      <c r="Q37" s="272" t="s">
        <v>104</v>
      </c>
      <c r="R37" s="272" t="s">
        <v>104</v>
      </c>
      <c r="S37" s="272">
        <v>42969</v>
      </c>
      <c r="T37" s="272">
        <v>54431</v>
      </c>
      <c r="U37" s="272" t="s">
        <v>103</v>
      </c>
      <c r="V37" s="272">
        <v>85572</v>
      </c>
      <c r="W37" s="272">
        <v>29527</v>
      </c>
      <c r="X37" s="272" t="s">
        <v>104</v>
      </c>
      <c r="Y37" s="272" t="s">
        <v>104</v>
      </c>
      <c r="Z37" s="272" t="s">
        <v>103</v>
      </c>
    </row>
    <row r="38" spans="1:26" ht="14.25" customHeight="1" x14ac:dyDescent="0.15">
      <c r="A38" s="260">
        <v>32</v>
      </c>
      <c r="B38" s="285" t="s">
        <v>133</v>
      </c>
      <c r="C38" s="286">
        <v>85</v>
      </c>
      <c r="D38" s="287">
        <v>1346</v>
      </c>
      <c r="E38" s="287">
        <v>766</v>
      </c>
      <c r="F38" s="287">
        <v>580</v>
      </c>
      <c r="G38" s="287">
        <v>126</v>
      </c>
      <c r="H38" s="287">
        <v>60</v>
      </c>
      <c r="I38" s="288">
        <v>579</v>
      </c>
      <c r="J38" s="288">
        <v>440</v>
      </c>
      <c r="K38" s="288">
        <v>51</v>
      </c>
      <c r="L38" s="288">
        <v>71</v>
      </c>
      <c r="M38" s="289">
        <v>10</v>
      </c>
      <c r="N38" s="289">
        <v>9</v>
      </c>
      <c r="O38" s="290">
        <v>1</v>
      </c>
      <c r="P38" s="290">
        <v>14</v>
      </c>
      <c r="Q38" s="290" t="s">
        <v>104</v>
      </c>
      <c r="R38" s="290" t="s">
        <v>104</v>
      </c>
      <c r="S38" s="290">
        <v>413619</v>
      </c>
      <c r="T38" s="290">
        <v>1032387</v>
      </c>
      <c r="U38" s="290">
        <v>1818376</v>
      </c>
      <c r="V38" s="290">
        <v>1557900</v>
      </c>
      <c r="W38" s="290" t="s">
        <v>103</v>
      </c>
      <c r="X38" s="290" t="s">
        <v>103</v>
      </c>
      <c r="Y38" s="290">
        <v>4356</v>
      </c>
      <c r="Z38" s="291">
        <v>73496</v>
      </c>
    </row>
    <row r="39" spans="1:26" s="16" customFormat="1" x14ac:dyDescent="0.15">
      <c r="A39" s="84" t="s">
        <v>186</v>
      </c>
      <c r="B39" s="13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s="16" customFormat="1" ht="14.25" x14ac:dyDescent="0.15">
      <c r="A40" s="128" t="s">
        <v>473</v>
      </c>
      <c r="B40" s="19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76"/>
      <c r="O40" s="75"/>
      <c r="P40" s="75"/>
      <c r="Q40" s="75"/>
      <c r="R40" s="75"/>
      <c r="S40" s="75"/>
      <c r="T40" s="75"/>
      <c r="U40" s="75"/>
    </row>
    <row r="41" spans="1:26" ht="17.25" customHeight="1" x14ac:dyDescent="0.15">
      <c r="A41" s="827" t="s">
        <v>187</v>
      </c>
      <c r="B41" s="292"/>
      <c r="C41" s="292"/>
      <c r="D41" s="292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4"/>
      <c r="T41" s="294"/>
      <c r="U41" s="294"/>
      <c r="V41" s="294"/>
      <c r="W41" s="294"/>
      <c r="X41" s="294"/>
      <c r="Y41" s="294"/>
      <c r="Z41" s="294"/>
    </row>
    <row r="42" spans="1:26" x14ac:dyDescent="0.1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2"/>
      <c r="T42" s="202"/>
      <c r="U42" s="202"/>
      <c r="V42" s="202"/>
      <c r="W42" s="202"/>
      <c r="X42" s="202"/>
      <c r="Y42" s="202"/>
      <c r="Z42" s="202"/>
    </row>
  </sheetData>
  <phoneticPr fontId="2"/>
  <hyperlinks>
    <hyperlink ref="A1" location="'9鉱工業目次'!A1" display="9　鉱工業目次へ＜＜" xr:uid="{58FF9B8F-94E1-4CE0-AE43-01EFD8C04E55}"/>
  </hyperlinks>
  <pageMargins left="0.59055118110236227" right="0.59055118110236227" top="0.59055118110236227" bottom="0.39370078740157483" header="0.31496062992125984" footer="0.31496062992125984"/>
  <pageSetup paperSize="9" scale="63" fitToWidth="2" orientation="portrait" blackAndWhite="1" r:id="rId1"/>
  <headerFooter alignWithMargins="0"/>
  <colBreaks count="1" manualBreakCount="1">
    <brk id="16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6DE2-9AE4-4BF9-89C1-82D29311E219}">
  <sheetPr codeName="Sheet11"/>
  <dimension ref="A1:AW42"/>
  <sheetViews>
    <sheetView showGridLines="0" view="pageBreakPreview" zoomScale="75" zoomScaleNormal="100" zoomScaleSheetLayoutView="75" workbookViewId="0">
      <pane xSplit="2" ySplit="11" topLeftCell="C12" activePane="bottomRight" state="frozen"/>
      <selection sqref="A1:B1"/>
      <selection pane="topRight" sqref="A1:B1"/>
      <selection pane="bottomLeft" sqref="A1:B1"/>
      <selection pane="bottomRight" activeCell="C2" sqref="C2"/>
    </sheetView>
  </sheetViews>
  <sheetFormatPr defaultRowHeight="13.5" x14ac:dyDescent="0.15"/>
  <cols>
    <col min="1" max="1" width="3.125" style="828" customWidth="1"/>
    <col min="2" max="2" width="15" style="828" customWidth="1"/>
    <col min="3" max="3" width="12.625" style="828" customWidth="1"/>
    <col min="4" max="6" width="10.625" style="828" customWidth="1"/>
    <col min="7" max="10" width="8.625" style="828" customWidth="1"/>
    <col min="11" max="14" width="9.625" style="828" customWidth="1"/>
    <col min="15" max="18" width="12.625" style="828" customWidth="1"/>
    <col min="19" max="19" width="3.125" style="828" customWidth="1"/>
    <col min="20" max="20" width="15" style="828" customWidth="1"/>
    <col min="21" max="21" width="13" style="828" customWidth="1"/>
    <col min="22" max="22" width="13.5" style="828" customWidth="1"/>
    <col min="23" max="23" width="13.25" style="828" customWidth="1"/>
    <col min="24" max="28" width="13" style="828" customWidth="1"/>
    <col min="29" max="29" width="17.75" style="828" customWidth="1"/>
    <col min="30" max="30" width="15.625" style="828" customWidth="1"/>
    <col min="31" max="34" width="14.875" style="828" customWidth="1"/>
    <col min="35" max="35" width="14.875" style="55" customWidth="1"/>
    <col min="36" max="36" width="15.25" style="828" customWidth="1"/>
    <col min="37" max="37" width="3.125" style="828" customWidth="1"/>
    <col min="38" max="38" width="15" style="828" customWidth="1"/>
    <col min="39" max="49" width="17.375" style="828" customWidth="1"/>
    <col min="50" max="16384" width="9" style="828"/>
  </cols>
  <sheetData>
    <row r="1" spans="1:49" x14ac:dyDescent="0.15">
      <c r="A1" s="5" t="s">
        <v>23</v>
      </c>
      <c r="B1" s="5"/>
    </row>
    <row r="2" spans="1:49" x14ac:dyDescent="0.15">
      <c r="A2" s="390" t="s">
        <v>190</v>
      </c>
      <c r="B2" s="39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0" t="s">
        <v>138</v>
      </c>
      <c r="T2" s="390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298"/>
      <c r="AJ2" s="391"/>
      <c r="AK2" s="390" t="s">
        <v>138</v>
      </c>
      <c r="AL2" s="390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</row>
    <row r="3" spans="1:49" ht="16.5" x14ac:dyDescent="0.15">
      <c r="A3" s="392" t="s">
        <v>139</v>
      </c>
      <c r="B3" s="392"/>
      <c r="C3" s="392"/>
      <c r="D3" s="392"/>
      <c r="E3" s="392"/>
      <c r="F3" s="392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4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</row>
    <row r="4" spans="1:49" s="61" customFormat="1" ht="12" x14ac:dyDescent="0.15">
      <c r="A4" s="395" t="s">
        <v>462</v>
      </c>
      <c r="B4" s="395"/>
      <c r="C4" s="395"/>
      <c r="D4" s="395"/>
      <c r="E4" s="395"/>
      <c r="F4" s="395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7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</row>
    <row r="5" spans="1:49" ht="14.25" x14ac:dyDescent="0.15">
      <c r="A5" s="91" t="s">
        <v>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 t="s">
        <v>191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398"/>
      <c r="AJ5" s="91"/>
      <c r="AK5" s="91"/>
      <c r="AL5" s="91" t="s">
        <v>191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</row>
    <row r="6" spans="1:49" ht="8.25" customHeight="1" thickBot="1" x14ac:dyDescent="0.2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05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</row>
    <row r="7" spans="1:49" ht="17.25" customHeight="1" thickTop="1" x14ac:dyDescent="0.15">
      <c r="A7" s="400"/>
      <c r="B7" s="401"/>
      <c r="C7" s="402" t="s">
        <v>160</v>
      </c>
      <c r="D7" s="403" t="s">
        <v>192</v>
      </c>
      <c r="E7" s="404"/>
      <c r="F7" s="404"/>
      <c r="G7" s="404"/>
      <c r="H7" s="404"/>
      <c r="I7" s="404"/>
      <c r="J7" s="404"/>
      <c r="K7" s="404" t="s">
        <v>193</v>
      </c>
      <c r="L7" s="404"/>
      <c r="M7" s="404"/>
      <c r="N7" s="404"/>
      <c r="O7" s="404"/>
      <c r="P7" s="404"/>
      <c r="Q7" s="404"/>
      <c r="R7" s="404"/>
      <c r="S7" s="400"/>
      <c r="T7" s="401"/>
      <c r="U7" s="403" t="s">
        <v>144</v>
      </c>
      <c r="V7" s="404"/>
      <c r="W7" s="405"/>
      <c r="X7" s="403" t="s">
        <v>194</v>
      </c>
      <c r="Y7" s="404"/>
      <c r="Z7" s="404"/>
      <c r="AA7" s="404"/>
      <c r="AB7" s="404"/>
      <c r="AC7" s="404" t="s">
        <v>195</v>
      </c>
      <c r="AD7" s="405"/>
      <c r="AE7" s="403" t="s">
        <v>159</v>
      </c>
      <c r="AF7" s="404"/>
      <c r="AG7" s="404"/>
      <c r="AH7" s="404"/>
      <c r="AI7" s="404"/>
      <c r="AJ7" s="404"/>
      <c r="AK7" s="400"/>
      <c r="AL7" s="401"/>
      <c r="AM7" s="403" t="s">
        <v>196</v>
      </c>
      <c r="AN7" s="404"/>
      <c r="AO7" s="404"/>
      <c r="AP7" s="404"/>
      <c r="AQ7" s="404"/>
      <c r="AR7" s="404"/>
      <c r="AS7" s="404" t="s">
        <v>197</v>
      </c>
      <c r="AT7" s="404"/>
      <c r="AU7" s="404"/>
      <c r="AV7" s="404"/>
      <c r="AW7" s="404"/>
    </row>
    <row r="8" spans="1:49" ht="41.25" customHeight="1" x14ac:dyDescent="0.15">
      <c r="A8" s="406" t="s">
        <v>86</v>
      </c>
      <c r="B8" s="407"/>
      <c r="C8" s="408" t="s">
        <v>80</v>
      </c>
      <c r="D8" s="318" t="s">
        <v>161</v>
      </c>
      <c r="E8" s="409"/>
      <c r="F8" s="410"/>
      <c r="G8" s="331" t="s">
        <v>198</v>
      </c>
      <c r="H8" s="319"/>
      <c r="I8" s="319"/>
      <c r="J8" s="319"/>
      <c r="K8" s="319" t="s">
        <v>199</v>
      </c>
      <c r="L8" s="319"/>
      <c r="M8" s="319"/>
      <c r="N8" s="322"/>
      <c r="O8" s="331" t="s">
        <v>163</v>
      </c>
      <c r="P8" s="322"/>
      <c r="Q8" s="411" t="s">
        <v>200</v>
      </c>
      <c r="R8" s="409"/>
      <c r="S8" s="406" t="s">
        <v>86</v>
      </c>
      <c r="T8" s="407"/>
      <c r="U8" s="412" t="s">
        <v>167</v>
      </c>
      <c r="V8" s="413" t="s">
        <v>201</v>
      </c>
      <c r="W8" s="408" t="s">
        <v>202</v>
      </c>
      <c r="X8" s="414" t="s">
        <v>151</v>
      </c>
      <c r="Y8" s="415" t="s">
        <v>203</v>
      </c>
      <c r="Z8" s="415" t="s">
        <v>204</v>
      </c>
      <c r="AA8" s="415" t="s">
        <v>205</v>
      </c>
      <c r="AB8" s="416" t="s">
        <v>468</v>
      </c>
      <c r="AC8" s="417" t="s">
        <v>206</v>
      </c>
      <c r="AD8" s="415" t="s">
        <v>207</v>
      </c>
      <c r="AE8" s="418" t="s">
        <v>167</v>
      </c>
      <c r="AF8" s="415" t="s">
        <v>208</v>
      </c>
      <c r="AG8" s="415" t="s">
        <v>209</v>
      </c>
      <c r="AH8" s="415" t="s">
        <v>210</v>
      </c>
      <c r="AI8" s="419" t="s">
        <v>211</v>
      </c>
      <c r="AJ8" s="420" t="s">
        <v>212</v>
      </c>
      <c r="AK8" s="406" t="s">
        <v>86</v>
      </c>
      <c r="AL8" s="407"/>
      <c r="AM8" s="421" t="s">
        <v>213</v>
      </c>
      <c r="AN8" s="422" t="s">
        <v>214</v>
      </c>
      <c r="AO8" s="423"/>
      <c r="AP8" s="423"/>
      <c r="AQ8" s="423"/>
      <c r="AR8" s="423"/>
      <c r="AS8" s="424" t="s">
        <v>215</v>
      </c>
      <c r="AT8" s="408" t="s">
        <v>216</v>
      </c>
      <c r="AU8" s="422" t="s">
        <v>217</v>
      </c>
      <c r="AV8" s="423"/>
      <c r="AW8" s="425"/>
    </row>
    <row r="9" spans="1:49" ht="13.5" customHeight="1" x14ac:dyDescent="0.15">
      <c r="A9" s="426"/>
      <c r="B9" s="427"/>
      <c r="C9" s="428"/>
      <c r="D9" s="429"/>
      <c r="E9" s="430"/>
      <c r="F9" s="431"/>
      <c r="G9" s="331" t="s">
        <v>218</v>
      </c>
      <c r="H9" s="322"/>
      <c r="I9" s="320" t="s">
        <v>219</v>
      </c>
      <c r="J9" s="321"/>
      <c r="K9" s="321"/>
      <c r="L9" s="432"/>
      <c r="M9" s="331" t="s">
        <v>175</v>
      </c>
      <c r="N9" s="322"/>
      <c r="O9" s="329"/>
      <c r="P9" s="332"/>
      <c r="Q9" s="333" t="s">
        <v>176</v>
      </c>
      <c r="R9" s="433"/>
      <c r="S9" s="426"/>
      <c r="T9" s="427"/>
      <c r="U9" s="434"/>
      <c r="V9" s="435" t="s">
        <v>220</v>
      </c>
      <c r="W9" s="436"/>
      <c r="X9" s="437"/>
      <c r="Y9" s="438"/>
      <c r="Z9" s="438"/>
      <c r="AA9" s="438"/>
      <c r="AB9" s="439"/>
      <c r="AC9" s="440"/>
      <c r="AD9" s="438"/>
      <c r="AE9" s="441"/>
      <c r="AF9" s="438"/>
      <c r="AG9" s="438"/>
      <c r="AH9" s="438"/>
      <c r="AI9" s="442"/>
      <c r="AJ9" s="443"/>
      <c r="AK9" s="426"/>
      <c r="AL9" s="427"/>
      <c r="AM9" s="444"/>
      <c r="AN9" s="445"/>
      <c r="AO9" s="446"/>
      <c r="AP9" s="446"/>
      <c r="AQ9" s="446"/>
      <c r="AR9" s="446"/>
      <c r="AS9" s="447"/>
      <c r="AT9" s="436"/>
      <c r="AU9" s="445"/>
      <c r="AV9" s="446"/>
      <c r="AW9" s="448"/>
    </row>
    <row r="10" spans="1:49" ht="16.5" customHeight="1" x14ac:dyDescent="0.15">
      <c r="A10" s="426"/>
      <c r="B10" s="427"/>
      <c r="C10" s="428"/>
      <c r="D10" s="449"/>
      <c r="E10" s="450"/>
      <c r="F10" s="451"/>
      <c r="G10" s="343" t="s">
        <v>177</v>
      </c>
      <c r="H10" s="344"/>
      <c r="I10" s="320" t="s">
        <v>178</v>
      </c>
      <c r="J10" s="432"/>
      <c r="K10" s="345" t="s">
        <v>179</v>
      </c>
      <c r="L10" s="452"/>
      <c r="M10" s="341" t="s">
        <v>180</v>
      </c>
      <c r="N10" s="342"/>
      <c r="O10" s="339"/>
      <c r="P10" s="348"/>
      <c r="Q10" s="449"/>
      <c r="R10" s="450"/>
      <c r="S10" s="426"/>
      <c r="T10" s="427"/>
      <c r="U10" s="434"/>
      <c r="V10" s="435" t="s">
        <v>221</v>
      </c>
      <c r="W10" s="436"/>
      <c r="X10" s="437"/>
      <c r="Y10" s="438"/>
      <c r="Z10" s="438"/>
      <c r="AA10" s="438"/>
      <c r="AB10" s="439"/>
      <c r="AC10" s="440"/>
      <c r="AD10" s="438"/>
      <c r="AE10" s="441"/>
      <c r="AF10" s="438"/>
      <c r="AG10" s="438"/>
      <c r="AH10" s="438"/>
      <c r="AI10" s="442"/>
      <c r="AJ10" s="443"/>
      <c r="AK10" s="426"/>
      <c r="AL10" s="427"/>
      <c r="AM10" s="444"/>
      <c r="AN10" s="408" t="s">
        <v>167</v>
      </c>
      <c r="AO10" s="408" t="s">
        <v>222</v>
      </c>
      <c r="AP10" s="408" t="s">
        <v>223</v>
      </c>
      <c r="AQ10" s="408" t="s">
        <v>224</v>
      </c>
      <c r="AR10" s="453" t="s">
        <v>133</v>
      </c>
      <c r="AS10" s="447"/>
      <c r="AT10" s="436"/>
      <c r="AU10" s="408" t="s">
        <v>225</v>
      </c>
      <c r="AV10" s="408" t="s">
        <v>226</v>
      </c>
      <c r="AW10" s="408" t="s">
        <v>227</v>
      </c>
    </row>
    <row r="11" spans="1:49" x14ac:dyDescent="0.15">
      <c r="A11" s="446"/>
      <c r="B11" s="448"/>
      <c r="C11" s="454"/>
      <c r="D11" s="455" t="s">
        <v>167</v>
      </c>
      <c r="E11" s="455" t="s">
        <v>181</v>
      </c>
      <c r="F11" s="456" t="s">
        <v>182</v>
      </c>
      <c r="G11" s="351" t="s">
        <v>181</v>
      </c>
      <c r="H11" s="351" t="s">
        <v>182</v>
      </c>
      <c r="I11" s="353" t="s">
        <v>181</v>
      </c>
      <c r="J11" s="355" t="s">
        <v>182</v>
      </c>
      <c r="K11" s="353" t="s">
        <v>181</v>
      </c>
      <c r="L11" s="354" t="s">
        <v>182</v>
      </c>
      <c r="M11" s="351" t="s">
        <v>181</v>
      </c>
      <c r="N11" s="351" t="s">
        <v>182</v>
      </c>
      <c r="O11" s="437" t="s">
        <v>181</v>
      </c>
      <c r="P11" s="437" t="s">
        <v>182</v>
      </c>
      <c r="Q11" s="353" t="s">
        <v>181</v>
      </c>
      <c r="R11" s="351" t="s">
        <v>182</v>
      </c>
      <c r="S11" s="446"/>
      <c r="T11" s="448"/>
      <c r="U11" s="457"/>
      <c r="V11" s="458"/>
      <c r="W11" s="459"/>
      <c r="X11" s="437"/>
      <c r="Y11" s="460"/>
      <c r="Z11" s="460"/>
      <c r="AA11" s="460"/>
      <c r="AB11" s="461"/>
      <c r="AC11" s="462"/>
      <c r="AD11" s="460"/>
      <c r="AE11" s="463"/>
      <c r="AF11" s="460"/>
      <c r="AG11" s="460"/>
      <c r="AH11" s="460"/>
      <c r="AI11" s="464"/>
      <c r="AJ11" s="465"/>
      <c r="AK11" s="446"/>
      <c r="AL11" s="448"/>
      <c r="AM11" s="466"/>
      <c r="AN11" s="459"/>
      <c r="AO11" s="459"/>
      <c r="AP11" s="459"/>
      <c r="AQ11" s="459"/>
      <c r="AR11" s="467"/>
      <c r="AS11" s="468"/>
      <c r="AT11" s="459"/>
      <c r="AU11" s="454"/>
      <c r="AV11" s="459"/>
      <c r="AW11" s="459"/>
    </row>
    <row r="12" spans="1:49" s="60" customFormat="1" ht="16.5" customHeight="1" x14ac:dyDescent="0.15">
      <c r="A12" s="469"/>
      <c r="B12" s="470"/>
      <c r="C12" s="471"/>
      <c r="D12" s="472" t="s">
        <v>90</v>
      </c>
      <c r="E12" s="472" t="s">
        <v>90</v>
      </c>
      <c r="F12" s="472" t="s">
        <v>90</v>
      </c>
      <c r="G12" s="472" t="s">
        <v>90</v>
      </c>
      <c r="H12" s="472" t="s">
        <v>90</v>
      </c>
      <c r="I12" s="472" t="s">
        <v>90</v>
      </c>
      <c r="J12" s="472" t="s">
        <v>90</v>
      </c>
      <c r="K12" s="472" t="s">
        <v>90</v>
      </c>
      <c r="L12" s="472" t="s">
        <v>90</v>
      </c>
      <c r="M12" s="472" t="s">
        <v>90</v>
      </c>
      <c r="N12" s="472" t="s">
        <v>90</v>
      </c>
      <c r="O12" s="472" t="s">
        <v>90</v>
      </c>
      <c r="P12" s="472" t="s">
        <v>90</v>
      </c>
      <c r="Q12" s="472" t="s">
        <v>90</v>
      </c>
      <c r="R12" s="472" t="s">
        <v>90</v>
      </c>
      <c r="S12" s="469"/>
      <c r="T12" s="473"/>
      <c r="U12" s="471" t="s">
        <v>91</v>
      </c>
      <c r="V12" s="472" t="s">
        <v>91</v>
      </c>
      <c r="W12" s="472" t="s">
        <v>91</v>
      </c>
      <c r="X12" s="472" t="s">
        <v>91</v>
      </c>
      <c r="Y12" s="472" t="s">
        <v>91</v>
      </c>
      <c r="Z12" s="472" t="s">
        <v>91</v>
      </c>
      <c r="AA12" s="472" t="s">
        <v>91</v>
      </c>
      <c r="AB12" s="472" t="s">
        <v>91</v>
      </c>
      <c r="AC12" s="472" t="s">
        <v>91</v>
      </c>
      <c r="AD12" s="472" t="s">
        <v>91</v>
      </c>
      <c r="AE12" s="472" t="s">
        <v>91</v>
      </c>
      <c r="AF12" s="472" t="s">
        <v>91</v>
      </c>
      <c r="AG12" s="472" t="s">
        <v>91</v>
      </c>
      <c r="AH12" s="472" t="s">
        <v>91</v>
      </c>
      <c r="AI12" s="364" t="s">
        <v>91</v>
      </c>
      <c r="AJ12" s="472" t="s">
        <v>91</v>
      </c>
      <c r="AK12" s="469"/>
      <c r="AL12" s="473"/>
      <c r="AM12" s="471" t="s">
        <v>91</v>
      </c>
      <c r="AN12" s="472" t="s">
        <v>91</v>
      </c>
      <c r="AO12" s="472" t="s">
        <v>91</v>
      </c>
      <c r="AP12" s="472" t="s">
        <v>91</v>
      </c>
      <c r="AQ12" s="472" t="s">
        <v>91</v>
      </c>
      <c r="AR12" s="472" t="s">
        <v>91</v>
      </c>
      <c r="AS12" s="472" t="s">
        <v>91</v>
      </c>
      <c r="AT12" s="472" t="s">
        <v>91</v>
      </c>
      <c r="AU12" s="472" t="s">
        <v>91</v>
      </c>
      <c r="AV12" s="472" t="s">
        <v>91</v>
      </c>
      <c r="AW12" s="474" t="s">
        <v>91</v>
      </c>
    </row>
    <row r="13" spans="1:49" s="59" customFormat="1" ht="13.5" customHeight="1" x14ac:dyDescent="0.15">
      <c r="A13" s="406" t="s">
        <v>167</v>
      </c>
      <c r="B13" s="407"/>
      <c r="C13" s="480">
        <v>494</v>
      </c>
      <c r="D13" s="481">
        <v>53796</v>
      </c>
      <c r="E13" s="481">
        <v>36103</v>
      </c>
      <c r="F13" s="481">
        <v>17693</v>
      </c>
      <c r="G13" s="481">
        <v>869</v>
      </c>
      <c r="H13" s="481">
        <v>214</v>
      </c>
      <c r="I13" s="481">
        <v>29668</v>
      </c>
      <c r="J13" s="481">
        <v>13022</v>
      </c>
      <c r="K13" s="481">
        <v>3271</v>
      </c>
      <c r="L13" s="481">
        <v>3266</v>
      </c>
      <c r="M13" s="481">
        <v>2693</v>
      </c>
      <c r="N13" s="481">
        <v>1299</v>
      </c>
      <c r="O13" s="481">
        <v>169</v>
      </c>
      <c r="P13" s="481">
        <v>94</v>
      </c>
      <c r="Q13" s="481">
        <v>398</v>
      </c>
      <c r="R13" s="481">
        <v>108</v>
      </c>
      <c r="S13" s="406" t="s">
        <v>167</v>
      </c>
      <c r="T13" s="407"/>
      <c r="U13" s="475">
        <v>24480218</v>
      </c>
      <c r="V13" s="476">
        <v>22443382</v>
      </c>
      <c r="W13" s="476">
        <v>1926325</v>
      </c>
      <c r="X13" s="476">
        <v>108454409</v>
      </c>
      <c r="Y13" s="476">
        <v>84690054</v>
      </c>
      <c r="Z13" s="476">
        <v>1725185</v>
      </c>
      <c r="AA13" s="476">
        <v>3773414</v>
      </c>
      <c r="AB13" s="476">
        <v>8286227</v>
      </c>
      <c r="AC13" s="476">
        <v>3798819</v>
      </c>
      <c r="AD13" s="476">
        <v>6180710</v>
      </c>
      <c r="AE13" s="476">
        <v>184924344</v>
      </c>
      <c r="AF13" s="477">
        <v>164185762</v>
      </c>
      <c r="AG13" s="477">
        <v>11153207</v>
      </c>
      <c r="AH13" s="477">
        <v>41483</v>
      </c>
      <c r="AI13" s="477">
        <v>745276</v>
      </c>
      <c r="AJ13" s="476">
        <v>8798616</v>
      </c>
      <c r="AK13" s="406" t="s">
        <v>167</v>
      </c>
      <c r="AL13" s="407"/>
      <c r="AM13" s="475">
        <v>66655991</v>
      </c>
      <c r="AN13" s="476">
        <v>14502960</v>
      </c>
      <c r="AO13" s="476">
        <v>117864</v>
      </c>
      <c r="AP13" s="476">
        <v>4307920</v>
      </c>
      <c r="AQ13" s="476">
        <v>9016865</v>
      </c>
      <c r="AR13" s="476">
        <v>1060311</v>
      </c>
      <c r="AS13" s="478">
        <v>532322</v>
      </c>
      <c r="AT13" s="476">
        <v>9409184</v>
      </c>
      <c r="AU13" s="476">
        <v>10324360</v>
      </c>
      <c r="AV13" s="476">
        <v>10250341</v>
      </c>
      <c r="AW13" s="476">
        <v>74019</v>
      </c>
    </row>
    <row r="14" spans="1:49" ht="11.25" customHeight="1" x14ac:dyDescent="0.15">
      <c r="A14" s="479"/>
      <c r="B14" s="479"/>
      <c r="C14" s="480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79"/>
      <c r="T14" s="482"/>
      <c r="U14" s="475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367"/>
      <c r="AJ14" s="476"/>
      <c r="AK14" s="479"/>
      <c r="AL14" s="482"/>
      <c r="AM14" s="475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</row>
    <row r="15" spans="1:49" s="58" customFormat="1" ht="14.25" customHeight="1" x14ac:dyDescent="0.15">
      <c r="A15" s="483">
        <v>9</v>
      </c>
      <c r="B15" s="484" t="s">
        <v>94</v>
      </c>
      <c r="C15" s="485">
        <v>28</v>
      </c>
      <c r="D15" s="486">
        <v>2428</v>
      </c>
      <c r="E15" s="486">
        <v>920</v>
      </c>
      <c r="F15" s="486">
        <v>1508</v>
      </c>
      <c r="G15" s="486">
        <v>61</v>
      </c>
      <c r="H15" s="486">
        <v>23</v>
      </c>
      <c r="I15" s="487">
        <v>663</v>
      </c>
      <c r="J15" s="487">
        <v>859</v>
      </c>
      <c r="K15" s="487">
        <v>155</v>
      </c>
      <c r="L15" s="487">
        <v>582</v>
      </c>
      <c r="M15" s="487">
        <v>44</v>
      </c>
      <c r="N15" s="487">
        <v>46</v>
      </c>
      <c r="O15" s="487">
        <v>4</v>
      </c>
      <c r="P15" s="487">
        <v>22</v>
      </c>
      <c r="Q15" s="487">
        <v>3</v>
      </c>
      <c r="R15" s="487">
        <v>2</v>
      </c>
      <c r="S15" s="483">
        <v>9</v>
      </c>
      <c r="T15" s="488" t="s">
        <v>94</v>
      </c>
      <c r="U15" s="489">
        <v>721311</v>
      </c>
      <c r="V15" s="477">
        <v>675302</v>
      </c>
      <c r="W15" s="477">
        <v>44984</v>
      </c>
      <c r="X15" s="477">
        <v>1726517</v>
      </c>
      <c r="Y15" s="477">
        <v>1401921</v>
      </c>
      <c r="Z15" s="477">
        <v>29306</v>
      </c>
      <c r="AA15" s="477">
        <v>48480</v>
      </c>
      <c r="AB15" s="477">
        <v>4138</v>
      </c>
      <c r="AC15" s="477">
        <v>1334</v>
      </c>
      <c r="AD15" s="477">
        <v>241338</v>
      </c>
      <c r="AE15" s="477">
        <v>3552583</v>
      </c>
      <c r="AF15" s="477">
        <v>3164717</v>
      </c>
      <c r="AG15" s="477">
        <v>17691</v>
      </c>
      <c r="AH15" s="477" t="s">
        <v>104</v>
      </c>
      <c r="AI15" s="367" t="s">
        <v>104</v>
      </c>
      <c r="AJ15" s="367">
        <v>370175</v>
      </c>
      <c r="AK15" s="483">
        <v>9</v>
      </c>
      <c r="AL15" s="488" t="s">
        <v>94</v>
      </c>
      <c r="AM15" s="490">
        <v>1293930</v>
      </c>
      <c r="AN15" s="491">
        <v>327061</v>
      </c>
      <c r="AO15" s="491">
        <v>8520</v>
      </c>
      <c r="AP15" s="491">
        <v>171730</v>
      </c>
      <c r="AQ15" s="491">
        <v>134332</v>
      </c>
      <c r="AR15" s="491">
        <v>12479</v>
      </c>
      <c r="AS15" s="491">
        <v>11121</v>
      </c>
      <c r="AT15" s="491">
        <v>128289</v>
      </c>
      <c r="AU15" s="491">
        <v>356325</v>
      </c>
      <c r="AV15" s="491">
        <v>229801</v>
      </c>
      <c r="AW15" s="491">
        <v>126524</v>
      </c>
    </row>
    <row r="16" spans="1:49" s="58" customFormat="1" ht="14.25" customHeight="1" x14ac:dyDescent="0.15">
      <c r="A16" s="483">
        <v>10</v>
      </c>
      <c r="B16" s="492" t="s">
        <v>95</v>
      </c>
      <c r="C16" s="485">
        <v>3</v>
      </c>
      <c r="D16" s="486">
        <v>191</v>
      </c>
      <c r="E16" s="486">
        <v>74</v>
      </c>
      <c r="F16" s="486">
        <v>117</v>
      </c>
      <c r="G16" s="486">
        <v>4</v>
      </c>
      <c r="H16" s="486">
        <v>4</v>
      </c>
      <c r="I16" s="487">
        <v>40</v>
      </c>
      <c r="J16" s="487">
        <v>28</v>
      </c>
      <c r="K16" s="487">
        <v>30</v>
      </c>
      <c r="L16" s="487">
        <v>85</v>
      </c>
      <c r="M16" s="481" t="s">
        <v>104</v>
      </c>
      <c r="N16" s="481" t="s">
        <v>104</v>
      </c>
      <c r="O16" s="481" t="s">
        <v>104</v>
      </c>
      <c r="P16" s="481" t="s">
        <v>104</v>
      </c>
      <c r="Q16" s="487" t="s">
        <v>104</v>
      </c>
      <c r="R16" s="487" t="s">
        <v>104</v>
      </c>
      <c r="S16" s="483">
        <v>10</v>
      </c>
      <c r="T16" s="493" t="s">
        <v>95</v>
      </c>
      <c r="U16" s="489">
        <v>83261</v>
      </c>
      <c r="V16" s="477">
        <v>83261</v>
      </c>
      <c r="W16" s="477" t="s">
        <v>104</v>
      </c>
      <c r="X16" s="477">
        <v>21124</v>
      </c>
      <c r="Y16" s="477">
        <v>12682</v>
      </c>
      <c r="Z16" s="477">
        <v>1736</v>
      </c>
      <c r="AA16" s="477">
        <v>1953</v>
      </c>
      <c r="AB16" s="477" t="s">
        <v>104</v>
      </c>
      <c r="AC16" s="367" t="s">
        <v>104</v>
      </c>
      <c r="AD16" s="367">
        <v>4753</v>
      </c>
      <c r="AE16" s="477">
        <v>1174063</v>
      </c>
      <c r="AF16" s="477">
        <v>1168122</v>
      </c>
      <c r="AG16" s="367" t="s">
        <v>104</v>
      </c>
      <c r="AH16" s="367" t="s">
        <v>104</v>
      </c>
      <c r="AI16" s="367" t="s">
        <v>104</v>
      </c>
      <c r="AJ16" s="367">
        <v>5941</v>
      </c>
      <c r="AK16" s="483">
        <v>10</v>
      </c>
      <c r="AL16" s="493" t="s">
        <v>95</v>
      </c>
      <c r="AM16" s="490">
        <v>17408</v>
      </c>
      <c r="AN16" s="491">
        <v>888</v>
      </c>
      <c r="AO16" s="476" t="s">
        <v>104</v>
      </c>
      <c r="AP16" s="491">
        <v>358</v>
      </c>
      <c r="AQ16" s="477" t="s">
        <v>103</v>
      </c>
      <c r="AR16" s="477" t="s">
        <v>103</v>
      </c>
      <c r="AS16" s="477" t="s">
        <v>103</v>
      </c>
      <c r="AT16" s="477" t="s">
        <v>103</v>
      </c>
      <c r="AU16" s="476" t="s">
        <v>104</v>
      </c>
      <c r="AV16" s="476" t="s">
        <v>104</v>
      </c>
      <c r="AW16" s="476" t="s">
        <v>104</v>
      </c>
    </row>
    <row r="17" spans="1:49" s="58" customFormat="1" ht="14.25" customHeight="1" x14ac:dyDescent="0.15">
      <c r="A17" s="483">
        <v>11</v>
      </c>
      <c r="B17" s="492" t="s">
        <v>96</v>
      </c>
      <c r="C17" s="485">
        <v>117</v>
      </c>
      <c r="D17" s="486">
        <v>9584</v>
      </c>
      <c r="E17" s="486">
        <v>4857</v>
      </c>
      <c r="F17" s="486">
        <v>4727</v>
      </c>
      <c r="G17" s="486">
        <v>202</v>
      </c>
      <c r="H17" s="486">
        <v>39</v>
      </c>
      <c r="I17" s="487">
        <v>3846</v>
      </c>
      <c r="J17" s="487">
        <v>3710</v>
      </c>
      <c r="K17" s="487">
        <v>619</v>
      </c>
      <c r="L17" s="487">
        <v>844</v>
      </c>
      <c r="M17" s="487">
        <v>287</v>
      </c>
      <c r="N17" s="487">
        <v>182</v>
      </c>
      <c r="O17" s="487">
        <v>70</v>
      </c>
      <c r="P17" s="487">
        <v>37</v>
      </c>
      <c r="Q17" s="481">
        <v>97</v>
      </c>
      <c r="R17" s="481">
        <v>48</v>
      </c>
      <c r="S17" s="483">
        <v>11</v>
      </c>
      <c r="T17" s="493" t="s">
        <v>96</v>
      </c>
      <c r="U17" s="489">
        <v>3299310</v>
      </c>
      <c r="V17" s="477">
        <v>3082887</v>
      </c>
      <c r="W17" s="477">
        <v>209501</v>
      </c>
      <c r="X17" s="477">
        <v>7735492</v>
      </c>
      <c r="Y17" s="477">
        <v>4606601</v>
      </c>
      <c r="Z17" s="477">
        <v>318111</v>
      </c>
      <c r="AA17" s="477">
        <v>511212</v>
      </c>
      <c r="AB17" s="477">
        <v>1566409</v>
      </c>
      <c r="AC17" s="477">
        <v>154884</v>
      </c>
      <c r="AD17" s="477">
        <v>578275</v>
      </c>
      <c r="AE17" s="477">
        <v>14631033</v>
      </c>
      <c r="AF17" s="477">
        <v>8679693</v>
      </c>
      <c r="AG17" s="477">
        <v>5115172</v>
      </c>
      <c r="AH17" s="477">
        <v>5522</v>
      </c>
      <c r="AI17" s="367" t="s">
        <v>104</v>
      </c>
      <c r="AJ17" s="367">
        <v>830646</v>
      </c>
      <c r="AK17" s="483">
        <v>11</v>
      </c>
      <c r="AL17" s="493" t="s">
        <v>96</v>
      </c>
      <c r="AM17" s="490">
        <v>5704254</v>
      </c>
      <c r="AN17" s="491">
        <v>523822</v>
      </c>
      <c r="AO17" s="491">
        <v>9055</v>
      </c>
      <c r="AP17" s="491">
        <v>186713</v>
      </c>
      <c r="AQ17" s="491">
        <v>294031</v>
      </c>
      <c r="AR17" s="491">
        <v>34023</v>
      </c>
      <c r="AS17" s="491">
        <v>36914</v>
      </c>
      <c r="AT17" s="491">
        <v>557464</v>
      </c>
      <c r="AU17" s="491">
        <v>137225</v>
      </c>
      <c r="AV17" s="491">
        <v>159389</v>
      </c>
      <c r="AW17" s="491">
        <v>-22164</v>
      </c>
    </row>
    <row r="18" spans="1:49" s="58" customFormat="1" ht="14.25" customHeight="1" x14ac:dyDescent="0.15">
      <c r="A18" s="483">
        <v>12</v>
      </c>
      <c r="B18" s="492" t="s">
        <v>97</v>
      </c>
      <c r="C18" s="485">
        <v>11</v>
      </c>
      <c r="D18" s="486">
        <v>1003</v>
      </c>
      <c r="E18" s="486">
        <v>780</v>
      </c>
      <c r="F18" s="486">
        <v>223</v>
      </c>
      <c r="G18" s="486">
        <v>20</v>
      </c>
      <c r="H18" s="486">
        <v>6</v>
      </c>
      <c r="I18" s="487">
        <v>617</v>
      </c>
      <c r="J18" s="487">
        <v>148</v>
      </c>
      <c r="K18" s="487">
        <v>66</v>
      </c>
      <c r="L18" s="487">
        <v>16</v>
      </c>
      <c r="M18" s="487">
        <v>81</v>
      </c>
      <c r="N18" s="487">
        <v>53</v>
      </c>
      <c r="O18" s="481" t="s">
        <v>104</v>
      </c>
      <c r="P18" s="487" t="s">
        <v>104</v>
      </c>
      <c r="Q18" s="481">
        <v>4</v>
      </c>
      <c r="R18" s="481" t="s">
        <v>104</v>
      </c>
      <c r="S18" s="483">
        <v>12</v>
      </c>
      <c r="T18" s="493" t="s">
        <v>97</v>
      </c>
      <c r="U18" s="489">
        <v>344893</v>
      </c>
      <c r="V18" s="477">
        <v>294553</v>
      </c>
      <c r="W18" s="477">
        <v>46061</v>
      </c>
      <c r="X18" s="477">
        <v>4226557</v>
      </c>
      <c r="Y18" s="477">
        <v>3855197</v>
      </c>
      <c r="Z18" s="477">
        <v>14156</v>
      </c>
      <c r="AA18" s="477">
        <v>73175</v>
      </c>
      <c r="AB18" s="477">
        <v>47185</v>
      </c>
      <c r="AC18" s="477">
        <v>124211</v>
      </c>
      <c r="AD18" s="477">
        <v>112633</v>
      </c>
      <c r="AE18" s="477">
        <v>5282459</v>
      </c>
      <c r="AF18" s="477">
        <v>5024143</v>
      </c>
      <c r="AG18" s="477">
        <v>49641</v>
      </c>
      <c r="AH18" s="477" t="s">
        <v>104</v>
      </c>
      <c r="AI18" s="477" t="s">
        <v>104</v>
      </c>
      <c r="AJ18" s="367">
        <v>208675</v>
      </c>
      <c r="AK18" s="483">
        <v>12</v>
      </c>
      <c r="AL18" s="493" t="s">
        <v>97</v>
      </c>
      <c r="AM18" s="490">
        <v>2091696</v>
      </c>
      <c r="AN18" s="491" t="s">
        <v>103</v>
      </c>
      <c r="AO18" s="491">
        <v>6400</v>
      </c>
      <c r="AP18" s="491" t="s">
        <v>103</v>
      </c>
      <c r="AQ18" s="491">
        <v>41459</v>
      </c>
      <c r="AR18" s="491">
        <v>2119</v>
      </c>
      <c r="AS18" s="491">
        <v>32008</v>
      </c>
      <c r="AT18" s="491">
        <v>90073</v>
      </c>
      <c r="AU18" s="476" t="s">
        <v>103</v>
      </c>
      <c r="AV18" s="476">
        <v>58748</v>
      </c>
      <c r="AW18" s="476" t="s">
        <v>103</v>
      </c>
    </row>
    <row r="19" spans="1:49" s="58" customFormat="1" ht="14.25" customHeight="1" x14ac:dyDescent="0.15">
      <c r="A19" s="483">
        <v>13</v>
      </c>
      <c r="B19" s="492" t="s">
        <v>98</v>
      </c>
      <c r="C19" s="485">
        <v>9</v>
      </c>
      <c r="D19" s="486">
        <v>682</v>
      </c>
      <c r="E19" s="486">
        <v>512</v>
      </c>
      <c r="F19" s="486">
        <v>170</v>
      </c>
      <c r="G19" s="486">
        <v>21</v>
      </c>
      <c r="H19" s="486">
        <v>4</v>
      </c>
      <c r="I19" s="487">
        <v>457</v>
      </c>
      <c r="J19" s="487">
        <v>106</v>
      </c>
      <c r="K19" s="487">
        <v>31</v>
      </c>
      <c r="L19" s="487">
        <v>57</v>
      </c>
      <c r="M19" s="487">
        <v>5</v>
      </c>
      <c r="N19" s="481">
        <v>3</v>
      </c>
      <c r="O19" s="481" t="s">
        <v>104</v>
      </c>
      <c r="P19" s="487" t="s">
        <v>104</v>
      </c>
      <c r="Q19" s="481">
        <v>2</v>
      </c>
      <c r="R19" s="481" t="s">
        <v>104</v>
      </c>
      <c r="S19" s="483">
        <v>13</v>
      </c>
      <c r="T19" s="493" t="s">
        <v>98</v>
      </c>
      <c r="U19" s="489">
        <v>270190</v>
      </c>
      <c r="V19" s="477">
        <v>265059</v>
      </c>
      <c r="W19" s="477">
        <v>4718</v>
      </c>
      <c r="X19" s="477">
        <v>663044</v>
      </c>
      <c r="Y19" s="477">
        <v>574610</v>
      </c>
      <c r="Z19" s="477">
        <v>386</v>
      </c>
      <c r="AA19" s="477">
        <v>14875</v>
      </c>
      <c r="AB19" s="477">
        <v>61072</v>
      </c>
      <c r="AC19" s="477">
        <v>5924</v>
      </c>
      <c r="AD19" s="477">
        <v>6177</v>
      </c>
      <c r="AE19" s="477">
        <v>1228534</v>
      </c>
      <c r="AF19" s="367">
        <v>1220792</v>
      </c>
      <c r="AG19" s="477">
        <v>125</v>
      </c>
      <c r="AH19" s="477" t="s">
        <v>104</v>
      </c>
      <c r="AI19" s="477" t="s">
        <v>104</v>
      </c>
      <c r="AJ19" s="367">
        <v>7617</v>
      </c>
      <c r="AK19" s="483">
        <v>13</v>
      </c>
      <c r="AL19" s="493" t="s">
        <v>98</v>
      </c>
      <c r="AM19" s="490">
        <v>425541</v>
      </c>
      <c r="AN19" s="491">
        <v>29910</v>
      </c>
      <c r="AO19" s="491" t="s">
        <v>104</v>
      </c>
      <c r="AP19" s="491">
        <v>2162</v>
      </c>
      <c r="AQ19" s="491">
        <v>24773</v>
      </c>
      <c r="AR19" s="491">
        <v>2975</v>
      </c>
      <c r="AS19" s="491">
        <v>3515</v>
      </c>
      <c r="AT19" s="491">
        <v>36261</v>
      </c>
      <c r="AU19" s="491" t="s">
        <v>104</v>
      </c>
      <c r="AV19" s="491" t="s">
        <v>104</v>
      </c>
      <c r="AW19" s="491" t="s">
        <v>104</v>
      </c>
    </row>
    <row r="20" spans="1:49" s="58" customFormat="1" ht="14.25" customHeight="1" x14ac:dyDescent="0.15">
      <c r="A20" s="483">
        <v>14</v>
      </c>
      <c r="B20" s="492" t="s">
        <v>99</v>
      </c>
      <c r="C20" s="485">
        <v>13</v>
      </c>
      <c r="D20" s="486">
        <v>1111</v>
      </c>
      <c r="E20" s="486">
        <v>816</v>
      </c>
      <c r="F20" s="486">
        <v>295</v>
      </c>
      <c r="G20" s="486">
        <v>15</v>
      </c>
      <c r="H20" s="486">
        <v>6</v>
      </c>
      <c r="I20" s="487">
        <v>741</v>
      </c>
      <c r="J20" s="487">
        <v>237</v>
      </c>
      <c r="K20" s="487">
        <v>49</v>
      </c>
      <c r="L20" s="487">
        <v>52</v>
      </c>
      <c r="M20" s="481">
        <v>17</v>
      </c>
      <c r="N20" s="481">
        <v>3</v>
      </c>
      <c r="O20" s="481" t="s">
        <v>104</v>
      </c>
      <c r="P20" s="481" t="s">
        <v>104</v>
      </c>
      <c r="Q20" s="481">
        <v>6</v>
      </c>
      <c r="R20" s="481">
        <v>3</v>
      </c>
      <c r="S20" s="483">
        <v>14</v>
      </c>
      <c r="T20" s="493" t="s">
        <v>99</v>
      </c>
      <c r="U20" s="489">
        <v>585026</v>
      </c>
      <c r="V20" s="477">
        <v>570680</v>
      </c>
      <c r="W20" s="477">
        <v>14192</v>
      </c>
      <c r="X20" s="477">
        <v>3766941</v>
      </c>
      <c r="Y20" s="477">
        <v>2382245</v>
      </c>
      <c r="Z20" s="477">
        <v>245386</v>
      </c>
      <c r="AA20" s="477">
        <v>90991</v>
      </c>
      <c r="AB20" s="477">
        <v>38388</v>
      </c>
      <c r="AC20" s="477">
        <v>450297</v>
      </c>
      <c r="AD20" s="477">
        <v>559634</v>
      </c>
      <c r="AE20" s="477">
        <v>6547192</v>
      </c>
      <c r="AF20" s="367">
        <v>5185350</v>
      </c>
      <c r="AG20" s="367">
        <v>66750</v>
      </c>
      <c r="AH20" s="367" t="s">
        <v>104</v>
      </c>
      <c r="AI20" s="477" t="s">
        <v>104</v>
      </c>
      <c r="AJ20" s="367">
        <v>1295092</v>
      </c>
      <c r="AK20" s="483">
        <v>14</v>
      </c>
      <c r="AL20" s="493" t="s">
        <v>99</v>
      </c>
      <c r="AM20" s="490">
        <v>2095502</v>
      </c>
      <c r="AN20" s="491">
        <v>212970</v>
      </c>
      <c r="AO20" s="491" t="s">
        <v>104</v>
      </c>
      <c r="AP20" s="491">
        <v>26271</v>
      </c>
      <c r="AQ20" s="491">
        <v>168742</v>
      </c>
      <c r="AR20" s="491">
        <v>17957</v>
      </c>
      <c r="AS20" s="491">
        <v>7012</v>
      </c>
      <c r="AT20" s="491">
        <v>312435</v>
      </c>
      <c r="AU20" s="476">
        <v>333028</v>
      </c>
      <c r="AV20" s="476">
        <v>303062</v>
      </c>
      <c r="AW20" s="476">
        <v>29966</v>
      </c>
    </row>
    <row r="21" spans="1:49" s="58" customFormat="1" ht="14.25" customHeight="1" x14ac:dyDescent="0.15">
      <c r="A21" s="483">
        <v>15</v>
      </c>
      <c r="B21" s="492" t="s">
        <v>100</v>
      </c>
      <c r="C21" s="485">
        <v>16</v>
      </c>
      <c r="D21" s="486">
        <v>962</v>
      </c>
      <c r="E21" s="486">
        <v>460</v>
      </c>
      <c r="F21" s="486">
        <v>502</v>
      </c>
      <c r="G21" s="486">
        <v>22</v>
      </c>
      <c r="H21" s="486">
        <v>6</v>
      </c>
      <c r="I21" s="487">
        <v>382</v>
      </c>
      <c r="J21" s="487">
        <v>314</v>
      </c>
      <c r="K21" s="487">
        <v>38</v>
      </c>
      <c r="L21" s="487">
        <v>134</v>
      </c>
      <c r="M21" s="487">
        <v>18</v>
      </c>
      <c r="N21" s="487">
        <v>48</v>
      </c>
      <c r="O21" s="487">
        <v>2</v>
      </c>
      <c r="P21" s="481">
        <v>4</v>
      </c>
      <c r="Q21" s="481" t="s">
        <v>104</v>
      </c>
      <c r="R21" s="481" t="s">
        <v>104</v>
      </c>
      <c r="S21" s="483">
        <v>15</v>
      </c>
      <c r="T21" s="493" t="s">
        <v>100</v>
      </c>
      <c r="U21" s="489">
        <v>319346</v>
      </c>
      <c r="V21" s="477">
        <v>280319</v>
      </c>
      <c r="W21" s="477">
        <v>36643</v>
      </c>
      <c r="X21" s="477">
        <v>651675</v>
      </c>
      <c r="Y21" s="477">
        <v>398911</v>
      </c>
      <c r="Z21" s="477">
        <v>8794</v>
      </c>
      <c r="AA21" s="477">
        <v>26093</v>
      </c>
      <c r="AB21" s="477">
        <v>178742</v>
      </c>
      <c r="AC21" s="477">
        <v>18101</v>
      </c>
      <c r="AD21" s="477">
        <v>21034</v>
      </c>
      <c r="AE21" s="477">
        <v>1571698</v>
      </c>
      <c r="AF21" s="477">
        <v>1450128</v>
      </c>
      <c r="AG21" s="477">
        <v>96000</v>
      </c>
      <c r="AH21" s="477" t="s">
        <v>104</v>
      </c>
      <c r="AI21" s="367" t="s">
        <v>104</v>
      </c>
      <c r="AJ21" s="367">
        <v>25570</v>
      </c>
      <c r="AK21" s="483">
        <v>15</v>
      </c>
      <c r="AL21" s="493" t="s">
        <v>100</v>
      </c>
      <c r="AM21" s="490">
        <v>854709</v>
      </c>
      <c r="AN21" s="491">
        <v>27232</v>
      </c>
      <c r="AO21" s="476" t="s">
        <v>104</v>
      </c>
      <c r="AP21" s="491">
        <v>10385</v>
      </c>
      <c r="AQ21" s="491">
        <v>11639</v>
      </c>
      <c r="AR21" s="491">
        <v>5208</v>
      </c>
      <c r="AS21" s="491">
        <v>25</v>
      </c>
      <c r="AT21" s="491">
        <v>53772</v>
      </c>
      <c r="AU21" s="491">
        <v>12832</v>
      </c>
      <c r="AV21" s="491">
        <v>14618</v>
      </c>
      <c r="AW21" s="491">
        <v>-1786</v>
      </c>
    </row>
    <row r="22" spans="1:49" s="58" customFormat="1" ht="14.25" customHeight="1" x14ac:dyDescent="0.15">
      <c r="A22" s="483">
        <v>16</v>
      </c>
      <c r="B22" s="492" t="s">
        <v>101</v>
      </c>
      <c r="C22" s="485">
        <v>30</v>
      </c>
      <c r="D22" s="486">
        <v>3525</v>
      </c>
      <c r="E22" s="486">
        <v>2754</v>
      </c>
      <c r="F22" s="486">
        <v>771</v>
      </c>
      <c r="G22" s="486">
        <v>29</v>
      </c>
      <c r="H22" s="486" t="s">
        <v>104</v>
      </c>
      <c r="I22" s="487">
        <v>2462</v>
      </c>
      <c r="J22" s="487">
        <v>648</v>
      </c>
      <c r="K22" s="487">
        <v>179</v>
      </c>
      <c r="L22" s="487">
        <v>106</v>
      </c>
      <c r="M22" s="487">
        <v>102</v>
      </c>
      <c r="N22" s="487">
        <v>18</v>
      </c>
      <c r="O22" s="481" t="s">
        <v>104</v>
      </c>
      <c r="P22" s="481" t="s">
        <v>104</v>
      </c>
      <c r="Q22" s="481">
        <v>18</v>
      </c>
      <c r="R22" s="481">
        <v>1</v>
      </c>
      <c r="S22" s="483">
        <v>16</v>
      </c>
      <c r="T22" s="493" t="s">
        <v>101</v>
      </c>
      <c r="U22" s="489">
        <v>1818392</v>
      </c>
      <c r="V22" s="477">
        <v>1708969</v>
      </c>
      <c r="W22" s="477">
        <v>106586</v>
      </c>
      <c r="X22" s="477">
        <v>10895397</v>
      </c>
      <c r="Y22" s="477">
        <v>9282377</v>
      </c>
      <c r="Z22" s="477">
        <v>179578</v>
      </c>
      <c r="AA22" s="477">
        <v>298780</v>
      </c>
      <c r="AB22" s="477">
        <v>436721</v>
      </c>
      <c r="AC22" s="477">
        <v>135746</v>
      </c>
      <c r="AD22" s="477">
        <v>562195</v>
      </c>
      <c r="AE22" s="477">
        <v>18467800</v>
      </c>
      <c r="AF22" s="477">
        <v>17326025</v>
      </c>
      <c r="AG22" s="477">
        <v>387352</v>
      </c>
      <c r="AH22" s="477" t="s">
        <v>104</v>
      </c>
      <c r="AI22" s="477" t="s">
        <v>104</v>
      </c>
      <c r="AJ22" s="367">
        <v>754423</v>
      </c>
      <c r="AK22" s="483">
        <v>16</v>
      </c>
      <c r="AL22" s="493" t="s">
        <v>101</v>
      </c>
      <c r="AM22" s="490">
        <v>9483913</v>
      </c>
      <c r="AN22" s="491">
        <v>1669474</v>
      </c>
      <c r="AO22" s="491">
        <v>13729</v>
      </c>
      <c r="AP22" s="491">
        <v>536580</v>
      </c>
      <c r="AQ22" s="491">
        <v>1015050</v>
      </c>
      <c r="AR22" s="491">
        <v>104115</v>
      </c>
      <c r="AS22" s="491">
        <v>84306</v>
      </c>
      <c r="AT22" s="491">
        <v>1265266</v>
      </c>
      <c r="AU22" s="491">
        <v>1811506</v>
      </c>
      <c r="AV22" s="491">
        <v>1114818</v>
      </c>
      <c r="AW22" s="491">
        <v>696688</v>
      </c>
    </row>
    <row r="23" spans="1:49" s="58" customFormat="1" ht="14.25" customHeight="1" x14ac:dyDescent="0.15">
      <c r="A23" s="479">
        <v>17</v>
      </c>
      <c r="B23" s="492" t="s">
        <v>228</v>
      </c>
      <c r="C23" s="485" t="s">
        <v>104</v>
      </c>
      <c r="D23" s="486" t="s">
        <v>104</v>
      </c>
      <c r="E23" s="486" t="s">
        <v>104</v>
      </c>
      <c r="F23" s="486" t="s">
        <v>104</v>
      </c>
      <c r="G23" s="486" t="s">
        <v>104</v>
      </c>
      <c r="H23" s="486" t="s">
        <v>104</v>
      </c>
      <c r="I23" s="487" t="s">
        <v>104</v>
      </c>
      <c r="J23" s="487" t="s">
        <v>104</v>
      </c>
      <c r="K23" s="487" t="s">
        <v>104</v>
      </c>
      <c r="L23" s="487" t="s">
        <v>104</v>
      </c>
      <c r="M23" s="487" t="s">
        <v>104</v>
      </c>
      <c r="N23" s="487" t="s">
        <v>104</v>
      </c>
      <c r="O23" s="487" t="s">
        <v>104</v>
      </c>
      <c r="P23" s="481" t="s">
        <v>104</v>
      </c>
      <c r="Q23" s="481" t="s">
        <v>104</v>
      </c>
      <c r="R23" s="481" t="s">
        <v>104</v>
      </c>
      <c r="S23" s="483">
        <v>17</v>
      </c>
      <c r="T23" s="493" t="s">
        <v>229</v>
      </c>
      <c r="U23" s="489" t="s">
        <v>104</v>
      </c>
      <c r="V23" s="477" t="s">
        <v>104</v>
      </c>
      <c r="W23" s="477" t="s">
        <v>104</v>
      </c>
      <c r="X23" s="477" t="s">
        <v>104</v>
      </c>
      <c r="Y23" s="477" t="s">
        <v>104</v>
      </c>
      <c r="Z23" s="477" t="s">
        <v>104</v>
      </c>
      <c r="AA23" s="477" t="s">
        <v>104</v>
      </c>
      <c r="AB23" s="477" t="s">
        <v>104</v>
      </c>
      <c r="AC23" s="477" t="s">
        <v>104</v>
      </c>
      <c r="AD23" s="477" t="s">
        <v>104</v>
      </c>
      <c r="AE23" s="477" t="s">
        <v>104</v>
      </c>
      <c r="AF23" s="477" t="s">
        <v>104</v>
      </c>
      <c r="AG23" s="477" t="s">
        <v>104</v>
      </c>
      <c r="AH23" s="477" t="s">
        <v>104</v>
      </c>
      <c r="AI23" s="367" t="s">
        <v>104</v>
      </c>
      <c r="AJ23" s="367" t="s">
        <v>104</v>
      </c>
      <c r="AK23" s="483">
        <v>17</v>
      </c>
      <c r="AL23" s="493" t="s">
        <v>229</v>
      </c>
      <c r="AM23" s="490" t="s">
        <v>104</v>
      </c>
      <c r="AN23" s="491" t="s">
        <v>104</v>
      </c>
      <c r="AO23" s="476" t="s">
        <v>104</v>
      </c>
      <c r="AP23" s="491" t="s">
        <v>104</v>
      </c>
      <c r="AQ23" s="491" t="s">
        <v>104</v>
      </c>
      <c r="AR23" s="491" t="s">
        <v>104</v>
      </c>
      <c r="AS23" s="491" t="s">
        <v>104</v>
      </c>
      <c r="AT23" s="491" t="s">
        <v>104</v>
      </c>
      <c r="AU23" s="491" t="s">
        <v>104</v>
      </c>
      <c r="AV23" s="491" t="s">
        <v>104</v>
      </c>
      <c r="AW23" s="491" t="s">
        <v>104</v>
      </c>
    </row>
    <row r="24" spans="1:49" s="58" customFormat="1" ht="14.25" customHeight="1" x14ac:dyDescent="0.15">
      <c r="A24" s="479">
        <v>18</v>
      </c>
      <c r="B24" s="492" t="s">
        <v>152</v>
      </c>
      <c r="C24" s="485">
        <v>39</v>
      </c>
      <c r="D24" s="486">
        <v>3999</v>
      </c>
      <c r="E24" s="486">
        <v>2867</v>
      </c>
      <c r="F24" s="486">
        <v>1132</v>
      </c>
      <c r="G24" s="486">
        <v>64</v>
      </c>
      <c r="H24" s="486">
        <v>15</v>
      </c>
      <c r="I24" s="487">
        <v>2574</v>
      </c>
      <c r="J24" s="487">
        <v>895</v>
      </c>
      <c r="K24" s="487">
        <v>174</v>
      </c>
      <c r="L24" s="487">
        <v>113</v>
      </c>
      <c r="M24" s="487">
        <v>114</v>
      </c>
      <c r="N24" s="487">
        <v>119</v>
      </c>
      <c r="O24" s="487">
        <v>3</v>
      </c>
      <c r="P24" s="481" t="s">
        <v>104</v>
      </c>
      <c r="Q24" s="481">
        <v>59</v>
      </c>
      <c r="R24" s="481">
        <v>10</v>
      </c>
      <c r="S24" s="483" t="s">
        <v>184</v>
      </c>
      <c r="T24" s="493" t="s">
        <v>152</v>
      </c>
      <c r="U24" s="489">
        <v>1779381</v>
      </c>
      <c r="V24" s="477">
        <v>1672835</v>
      </c>
      <c r="W24" s="477">
        <v>100822</v>
      </c>
      <c r="X24" s="477">
        <v>10854325</v>
      </c>
      <c r="Y24" s="477">
        <v>7664736</v>
      </c>
      <c r="Z24" s="477">
        <v>276053</v>
      </c>
      <c r="AA24" s="477">
        <v>440945</v>
      </c>
      <c r="AB24" s="477">
        <v>674603</v>
      </c>
      <c r="AC24" s="477">
        <v>254085</v>
      </c>
      <c r="AD24" s="477">
        <v>1543903</v>
      </c>
      <c r="AE24" s="477">
        <v>15864257</v>
      </c>
      <c r="AF24" s="477">
        <v>12711603</v>
      </c>
      <c r="AG24" s="477">
        <v>1088986</v>
      </c>
      <c r="AH24" s="477" t="s">
        <v>104</v>
      </c>
      <c r="AI24" s="367" t="s">
        <v>104</v>
      </c>
      <c r="AJ24" s="367">
        <v>2063668</v>
      </c>
      <c r="AK24" s="483" t="s">
        <v>184</v>
      </c>
      <c r="AL24" s="493" t="s">
        <v>152</v>
      </c>
      <c r="AM24" s="490">
        <v>6735918</v>
      </c>
      <c r="AN24" s="491">
        <v>2794801</v>
      </c>
      <c r="AO24" s="476">
        <v>15032</v>
      </c>
      <c r="AP24" s="491">
        <v>875045</v>
      </c>
      <c r="AQ24" s="491">
        <v>1802751</v>
      </c>
      <c r="AR24" s="491">
        <v>101973</v>
      </c>
      <c r="AS24" s="491">
        <v>51724</v>
      </c>
      <c r="AT24" s="491">
        <v>1166005</v>
      </c>
      <c r="AU24" s="491">
        <v>919200</v>
      </c>
      <c r="AV24" s="491">
        <v>1118170</v>
      </c>
      <c r="AW24" s="491">
        <v>-198970</v>
      </c>
    </row>
    <row r="25" spans="1:49" s="58" customFormat="1" ht="14.25" customHeight="1" x14ac:dyDescent="0.15">
      <c r="A25" s="479">
        <v>19</v>
      </c>
      <c r="B25" s="494" t="s">
        <v>107</v>
      </c>
      <c r="C25" s="485">
        <v>2</v>
      </c>
      <c r="D25" s="486">
        <v>75</v>
      </c>
      <c r="E25" s="486">
        <v>56</v>
      </c>
      <c r="F25" s="486">
        <v>19</v>
      </c>
      <c r="G25" s="486">
        <v>1</v>
      </c>
      <c r="H25" s="486" t="s">
        <v>104</v>
      </c>
      <c r="I25" s="487">
        <v>49</v>
      </c>
      <c r="J25" s="487">
        <v>14</v>
      </c>
      <c r="K25" s="487">
        <v>5</v>
      </c>
      <c r="L25" s="487">
        <v>3</v>
      </c>
      <c r="M25" s="486">
        <v>1</v>
      </c>
      <c r="N25" s="486">
        <v>2</v>
      </c>
      <c r="O25" s="487" t="s">
        <v>104</v>
      </c>
      <c r="P25" s="487" t="s">
        <v>104</v>
      </c>
      <c r="Q25" s="481" t="s">
        <v>104</v>
      </c>
      <c r="R25" s="481" t="s">
        <v>104</v>
      </c>
      <c r="S25" s="483" t="s">
        <v>230</v>
      </c>
      <c r="T25" s="495" t="s">
        <v>107</v>
      </c>
      <c r="U25" s="489" t="s">
        <v>103</v>
      </c>
      <c r="V25" s="477" t="s">
        <v>103</v>
      </c>
      <c r="W25" s="477" t="s">
        <v>103</v>
      </c>
      <c r="X25" s="477" t="s">
        <v>103</v>
      </c>
      <c r="Y25" s="477" t="s">
        <v>103</v>
      </c>
      <c r="Z25" s="477" t="s">
        <v>103</v>
      </c>
      <c r="AA25" s="477" t="s">
        <v>103</v>
      </c>
      <c r="AB25" s="477" t="s">
        <v>103</v>
      </c>
      <c r="AC25" s="477" t="s">
        <v>103</v>
      </c>
      <c r="AD25" s="477" t="s">
        <v>104</v>
      </c>
      <c r="AE25" s="477" t="s">
        <v>103</v>
      </c>
      <c r="AF25" s="477" t="s">
        <v>103</v>
      </c>
      <c r="AG25" s="477" t="s">
        <v>104</v>
      </c>
      <c r="AH25" s="477" t="s">
        <v>104</v>
      </c>
      <c r="AI25" s="477" t="s">
        <v>104</v>
      </c>
      <c r="AJ25" s="477" t="s">
        <v>104</v>
      </c>
      <c r="AK25" s="483" t="s">
        <v>230</v>
      </c>
      <c r="AL25" s="495" t="s">
        <v>107</v>
      </c>
      <c r="AM25" s="490" t="s">
        <v>103</v>
      </c>
      <c r="AN25" s="491" t="s">
        <v>103</v>
      </c>
      <c r="AO25" s="491" t="s">
        <v>104</v>
      </c>
      <c r="AP25" s="491" t="s">
        <v>103</v>
      </c>
      <c r="AQ25" s="491" t="s">
        <v>103</v>
      </c>
      <c r="AR25" s="491" t="s">
        <v>103</v>
      </c>
      <c r="AS25" s="491" t="s">
        <v>103</v>
      </c>
      <c r="AT25" s="491" t="s">
        <v>103</v>
      </c>
      <c r="AU25" s="491" t="s">
        <v>103</v>
      </c>
      <c r="AV25" s="491" t="s">
        <v>104</v>
      </c>
      <c r="AW25" s="491" t="s">
        <v>103</v>
      </c>
    </row>
    <row r="26" spans="1:49" s="58" customFormat="1" ht="14.25" customHeight="1" x14ac:dyDescent="0.15">
      <c r="A26" s="479">
        <v>20</v>
      </c>
      <c r="B26" s="492" t="s">
        <v>109</v>
      </c>
      <c r="C26" s="485">
        <v>1</v>
      </c>
      <c r="D26" s="486">
        <v>47</v>
      </c>
      <c r="E26" s="486">
        <v>7</v>
      </c>
      <c r="F26" s="486">
        <v>40</v>
      </c>
      <c r="G26" s="486" t="s">
        <v>104</v>
      </c>
      <c r="H26" s="486" t="s">
        <v>104</v>
      </c>
      <c r="I26" s="487">
        <v>7</v>
      </c>
      <c r="J26" s="481">
        <v>40</v>
      </c>
      <c r="K26" s="486" t="s">
        <v>104</v>
      </c>
      <c r="L26" s="481" t="s">
        <v>104</v>
      </c>
      <c r="M26" s="486" t="s">
        <v>104</v>
      </c>
      <c r="N26" s="486" t="s">
        <v>104</v>
      </c>
      <c r="O26" s="481" t="s">
        <v>104</v>
      </c>
      <c r="P26" s="481" t="s">
        <v>104</v>
      </c>
      <c r="Q26" s="481" t="s">
        <v>104</v>
      </c>
      <c r="R26" s="481" t="s">
        <v>104</v>
      </c>
      <c r="S26" s="483" t="s">
        <v>185</v>
      </c>
      <c r="T26" s="493" t="s">
        <v>109</v>
      </c>
      <c r="U26" s="489" t="s">
        <v>103</v>
      </c>
      <c r="V26" s="477" t="s">
        <v>103</v>
      </c>
      <c r="W26" s="477" t="s">
        <v>104</v>
      </c>
      <c r="X26" s="477" t="s">
        <v>103</v>
      </c>
      <c r="Y26" s="477" t="s">
        <v>103</v>
      </c>
      <c r="Z26" s="477" t="s">
        <v>104</v>
      </c>
      <c r="AA26" s="477" t="s">
        <v>103</v>
      </c>
      <c r="AB26" s="477" t="s">
        <v>103</v>
      </c>
      <c r="AC26" s="367" t="s">
        <v>104</v>
      </c>
      <c r="AD26" s="367" t="s">
        <v>104</v>
      </c>
      <c r="AE26" s="477" t="s">
        <v>103</v>
      </c>
      <c r="AF26" s="477" t="s">
        <v>103</v>
      </c>
      <c r="AG26" s="367" t="s">
        <v>104</v>
      </c>
      <c r="AH26" s="367" t="s">
        <v>104</v>
      </c>
      <c r="AI26" s="367" t="s">
        <v>104</v>
      </c>
      <c r="AJ26" s="367" t="s">
        <v>104</v>
      </c>
      <c r="AK26" s="483" t="s">
        <v>185</v>
      </c>
      <c r="AL26" s="493" t="s">
        <v>109</v>
      </c>
      <c r="AM26" s="490" t="s">
        <v>103</v>
      </c>
      <c r="AN26" s="476" t="s">
        <v>104</v>
      </c>
      <c r="AO26" s="476" t="s">
        <v>104</v>
      </c>
      <c r="AP26" s="476" t="s">
        <v>104</v>
      </c>
      <c r="AQ26" s="476" t="s">
        <v>104</v>
      </c>
      <c r="AR26" s="476" t="s">
        <v>104</v>
      </c>
      <c r="AS26" s="476" t="s">
        <v>104</v>
      </c>
      <c r="AT26" s="491" t="s">
        <v>103</v>
      </c>
      <c r="AU26" s="476" t="s">
        <v>104</v>
      </c>
      <c r="AV26" s="476" t="s">
        <v>104</v>
      </c>
      <c r="AW26" s="476" t="s">
        <v>104</v>
      </c>
    </row>
    <row r="27" spans="1:49" s="58" customFormat="1" ht="14.25" customHeight="1" x14ac:dyDescent="0.15">
      <c r="A27" s="479">
        <v>21</v>
      </c>
      <c r="B27" s="492" t="s">
        <v>111</v>
      </c>
      <c r="C27" s="485">
        <v>15</v>
      </c>
      <c r="D27" s="486">
        <v>1030</v>
      </c>
      <c r="E27" s="486">
        <v>878</v>
      </c>
      <c r="F27" s="486">
        <v>152</v>
      </c>
      <c r="G27" s="486">
        <v>39</v>
      </c>
      <c r="H27" s="486">
        <v>9</v>
      </c>
      <c r="I27" s="487">
        <v>746</v>
      </c>
      <c r="J27" s="487">
        <v>115</v>
      </c>
      <c r="K27" s="487">
        <v>82</v>
      </c>
      <c r="L27" s="487">
        <v>19</v>
      </c>
      <c r="M27" s="481">
        <v>36</v>
      </c>
      <c r="N27" s="481">
        <v>12</v>
      </c>
      <c r="O27" s="481">
        <v>2</v>
      </c>
      <c r="P27" s="481">
        <v>1</v>
      </c>
      <c r="Q27" s="481">
        <v>25</v>
      </c>
      <c r="R27" s="481">
        <v>3</v>
      </c>
      <c r="S27" s="483" t="s">
        <v>231</v>
      </c>
      <c r="T27" s="493" t="s">
        <v>111</v>
      </c>
      <c r="U27" s="489">
        <v>652974</v>
      </c>
      <c r="V27" s="477">
        <v>617891</v>
      </c>
      <c r="W27" s="477">
        <v>33699</v>
      </c>
      <c r="X27" s="477">
        <v>1355249</v>
      </c>
      <c r="Y27" s="477">
        <v>996312</v>
      </c>
      <c r="Z27" s="477">
        <v>81500</v>
      </c>
      <c r="AA27" s="477">
        <v>133055</v>
      </c>
      <c r="AB27" s="477">
        <v>54150</v>
      </c>
      <c r="AC27" s="477">
        <v>35452</v>
      </c>
      <c r="AD27" s="477">
        <v>54780</v>
      </c>
      <c r="AE27" s="477">
        <v>2988360</v>
      </c>
      <c r="AF27" s="367">
        <v>2785503</v>
      </c>
      <c r="AG27" s="367">
        <v>36090</v>
      </c>
      <c r="AH27" s="367" t="s">
        <v>104</v>
      </c>
      <c r="AI27" s="367" t="s">
        <v>104</v>
      </c>
      <c r="AJ27" s="367">
        <v>166767</v>
      </c>
      <c r="AK27" s="483" t="s">
        <v>231</v>
      </c>
      <c r="AL27" s="493" t="s">
        <v>111</v>
      </c>
      <c r="AM27" s="490">
        <v>1535708</v>
      </c>
      <c r="AN27" s="491">
        <v>155548</v>
      </c>
      <c r="AO27" s="491">
        <v>47</v>
      </c>
      <c r="AP27" s="491">
        <v>70154</v>
      </c>
      <c r="AQ27" s="491">
        <v>59061</v>
      </c>
      <c r="AR27" s="476">
        <v>26286</v>
      </c>
      <c r="AS27" s="491">
        <v>20098</v>
      </c>
      <c r="AT27" s="491">
        <v>201777</v>
      </c>
      <c r="AU27" s="491">
        <v>152311</v>
      </c>
      <c r="AV27" s="491">
        <v>32364</v>
      </c>
      <c r="AW27" s="491">
        <v>119947</v>
      </c>
    </row>
    <row r="28" spans="1:49" s="58" customFormat="1" ht="14.25" customHeight="1" x14ac:dyDescent="0.15">
      <c r="A28" s="479">
        <v>22</v>
      </c>
      <c r="B28" s="492" t="s">
        <v>113</v>
      </c>
      <c r="C28" s="485">
        <v>3</v>
      </c>
      <c r="D28" s="486">
        <v>191</v>
      </c>
      <c r="E28" s="486">
        <v>161</v>
      </c>
      <c r="F28" s="486">
        <v>30</v>
      </c>
      <c r="G28" s="486">
        <v>8</v>
      </c>
      <c r="H28" s="486">
        <v>1</v>
      </c>
      <c r="I28" s="487">
        <v>88</v>
      </c>
      <c r="J28" s="487">
        <v>10</v>
      </c>
      <c r="K28" s="486">
        <v>64</v>
      </c>
      <c r="L28" s="486">
        <v>18</v>
      </c>
      <c r="M28" s="487">
        <v>1</v>
      </c>
      <c r="N28" s="487">
        <v>1</v>
      </c>
      <c r="O28" s="481" t="s">
        <v>104</v>
      </c>
      <c r="P28" s="481" t="s">
        <v>104</v>
      </c>
      <c r="Q28" s="481" t="s">
        <v>104</v>
      </c>
      <c r="R28" s="481" t="s">
        <v>104</v>
      </c>
      <c r="S28" s="483" t="s">
        <v>232</v>
      </c>
      <c r="T28" s="493" t="s">
        <v>113</v>
      </c>
      <c r="U28" s="489">
        <v>93261</v>
      </c>
      <c r="V28" s="477">
        <v>92654</v>
      </c>
      <c r="W28" s="477">
        <v>552</v>
      </c>
      <c r="X28" s="477">
        <v>1146595</v>
      </c>
      <c r="Y28" s="477">
        <v>903023</v>
      </c>
      <c r="Z28" s="477">
        <v>244</v>
      </c>
      <c r="AA28" s="477">
        <v>33231</v>
      </c>
      <c r="AB28" s="477">
        <v>8884</v>
      </c>
      <c r="AC28" s="477">
        <v>1856</v>
      </c>
      <c r="AD28" s="477">
        <v>199357</v>
      </c>
      <c r="AE28" s="477">
        <v>1682304</v>
      </c>
      <c r="AF28" s="367">
        <v>1403161</v>
      </c>
      <c r="AG28" s="367">
        <v>13200</v>
      </c>
      <c r="AH28" s="367" t="s">
        <v>104</v>
      </c>
      <c r="AI28" s="367" t="s">
        <v>104</v>
      </c>
      <c r="AJ28" s="367">
        <v>265943</v>
      </c>
      <c r="AK28" s="483" t="s">
        <v>232</v>
      </c>
      <c r="AL28" s="493" t="s">
        <v>113</v>
      </c>
      <c r="AM28" s="490">
        <v>490364</v>
      </c>
      <c r="AN28" s="491">
        <v>138887</v>
      </c>
      <c r="AO28" s="476">
        <v>1294</v>
      </c>
      <c r="AP28" s="491">
        <v>81313</v>
      </c>
      <c r="AQ28" s="491">
        <v>51966</v>
      </c>
      <c r="AR28" s="491">
        <v>4314</v>
      </c>
      <c r="AS28" s="491">
        <v>1337</v>
      </c>
      <c r="AT28" s="491">
        <v>51581</v>
      </c>
      <c r="AU28" s="491">
        <v>108670</v>
      </c>
      <c r="AV28" s="491">
        <v>54273</v>
      </c>
      <c r="AW28" s="491">
        <v>54397</v>
      </c>
    </row>
    <row r="29" spans="1:49" s="58" customFormat="1" ht="14.25" customHeight="1" x14ac:dyDescent="0.15">
      <c r="A29" s="479">
        <v>23</v>
      </c>
      <c r="B29" s="492" t="s">
        <v>115</v>
      </c>
      <c r="C29" s="485">
        <v>12</v>
      </c>
      <c r="D29" s="486">
        <v>1452</v>
      </c>
      <c r="E29" s="486">
        <v>1313</v>
      </c>
      <c r="F29" s="486">
        <v>139</v>
      </c>
      <c r="G29" s="486">
        <v>17</v>
      </c>
      <c r="H29" s="486">
        <v>2</v>
      </c>
      <c r="I29" s="487">
        <v>1172</v>
      </c>
      <c r="J29" s="487">
        <v>99</v>
      </c>
      <c r="K29" s="487">
        <v>67</v>
      </c>
      <c r="L29" s="487">
        <v>24</v>
      </c>
      <c r="M29" s="481">
        <v>80</v>
      </c>
      <c r="N29" s="487">
        <v>16</v>
      </c>
      <c r="O29" s="481">
        <v>6</v>
      </c>
      <c r="P29" s="481">
        <v>4</v>
      </c>
      <c r="Q29" s="481">
        <v>23</v>
      </c>
      <c r="R29" s="481">
        <v>2</v>
      </c>
      <c r="S29" s="483" t="s">
        <v>189</v>
      </c>
      <c r="T29" s="493" t="s">
        <v>115</v>
      </c>
      <c r="U29" s="489">
        <v>890110</v>
      </c>
      <c r="V29" s="477">
        <v>829550</v>
      </c>
      <c r="W29" s="477">
        <v>56984</v>
      </c>
      <c r="X29" s="477">
        <v>9147713</v>
      </c>
      <c r="Y29" s="477">
        <v>7825926</v>
      </c>
      <c r="Z29" s="477">
        <v>271074</v>
      </c>
      <c r="AA29" s="477">
        <v>432759</v>
      </c>
      <c r="AB29" s="477">
        <v>173124</v>
      </c>
      <c r="AC29" s="477">
        <v>83795</v>
      </c>
      <c r="AD29" s="477">
        <v>361035</v>
      </c>
      <c r="AE29" s="477">
        <v>13488712</v>
      </c>
      <c r="AF29" s="477">
        <v>12795398</v>
      </c>
      <c r="AG29" s="477">
        <v>243512</v>
      </c>
      <c r="AH29" s="477" t="s">
        <v>103</v>
      </c>
      <c r="AI29" s="367" t="s">
        <v>104</v>
      </c>
      <c r="AJ29" s="367" t="s">
        <v>103</v>
      </c>
      <c r="AK29" s="483" t="s">
        <v>189</v>
      </c>
      <c r="AL29" s="493" t="s">
        <v>115</v>
      </c>
      <c r="AM29" s="490">
        <v>3850204</v>
      </c>
      <c r="AN29" s="491">
        <v>2282978</v>
      </c>
      <c r="AO29" s="491" t="s">
        <v>104</v>
      </c>
      <c r="AP29" s="491">
        <v>803255</v>
      </c>
      <c r="AQ29" s="491">
        <v>1397001</v>
      </c>
      <c r="AR29" s="491">
        <v>82722</v>
      </c>
      <c r="AS29" s="491">
        <v>23881</v>
      </c>
      <c r="AT29" s="491">
        <v>746277</v>
      </c>
      <c r="AU29" s="491">
        <v>596720</v>
      </c>
      <c r="AV29" s="491">
        <v>2202273</v>
      </c>
      <c r="AW29" s="491">
        <v>-1605553</v>
      </c>
    </row>
    <row r="30" spans="1:49" s="58" customFormat="1" ht="14.25" customHeight="1" x14ac:dyDescent="0.15">
      <c r="A30" s="479">
        <v>24</v>
      </c>
      <c r="B30" s="492" t="s">
        <v>117</v>
      </c>
      <c r="C30" s="485">
        <v>34</v>
      </c>
      <c r="D30" s="486">
        <v>2679</v>
      </c>
      <c r="E30" s="486">
        <v>1973</v>
      </c>
      <c r="F30" s="486">
        <v>706</v>
      </c>
      <c r="G30" s="486">
        <v>73</v>
      </c>
      <c r="H30" s="486">
        <v>26</v>
      </c>
      <c r="I30" s="487">
        <v>1660</v>
      </c>
      <c r="J30" s="487">
        <v>550</v>
      </c>
      <c r="K30" s="487">
        <v>175</v>
      </c>
      <c r="L30" s="487">
        <v>108</v>
      </c>
      <c r="M30" s="487">
        <v>68</v>
      </c>
      <c r="N30" s="487">
        <v>24</v>
      </c>
      <c r="O30" s="487" t="s">
        <v>104</v>
      </c>
      <c r="P30" s="487" t="s">
        <v>104</v>
      </c>
      <c r="Q30" s="481">
        <v>3</v>
      </c>
      <c r="R30" s="481">
        <v>2</v>
      </c>
      <c r="S30" s="483" t="s">
        <v>183</v>
      </c>
      <c r="T30" s="493" t="s">
        <v>117</v>
      </c>
      <c r="U30" s="489">
        <v>1360630</v>
      </c>
      <c r="V30" s="477">
        <v>1273022</v>
      </c>
      <c r="W30" s="477">
        <v>82798</v>
      </c>
      <c r="X30" s="477">
        <v>4062128</v>
      </c>
      <c r="Y30" s="477">
        <v>2981052</v>
      </c>
      <c r="Z30" s="477">
        <v>19671</v>
      </c>
      <c r="AA30" s="477">
        <v>78767</v>
      </c>
      <c r="AB30" s="477">
        <v>857612</v>
      </c>
      <c r="AC30" s="477">
        <v>26013</v>
      </c>
      <c r="AD30" s="477">
        <v>99013</v>
      </c>
      <c r="AE30" s="477">
        <v>7439680</v>
      </c>
      <c r="AF30" s="477">
        <v>6027514</v>
      </c>
      <c r="AG30" s="477">
        <v>1255371</v>
      </c>
      <c r="AH30" s="477" t="s">
        <v>104</v>
      </c>
      <c r="AI30" s="367" t="s">
        <v>104</v>
      </c>
      <c r="AJ30" s="477">
        <v>156795</v>
      </c>
      <c r="AK30" s="483" t="s">
        <v>183</v>
      </c>
      <c r="AL30" s="493" t="s">
        <v>117</v>
      </c>
      <c r="AM30" s="490">
        <v>2228805</v>
      </c>
      <c r="AN30" s="491">
        <v>175784</v>
      </c>
      <c r="AO30" s="491">
        <v>24733</v>
      </c>
      <c r="AP30" s="491">
        <v>28502</v>
      </c>
      <c r="AQ30" s="491">
        <v>99017</v>
      </c>
      <c r="AR30" s="491">
        <v>23532</v>
      </c>
      <c r="AS30" s="491">
        <v>97463</v>
      </c>
      <c r="AT30" s="491">
        <v>219360</v>
      </c>
      <c r="AU30" s="491">
        <v>518</v>
      </c>
      <c r="AV30" s="491">
        <v>1610</v>
      </c>
      <c r="AW30" s="491">
        <v>-1092</v>
      </c>
    </row>
    <row r="31" spans="1:49" s="58" customFormat="1" ht="14.25" customHeight="1" x14ac:dyDescent="0.15">
      <c r="A31" s="479">
        <v>25</v>
      </c>
      <c r="B31" s="492" t="s">
        <v>119</v>
      </c>
      <c r="C31" s="485">
        <v>7</v>
      </c>
      <c r="D31" s="486">
        <v>492</v>
      </c>
      <c r="E31" s="486">
        <v>411</v>
      </c>
      <c r="F31" s="486">
        <v>81</v>
      </c>
      <c r="G31" s="486">
        <v>16</v>
      </c>
      <c r="H31" s="486">
        <v>2</v>
      </c>
      <c r="I31" s="487">
        <v>353</v>
      </c>
      <c r="J31" s="487">
        <v>72</v>
      </c>
      <c r="K31" s="487">
        <v>42</v>
      </c>
      <c r="L31" s="487">
        <v>7</v>
      </c>
      <c r="M31" s="486" t="s">
        <v>104</v>
      </c>
      <c r="N31" s="486" t="s">
        <v>104</v>
      </c>
      <c r="O31" s="487" t="s">
        <v>104</v>
      </c>
      <c r="P31" s="487" t="s">
        <v>104</v>
      </c>
      <c r="Q31" s="481" t="s">
        <v>104</v>
      </c>
      <c r="R31" s="481" t="s">
        <v>104</v>
      </c>
      <c r="S31" s="483" t="s">
        <v>233</v>
      </c>
      <c r="T31" s="493" t="s">
        <v>119</v>
      </c>
      <c r="U31" s="489">
        <v>218527</v>
      </c>
      <c r="V31" s="477">
        <v>214778</v>
      </c>
      <c r="W31" s="477">
        <v>3474</v>
      </c>
      <c r="X31" s="477">
        <v>788948</v>
      </c>
      <c r="Y31" s="477">
        <v>613905</v>
      </c>
      <c r="Z31" s="477">
        <v>1009</v>
      </c>
      <c r="AA31" s="477">
        <v>7058</v>
      </c>
      <c r="AB31" s="477">
        <v>120080</v>
      </c>
      <c r="AC31" s="477">
        <v>1369</v>
      </c>
      <c r="AD31" s="477">
        <v>45527</v>
      </c>
      <c r="AE31" s="477">
        <v>1484555</v>
      </c>
      <c r="AF31" s="477">
        <v>1345105</v>
      </c>
      <c r="AG31" s="477">
        <v>4924</v>
      </c>
      <c r="AH31" s="477" t="s">
        <v>104</v>
      </c>
      <c r="AI31" s="477" t="s">
        <v>104</v>
      </c>
      <c r="AJ31" s="367">
        <v>134526</v>
      </c>
      <c r="AK31" s="483" t="s">
        <v>233</v>
      </c>
      <c r="AL31" s="493" t="s">
        <v>119</v>
      </c>
      <c r="AM31" s="490">
        <v>377531</v>
      </c>
      <c r="AN31" s="491">
        <v>21417</v>
      </c>
      <c r="AO31" s="491" t="s">
        <v>104</v>
      </c>
      <c r="AP31" s="491">
        <v>9144</v>
      </c>
      <c r="AQ31" s="491">
        <v>10474</v>
      </c>
      <c r="AR31" s="491">
        <v>1799</v>
      </c>
      <c r="AS31" s="491">
        <v>117</v>
      </c>
      <c r="AT31" s="491">
        <v>32065</v>
      </c>
      <c r="AU31" s="491">
        <v>106</v>
      </c>
      <c r="AV31" s="491">
        <v>30586</v>
      </c>
      <c r="AW31" s="491">
        <v>-30480</v>
      </c>
    </row>
    <row r="32" spans="1:49" s="58" customFormat="1" ht="14.25" customHeight="1" x14ac:dyDescent="0.15">
      <c r="A32" s="479">
        <v>26</v>
      </c>
      <c r="B32" s="492" t="s">
        <v>121</v>
      </c>
      <c r="C32" s="485">
        <v>33</v>
      </c>
      <c r="D32" s="486">
        <v>2449</v>
      </c>
      <c r="E32" s="486">
        <v>1985</v>
      </c>
      <c r="F32" s="486">
        <v>464</v>
      </c>
      <c r="G32" s="486">
        <v>67</v>
      </c>
      <c r="H32" s="486">
        <v>21</v>
      </c>
      <c r="I32" s="487">
        <v>1715</v>
      </c>
      <c r="J32" s="487">
        <v>352</v>
      </c>
      <c r="K32" s="487">
        <v>148</v>
      </c>
      <c r="L32" s="487">
        <v>63</v>
      </c>
      <c r="M32" s="487">
        <v>69</v>
      </c>
      <c r="N32" s="487">
        <v>28</v>
      </c>
      <c r="O32" s="487" t="s">
        <v>104</v>
      </c>
      <c r="P32" s="487" t="s">
        <v>104</v>
      </c>
      <c r="Q32" s="481">
        <v>14</v>
      </c>
      <c r="R32" s="481" t="s">
        <v>104</v>
      </c>
      <c r="S32" s="483" t="s">
        <v>234</v>
      </c>
      <c r="T32" s="493" t="s">
        <v>121</v>
      </c>
      <c r="U32" s="489">
        <v>1231987</v>
      </c>
      <c r="V32" s="477">
        <v>1141852</v>
      </c>
      <c r="W32" s="477">
        <v>86936</v>
      </c>
      <c r="X32" s="477">
        <v>3493817</v>
      </c>
      <c r="Y32" s="477">
        <v>2078062</v>
      </c>
      <c r="Z32" s="477">
        <v>9042</v>
      </c>
      <c r="AA32" s="477">
        <v>53656</v>
      </c>
      <c r="AB32" s="477">
        <v>1150036</v>
      </c>
      <c r="AC32" s="477">
        <v>60781</v>
      </c>
      <c r="AD32" s="477">
        <v>142240</v>
      </c>
      <c r="AE32" s="477">
        <v>5966438</v>
      </c>
      <c r="AF32" s="477">
        <v>4884738</v>
      </c>
      <c r="AG32" s="477">
        <v>184123</v>
      </c>
      <c r="AH32" s="477">
        <v>21</v>
      </c>
      <c r="AI32" s="477">
        <v>704311</v>
      </c>
      <c r="AJ32" s="367">
        <v>193245</v>
      </c>
      <c r="AK32" s="483" t="s">
        <v>234</v>
      </c>
      <c r="AL32" s="493" t="s">
        <v>121</v>
      </c>
      <c r="AM32" s="490">
        <v>2054432</v>
      </c>
      <c r="AN32" s="491">
        <v>221955</v>
      </c>
      <c r="AO32" s="491">
        <v>8288</v>
      </c>
      <c r="AP32" s="491">
        <v>88746</v>
      </c>
      <c r="AQ32" s="491">
        <v>109865</v>
      </c>
      <c r="AR32" s="491">
        <v>15056</v>
      </c>
      <c r="AS32" s="491">
        <v>6027</v>
      </c>
      <c r="AT32" s="491">
        <v>166497</v>
      </c>
      <c r="AU32" s="491">
        <v>138115</v>
      </c>
      <c r="AV32" s="491">
        <v>148971</v>
      </c>
      <c r="AW32" s="491">
        <v>-10856</v>
      </c>
    </row>
    <row r="33" spans="1:49" s="58" customFormat="1" ht="14.25" customHeight="1" x14ac:dyDescent="0.15">
      <c r="A33" s="479">
        <v>27</v>
      </c>
      <c r="B33" s="492" t="s">
        <v>123</v>
      </c>
      <c r="C33" s="485">
        <v>7</v>
      </c>
      <c r="D33" s="486">
        <v>635</v>
      </c>
      <c r="E33" s="486">
        <v>338</v>
      </c>
      <c r="F33" s="486">
        <v>297</v>
      </c>
      <c r="G33" s="486">
        <v>16</v>
      </c>
      <c r="H33" s="486">
        <v>2</v>
      </c>
      <c r="I33" s="487">
        <v>272</v>
      </c>
      <c r="J33" s="487">
        <v>166</v>
      </c>
      <c r="K33" s="487">
        <v>36</v>
      </c>
      <c r="L33" s="487">
        <v>96</v>
      </c>
      <c r="M33" s="487">
        <v>14</v>
      </c>
      <c r="N33" s="487">
        <v>33</v>
      </c>
      <c r="O33" s="487" t="s">
        <v>104</v>
      </c>
      <c r="P33" s="487" t="s">
        <v>104</v>
      </c>
      <c r="Q33" s="481" t="s">
        <v>104</v>
      </c>
      <c r="R33" s="481" t="s">
        <v>104</v>
      </c>
      <c r="S33" s="483" t="s">
        <v>235</v>
      </c>
      <c r="T33" s="493" t="s">
        <v>123</v>
      </c>
      <c r="U33" s="489">
        <v>264281</v>
      </c>
      <c r="V33" s="477">
        <v>246994</v>
      </c>
      <c r="W33" s="477">
        <v>16366</v>
      </c>
      <c r="X33" s="477">
        <v>644699</v>
      </c>
      <c r="Y33" s="477">
        <v>525739</v>
      </c>
      <c r="Z33" s="477">
        <v>1060</v>
      </c>
      <c r="AA33" s="477">
        <v>12638</v>
      </c>
      <c r="AB33" s="477">
        <v>96426</v>
      </c>
      <c r="AC33" s="477">
        <v>1225</v>
      </c>
      <c r="AD33" s="477">
        <v>7611</v>
      </c>
      <c r="AE33" s="477">
        <v>1205341</v>
      </c>
      <c r="AF33" s="477">
        <v>1183615</v>
      </c>
      <c r="AG33" s="477">
        <v>6668</v>
      </c>
      <c r="AH33" s="477" t="s">
        <v>104</v>
      </c>
      <c r="AI33" s="477">
        <v>7447</v>
      </c>
      <c r="AJ33" s="367">
        <v>7611</v>
      </c>
      <c r="AK33" s="483" t="s">
        <v>235</v>
      </c>
      <c r="AL33" s="493" t="s">
        <v>123</v>
      </c>
      <c r="AM33" s="490">
        <v>487247</v>
      </c>
      <c r="AN33" s="491">
        <v>74175</v>
      </c>
      <c r="AO33" s="491">
        <v>2299</v>
      </c>
      <c r="AP33" s="491">
        <v>17408</v>
      </c>
      <c r="AQ33" s="491">
        <v>22765</v>
      </c>
      <c r="AR33" s="491">
        <v>31703</v>
      </c>
      <c r="AS33" s="491">
        <v>2040</v>
      </c>
      <c r="AT33" s="491">
        <v>50735</v>
      </c>
      <c r="AU33" s="491">
        <v>3810</v>
      </c>
      <c r="AV33" s="491">
        <v>4195</v>
      </c>
      <c r="AW33" s="491">
        <v>-385</v>
      </c>
    </row>
    <row r="34" spans="1:49" s="58" customFormat="1" ht="14.25" customHeight="1" x14ac:dyDescent="0.15">
      <c r="A34" s="479">
        <v>28</v>
      </c>
      <c r="B34" s="496" t="s">
        <v>125</v>
      </c>
      <c r="C34" s="485">
        <v>38</v>
      </c>
      <c r="D34" s="486">
        <v>11997</v>
      </c>
      <c r="E34" s="486">
        <v>8352</v>
      </c>
      <c r="F34" s="486">
        <v>3645</v>
      </c>
      <c r="G34" s="486">
        <v>36</v>
      </c>
      <c r="H34" s="486">
        <v>5</v>
      </c>
      <c r="I34" s="487">
        <v>6184</v>
      </c>
      <c r="J34" s="487">
        <v>2489</v>
      </c>
      <c r="K34" s="487">
        <v>805</v>
      </c>
      <c r="L34" s="487">
        <v>626</v>
      </c>
      <c r="M34" s="487">
        <v>1387</v>
      </c>
      <c r="N34" s="487">
        <v>544</v>
      </c>
      <c r="O34" s="481">
        <v>29</v>
      </c>
      <c r="P34" s="481">
        <v>3</v>
      </c>
      <c r="Q34" s="481">
        <v>60</v>
      </c>
      <c r="R34" s="481">
        <v>19</v>
      </c>
      <c r="S34" s="483" t="s">
        <v>236</v>
      </c>
      <c r="T34" s="497" t="s">
        <v>125</v>
      </c>
      <c r="U34" s="489">
        <v>6197751</v>
      </c>
      <c r="V34" s="477">
        <v>5377008</v>
      </c>
      <c r="W34" s="477">
        <v>760876</v>
      </c>
      <c r="X34" s="477">
        <v>21441944</v>
      </c>
      <c r="Y34" s="477">
        <v>15969675</v>
      </c>
      <c r="Z34" s="477">
        <v>119593</v>
      </c>
      <c r="AA34" s="477">
        <v>992582</v>
      </c>
      <c r="AB34" s="366">
        <v>1241985</v>
      </c>
      <c r="AC34" s="477">
        <v>2329875</v>
      </c>
      <c r="AD34" s="477">
        <v>788234</v>
      </c>
      <c r="AE34" s="366">
        <v>38926604</v>
      </c>
      <c r="AF34" s="367">
        <v>36422916</v>
      </c>
      <c r="AG34" s="367">
        <v>1597709</v>
      </c>
      <c r="AH34" s="367" t="s">
        <v>104</v>
      </c>
      <c r="AI34" s="367" t="s">
        <v>104</v>
      </c>
      <c r="AJ34" s="367">
        <v>905979</v>
      </c>
      <c r="AK34" s="483" t="s">
        <v>236</v>
      </c>
      <c r="AL34" s="497" t="s">
        <v>125</v>
      </c>
      <c r="AM34" s="490">
        <v>16356766</v>
      </c>
      <c r="AN34" s="491">
        <v>3903201</v>
      </c>
      <c r="AO34" s="476">
        <v>23756</v>
      </c>
      <c r="AP34" s="491">
        <v>1048729</v>
      </c>
      <c r="AQ34" s="491">
        <v>2354508</v>
      </c>
      <c r="AR34" s="491">
        <v>476208</v>
      </c>
      <c r="AS34" s="491">
        <v>101314</v>
      </c>
      <c r="AT34" s="491">
        <v>2588339</v>
      </c>
      <c r="AU34" s="476">
        <v>3972210</v>
      </c>
      <c r="AV34" s="476">
        <v>3723583</v>
      </c>
      <c r="AW34" s="476">
        <v>248627</v>
      </c>
    </row>
    <row r="35" spans="1:49" s="58" customFormat="1" ht="14.25" customHeight="1" x14ac:dyDescent="0.15">
      <c r="A35" s="479">
        <v>29</v>
      </c>
      <c r="B35" s="496" t="s">
        <v>127</v>
      </c>
      <c r="C35" s="485">
        <v>20</v>
      </c>
      <c r="D35" s="486">
        <v>2444</v>
      </c>
      <c r="E35" s="486">
        <v>1697</v>
      </c>
      <c r="F35" s="486">
        <v>747</v>
      </c>
      <c r="G35" s="486">
        <v>29</v>
      </c>
      <c r="H35" s="486">
        <v>7</v>
      </c>
      <c r="I35" s="487">
        <v>1488</v>
      </c>
      <c r="J35" s="487">
        <v>555</v>
      </c>
      <c r="K35" s="487">
        <v>88</v>
      </c>
      <c r="L35" s="487">
        <v>85</v>
      </c>
      <c r="M35" s="487">
        <v>103</v>
      </c>
      <c r="N35" s="487">
        <v>100</v>
      </c>
      <c r="O35" s="487">
        <v>51</v>
      </c>
      <c r="P35" s="487">
        <v>20</v>
      </c>
      <c r="Q35" s="481">
        <v>11</v>
      </c>
      <c r="R35" s="481" t="s">
        <v>104</v>
      </c>
      <c r="S35" s="483" t="s">
        <v>237</v>
      </c>
      <c r="T35" s="497" t="s">
        <v>127</v>
      </c>
      <c r="U35" s="489">
        <v>1300303</v>
      </c>
      <c r="V35" s="477">
        <v>1201968</v>
      </c>
      <c r="W35" s="477">
        <v>94360</v>
      </c>
      <c r="X35" s="477">
        <v>8714682</v>
      </c>
      <c r="Y35" s="477">
        <v>7622009</v>
      </c>
      <c r="Z35" s="477">
        <v>62987</v>
      </c>
      <c r="AA35" s="477">
        <v>179751</v>
      </c>
      <c r="AB35" s="477">
        <v>689728</v>
      </c>
      <c r="AC35" s="477">
        <v>61323</v>
      </c>
      <c r="AD35" s="477">
        <v>98884</v>
      </c>
      <c r="AE35" s="477">
        <v>17948536</v>
      </c>
      <c r="AF35" s="477">
        <v>17117573</v>
      </c>
      <c r="AG35" s="477">
        <v>578793</v>
      </c>
      <c r="AH35" s="477" t="s">
        <v>104</v>
      </c>
      <c r="AI35" s="477">
        <v>33518</v>
      </c>
      <c r="AJ35" s="367">
        <v>218652</v>
      </c>
      <c r="AK35" s="483" t="s">
        <v>237</v>
      </c>
      <c r="AL35" s="497" t="s">
        <v>127</v>
      </c>
      <c r="AM35" s="490">
        <v>3581548</v>
      </c>
      <c r="AN35" s="491">
        <v>889694</v>
      </c>
      <c r="AO35" s="491">
        <v>2814</v>
      </c>
      <c r="AP35" s="491">
        <v>221281</v>
      </c>
      <c r="AQ35" s="491">
        <v>640052</v>
      </c>
      <c r="AR35" s="491">
        <v>25547</v>
      </c>
      <c r="AS35" s="491">
        <v>3671</v>
      </c>
      <c r="AT35" s="491">
        <v>626951</v>
      </c>
      <c r="AU35" s="491">
        <v>1546027</v>
      </c>
      <c r="AV35" s="491">
        <v>885506</v>
      </c>
      <c r="AW35" s="491">
        <v>660521</v>
      </c>
    </row>
    <row r="36" spans="1:49" s="58" customFormat="1" ht="14.25" customHeight="1" x14ac:dyDescent="0.15">
      <c r="A36" s="479">
        <v>30</v>
      </c>
      <c r="B36" s="492" t="s">
        <v>129</v>
      </c>
      <c r="C36" s="485">
        <v>3</v>
      </c>
      <c r="D36" s="486">
        <v>333</v>
      </c>
      <c r="E36" s="486">
        <v>173</v>
      </c>
      <c r="F36" s="486">
        <v>160</v>
      </c>
      <c r="G36" s="486">
        <v>12</v>
      </c>
      <c r="H36" s="486" t="s">
        <v>104</v>
      </c>
      <c r="I36" s="487">
        <v>148</v>
      </c>
      <c r="J36" s="487">
        <v>112</v>
      </c>
      <c r="K36" s="487">
        <v>20</v>
      </c>
      <c r="L36" s="487">
        <v>48</v>
      </c>
      <c r="M36" s="487" t="s">
        <v>104</v>
      </c>
      <c r="N36" s="487">
        <v>1</v>
      </c>
      <c r="O36" s="487">
        <v>1</v>
      </c>
      <c r="P36" s="487" t="s">
        <v>104</v>
      </c>
      <c r="Q36" s="481">
        <v>7</v>
      </c>
      <c r="R36" s="481">
        <v>1</v>
      </c>
      <c r="S36" s="483" t="s">
        <v>238</v>
      </c>
      <c r="T36" s="493" t="s">
        <v>129</v>
      </c>
      <c r="U36" s="489">
        <v>110636</v>
      </c>
      <c r="V36" s="477" t="s">
        <v>103</v>
      </c>
      <c r="W36" s="477" t="s">
        <v>103</v>
      </c>
      <c r="X36" s="477">
        <v>378104</v>
      </c>
      <c r="Y36" s="477">
        <v>299668</v>
      </c>
      <c r="Z36" s="477" t="s">
        <v>103</v>
      </c>
      <c r="AA36" s="477">
        <v>2680</v>
      </c>
      <c r="AB36" s="477">
        <v>2632</v>
      </c>
      <c r="AC36" s="477" t="s">
        <v>103</v>
      </c>
      <c r="AD36" s="477">
        <v>73044</v>
      </c>
      <c r="AE36" s="477">
        <v>496388</v>
      </c>
      <c r="AF36" s="477">
        <v>467644</v>
      </c>
      <c r="AG36" s="477" t="s">
        <v>103</v>
      </c>
      <c r="AH36" s="477" t="s">
        <v>104</v>
      </c>
      <c r="AI36" s="367" t="s">
        <v>104</v>
      </c>
      <c r="AJ36" s="477" t="s">
        <v>103</v>
      </c>
      <c r="AK36" s="483" t="s">
        <v>238</v>
      </c>
      <c r="AL36" s="493" t="s">
        <v>129</v>
      </c>
      <c r="AM36" s="490">
        <v>337153</v>
      </c>
      <c r="AN36" s="491">
        <v>12864</v>
      </c>
      <c r="AO36" s="476" t="s">
        <v>104</v>
      </c>
      <c r="AP36" s="491" t="s">
        <v>104</v>
      </c>
      <c r="AQ36" s="491">
        <v>7127</v>
      </c>
      <c r="AR36" s="491">
        <v>5737</v>
      </c>
      <c r="AS36" s="491">
        <v>10181</v>
      </c>
      <c r="AT36" s="491">
        <v>19388</v>
      </c>
      <c r="AU36" s="491">
        <v>57502</v>
      </c>
      <c r="AV36" s="491">
        <v>49045</v>
      </c>
      <c r="AW36" s="491">
        <v>8457</v>
      </c>
    </row>
    <row r="37" spans="1:49" s="58" customFormat="1" ht="14.25" customHeight="1" x14ac:dyDescent="0.15">
      <c r="A37" s="479">
        <v>31</v>
      </c>
      <c r="B37" s="492" t="s">
        <v>131</v>
      </c>
      <c r="C37" s="485">
        <v>10</v>
      </c>
      <c r="D37" s="486">
        <v>3223</v>
      </c>
      <c r="E37" s="486">
        <v>2929</v>
      </c>
      <c r="F37" s="486">
        <v>294</v>
      </c>
      <c r="G37" s="486">
        <v>18</v>
      </c>
      <c r="H37" s="486">
        <v>5</v>
      </c>
      <c r="I37" s="487">
        <v>2398</v>
      </c>
      <c r="J37" s="487">
        <v>199</v>
      </c>
      <c r="K37" s="487">
        <v>287</v>
      </c>
      <c r="L37" s="487">
        <v>84</v>
      </c>
      <c r="M37" s="487">
        <v>227</v>
      </c>
      <c r="N37" s="487">
        <v>6</v>
      </c>
      <c r="O37" s="487" t="s">
        <v>104</v>
      </c>
      <c r="P37" s="487" t="s">
        <v>104</v>
      </c>
      <c r="Q37" s="481">
        <v>1</v>
      </c>
      <c r="R37" s="481" t="s">
        <v>104</v>
      </c>
      <c r="S37" s="483" t="s">
        <v>239</v>
      </c>
      <c r="T37" s="493" t="s">
        <v>131</v>
      </c>
      <c r="U37" s="489">
        <v>1688678</v>
      </c>
      <c r="V37" s="477">
        <v>1550658</v>
      </c>
      <c r="W37" s="477">
        <v>132903</v>
      </c>
      <c r="X37" s="477">
        <v>13771719</v>
      </c>
      <c r="Y37" s="477">
        <v>13232349</v>
      </c>
      <c r="Z37" s="477">
        <v>76015</v>
      </c>
      <c r="AA37" s="477">
        <v>259527</v>
      </c>
      <c r="AB37" s="477">
        <v>193810</v>
      </c>
      <c r="AC37" s="477">
        <v>10018</v>
      </c>
      <c r="AD37" s="477" t="s">
        <v>104</v>
      </c>
      <c r="AE37" s="477">
        <v>18750702</v>
      </c>
      <c r="AF37" s="477">
        <v>18729241</v>
      </c>
      <c r="AG37" s="477">
        <v>21461</v>
      </c>
      <c r="AH37" s="477" t="s">
        <v>104</v>
      </c>
      <c r="AI37" s="477" t="s">
        <v>104</v>
      </c>
      <c r="AJ37" s="367" t="s">
        <v>104</v>
      </c>
      <c r="AK37" s="483" t="s">
        <v>239</v>
      </c>
      <c r="AL37" s="493" t="s">
        <v>131</v>
      </c>
      <c r="AM37" s="490">
        <v>5016637</v>
      </c>
      <c r="AN37" s="491">
        <v>842992</v>
      </c>
      <c r="AO37" s="491" t="s">
        <v>104</v>
      </c>
      <c r="AP37" s="491">
        <v>78612</v>
      </c>
      <c r="AQ37" s="491">
        <v>688322</v>
      </c>
      <c r="AR37" s="491">
        <v>76058</v>
      </c>
      <c r="AS37" s="491">
        <v>32873</v>
      </c>
      <c r="AT37" s="491">
        <v>933362</v>
      </c>
      <c r="AU37" s="491">
        <v>109986</v>
      </c>
      <c r="AV37" s="491">
        <v>109240</v>
      </c>
      <c r="AW37" s="491">
        <v>746</v>
      </c>
    </row>
    <row r="38" spans="1:49" s="58" customFormat="1" ht="14.25" customHeight="1" x14ac:dyDescent="0.15">
      <c r="A38" s="498">
        <v>32</v>
      </c>
      <c r="B38" s="499" t="s">
        <v>133</v>
      </c>
      <c r="C38" s="500">
        <v>43</v>
      </c>
      <c r="D38" s="501">
        <v>3264</v>
      </c>
      <c r="E38" s="501">
        <v>1790</v>
      </c>
      <c r="F38" s="501">
        <v>1474</v>
      </c>
      <c r="G38" s="501">
        <v>99</v>
      </c>
      <c r="H38" s="501">
        <v>31</v>
      </c>
      <c r="I38" s="502">
        <v>1606</v>
      </c>
      <c r="J38" s="502">
        <v>1304</v>
      </c>
      <c r="K38" s="502">
        <v>111</v>
      </c>
      <c r="L38" s="502">
        <v>96</v>
      </c>
      <c r="M38" s="502">
        <v>39</v>
      </c>
      <c r="N38" s="502">
        <v>60</v>
      </c>
      <c r="O38" s="502">
        <v>1</v>
      </c>
      <c r="P38" s="503">
        <v>3</v>
      </c>
      <c r="Q38" s="503">
        <v>65</v>
      </c>
      <c r="R38" s="503">
        <v>17</v>
      </c>
      <c r="S38" s="504" t="s">
        <v>240</v>
      </c>
      <c r="T38" s="505" t="s">
        <v>133</v>
      </c>
      <c r="U38" s="506">
        <v>1209584</v>
      </c>
      <c r="V38" s="507">
        <v>1113188</v>
      </c>
      <c r="W38" s="507">
        <v>92885</v>
      </c>
      <c r="X38" s="507">
        <v>2881961</v>
      </c>
      <c r="Y38" s="507">
        <v>1386126</v>
      </c>
      <c r="Z38" s="507">
        <v>6039</v>
      </c>
      <c r="AA38" s="507">
        <v>78639</v>
      </c>
      <c r="AB38" s="384">
        <v>687987</v>
      </c>
      <c r="AC38" s="507">
        <v>42127</v>
      </c>
      <c r="AD38" s="507">
        <v>681043</v>
      </c>
      <c r="AE38" s="507">
        <v>6015025</v>
      </c>
      <c r="AF38" s="384">
        <v>4880701</v>
      </c>
      <c r="AG38" s="384" t="s">
        <v>103</v>
      </c>
      <c r="AH38" s="384" t="s">
        <v>103</v>
      </c>
      <c r="AI38" s="385" t="s">
        <v>104</v>
      </c>
      <c r="AJ38" s="385">
        <v>744659</v>
      </c>
      <c r="AK38" s="504" t="s">
        <v>240</v>
      </c>
      <c r="AL38" s="505" t="s">
        <v>133</v>
      </c>
      <c r="AM38" s="508">
        <v>1409956</v>
      </c>
      <c r="AN38" s="509">
        <v>127003</v>
      </c>
      <c r="AO38" s="509">
        <v>1897</v>
      </c>
      <c r="AP38" s="509">
        <v>32303</v>
      </c>
      <c r="AQ38" s="509">
        <v>82829</v>
      </c>
      <c r="AR38" s="509">
        <v>9974</v>
      </c>
      <c r="AS38" s="509">
        <v>4895</v>
      </c>
      <c r="AT38" s="509">
        <v>158005</v>
      </c>
      <c r="AU38" s="509">
        <v>10464</v>
      </c>
      <c r="AV38" s="510">
        <v>10089</v>
      </c>
      <c r="AW38" s="509">
        <v>375</v>
      </c>
    </row>
    <row r="39" spans="1:49" s="32" customFormat="1" x14ac:dyDescent="0.15">
      <c r="A39" s="128" t="s">
        <v>186</v>
      </c>
      <c r="B39" s="198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</row>
    <row r="40" spans="1:49" s="16" customFormat="1" ht="14.25" x14ac:dyDescent="0.15">
      <c r="A40" s="128" t="s">
        <v>473</v>
      </c>
      <c r="B40" s="19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176"/>
      <c r="O40" s="75"/>
      <c r="P40" s="75"/>
      <c r="Q40" s="75"/>
      <c r="R40" s="75"/>
      <c r="S40" s="75"/>
      <c r="T40" s="75"/>
      <c r="U40" s="75"/>
    </row>
    <row r="41" spans="1:49" s="829" customFormat="1" ht="17.25" customHeight="1" x14ac:dyDescent="0.15">
      <c r="A41" s="564" t="s">
        <v>187</v>
      </c>
      <c r="B41" s="386"/>
      <c r="C41" s="386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8"/>
      <c r="T41" s="388"/>
      <c r="U41" s="388"/>
      <c r="V41" s="388"/>
      <c r="W41" s="388"/>
      <c r="X41" s="388"/>
      <c r="Y41" s="388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</row>
    <row r="42" spans="1:49" s="829" customFormat="1" x14ac:dyDescent="0.15">
      <c r="S42" s="55"/>
      <c r="T42" s="55"/>
      <c r="U42" s="55"/>
      <c r="V42" s="55"/>
      <c r="W42" s="55"/>
      <c r="X42" s="55"/>
      <c r="Y42" s="55"/>
    </row>
  </sheetData>
  <phoneticPr fontId="2"/>
  <hyperlinks>
    <hyperlink ref="A1" location="'9鉱工業目次'!A1" display="9　鉱工業目次へ＜＜" xr:uid="{827C884D-408C-4C33-926D-54549C7451A0}"/>
  </hyperlinks>
  <pageMargins left="0.59055118110236227" right="0.59055118110236227" top="0.59055118110236227" bottom="0.39370078740157483" header="0.31496062992125984" footer="0.31496062992125984"/>
  <pageSetup paperSize="9" scale="74" fitToWidth="6" orientation="portrait" blackAndWhite="1" r:id="rId1"/>
  <headerFooter alignWithMargins="0"/>
  <colBreaks count="5" manualBreakCount="5">
    <brk id="12" min="1" max="39" man="1"/>
    <brk id="18" min="1" max="40" man="1"/>
    <brk id="28" min="1" max="40" man="1"/>
    <brk id="36" min="1" max="40" man="1"/>
    <brk id="44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59738-90DC-40DD-A24E-D89128748837}">
  <sheetPr codeName="Sheet12"/>
  <dimension ref="A1:U41"/>
  <sheetViews>
    <sheetView showGridLines="0" view="pageBreakPreview" zoomScale="90" zoomScaleNormal="100" zoomScaleSheetLayoutView="90" workbookViewId="0">
      <pane xSplit="2" ySplit="8" topLeftCell="C9" activePane="bottomRight" state="frozen"/>
      <selection activeCell="A44" sqref="A44:H44"/>
      <selection pane="topRight" activeCell="A44" sqref="A44:H44"/>
      <selection pane="bottomLeft" activeCell="A44" sqref="A44:H44"/>
      <selection pane="bottomRight" activeCell="D1" sqref="D1"/>
    </sheetView>
  </sheetViews>
  <sheetFormatPr defaultRowHeight="13.5" x14ac:dyDescent="0.15"/>
  <cols>
    <col min="1" max="1" width="3.125" style="32" customWidth="1"/>
    <col min="2" max="2" width="21.75" style="32" customWidth="1"/>
    <col min="3" max="9" width="21.625" style="32" customWidth="1"/>
    <col min="10" max="16384" width="9" style="32"/>
  </cols>
  <sheetData>
    <row r="1" spans="1:9" x14ac:dyDescent="0.15">
      <c r="A1" s="5" t="s">
        <v>23</v>
      </c>
      <c r="B1" s="5"/>
    </row>
    <row r="2" spans="1:9" x14ac:dyDescent="0.15">
      <c r="A2" s="87" t="s">
        <v>138</v>
      </c>
      <c r="B2" s="87"/>
      <c r="C2" s="87"/>
      <c r="D2" s="87"/>
      <c r="E2" s="87"/>
      <c r="F2" s="87"/>
      <c r="G2" s="87"/>
      <c r="H2" s="87"/>
      <c r="I2" s="87"/>
    </row>
    <row r="3" spans="1:9" ht="16.5" x14ac:dyDescent="0.15">
      <c r="A3" s="515" t="s">
        <v>241</v>
      </c>
      <c r="B3" s="515"/>
      <c r="C3" s="515"/>
      <c r="D3" s="515"/>
      <c r="E3" s="515"/>
      <c r="F3" s="515"/>
      <c r="G3" s="516"/>
      <c r="H3" s="516"/>
      <c r="I3" s="516"/>
    </row>
    <row r="4" spans="1:9" x14ac:dyDescent="0.15">
      <c r="A4" s="517" t="s">
        <v>463</v>
      </c>
      <c r="B4" s="517"/>
      <c r="C4" s="517"/>
      <c r="D4" s="517"/>
      <c r="E4" s="517"/>
      <c r="F4" s="517"/>
      <c r="G4" s="518"/>
      <c r="H4" s="519"/>
      <c r="I4" s="520" t="s">
        <v>242</v>
      </c>
    </row>
    <row r="5" spans="1:9" ht="6.75" customHeight="1" thickBot="1" x14ac:dyDescent="0.2">
      <c r="A5" s="521"/>
      <c r="B5" s="521"/>
      <c r="C5" s="521"/>
      <c r="D5" s="520"/>
      <c r="E5" s="520"/>
      <c r="F5" s="520"/>
      <c r="G5" s="520"/>
      <c r="H5" s="520"/>
      <c r="I5" s="520"/>
    </row>
    <row r="6" spans="1:9" s="6" customFormat="1" ht="13.5" customHeight="1" thickTop="1" x14ac:dyDescent="0.15">
      <c r="A6" s="522"/>
      <c r="B6" s="523"/>
      <c r="C6" s="524"/>
      <c r="D6" s="525"/>
      <c r="E6" s="526"/>
      <c r="F6" s="527" t="s">
        <v>243</v>
      </c>
      <c r="G6" s="528" t="s">
        <v>244</v>
      </c>
      <c r="H6" s="528"/>
      <c r="I6" s="528"/>
    </row>
    <row r="7" spans="1:9" s="6" customFormat="1" ht="13.5" customHeight="1" x14ac:dyDescent="0.15">
      <c r="A7" s="529" t="s">
        <v>245</v>
      </c>
      <c r="B7" s="530"/>
      <c r="C7" s="531" t="s">
        <v>87</v>
      </c>
      <c r="D7" s="531" t="s">
        <v>246</v>
      </c>
      <c r="E7" s="532" t="s">
        <v>247</v>
      </c>
      <c r="F7" s="533" t="s">
        <v>248</v>
      </c>
      <c r="G7" s="534" t="s">
        <v>249</v>
      </c>
      <c r="H7" s="535" t="s">
        <v>250</v>
      </c>
      <c r="I7" s="536" t="s">
        <v>251</v>
      </c>
    </row>
    <row r="8" spans="1:9" s="6" customFormat="1" ht="13.5" customHeight="1" x14ac:dyDescent="0.15">
      <c r="A8" s="537"/>
      <c r="B8" s="538"/>
      <c r="C8" s="539"/>
      <c r="D8" s="539"/>
      <c r="E8" s="539"/>
      <c r="F8" s="533" t="s">
        <v>252</v>
      </c>
      <c r="G8" s="540" t="s">
        <v>253</v>
      </c>
      <c r="H8" s="541"/>
      <c r="I8" s="542"/>
    </row>
    <row r="9" spans="1:9" s="8" customFormat="1" ht="13.5" customHeight="1" x14ac:dyDescent="0.15">
      <c r="A9" s="529" t="s">
        <v>167</v>
      </c>
      <c r="B9" s="529"/>
      <c r="C9" s="543">
        <v>494</v>
      </c>
      <c r="D9" s="544">
        <v>12678666</v>
      </c>
      <c r="E9" s="545">
        <v>511546</v>
      </c>
      <c r="F9" s="544">
        <v>78226</v>
      </c>
      <c r="G9" s="544">
        <v>24031</v>
      </c>
      <c r="H9" s="544">
        <v>178741</v>
      </c>
      <c r="I9" s="544">
        <v>15669</v>
      </c>
    </row>
    <row r="10" spans="1:9" s="8" customFormat="1" ht="13.5" customHeight="1" x14ac:dyDescent="0.15">
      <c r="A10" s="546"/>
      <c r="B10" s="546"/>
      <c r="C10" s="547"/>
      <c r="D10" s="548"/>
      <c r="E10" s="549"/>
      <c r="F10" s="548"/>
      <c r="G10" s="548"/>
      <c r="H10" s="548"/>
      <c r="I10" s="548"/>
    </row>
    <row r="11" spans="1:9" s="10" customFormat="1" ht="13.5" customHeight="1" x14ac:dyDescent="0.15">
      <c r="A11" s="550">
        <v>9</v>
      </c>
      <c r="B11" s="551" t="s">
        <v>94</v>
      </c>
      <c r="C11" s="552">
        <v>28</v>
      </c>
      <c r="D11" s="553">
        <v>175435</v>
      </c>
      <c r="E11" s="553">
        <v>6662</v>
      </c>
      <c r="F11" s="553">
        <v>119</v>
      </c>
      <c r="G11" s="553">
        <v>2372</v>
      </c>
      <c r="H11" s="553">
        <v>4171</v>
      </c>
      <c r="I11" s="553" t="s">
        <v>104</v>
      </c>
    </row>
    <row r="12" spans="1:9" s="10" customFormat="1" ht="13.5" customHeight="1" x14ac:dyDescent="0.15">
      <c r="A12" s="550" t="s">
        <v>254</v>
      </c>
      <c r="B12" s="551" t="s">
        <v>95</v>
      </c>
      <c r="C12" s="552">
        <v>3</v>
      </c>
      <c r="D12" s="553">
        <v>47000</v>
      </c>
      <c r="E12" s="477">
        <v>67</v>
      </c>
      <c r="F12" s="553" t="s">
        <v>104</v>
      </c>
      <c r="G12" s="477" t="s">
        <v>103</v>
      </c>
      <c r="H12" s="477" t="s">
        <v>103</v>
      </c>
      <c r="I12" s="553" t="s">
        <v>104</v>
      </c>
    </row>
    <row r="13" spans="1:9" s="9" customFormat="1" ht="13.5" customHeight="1" x14ac:dyDescent="0.15">
      <c r="A13" s="550">
        <v>11</v>
      </c>
      <c r="B13" s="554" t="s">
        <v>96</v>
      </c>
      <c r="C13" s="552">
        <v>117</v>
      </c>
      <c r="D13" s="553">
        <v>2518562</v>
      </c>
      <c r="E13" s="553">
        <v>150438</v>
      </c>
      <c r="F13" s="553">
        <v>39863</v>
      </c>
      <c r="G13" s="477">
        <v>3271</v>
      </c>
      <c r="H13" s="553">
        <v>59374</v>
      </c>
      <c r="I13" s="553">
        <v>771</v>
      </c>
    </row>
    <row r="14" spans="1:9" s="9" customFormat="1" ht="13.5" customHeight="1" x14ac:dyDescent="0.15">
      <c r="A14" s="550">
        <v>12</v>
      </c>
      <c r="B14" s="554" t="s">
        <v>97</v>
      </c>
      <c r="C14" s="552">
        <v>11</v>
      </c>
      <c r="D14" s="553">
        <v>496790</v>
      </c>
      <c r="E14" s="553">
        <v>387</v>
      </c>
      <c r="F14" s="477">
        <v>139</v>
      </c>
      <c r="G14" s="553">
        <v>199</v>
      </c>
      <c r="H14" s="477" t="s">
        <v>103</v>
      </c>
      <c r="I14" s="477" t="s">
        <v>103</v>
      </c>
    </row>
    <row r="15" spans="1:9" s="9" customFormat="1" ht="13.5" customHeight="1" x14ac:dyDescent="0.15">
      <c r="A15" s="550">
        <v>13</v>
      </c>
      <c r="B15" s="554" t="s">
        <v>98</v>
      </c>
      <c r="C15" s="552">
        <v>9</v>
      </c>
      <c r="D15" s="553">
        <v>113026</v>
      </c>
      <c r="E15" s="553">
        <v>477</v>
      </c>
      <c r="F15" s="553">
        <v>23</v>
      </c>
      <c r="G15" s="477" t="s">
        <v>103</v>
      </c>
      <c r="H15" s="477" t="s">
        <v>103</v>
      </c>
      <c r="I15" s="553" t="s">
        <v>104</v>
      </c>
    </row>
    <row r="16" spans="1:9" s="9" customFormat="1" ht="13.5" customHeight="1" x14ac:dyDescent="0.15">
      <c r="A16" s="550">
        <v>14</v>
      </c>
      <c r="B16" s="554" t="s">
        <v>99</v>
      </c>
      <c r="C16" s="552">
        <v>13</v>
      </c>
      <c r="D16" s="553">
        <v>563418</v>
      </c>
      <c r="E16" s="553">
        <v>22759</v>
      </c>
      <c r="F16" s="553" t="s">
        <v>104</v>
      </c>
      <c r="G16" s="477">
        <v>105</v>
      </c>
      <c r="H16" s="553" t="s">
        <v>103</v>
      </c>
      <c r="I16" s="477" t="s">
        <v>103</v>
      </c>
    </row>
    <row r="17" spans="1:9" s="9" customFormat="1" ht="13.5" customHeight="1" x14ac:dyDescent="0.15">
      <c r="A17" s="550">
        <v>15</v>
      </c>
      <c r="B17" s="554" t="s">
        <v>100</v>
      </c>
      <c r="C17" s="552">
        <v>16</v>
      </c>
      <c r="D17" s="553">
        <v>95871</v>
      </c>
      <c r="E17" s="553">
        <v>972</v>
      </c>
      <c r="F17" s="553" t="s">
        <v>104</v>
      </c>
      <c r="G17" s="477">
        <v>972</v>
      </c>
      <c r="H17" s="477" t="s">
        <v>104</v>
      </c>
      <c r="I17" s="553" t="s">
        <v>104</v>
      </c>
    </row>
    <row r="18" spans="1:9" s="9" customFormat="1" ht="13.5" customHeight="1" x14ac:dyDescent="0.15">
      <c r="A18" s="550">
        <v>16</v>
      </c>
      <c r="B18" s="554" t="s">
        <v>101</v>
      </c>
      <c r="C18" s="552">
        <v>30</v>
      </c>
      <c r="D18" s="553">
        <v>1655784</v>
      </c>
      <c r="E18" s="553">
        <v>47980</v>
      </c>
      <c r="F18" s="553">
        <v>23025</v>
      </c>
      <c r="G18" s="477">
        <v>1208</v>
      </c>
      <c r="H18" s="553">
        <v>16164</v>
      </c>
      <c r="I18" s="477" t="s">
        <v>104</v>
      </c>
    </row>
    <row r="19" spans="1:9" s="9" customFormat="1" ht="13.5" customHeight="1" x14ac:dyDescent="0.15">
      <c r="A19" s="550" t="s">
        <v>255</v>
      </c>
      <c r="B19" s="554" t="s">
        <v>256</v>
      </c>
      <c r="C19" s="552" t="s">
        <v>104</v>
      </c>
      <c r="D19" s="553" t="s">
        <v>104</v>
      </c>
      <c r="E19" s="553" t="s">
        <v>104</v>
      </c>
      <c r="F19" s="553" t="s">
        <v>104</v>
      </c>
      <c r="G19" s="477" t="s">
        <v>104</v>
      </c>
      <c r="H19" s="553" t="s">
        <v>104</v>
      </c>
      <c r="I19" s="477" t="s">
        <v>104</v>
      </c>
    </row>
    <row r="20" spans="1:9" s="9" customFormat="1" ht="13.5" customHeight="1" x14ac:dyDescent="0.15">
      <c r="A20" s="550" t="s">
        <v>257</v>
      </c>
      <c r="B20" s="554" t="s">
        <v>152</v>
      </c>
      <c r="C20" s="552">
        <v>39</v>
      </c>
      <c r="D20" s="553">
        <v>1459002</v>
      </c>
      <c r="E20" s="553">
        <v>225380</v>
      </c>
      <c r="F20" s="553">
        <v>1501</v>
      </c>
      <c r="G20" s="477">
        <v>2000</v>
      </c>
      <c r="H20" s="477">
        <v>58861</v>
      </c>
      <c r="I20" s="553">
        <v>3315</v>
      </c>
    </row>
    <row r="21" spans="1:9" s="10" customFormat="1" ht="13.5" customHeight="1" x14ac:dyDescent="0.15">
      <c r="A21" s="550" t="s">
        <v>106</v>
      </c>
      <c r="B21" s="555" t="s">
        <v>107</v>
      </c>
      <c r="C21" s="552">
        <v>2</v>
      </c>
      <c r="D21" s="553" t="s">
        <v>103</v>
      </c>
      <c r="E21" s="477" t="s">
        <v>103</v>
      </c>
      <c r="F21" s="553" t="s">
        <v>104</v>
      </c>
      <c r="G21" s="477" t="s">
        <v>103</v>
      </c>
      <c r="H21" s="553" t="s">
        <v>104</v>
      </c>
      <c r="I21" s="477" t="s">
        <v>104</v>
      </c>
    </row>
    <row r="22" spans="1:9" s="10" customFormat="1" ht="13.5" customHeight="1" x14ac:dyDescent="0.15">
      <c r="A22" s="550" t="s">
        <v>108</v>
      </c>
      <c r="B22" s="554" t="s">
        <v>109</v>
      </c>
      <c r="C22" s="552">
        <v>1</v>
      </c>
      <c r="D22" s="553" t="s">
        <v>103</v>
      </c>
      <c r="E22" s="477" t="s">
        <v>103</v>
      </c>
      <c r="F22" s="553" t="s">
        <v>104</v>
      </c>
      <c r="G22" s="477" t="s">
        <v>103</v>
      </c>
      <c r="H22" s="553" t="s">
        <v>104</v>
      </c>
      <c r="I22" s="553" t="s">
        <v>104</v>
      </c>
    </row>
    <row r="23" spans="1:9" s="10" customFormat="1" ht="13.5" customHeight="1" x14ac:dyDescent="0.15">
      <c r="A23" s="550" t="s">
        <v>110</v>
      </c>
      <c r="B23" s="554" t="s">
        <v>111</v>
      </c>
      <c r="C23" s="552">
        <v>15</v>
      </c>
      <c r="D23" s="553">
        <v>647147</v>
      </c>
      <c r="E23" s="553">
        <v>2539</v>
      </c>
      <c r="F23" s="553">
        <v>376</v>
      </c>
      <c r="G23" s="553">
        <v>274</v>
      </c>
      <c r="H23" s="553" t="s">
        <v>103</v>
      </c>
      <c r="I23" s="553" t="s">
        <v>104</v>
      </c>
    </row>
    <row r="24" spans="1:9" s="10" customFormat="1" ht="13.5" customHeight="1" x14ac:dyDescent="0.15">
      <c r="A24" s="550" t="s">
        <v>112</v>
      </c>
      <c r="B24" s="554" t="s">
        <v>113</v>
      </c>
      <c r="C24" s="552">
        <v>3</v>
      </c>
      <c r="D24" s="553">
        <v>80007</v>
      </c>
      <c r="E24" s="553">
        <v>88</v>
      </c>
      <c r="F24" s="477" t="s">
        <v>104</v>
      </c>
      <c r="G24" s="477" t="s">
        <v>103</v>
      </c>
      <c r="H24" s="477" t="s">
        <v>103</v>
      </c>
      <c r="I24" s="553" t="s">
        <v>104</v>
      </c>
    </row>
    <row r="25" spans="1:9" s="10" customFormat="1" ht="13.5" customHeight="1" x14ac:dyDescent="0.15">
      <c r="A25" s="550" t="s">
        <v>114</v>
      </c>
      <c r="B25" s="554" t="s">
        <v>115</v>
      </c>
      <c r="C25" s="552">
        <v>12</v>
      </c>
      <c r="D25" s="553">
        <v>1237721</v>
      </c>
      <c r="E25" s="553">
        <v>11682</v>
      </c>
      <c r="F25" s="477">
        <v>5144</v>
      </c>
      <c r="G25" s="477">
        <v>3615</v>
      </c>
      <c r="H25" s="477">
        <v>2923</v>
      </c>
      <c r="I25" s="553" t="s">
        <v>104</v>
      </c>
    </row>
    <row r="26" spans="1:9" s="10" customFormat="1" ht="13.5" customHeight="1" x14ac:dyDescent="0.15">
      <c r="A26" s="550" t="s">
        <v>116</v>
      </c>
      <c r="B26" s="554" t="s">
        <v>117</v>
      </c>
      <c r="C26" s="552">
        <v>34</v>
      </c>
      <c r="D26" s="553">
        <v>424105</v>
      </c>
      <c r="E26" s="553">
        <v>6336</v>
      </c>
      <c r="F26" s="477">
        <v>605</v>
      </c>
      <c r="G26" s="553">
        <v>4118</v>
      </c>
      <c r="H26" s="553">
        <v>1613</v>
      </c>
      <c r="I26" s="553" t="s">
        <v>104</v>
      </c>
    </row>
    <row r="27" spans="1:9" s="10" customFormat="1" ht="13.5" customHeight="1" x14ac:dyDescent="0.15">
      <c r="A27" s="550" t="s">
        <v>118</v>
      </c>
      <c r="B27" s="554" t="s">
        <v>119</v>
      </c>
      <c r="C27" s="552">
        <v>7</v>
      </c>
      <c r="D27" s="553">
        <v>88828</v>
      </c>
      <c r="E27" s="553">
        <v>1004</v>
      </c>
      <c r="F27" s="553">
        <v>10</v>
      </c>
      <c r="G27" s="477" t="s">
        <v>103</v>
      </c>
      <c r="H27" s="477" t="s">
        <v>103</v>
      </c>
      <c r="I27" s="553" t="s">
        <v>104</v>
      </c>
    </row>
    <row r="28" spans="1:9" s="10" customFormat="1" ht="13.5" customHeight="1" x14ac:dyDescent="0.15">
      <c r="A28" s="550" t="s">
        <v>120</v>
      </c>
      <c r="B28" s="554" t="s">
        <v>121</v>
      </c>
      <c r="C28" s="552">
        <v>33</v>
      </c>
      <c r="D28" s="553">
        <v>482688</v>
      </c>
      <c r="E28" s="477">
        <v>1024</v>
      </c>
      <c r="F28" s="553">
        <v>8</v>
      </c>
      <c r="G28" s="477">
        <v>523</v>
      </c>
      <c r="H28" s="477">
        <v>493</v>
      </c>
      <c r="I28" s="553" t="s">
        <v>104</v>
      </c>
    </row>
    <row r="29" spans="1:9" s="10" customFormat="1" ht="13.5" customHeight="1" x14ac:dyDescent="0.15">
      <c r="A29" s="550" t="s">
        <v>122</v>
      </c>
      <c r="B29" s="554" t="s">
        <v>123</v>
      </c>
      <c r="C29" s="552">
        <v>7</v>
      </c>
      <c r="D29" s="553">
        <v>75694</v>
      </c>
      <c r="E29" s="553">
        <v>228</v>
      </c>
      <c r="F29" s="553" t="s">
        <v>104</v>
      </c>
      <c r="G29" s="553">
        <v>81</v>
      </c>
      <c r="H29" s="553">
        <v>147</v>
      </c>
      <c r="I29" s="553" t="s">
        <v>104</v>
      </c>
    </row>
    <row r="30" spans="1:9" s="10" customFormat="1" ht="13.5" customHeight="1" x14ac:dyDescent="0.15">
      <c r="A30" s="550" t="s">
        <v>124</v>
      </c>
      <c r="B30" s="556" t="s">
        <v>125</v>
      </c>
      <c r="C30" s="552">
        <v>38</v>
      </c>
      <c r="D30" s="553">
        <v>1051508</v>
      </c>
      <c r="E30" s="553">
        <v>14944</v>
      </c>
      <c r="F30" s="553">
        <v>2688</v>
      </c>
      <c r="G30" s="553">
        <v>2744</v>
      </c>
      <c r="H30" s="553">
        <v>9108</v>
      </c>
      <c r="I30" s="553" t="s">
        <v>104</v>
      </c>
    </row>
    <row r="31" spans="1:9" s="10" customFormat="1" ht="13.5" customHeight="1" x14ac:dyDescent="0.15">
      <c r="A31" s="550" t="s">
        <v>126</v>
      </c>
      <c r="B31" s="556" t="s">
        <v>127</v>
      </c>
      <c r="C31" s="552">
        <v>20</v>
      </c>
      <c r="D31" s="553">
        <v>782307</v>
      </c>
      <c r="E31" s="553">
        <v>9669</v>
      </c>
      <c r="F31" s="553">
        <v>720</v>
      </c>
      <c r="G31" s="477">
        <v>547</v>
      </c>
      <c r="H31" s="553" t="s">
        <v>103</v>
      </c>
      <c r="I31" s="477" t="s">
        <v>103</v>
      </c>
    </row>
    <row r="32" spans="1:9" s="10" customFormat="1" ht="13.5" customHeight="1" x14ac:dyDescent="0.15">
      <c r="A32" s="550" t="s">
        <v>128</v>
      </c>
      <c r="B32" s="554" t="s">
        <v>129</v>
      </c>
      <c r="C32" s="552">
        <v>3</v>
      </c>
      <c r="D32" s="553">
        <v>31084</v>
      </c>
      <c r="E32" s="477">
        <v>50</v>
      </c>
      <c r="F32" s="553" t="s">
        <v>104</v>
      </c>
      <c r="G32" s="477" t="s">
        <v>103</v>
      </c>
      <c r="H32" s="477" t="s">
        <v>103</v>
      </c>
      <c r="I32" s="553" t="s">
        <v>104</v>
      </c>
    </row>
    <row r="33" spans="1:21" s="10" customFormat="1" ht="13.5" customHeight="1" x14ac:dyDescent="0.15">
      <c r="A33" s="550" t="s">
        <v>130</v>
      </c>
      <c r="B33" s="554" t="s">
        <v>131</v>
      </c>
      <c r="C33" s="552">
        <v>10</v>
      </c>
      <c r="D33" s="553">
        <v>349396</v>
      </c>
      <c r="E33" s="553">
        <v>1519</v>
      </c>
      <c r="F33" s="553">
        <v>1228</v>
      </c>
      <c r="G33" s="477">
        <v>291</v>
      </c>
      <c r="H33" s="477" t="s">
        <v>104</v>
      </c>
      <c r="I33" s="553" t="s">
        <v>104</v>
      </c>
    </row>
    <row r="34" spans="1:21" s="10" customFormat="1" ht="13.5" customHeight="1" x14ac:dyDescent="0.15">
      <c r="A34" s="557" t="s">
        <v>132</v>
      </c>
      <c r="B34" s="558" t="s">
        <v>133</v>
      </c>
      <c r="C34" s="559">
        <v>43</v>
      </c>
      <c r="D34" s="560">
        <v>284298</v>
      </c>
      <c r="E34" s="560">
        <v>7275</v>
      </c>
      <c r="F34" s="560">
        <v>2777</v>
      </c>
      <c r="G34" s="560">
        <v>512</v>
      </c>
      <c r="H34" s="560">
        <v>1386</v>
      </c>
      <c r="I34" s="560">
        <v>2600</v>
      </c>
    </row>
    <row r="35" spans="1:21" s="10" customFormat="1" ht="12" customHeight="1" x14ac:dyDescent="0.15">
      <c r="A35" s="130" t="s">
        <v>258</v>
      </c>
      <c r="B35" s="561"/>
      <c r="C35" s="562"/>
      <c r="D35" s="562"/>
      <c r="E35" s="562"/>
      <c r="F35" s="562"/>
      <c r="G35" s="553"/>
      <c r="H35" s="553"/>
      <c r="I35" s="553"/>
    </row>
    <row r="36" spans="1:21" s="16" customFormat="1" ht="14.25" x14ac:dyDescent="0.15">
      <c r="A36" s="128" t="s">
        <v>473</v>
      </c>
      <c r="B36" s="19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76"/>
      <c r="O36" s="75"/>
      <c r="P36" s="75"/>
      <c r="Q36" s="75"/>
      <c r="R36" s="75"/>
      <c r="S36" s="75"/>
      <c r="T36" s="75"/>
      <c r="U36" s="75"/>
    </row>
    <row r="37" spans="1:21" s="7" customFormat="1" ht="16.5" customHeight="1" x14ac:dyDescent="0.15">
      <c r="A37" s="80" t="s">
        <v>187</v>
      </c>
      <c r="B37" s="80"/>
      <c r="C37" s="80"/>
      <c r="D37" s="80"/>
      <c r="E37" s="80"/>
      <c r="F37" s="80"/>
      <c r="G37" s="563"/>
      <c r="H37" s="563"/>
      <c r="I37" s="563"/>
    </row>
    <row r="38" spans="1:21" x14ac:dyDescent="0.15">
      <c r="B38" s="2"/>
      <c r="C38" s="1"/>
      <c r="D38" s="1"/>
      <c r="E38" s="1"/>
      <c r="F38" s="1"/>
      <c r="G38" s="1"/>
      <c r="H38" s="1"/>
      <c r="I38" s="1"/>
    </row>
    <row r="39" spans="1:21" x14ac:dyDescent="0.15">
      <c r="B39" s="1"/>
      <c r="C39" s="1"/>
      <c r="D39" s="1"/>
      <c r="E39" s="1"/>
      <c r="F39" s="1"/>
      <c r="G39" s="1"/>
      <c r="H39" s="1"/>
      <c r="I39" s="1"/>
    </row>
    <row r="40" spans="1:21" x14ac:dyDescent="0.15">
      <c r="B40" s="1"/>
      <c r="C40" s="1"/>
      <c r="D40" s="1"/>
      <c r="E40" s="1"/>
      <c r="F40" s="1"/>
      <c r="G40" s="1"/>
      <c r="H40" s="1"/>
      <c r="I40" s="1"/>
    </row>
    <row r="41" spans="1:21" x14ac:dyDescent="0.15">
      <c r="B41" s="1"/>
      <c r="C41" s="1"/>
      <c r="D41" s="1"/>
      <c r="E41" s="1"/>
      <c r="F41" s="1"/>
      <c r="G41" s="1"/>
      <c r="H41" s="1"/>
      <c r="I41" s="1"/>
    </row>
  </sheetData>
  <phoneticPr fontId="2"/>
  <hyperlinks>
    <hyperlink ref="A1" location="'9鉱工業目次'!A1" display="9　鉱工業目次へ＜＜" xr:uid="{C2E5FBC3-0C3D-4B3C-A0B8-803C2D50CDE3}"/>
  </hyperlinks>
  <pageMargins left="0.59055118110236227" right="0.59055118110236227" top="0.59055118110236227" bottom="0.39370078740157483" header="0.39370078740157483" footer="0.31496062992125984"/>
  <pageSetup paperSize="9" scale="83" fitToWidth="2" orientation="portrait" blackAndWhite="1" horizontalDpi="300" verticalDpi="300" r:id="rId1"/>
  <headerFooter alignWithMargins="0"/>
  <colBreaks count="1" manualBreakCount="1">
    <brk id="6" min="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1A083-6DCF-482E-B47D-29166BF659E0}">
  <dimension ref="A1:U35"/>
  <sheetViews>
    <sheetView showGridLines="0" view="pageBreakPreview" zoomScaleNormal="85" zoomScaleSheetLayoutView="100" workbookViewId="0">
      <selection activeCell="L16" sqref="L16"/>
    </sheetView>
  </sheetViews>
  <sheetFormatPr defaultColWidth="14.75" defaultRowHeight="13.5" outlineLevelCol="1" x14ac:dyDescent="0.15"/>
  <cols>
    <col min="1" max="1" width="8.75" style="6" customWidth="1"/>
    <col min="2" max="2" width="6.25" style="62" customWidth="1"/>
    <col min="3" max="3" width="6.75" style="6" hidden="1" customWidth="1" outlineLevel="1"/>
    <col min="4" max="4" width="6.125" style="6" bestFit="1" customWidth="1" collapsed="1"/>
    <col min="5" max="5" width="7.625" style="6" bestFit="1" customWidth="1"/>
    <col min="6" max="6" width="7.25" style="62" customWidth="1"/>
    <col min="7" max="7" width="7.5" style="6" hidden="1" customWidth="1" outlineLevel="1"/>
    <col min="8" max="8" width="6.125" style="6" bestFit="1" customWidth="1" collapsed="1"/>
    <col min="9" max="9" width="7.625" style="6" bestFit="1" customWidth="1"/>
    <col min="10" max="10" width="14.25" style="62" customWidth="1"/>
    <col min="11" max="11" width="13" style="6" hidden="1" customWidth="1" outlineLevel="1"/>
    <col min="12" max="12" width="7" style="6" bestFit="1" customWidth="1" collapsed="1"/>
    <col min="13" max="13" width="7.625" style="6" bestFit="1" customWidth="1"/>
    <col min="14" max="14" width="13" style="62" customWidth="1"/>
    <col min="15" max="15" width="12.875" style="6" hidden="1" customWidth="1" outlineLevel="1"/>
    <col min="16" max="16" width="6.125" style="6" bestFit="1" customWidth="1" collapsed="1"/>
    <col min="17" max="17" width="8.75" style="6" customWidth="1"/>
    <col min="18" max="16384" width="14.75" style="32"/>
  </cols>
  <sheetData>
    <row r="1" spans="1:17" x14ac:dyDescent="0.15">
      <c r="A1" s="30" t="s">
        <v>23</v>
      </c>
      <c r="B1" s="30"/>
      <c r="C1" s="30"/>
      <c r="D1" s="30"/>
    </row>
    <row r="2" spans="1:17" x14ac:dyDescent="0.15">
      <c r="A2" s="564" t="s">
        <v>138</v>
      </c>
      <c r="B2" s="565"/>
      <c r="C2" s="564"/>
      <c r="D2" s="564"/>
      <c r="E2" s="564"/>
      <c r="F2" s="565"/>
      <c r="G2" s="564"/>
      <c r="H2" s="564"/>
      <c r="I2" s="564"/>
      <c r="J2" s="565"/>
      <c r="K2" s="564"/>
      <c r="L2" s="564"/>
      <c r="M2" s="564"/>
      <c r="N2" s="565"/>
      <c r="O2" s="564"/>
      <c r="P2" s="564"/>
      <c r="Q2" s="564"/>
    </row>
    <row r="3" spans="1:17" s="3" customFormat="1" ht="14.25" x14ac:dyDescent="0.15">
      <c r="A3" s="88" t="s">
        <v>259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6" customFormat="1" ht="13.5" customHeight="1" x14ac:dyDescent="0.15">
      <c r="A4" s="89" t="s">
        <v>260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s="3" customFormat="1" ht="14.25" x14ac:dyDescent="0.15">
      <c r="A5" s="566"/>
      <c r="B5" s="398"/>
      <c r="C5" s="566"/>
      <c r="D5" s="566"/>
      <c r="E5" s="567"/>
      <c r="F5" s="398"/>
      <c r="G5" s="566"/>
      <c r="H5" s="566"/>
      <c r="I5" s="566"/>
      <c r="J5" s="568"/>
      <c r="K5" s="569"/>
      <c r="L5" s="569"/>
      <c r="M5" s="569"/>
      <c r="N5" s="568"/>
      <c r="O5" s="569"/>
      <c r="P5" s="569"/>
      <c r="Q5" s="569"/>
    </row>
    <row r="6" spans="1:17" ht="6.75" customHeight="1" thickBot="1" x14ac:dyDescent="0.2">
      <c r="A6" s="570"/>
      <c r="B6" s="571"/>
      <c r="C6" s="90"/>
      <c r="D6" s="90"/>
      <c r="E6" s="90"/>
      <c r="F6" s="572"/>
      <c r="G6" s="90"/>
      <c r="H6" s="90"/>
      <c r="I6" s="90"/>
      <c r="J6" s="572"/>
      <c r="K6" s="90"/>
      <c r="L6" s="90"/>
      <c r="M6" s="90"/>
      <c r="N6" s="571"/>
      <c r="O6" s="570"/>
      <c r="P6" s="570"/>
      <c r="Q6" s="570"/>
    </row>
    <row r="7" spans="1:17" s="12" customFormat="1" ht="23.25" customHeight="1" thickTop="1" x14ac:dyDescent="0.15">
      <c r="A7" s="573"/>
      <c r="B7" s="97" t="s">
        <v>87</v>
      </c>
      <c r="C7" s="95"/>
      <c r="D7" s="95"/>
      <c r="E7" s="95"/>
      <c r="F7" s="97" t="s">
        <v>88</v>
      </c>
      <c r="G7" s="95"/>
      <c r="H7" s="95"/>
      <c r="I7" s="96"/>
      <c r="J7" s="95" t="s">
        <v>159</v>
      </c>
      <c r="K7" s="95"/>
      <c r="L7" s="95"/>
      <c r="M7" s="95"/>
      <c r="N7" s="574" t="s">
        <v>261</v>
      </c>
      <c r="O7" s="575"/>
      <c r="P7" s="575"/>
      <c r="Q7" s="575"/>
    </row>
    <row r="8" spans="1:17" s="12" customFormat="1" ht="23.25" customHeight="1" x14ac:dyDescent="0.15">
      <c r="A8" s="576"/>
      <c r="B8" s="577" t="s">
        <v>262</v>
      </c>
      <c r="C8" s="578" t="s">
        <v>263</v>
      </c>
      <c r="D8" s="578" t="s">
        <v>147</v>
      </c>
      <c r="E8" s="579" t="s">
        <v>264</v>
      </c>
      <c r="F8" s="577" t="s">
        <v>262</v>
      </c>
      <c r="G8" s="578" t="s">
        <v>263</v>
      </c>
      <c r="H8" s="578" t="s">
        <v>147</v>
      </c>
      <c r="I8" s="579" t="s">
        <v>264</v>
      </c>
      <c r="J8" s="577" t="s">
        <v>262</v>
      </c>
      <c r="K8" s="578" t="s">
        <v>263</v>
      </c>
      <c r="L8" s="578" t="s">
        <v>147</v>
      </c>
      <c r="M8" s="579" t="s">
        <v>264</v>
      </c>
      <c r="N8" s="577" t="s">
        <v>262</v>
      </c>
      <c r="O8" s="578" t="s">
        <v>263</v>
      </c>
      <c r="P8" s="578" t="s">
        <v>147</v>
      </c>
      <c r="Q8" s="579" t="s">
        <v>264</v>
      </c>
    </row>
    <row r="9" spans="1:17" s="14" customFormat="1" ht="17.25" customHeight="1" x14ac:dyDescent="0.15">
      <c r="A9" s="580"/>
      <c r="B9" s="581"/>
      <c r="C9" s="582"/>
      <c r="D9" s="582" t="s">
        <v>149</v>
      </c>
      <c r="E9" s="582" t="s">
        <v>149</v>
      </c>
      <c r="F9" s="583" t="s">
        <v>265</v>
      </c>
      <c r="G9" s="582"/>
      <c r="H9" s="582" t="s">
        <v>149</v>
      </c>
      <c r="I9" s="582" t="s">
        <v>149</v>
      </c>
      <c r="J9" s="583" t="s">
        <v>91</v>
      </c>
      <c r="K9" s="582"/>
      <c r="L9" s="582" t="s">
        <v>149</v>
      </c>
      <c r="M9" s="582" t="s">
        <v>149</v>
      </c>
      <c r="N9" s="583" t="s">
        <v>91</v>
      </c>
      <c r="O9" s="582"/>
      <c r="P9" s="582" t="s">
        <v>149</v>
      </c>
      <c r="Q9" s="582" t="s">
        <v>149</v>
      </c>
    </row>
    <row r="10" spans="1:17" s="15" customFormat="1" ht="30" customHeight="1" x14ac:dyDescent="0.15">
      <c r="A10" s="584" t="s">
        <v>464</v>
      </c>
      <c r="B10" s="585">
        <v>2091</v>
      </c>
      <c r="C10" s="124">
        <v>2124</v>
      </c>
      <c r="D10" s="586">
        <v>100</v>
      </c>
      <c r="E10" s="587">
        <f>(B10-C10)/C10</f>
        <v>-1.5536723163841809E-2</v>
      </c>
      <c r="F10" s="588">
        <v>74437</v>
      </c>
      <c r="G10" s="124">
        <v>73300</v>
      </c>
      <c r="H10" s="586">
        <v>100</v>
      </c>
      <c r="I10" s="587">
        <f>(F10-G10)/G10</f>
        <v>1.5511596180081855E-2</v>
      </c>
      <c r="J10" s="588">
        <v>224944302</v>
      </c>
      <c r="K10" s="124">
        <v>210616008</v>
      </c>
      <c r="L10" s="586">
        <v>100</v>
      </c>
      <c r="M10" s="586">
        <v>6.8030412958923705</v>
      </c>
      <c r="N10" s="588">
        <v>12497101</v>
      </c>
      <c r="O10" s="124">
        <v>11481631</v>
      </c>
      <c r="P10" s="586">
        <v>100</v>
      </c>
      <c r="Q10" s="586">
        <v>8.8443009534098422</v>
      </c>
    </row>
    <row r="11" spans="1:17" s="11" customFormat="1" ht="30" customHeight="1" x14ac:dyDescent="0.15">
      <c r="A11" s="584" t="s">
        <v>266</v>
      </c>
      <c r="B11" s="585">
        <v>2032</v>
      </c>
      <c r="C11" s="124">
        <v>2091</v>
      </c>
      <c r="D11" s="586">
        <v>100</v>
      </c>
      <c r="E11" s="587">
        <f>(B11-C11)/C11</f>
        <v>-2.8216164514586323E-2</v>
      </c>
      <c r="F11" s="588">
        <v>72879</v>
      </c>
      <c r="G11" s="124">
        <v>74437</v>
      </c>
      <c r="H11" s="586">
        <v>100</v>
      </c>
      <c r="I11" s="587">
        <f>(F11-G11)/G11</f>
        <v>-2.0930451254080631E-2</v>
      </c>
      <c r="J11" s="588">
        <v>225907590</v>
      </c>
      <c r="K11" s="124">
        <v>224944302</v>
      </c>
      <c r="L11" s="586">
        <v>100</v>
      </c>
      <c r="M11" s="586">
        <v>0.4</v>
      </c>
      <c r="N11" s="588">
        <v>16818174</v>
      </c>
      <c r="O11" s="124">
        <v>12497101</v>
      </c>
      <c r="P11" s="586">
        <v>100</v>
      </c>
      <c r="Q11" s="586">
        <v>8.8443009534098422</v>
      </c>
    </row>
    <row r="12" spans="1:17" s="15" customFormat="1" ht="30" customHeight="1" x14ac:dyDescent="0.15">
      <c r="A12" s="584" t="s">
        <v>267</v>
      </c>
      <c r="B12" s="585">
        <v>2013</v>
      </c>
      <c r="C12" s="124">
        <f>B11</f>
        <v>2032</v>
      </c>
      <c r="D12" s="586">
        <v>100</v>
      </c>
      <c r="E12" s="587">
        <f>(B12-C12)/C12</f>
        <v>-9.3503937007874023E-3</v>
      </c>
      <c r="F12" s="588">
        <v>71389</v>
      </c>
      <c r="G12" s="124">
        <f>F11</f>
        <v>72879</v>
      </c>
      <c r="H12" s="586">
        <v>100</v>
      </c>
      <c r="I12" s="587">
        <f>(F12-G12)/G12</f>
        <v>-2.0444846938075439E-2</v>
      </c>
      <c r="J12" s="588">
        <v>214308070</v>
      </c>
      <c r="K12" s="124">
        <f>J11</f>
        <v>225907590</v>
      </c>
      <c r="L12" s="586">
        <v>100</v>
      </c>
      <c r="M12" s="587">
        <f>(J12-K12)/K12</f>
        <v>-5.1346304920520822E-2</v>
      </c>
      <c r="N12" s="588">
        <v>14502960</v>
      </c>
      <c r="O12" s="124">
        <f>N11</f>
        <v>16818174</v>
      </c>
      <c r="P12" s="586">
        <v>100</v>
      </c>
      <c r="Q12" s="587">
        <f>(N12-O12)/O12</f>
        <v>-0.13766143696693828</v>
      </c>
    </row>
    <row r="13" spans="1:17" s="15" customFormat="1" ht="30" customHeight="1" x14ac:dyDescent="0.15">
      <c r="A13" s="589"/>
      <c r="B13" s="585"/>
      <c r="C13" s="124"/>
      <c r="D13" s="586"/>
      <c r="E13" s="586"/>
      <c r="F13" s="588"/>
      <c r="G13" s="588"/>
      <c r="H13" s="586"/>
      <c r="I13" s="586"/>
      <c r="J13" s="588"/>
      <c r="K13" s="124"/>
      <c r="L13" s="586"/>
      <c r="M13" s="586"/>
      <c r="N13" s="588"/>
      <c r="O13" s="124"/>
      <c r="P13" s="586"/>
      <c r="Q13" s="586"/>
    </row>
    <row r="14" spans="1:17" s="11" customFormat="1" ht="30" customHeight="1" x14ac:dyDescent="0.15">
      <c r="A14" s="590" t="s">
        <v>268</v>
      </c>
      <c r="B14" s="585">
        <v>596</v>
      </c>
      <c r="C14" s="124">
        <v>557</v>
      </c>
      <c r="D14" s="591">
        <f t="shared" ref="D14:D30" si="0">B14/B$12</f>
        <v>0.29607550919026326</v>
      </c>
      <c r="E14" s="587">
        <f t="shared" ref="E14:E30" si="1">(B14-C14)/C14</f>
        <v>7.0017953321364457E-2</v>
      </c>
      <c r="F14" s="592">
        <v>16948</v>
      </c>
      <c r="G14" s="588">
        <v>17511</v>
      </c>
      <c r="H14" s="591">
        <f t="shared" ref="H14:H30" si="2">F14/F$12</f>
        <v>0.23740352155093922</v>
      </c>
      <c r="I14" s="587">
        <f t="shared" ref="I14:I30" si="3">(F14-G14)/G14</f>
        <v>-3.215121923362458E-2</v>
      </c>
      <c r="J14" s="592">
        <v>40507035</v>
      </c>
      <c r="K14" s="124">
        <v>46040083</v>
      </c>
      <c r="L14" s="591">
        <f t="shared" ref="L14:L30" si="4">J14/J$12</f>
        <v>0.18901311089218431</v>
      </c>
      <c r="M14" s="587">
        <f t="shared" ref="M14:M30" si="5">(J14-K14)/K14</f>
        <v>-0.1201789319102661</v>
      </c>
      <c r="N14" s="592">
        <v>1557484</v>
      </c>
      <c r="O14" s="593">
        <v>2068688</v>
      </c>
      <c r="P14" s="591">
        <f t="shared" ref="P14:P23" si="6">N14/N$12</f>
        <v>0.10739076712615907</v>
      </c>
      <c r="Q14" s="587">
        <f t="shared" ref="Q14:Q23" si="7">(N14-O14)/O14</f>
        <v>-0.24711507970269078</v>
      </c>
    </row>
    <row r="15" spans="1:17" s="11" customFormat="1" ht="30" customHeight="1" x14ac:dyDescent="0.15">
      <c r="A15" s="590" t="s">
        <v>269</v>
      </c>
      <c r="B15" s="585">
        <v>72</v>
      </c>
      <c r="C15" s="124">
        <v>74</v>
      </c>
      <c r="D15" s="591">
        <f t="shared" si="0"/>
        <v>3.5767511177347243E-2</v>
      </c>
      <c r="E15" s="587">
        <f t="shared" si="1"/>
        <v>-2.7027027027027029E-2</v>
      </c>
      <c r="F15" s="592">
        <v>3515</v>
      </c>
      <c r="G15" s="588">
        <v>3538</v>
      </c>
      <c r="H15" s="591">
        <f t="shared" si="2"/>
        <v>4.9237277451708243E-2</v>
      </c>
      <c r="I15" s="587">
        <f t="shared" si="3"/>
        <v>-6.500847936687394E-3</v>
      </c>
      <c r="J15" s="592">
        <v>13602658</v>
      </c>
      <c r="K15" s="124">
        <v>13169275</v>
      </c>
      <c r="L15" s="591">
        <f t="shared" si="4"/>
        <v>6.347244879765844E-2</v>
      </c>
      <c r="M15" s="587">
        <f t="shared" si="5"/>
        <v>3.2908645312669071E-2</v>
      </c>
      <c r="N15" s="592">
        <v>2726004</v>
      </c>
      <c r="O15" s="593">
        <v>1380780</v>
      </c>
      <c r="P15" s="591">
        <f t="shared" si="6"/>
        <v>0.18796190570752452</v>
      </c>
      <c r="Q15" s="587">
        <f t="shared" si="7"/>
        <v>0.97424933733107377</v>
      </c>
    </row>
    <row r="16" spans="1:17" s="11" customFormat="1" ht="30" customHeight="1" x14ac:dyDescent="0.15">
      <c r="A16" s="590" t="s">
        <v>270</v>
      </c>
      <c r="B16" s="585">
        <v>64</v>
      </c>
      <c r="C16" s="124">
        <v>63</v>
      </c>
      <c r="D16" s="591">
        <f t="shared" si="0"/>
        <v>3.1793343268753105E-2</v>
      </c>
      <c r="E16" s="587">
        <f t="shared" si="1"/>
        <v>1.5873015873015872E-2</v>
      </c>
      <c r="F16" s="592">
        <v>1510</v>
      </c>
      <c r="G16" s="588">
        <v>1616</v>
      </c>
      <c r="H16" s="591">
        <f t="shared" si="2"/>
        <v>2.1151718051800699E-2</v>
      </c>
      <c r="I16" s="587">
        <f t="shared" si="3"/>
        <v>-6.5594059405940597E-2</v>
      </c>
      <c r="J16" s="592">
        <v>3820865</v>
      </c>
      <c r="K16" s="124">
        <v>4343232</v>
      </c>
      <c r="L16" s="591">
        <f t="shared" si="4"/>
        <v>1.7828843309540328E-2</v>
      </c>
      <c r="M16" s="587">
        <f t="shared" si="5"/>
        <v>-0.12027149367107261</v>
      </c>
      <c r="N16" s="592">
        <v>116427</v>
      </c>
      <c r="O16" s="593">
        <v>103939</v>
      </c>
      <c r="P16" s="591">
        <f t="shared" si="6"/>
        <v>8.0278094954409299E-3</v>
      </c>
      <c r="Q16" s="587">
        <f t="shared" si="7"/>
        <v>0.12014739414464252</v>
      </c>
    </row>
    <row r="17" spans="1:17" s="11" customFormat="1" ht="30" customHeight="1" x14ac:dyDescent="0.15">
      <c r="A17" s="590" t="s">
        <v>271</v>
      </c>
      <c r="B17" s="585">
        <v>76</v>
      </c>
      <c r="C17" s="124">
        <v>79</v>
      </c>
      <c r="D17" s="591">
        <f t="shared" si="0"/>
        <v>3.7754595131644315E-2</v>
      </c>
      <c r="E17" s="587">
        <f t="shared" si="1"/>
        <v>-3.7974683544303799E-2</v>
      </c>
      <c r="F17" s="592">
        <v>2462</v>
      </c>
      <c r="G17" s="588">
        <v>2523</v>
      </c>
      <c r="H17" s="591">
        <f t="shared" si="2"/>
        <v>3.4487105856644579E-2</v>
      </c>
      <c r="I17" s="587">
        <f t="shared" si="3"/>
        <v>-2.4177566389219182E-2</v>
      </c>
      <c r="J17" s="592">
        <v>5455883</v>
      </c>
      <c r="K17" s="124">
        <v>6023106</v>
      </c>
      <c r="L17" s="591">
        <f t="shared" si="4"/>
        <v>2.5458131371347798E-2</v>
      </c>
      <c r="M17" s="587">
        <f t="shared" si="5"/>
        <v>-9.4174500664607266E-2</v>
      </c>
      <c r="N17" s="592">
        <v>109260</v>
      </c>
      <c r="O17" s="593">
        <v>173111</v>
      </c>
      <c r="P17" s="591">
        <f t="shared" si="6"/>
        <v>7.5336345132304026E-3</v>
      </c>
      <c r="Q17" s="587">
        <f t="shared" si="7"/>
        <v>-0.36884426755087774</v>
      </c>
    </row>
    <row r="18" spans="1:17" s="11" customFormat="1" ht="30" customHeight="1" x14ac:dyDescent="0.15">
      <c r="A18" s="590" t="s">
        <v>272</v>
      </c>
      <c r="B18" s="585">
        <v>62</v>
      </c>
      <c r="C18" s="124">
        <v>62</v>
      </c>
      <c r="D18" s="591">
        <f t="shared" si="0"/>
        <v>3.0799801291604572E-2</v>
      </c>
      <c r="E18" s="587">
        <f t="shared" si="1"/>
        <v>0</v>
      </c>
      <c r="F18" s="592">
        <v>2013</v>
      </c>
      <c r="G18" s="588">
        <v>2218</v>
      </c>
      <c r="H18" s="591">
        <f t="shared" si="2"/>
        <v>2.8197621482301195E-2</v>
      </c>
      <c r="I18" s="587">
        <f t="shared" si="3"/>
        <v>-9.242560865644725E-2</v>
      </c>
      <c r="J18" s="592">
        <v>5501679</v>
      </c>
      <c r="K18" s="124">
        <v>6034387</v>
      </c>
      <c r="L18" s="591">
        <f t="shared" si="4"/>
        <v>2.5671823744201513E-2</v>
      </c>
      <c r="M18" s="587">
        <f t="shared" si="5"/>
        <v>-8.8278726571563937E-2</v>
      </c>
      <c r="N18" s="592">
        <v>125073</v>
      </c>
      <c r="O18" s="593">
        <v>132909</v>
      </c>
      <c r="P18" s="591">
        <f t="shared" si="6"/>
        <v>8.6239636598321994E-3</v>
      </c>
      <c r="Q18" s="587">
        <f t="shared" si="7"/>
        <v>-5.8957632665959415E-2</v>
      </c>
    </row>
    <row r="19" spans="1:17" s="11" customFormat="1" ht="30" customHeight="1" x14ac:dyDescent="0.15">
      <c r="A19" s="590" t="s">
        <v>273</v>
      </c>
      <c r="B19" s="585">
        <v>304</v>
      </c>
      <c r="C19" s="124">
        <v>342</v>
      </c>
      <c r="D19" s="591">
        <f t="shared" si="0"/>
        <v>0.15101838052657726</v>
      </c>
      <c r="E19" s="587">
        <f t="shared" si="1"/>
        <v>-0.1111111111111111</v>
      </c>
      <c r="F19" s="592">
        <v>8999</v>
      </c>
      <c r="G19" s="588">
        <v>9550</v>
      </c>
      <c r="H19" s="591">
        <f t="shared" si="2"/>
        <v>0.12605583493255262</v>
      </c>
      <c r="I19" s="587">
        <f t="shared" si="3"/>
        <v>-5.7696335078534035E-2</v>
      </c>
      <c r="J19" s="592">
        <v>18659904</v>
      </c>
      <c r="K19" s="124">
        <v>20641233</v>
      </c>
      <c r="L19" s="591">
        <f t="shared" si="4"/>
        <v>8.7070468228284639E-2</v>
      </c>
      <c r="M19" s="587">
        <f t="shared" si="5"/>
        <v>-9.5988887873122694E-2</v>
      </c>
      <c r="N19" s="592">
        <v>691563</v>
      </c>
      <c r="O19" s="593">
        <v>817296</v>
      </c>
      <c r="P19" s="591">
        <f t="shared" si="6"/>
        <v>4.7684265832630031E-2</v>
      </c>
      <c r="Q19" s="587">
        <f t="shared" si="7"/>
        <v>-0.15384022434956246</v>
      </c>
    </row>
    <row r="20" spans="1:17" s="11" customFormat="1" ht="30" customHeight="1" x14ac:dyDescent="0.15">
      <c r="A20" s="590" t="s">
        <v>274</v>
      </c>
      <c r="B20" s="585">
        <v>85</v>
      </c>
      <c r="C20" s="124">
        <v>76</v>
      </c>
      <c r="D20" s="591">
        <f t="shared" si="0"/>
        <v>4.2225534028812718E-2</v>
      </c>
      <c r="E20" s="587">
        <f t="shared" si="1"/>
        <v>0.11842105263157894</v>
      </c>
      <c r="F20" s="592">
        <v>4409</v>
      </c>
      <c r="G20" s="588">
        <v>4330</v>
      </c>
      <c r="H20" s="591">
        <f t="shared" si="2"/>
        <v>6.1760215159198197E-2</v>
      </c>
      <c r="I20" s="587">
        <f t="shared" si="3"/>
        <v>1.8244803695150115E-2</v>
      </c>
      <c r="J20" s="592">
        <v>16309769</v>
      </c>
      <c r="K20" s="124">
        <v>18566740</v>
      </c>
      <c r="L20" s="591">
        <f t="shared" si="4"/>
        <v>7.6104315623765365E-2</v>
      </c>
      <c r="M20" s="587">
        <f t="shared" si="5"/>
        <v>-0.121559896890892</v>
      </c>
      <c r="N20" s="592">
        <v>647933</v>
      </c>
      <c r="O20" s="593">
        <v>1478321</v>
      </c>
      <c r="P20" s="591">
        <f t="shared" si="6"/>
        <v>4.4675914434018985E-2</v>
      </c>
      <c r="Q20" s="587">
        <f t="shared" si="7"/>
        <v>-0.56171021043467551</v>
      </c>
    </row>
    <row r="21" spans="1:17" s="11" customFormat="1" ht="30" customHeight="1" x14ac:dyDescent="0.15">
      <c r="A21" s="590" t="s">
        <v>275</v>
      </c>
      <c r="B21" s="585">
        <v>250</v>
      </c>
      <c r="C21" s="124">
        <v>286</v>
      </c>
      <c r="D21" s="591">
        <f t="shared" si="0"/>
        <v>0.12419274714356682</v>
      </c>
      <c r="E21" s="587">
        <f t="shared" si="1"/>
        <v>-0.12587412587412589</v>
      </c>
      <c r="F21" s="592">
        <v>15166</v>
      </c>
      <c r="G21" s="588">
        <v>16272</v>
      </c>
      <c r="H21" s="591">
        <f t="shared" si="2"/>
        <v>0.21244169269775456</v>
      </c>
      <c r="I21" s="587">
        <f t="shared" si="3"/>
        <v>-6.7969518190757125E-2</v>
      </c>
      <c r="J21" s="592">
        <v>64050096</v>
      </c>
      <c r="K21" s="124">
        <v>64886480</v>
      </c>
      <c r="L21" s="591">
        <f t="shared" si="4"/>
        <v>0.29886926796550406</v>
      </c>
      <c r="M21" s="587">
        <f t="shared" si="5"/>
        <v>-1.2889957969672574E-2</v>
      </c>
      <c r="N21" s="592">
        <v>5009788</v>
      </c>
      <c r="O21" s="593">
        <v>8040851</v>
      </c>
      <c r="P21" s="591">
        <f t="shared" si="6"/>
        <v>0.34543210489444914</v>
      </c>
      <c r="Q21" s="587">
        <f t="shared" si="7"/>
        <v>-0.37695798616340487</v>
      </c>
    </row>
    <row r="22" spans="1:17" s="11" customFormat="1" ht="30" customHeight="1" x14ac:dyDescent="0.15">
      <c r="A22" s="590" t="s">
        <v>276</v>
      </c>
      <c r="B22" s="585">
        <v>318</v>
      </c>
      <c r="C22" s="124">
        <v>310</v>
      </c>
      <c r="D22" s="591">
        <f t="shared" si="0"/>
        <v>0.15797317436661698</v>
      </c>
      <c r="E22" s="587">
        <f t="shared" si="1"/>
        <v>2.5806451612903226E-2</v>
      </c>
      <c r="F22" s="592">
        <v>9943</v>
      </c>
      <c r="G22" s="588">
        <v>9524</v>
      </c>
      <c r="H22" s="591">
        <f t="shared" si="2"/>
        <v>0.13927916065500287</v>
      </c>
      <c r="I22" s="587">
        <f t="shared" si="3"/>
        <v>4.3994120117597652E-2</v>
      </c>
      <c r="J22" s="592">
        <v>29720053</v>
      </c>
      <c r="K22" s="124">
        <v>30382209</v>
      </c>
      <c r="L22" s="591">
        <f t="shared" si="4"/>
        <v>0.13867911273709851</v>
      </c>
      <c r="M22" s="587">
        <f t="shared" si="5"/>
        <v>-2.1794201994989895E-2</v>
      </c>
      <c r="N22" s="592">
        <v>2501419</v>
      </c>
      <c r="O22" s="593">
        <v>1512658</v>
      </c>
      <c r="P22" s="591">
        <f t="shared" si="6"/>
        <v>0.17247644618753688</v>
      </c>
      <c r="Q22" s="587">
        <f t="shared" si="7"/>
        <v>0.65365799804053526</v>
      </c>
    </row>
    <row r="23" spans="1:17" s="11" customFormat="1" ht="30" customHeight="1" x14ac:dyDescent="0.15">
      <c r="A23" s="590" t="s">
        <v>277</v>
      </c>
      <c r="B23" s="585">
        <v>46</v>
      </c>
      <c r="C23" s="124">
        <v>48</v>
      </c>
      <c r="D23" s="591">
        <f t="shared" si="0"/>
        <v>2.2851465474416296E-2</v>
      </c>
      <c r="E23" s="587">
        <f t="shared" si="1"/>
        <v>-4.1666666666666664E-2</v>
      </c>
      <c r="F23" s="592">
        <v>1022</v>
      </c>
      <c r="G23" s="588">
        <v>970</v>
      </c>
      <c r="H23" s="591">
        <f t="shared" si="2"/>
        <v>1.4315931025788287E-2</v>
      </c>
      <c r="I23" s="587">
        <f t="shared" si="3"/>
        <v>5.3608247422680409E-2</v>
      </c>
      <c r="J23" s="592">
        <v>1909498</v>
      </c>
      <c r="K23" s="124">
        <v>1503806</v>
      </c>
      <c r="L23" s="591">
        <f t="shared" si="4"/>
        <v>8.9100611096912963E-3</v>
      </c>
      <c r="M23" s="587">
        <f t="shared" si="5"/>
        <v>0.26977681961636008</v>
      </c>
      <c r="N23" s="594">
        <v>16406</v>
      </c>
      <c r="O23" s="593">
        <v>37973</v>
      </c>
      <c r="P23" s="591">
        <f t="shared" si="6"/>
        <v>1.131217351492385E-3</v>
      </c>
      <c r="Q23" s="587">
        <f t="shared" si="7"/>
        <v>-0.5679561793906196</v>
      </c>
    </row>
    <row r="24" spans="1:17" s="11" customFormat="1" ht="30" customHeight="1" x14ac:dyDescent="0.15">
      <c r="A24" s="590" t="s">
        <v>278</v>
      </c>
      <c r="B24" s="585">
        <v>7</v>
      </c>
      <c r="C24" s="124">
        <v>9</v>
      </c>
      <c r="D24" s="591">
        <f t="shared" si="0"/>
        <v>3.4773969200198708E-3</v>
      </c>
      <c r="E24" s="587">
        <f t="shared" si="1"/>
        <v>-0.22222222222222221</v>
      </c>
      <c r="F24" s="592">
        <v>142</v>
      </c>
      <c r="G24" s="588">
        <v>159</v>
      </c>
      <c r="H24" s="591">
        <f t="shared" si="2"/>
        <v>1.989101962487218E-3</v>
      </c>
      <c r="I24" s="587">
        <f t="shared" si="3"/>
        <v>-0.1069182389937107</v>
      </c>
      <c r="J24" s="592">
        <v>153302</v>
      </c>
      <c r="K24" s="124">
        <v>148803</v>
      </c>
      <c r="L24" s="591">
        <f t="shared" si="4"/>
        <v>7.1533470484802552E-4</v>
      </c>
      <c r="M24" s="587">
        <f t="shared" si="5"/>
        <v>3.0234605485104468E-2</v>
      </c>
      <c r="N24" s="595" t="s">
        <v>103</v>
      </c>
      <c r="O24" s="595" t="s">
        <v>103</v>
      </c>
      <c r="P24" s="595" t="s">
        <v>103</v>
      </c>
      <c r="Q24" s="595" t="s">
        <v>103</v>
      </c>
    </row>
    <row r="25" spans="1:17" s="11" customFormat="1" ht="30" customHeight="1" x14ac:dyDescent="0.15">
      <c r="A25" s="590" t="s">
        <v>279</v>
      </c>
      <c r="B25" s="585">
        <v>13</v>
      </c>
      <c r="C25" s="124">
        <v>13</v>
      </c>
      <c r="D25" s="591">
        <f t="shared" si="0"/>
        <v>6.4580228514654744E-3</v>
      </c>
      <c r="E25" s="587">
        <f t="shared" si="1"/>
        <v>0</v>
      </c>
      <c r="F25" s="592">
        <v>439</v>
      </c>
      <c r="G25" s="588">
        <v>431</v>
      </c>
      <c r="H25" s="591">
        <f t="shared" si="2"/>
        <v>6.1494067713513288E-3</v>
      </c>
      <c r="I25" s="587">
        <f t="shared" si="3"/>
        <v>1.8561484918793503E-2</v>
      </c>
      <c r="J25" s="592">
        <v>1113651</v>
      </c>
      <c r="K25" s="124">
        <v>1086397</v>
      </c>
      <c r="L25" s="591">
        <f t="shared" si="4"/>
        <v>5.1964958669078586E-3</v>
      </c>
      <c r="M25" s="587">
        <f t="shared" si="5"/>
        <v>2.5086593574908621E-2</v>
      </c>
      <c r="N25" s="594">
        <v>0</v>
      </c>
      <c r="O25" s="593">
        <v>57327</v>
      </c>
      <c r="P25" s="591">
        <f>N25/N$12</f>
        <v>0</v>
      </c>
      <c r="Q25" s="587">
        <f>(N25-O25)/O25</f>
        <v>-1</v>
      </c>
    </row>
    <row r="26" spans="1:17" s="11" customFormat="1" ht="30" customHeight="1" x14ac:dyDescent="0.15">
      <c r="A26" s="590" t="s">
        <v>280</v>
      </c>
      <c r="B26" s="585">
        <v>53</v>
      </c>
      <c r="C26" s="124">
        <v>51</v>
      </c>
      <c r="D26" s="591">
        <f t="shared" si="0"/>
        <v>2.6328862394436166E-2</v>
      </c>
      <c r="E26" s="587">
        <f t="shared" si="1"/>
        <v>3.9215686274509803E-2</v>
      </c>
      <c r="F26" s="592">
        <v>2298</v>
      </c>
      <c r="G26" s="588">
        <v>1746</v>
      </c>
      <c r="H26" s="591">
        <f t="shared" si="2"/>
        <v>3.2189833167574837E-2</v>
      </c>
      <c r="I26" s="587">
        <f t="shared" si="3"/>
        <v>0.31615120274914088</v>
      </c>
      <c r="J26" s="592">
        <v>5240687</v>
      </c>
      <c r="K26" s="124">
        <v>4582543</v>
      </c>
      <c r="L26" s="591">
        <f t="shared" si="4"/>
        <v>2.4453988130264996E-2</v>
      </c>
      <c r="M26" s="587">
        <f t="shared" si="5"/>
        <v>0.14361981982493127</v>
      </c>
      <c r="N26" s="594">
        <v>469634</v>
      </c>
      <c r="O26" s="593">
        <v>406601</v>
      </c>
      <c r="P26" s="591">
        <f>N26/N$12</f>
        <v>3.2381941341629569E-2</v>
      </c>
      <c r="Q26" s="587">
        <f>(N26-O26)/O26</f>
        <v>0.15502421292618562</v>
      </c>
    </row>
    <row r="27" spans="1:17" s="11" customFormat="1" ht="30" customHeight="1" x14ac:dyDescent="0.15">
      <c r="A27" s="590" t="s">
        <v>281</v>
      </c>
      <c r="B27" s="585">
        <v>15</v>
      </c>
      <c r="C27" s="124">
        <v>15</v>
      </c>
      <c r="D27" s="591">
        <f t="shared" si="0"/>
        <v>7.4515648286140089E-3</v>
      </c>
      <c r="E27" s="587">
        <f t="shared" si="1"/>
        <v>0</v>
      </c>
      <c r="F27" s="592">
        <v>255</v>
      </c>
      <c r="G27" s="588">
        <v>255</v>
      </c>
      <c r="H27" s="591">
        <f t="shared" si="2"/>
        <v>3.571978876297469E-3</v>
      </c>
      <c r="I27" s="587">
        <f t="shared" si="3"/>
        <v>0</v>
      </c>
      <c r="J27" s="592">
        <v>545800</v>
      </c>
      <c r="K27" s="124">
        <v>457761</v>
      </c>
      <c r="L27" s="591">
        <f t="shared" si="4"/>
        <v>2.5468009674110732E-3</v>
      </c>
      <c r="M27" s="587">
        <f t="shared" si="5"/>
        <v>0.19232525269736828</v>
      </c>
      <c r="N27" s="596" t="s">
        <v>103</v>
      </c>
      <c r="O27" s="597">
        <v>29245</v>
      </c>
      <c r="P27" s="595" t="s">
        <v>103</v>
      </c>
      <c r="Q27" s="595" t="s">
        <v>103</v>
      </c>
    </row>
    <row r="28" spans="1:17" s="11" customFormat="1" ht="30" customHeight="1" x14ac:dyDescent="0.15">
      <c r="A28" s="590" t="s">
        <v>282</v>
      </c>
      <c r="B28" s="585">
        <v>11</v>
      </c>
      <c r="C28" s="124">
        <v>8</v>
      </c>
      <c r="D28" s="591">
        <f t="shared" si="0"/>
        <v>5.4644808743169399E-3</v>
      </c>
      <c r="E28" s="587">
        <f t="shared" si="1"/>
        <v>0.375</v>
      </c>
      <c r="F28" s="592">
        <v>272</v>
      </c>
      <c r="G28" s="588">
        <v>198</v>
      </c>
      <c r="H28" s="591">
        <f t="shared" si="2"/>
        <v>3.8101108013839668E-3</v>
      </c>
      <c r="I28" s="587">
        <f t="shared" si="3"/>
        <v>0.37373737373737376</v>
      </c>
      <c r="J28" s="592">
        <v>658739</v>
      </c>
      <c r="K28" s="124">
        <v>466059</v>
      </c>
      <c r="L28" s="591">
        <f t="shared" si="4"/>
        <v>3.0737946545830027E-3</v>
      </c>
      <c r="M28" s="587">
        <f t="shared" si="5"/>
        <v>0.41342405146129568</v>
      </c>
      <c r="N28" s="595">
        <v>7377</v>
      </c>
      <c r="O28" s="595" t="s">
        <v>103</v>
      </c>
      <c r="P28" s="591">
        <f>N28/N$12</f>
        <v>5.0865478495424384E-4</v>
      </c>
      <c r="Q28" s="595" t="s">
        <v>103</v>
      </c>
    </row>
    <row r="29" spans="1:17" s="11" customFormat="1" ht="30" customHeight="1" x14ac:dyDescent="0.15">
      <c r="A29" s="590" t="s">
        <v>283</v>
      </c>
      <c r="B29" s="585">
        <v>11</v>
      </c>
      <c r="C29" s="124">
        <v>6</v>
      </c>
      <c r="D29" s="591">
        <f t="shared" si="0"/>
        <v>5.4644808743169399E-3</v>
      </c>
      <c r="E29" s="587">
        <f t="shared" si="1"/>
        <v>0.83333333333333337</v>
      </c>
      <c r="F29" s="592">
        <v>203</v>
      </c>
      <c r="G29" s="588">
        <v>179</v>
      </c>
      <c r="H29" s="591">
        <f t="shared" si="2"/>
        <v>2.8435753407387693E-3</v>
      </c>
      <c r="I29" s="587">
        <f t="shared" si="3"/>
        <v>0.13407821229050279</v>
      </c>
      <c r="J29" s="592">
        <v>307143</v>
      </c>
      <c r="K29" s="124">
        <v>256206</v>
      </c>
      <c r="L29" s="591">
        <f t="shared" si="4"/>
        <v>1.4331844806404165E-3</v>
      </c>
      <c r="M29" s="587">
        <f t="shared" si="5"/>
        <v>0.19881267417624879</v>
      </c>
      <c r="N29" s="596">
        <v>0</v>
      </c>
      <c r="O29" s="595">
        <v>2414</v>
      </c>
      <c r="P29" s="591">
        <f>N29/N$12</f>
        <v>0</v>
      </c>
      <c r="Q29" s="587">
        <f>(N29-O29)/O29</f>
        <v>-1</v>
      </c>
    </row>
    <row r="30" spans="1:17" s="11" customFormat="1" ht="30" customHeight="1" x14ac:dyDescent="0.15">
      <c r="A30" s="598" t="s">
        <v>284</v>
      </c>
      <c r="B30" s="599">
        <v>30</v>
      </c>
      <c r="C30" s="600">
        <v>33</v>
      </c>
      <c r="D30" s="601">
        <f t="shared" si="0"/>
        <v>1.4903129657228018E-2</v>
      </c>
      <c r="E30" s="602">
        <f t="shared" si="1"/>
        <v>-9.0909090909090912E-2</v>
      </c>
      <c r="F30" s="603">
        <v>1793</v>
      </c>
      <c r="G30" s="603">
        <v>1859</v>
      </c>
      <c r="H30" s="601">
        <f t="shared" si="2"/>
        <v>2.5115914216475927E-2</v>
      </c>
      <c r="I30" s="602">
        <f t="shared" si="3"/>
        <v>-3.5502958579881658E-2</v>
      </c>
      <c r="J30" s="603">
        <v>6751308</v>
      </c>
      <c r="K30" s="600">
        <v>7319270</v>
      </c>
      <c r="L30" s="601">
        <f t="shared" si="4"/>
        <v>3.150281741606837E-2</v>
      </c>
      <c r="M30" s="602">
        <f t="shared" si="5"/>
        <v>-7.7598175774360012E-2</v>
      </c>
      <c r="N30" s="604">
        <v>490731</v>
      </c>
      <c r="O30" s="605">
        <v>544986</v>
      </c>
      <c r="P30" s="601">
        <f>N30/N$12</f>
        <v>3.3836609905839914E-2</v>
      </c>
      <c r="Q30" s="602">
        <f>(N30-O30)/O30</f>
        <v>-9.9553016040779027E-2</v>
      </c>
    </row>
    <row r="31" spans="1:17" s="1" customFormat="1" ht="17.25" customHeight="1" x14ac:dyDescent="0.15">
      <c r="A31" s="128" t="s">
        <v>134</v>
      </c>
      <c r="B31" s="87"/>
      <c r="C31" s="87"/>
      <c r="D31" s="87"/>
      <c r="E31" s="87"/>
      <c r="F31" s="87"/>
      <c r="G31" s="129"/>
      <c r="H31" s="129"/>
      <c r="I31" s="87"/>
      <c r="J31" s="129"/>
      <c r="K31" s="129"/>
      <c r="L31" s="87"/>
      <c r="M31" s="129"/>
      <c r="N31" s="129"/>
      <c r="O31" s="87"/>
      <c r="P31" s="87"/>
      <c r="Q31" s="87"/>
    </row>
    <row r="32" spans="1:17" s="1" customFormat="1" ht="17.25" customHeight="1" x14ac:dyDescent="0.15">
      <c r="A32" s="128" t="s">
        <v>135</v>
      </c>
      <c r="B32" s="198"/>
      <c r="C32" s="87"/>
      <c r="D32" s="87"/>
      <c r="E32" s="87"/>
      <c r="F32" s="87"/>
      <c r="G32" s="129"/>
      <c r="H32" s="129"/>
      <c r="I32" s="87"/>
      <c r="J32" s="129"/>
      <c r="K32" s="129"/>
      <c r="L32" s="87"/>
      <c r="M32" s="129"/>
      <c r="N32" s="129"/>
      <c r="O32" s="87"/>
      <c r="P32" s="87"/>
      <c r="Q32" s="87"/>
    </row>
    <row r="33" spans="1:21" x14ac:dyDescent="0.15">
      <c r="A33" s="128" t="s">
        <v>136</v>
      </c>
      <c r="B33" s="198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31"/>
      <c r="S33" s="31"/>
      <c r="T33" s="31"/>
      <c r="U33" s="31"/>
    </row>
    <row r="34" spans="1:21" s="11" customFormat="1" ht="15" customHeight="1" x14ac:dyDescent="0.15">
      <c r="A34" s="606" t="s">
        <v>285</v>
      </c>
      <c r="B34" s="606"/>
      <c r="C34" s="606"/>
      <c r="D34" s="606"/>
      <c r="E34" s="606"/>
      <c r="F34" s="607"/>
      <c r="G34" s="606"/>
      <c r="H34" s="606"/>
      <c r="I34" s="606"/>
      <c r="J34" s="607"/>
      <c r="K34" s="606"/>
      <c r="L34" s="606"/>
      <c r="M34" s="606"/>
      <c r="N34" s="607"/>
      <c r="O34" s="606"/>
      <c r="P34" s="606"/>
      <c r="Q34" s="606"/>
    </row>
    <row r="35" spans="1:21" x14ac:dyDescent="0.15">
      <c r="C35" s="13"/>
      <c r="G35" s="13"/>
      <c r="H35" s="13"/>
      <c r="I35" s="13"/>
      <c r="K35" s="13"/>
      <c r="L35" s="13"/>
      <c r="M35" s="13"/>
      <c r="O35" s="13"/>
      <c r="P35" s="13"/>
      <c r="Q35" s="13"/>
    </row>
  </sheetData>
  <phoneticPr fontId="2"/>
  <hyperlinks>
    <hyperlink ref="A1" location="'9鉱工業目次'!A1" display="9　鉱工業目次へ＜＜" xr:uid="{E17B98D9-26DC-438B-B5E6-EE1FFD226DEC}"/>
  </hyperlinks>
  <pageMargins left="0.59055118110236227" right="0.59055118110236227" top="0.59055118110236227" bottom="0.39370078740157483" header="0.51181102362204722" footer="0.31496062992125984"/>
  <pageSetup paperSize="9" scale="8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9鉱工業目次</vt:lpstr>
      <vt:lpstr>9-1</vt:lpstr>
      <vt:lpstr>9-2</vt:lpstr>
      <vt:lpstr>9-3(1)</vt:lpstr>
      <vt:lpstr>9-3(2)</vt:lpstr>
      <vt:lpstr>9-3(3)</vt:lpstr>
      <vt:lpstr>9-3(4)</vt:lpstr>
      <vt:lpstr>9-4</vt:lpstr>
      <vt:lpstr>9-5</vt:lpstr>
      <vt:lpstr>9-6</vt:lpstr>
      <vt:lpstr>9-7</vt:lpstr>
      <vt:lpstr>9-8</vt:lpstr>
      <vt:lpstr>9-9</vt:lpstr>
      <vt:lpstr>9-10</vt:lpstr>
      <vt:lpstr>'9-1'!Print_Area</vt:lpstr>
      <vt:lpstr>'9-10'!Print_Area</vt:lpstr>
      <vt:lpstr>'9-2'!Print_Area</vt:lpstr>
      <vt:lpstr>'9-3(1)'!Print_Area</vt:lpstr>
      <vt:lpstr>'9-3(2)'!Print_Area</vt:lpstr>
      <vt:lpstr>'9-3(3)'!Print_Area</vt:lpstr>
      <vt:lpstr>'9-3(4)'!Print_Area</vt:lpstr>
      <vt:lpstr>'9-4'!Print_Area</vt:lpstr>
      <vt:lpstr>'9-5'!Print_Area</vt:lpstr>
      <vt:lpstr>'9-6'!Print_Area</vt:lpstr>
      <vt:lpstr>'9-7'!Print_Area</vt:lpstr>
      <vt:lpstr>'9-8'!Print_Area</vt:lpstr>
      <vt:lpstr>'9-9'!Print_Area</vt:lpstr>
      <vt:lpstr>'9鉱工業目次'!Print_Area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2024-04-18T05:13:29Z</dcterms:created>
  <dcterms:modified xsi:type="dcterms:W3CDTF">2024-04-18T05:18:53Z</dcterms:modified>
  <cp:category/>
  <cp:contentStatus/>
</cp:coreProperties>
</file>