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282" documentId="8_{6645974A-E462-47F5-B493-CB199CAD4ADC}" xr6:coauthVersionLast="47" xr6:coauthVersionMax="47" xr10:uidLastSave="{A883DF17-6D89-4708-AE05-0BD8C02FCFF7}"/>
  <bookViews>
    <workbookView xWindow="-120" yWindow="-120" windowWidth="23280" windowHeight="15000" tabRatio="851" xr2:uid="{00000000-000D-0000-FFFF-FFFF00000000}"/>
  </bookViews>
  <sheets>
    <sheet name="12交通・通信目次" sheetId="30" r:id="rId1"/>
    <sheet name="12-1" sheetId="8" r:id="rId2"/>
    <sheet name="12-2(1)" sheetId="10" r:id="rId3"/>
    <sheet name="12-2(2)" sheetId="51" r:id="rId4"/>
    <sheet name="12-2(3)" sheetId="53" r:id="rId5"/>
    <sheet name="12-3" sheetId="12" r:id="rId6"/>
    <sheet name="12-4" sheetId="14" r:id="rId7"/>
    <sheet name="12-5" sheetId="94" r:id="rId8"/>
    <sheet name="12-6" sheetId="16" r:id="rId9"/>
    <sheet name="12-7" sheetId="18" r:id="rId10"/>
    <sheet name="12-8" sheetId="78" r:id="rId11"/>
    <sheet name="12-9" sheetId="22" r:id="rId12"/>
    <sheet name="12-10" sheetId="24" r:id="rId13"/>
    <sheet name="12-11 " sheetId="95" r:id="rId14"/>
    <sheet name="12-12" sheetId="32" r:id="rId15"/>
    <sheet name="12-13" sheetId="96" r:id="rId16"/>
    <sheet name="12-14" sheetId="28" r:id="rId17"/>
    <sheet name="12-15" sheetId="38" r:id="rId18"/>
    <sheet name="12-16" sheetId="40" r:id="rId19"/>
    <sheet name="12-17(1)" sheetId="34" r:id="rId20"/>
    <sheet name="12-17(2)" sheetId="35" r:id="rId21"/>
    <sheet name="12-18" sheetId="39" r:id="rId22"/>
    <sheet name="12-19" sheetId="47" r:id="rId23"/>
    <sheet name="12-20" sheetId="43" r:id="rId24"/>
    <sheet name="12-21" sheetId="45" r:id="rId25"/>
  </sheets>
  <externalReferences>
    <externalReference r:id="rId26"/>
  </externalReferences>
  <definedNames>
    <definedName name="_1">#N/A</definedName>
    <definedName name="_xlnm.Print_Area" localSheetId="1">'12-1'!$A$2:$E$61</definedName>
    <definedName name="_xlnm.Print_Area" localSheetId="12">'12-10'!$A$2:$I$27</definedName>
    <definedName name="_xlnm.Print_Area" localSheetId="13">'12-11 '!$A$2:$R$34</definedName>
    <definedName name="_xlnm.Print_Area" localSheetId="14">'12-12'!$A$2:$O$33</definedName>
    <definedName name="_xlnm.Print_Area" localSheetId="15">'12-13'!$A$2:$Z$57</definedName>
    <definedName name="_xlnm.Print_Area" localSheetId="16">'12-14'!$A$2:$M$26</definedName>
    <definedName name="_xlnm.Print_Area" localSheetId="17">'12-15'!$A$2:$H$70</definedName>
    <definedName name="_xlnm.Print_Area" localSheetId="18">'12-16'!$A$2:$R$147</definedName>
    <definedName name="_xlnm.Print_Area" localSheetId="19">'12-17(1)'!$A$2:$J$36</definedName>
    <definedName name="_xlnm.Print_Area" localSheetId="20">'12-17(2)'!$A$2:$I$32</definedName>
    <definedName name="_xlnm.Print_Area" localSheetId="21">'12-18'!$A$2:$Q$16</definedName>
    <definedName name="_xlnm.Print_Area" localSheetId="22">'12-19'!$A$2:$E$13</definedName>
    <definedName name="_xlnm.Print_Area" localSheetId="2">'12-2(1)'!$A$2:$G$18</definedName>
    <definedName name="_xlnm.Print_Area" localSheetId="3">'12-2(2)'!$A$2:$K$13</definedName>
    <definedName name="_xlnm.Print_Area" localSheetId="4">'12-2(3)'!$A$2:$H$18</definedName>
    <definedName name="_xlnm.Print_Area" localSheetId="23">'12-20'!$A$2:$L$31</definedName>
    <definedName name="_xlnm.Print_Area" localSheetId="24">'12-21'!$A$2:$O$20</definedName>
    <definedName name="_xlnm.Print_Area" localSheetId="5">'12-3'!$A$2:$K$30</definedName>
    <definedName name="_xlnm.Print_Area" localSheetId="6">'12-4'!$A$2:$K$24</definedName>
    <definedName name="_xlnm.Print_Area" localSheetId="7">'12-5'!$A$2:$F$24</definedName>
    <definedName name="_xlnm.Print_Area" localSheetId="8">'12-6'!$A$2:$K$26</definedName>
    <definedName name="_xlnm.Print_Area" localSheetId="9">'12-7'!$A$2:$K$17</definedName>
    <definedName name="_xlnm.Print_Area" localSheetId="10">'12-8'!$A$2:$G$63</definedName>
    <definedName name="_xlnm.Print_Area" localSheetId="11">'12-9'!$A$2:$G$24</definedName>
    <definedName name="_xlnm.Print_Titles" localSheetId="18">'12-16'!$5:$7</definedName>
    <definedName name="_xlnm.Print_Titles" localSheetId="8">'12-6'!$A:$A</definedName>
    <definedName name="_xlnm.Print_Titles" localSheetId="10">'12-8'!$2:$8</definedName>
    <definedName name="ｱ1">#REF!</definedName>
    <definedName name="あ１">#REF!</definedName>
    <definedName name="あａ１">#REF!</definedName>
    <definedName name="路線別地方鉄道" localSheetId="13">#REF!</definedName>
    <definedName name="路線別地方鉄道" localSheetId="15">#REF!</definedName>
    <definedName name="路線別地方鉄道" localSheetId="10">#REF!</definedName>
    <definedName name="路線別地方鉄道">#REF!</definedName>
    <definedName name="路線別地方鉄道輸送" localSheetId="13">'[1]参考　１３年版'!#REF!</definedName>
    <definedName name="路線別地方鉄道輸送" localSheetId="15">'[1]参考　１３年版'!#REF!</definedName>
    <definedName name="路線別地方鉄道輸送" localSheetId="10">'[1]参考　１３年版'!#REF!</definedName>
    <definedName name="路線別地方鉄道輸送">'[1]参考　１３年版'!#REF!</definedName>
    <definedName name="路線別地方鉄道輸送状況" localSheetId="13">'[1]参考　１３年版'!#REF!</definedName>
    <definedName name="路線別地方鉄道輸送状況" localSheetId="15">'[1]参考　１３年版'!#REF!</definedName>
    <definedName name="路線別地方鉄道輸送状況" localSheetId="10">'[1]参考　１３年版'!#REF!</definedName>
    <definedName name="路線別地方鉄道輸送状況">'[1]参考　１３年版'!#REF!</definedName>
    <definedName name="路線別地方鉄道輸送状況２" localSheetId="13">#REF!</definedName>
    <definedName name="路線別地方鉄道輸送状況２" localSheetId="15">#REF!</definedName>
    <definedName name="路線別地方鉄道輸送状況２" localSheetId="10">#REF!</definedName>
    <definedName name="路線別地方鉄道輸送状況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5" l="1"/>
  <c r="C17" i="35"/>
  <c r="B17" i="35"/>
  <c r="C16" i="35"/>
  <c r="B16" i="35"/>
  <c r="C15" i="35"/>
  <c r="B15" i="35"/>
  <c r="H26" i="34"/>
  <c r="G26" i="34"/>
  <c r="F26" i="34"/>
  <c r="E26" i="34"/>
  <c r="D26" i="34"/>
  <c r="C26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J11" i="34"/>
  <c r="I11" i="34"/>
  <c r="H11" i="34"/>
  <c r="G11" i="34"/>
  <c r="F11" i="34"/>
  <c r="E11" i="34"/>
  <c r="G11" i="10"/>
  <c r="F11" i="10"/>
  <c r="E11" i="10"/>
  <c r="D11" i="10"/>
  <c r="C11" i="10"/>
  <c r="L11" i="43"/>
  <c r="K11" i="43"/>
  <c r="I11" i="43"/>
  <c r="H11" i="43"/>
  <c r="F11" i="43"/>
  <c r="E11" i="43"/>
  <c r="D11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C29" i="43"/>
  <c r="B29" i="43" s="1"/>
  <c r="C28" i="43"/>
  <c r="B28" i="43" s="1"/>
  <c r="C27" i="43"/>
  <c r="B27" i="43" s="1"/>
  <c r="C26" i="43"/>
  <c r="B26" i="43" s="1"/>
  <c r="C25" i="43"/>
  <c r="B25" i="43" s="1"/>
  <c r="C24" i="43"/>
  <c r="B24" i="43" s="1"/>
  <c r="C23" i="43"/>
  <c r="B23" i="43" s="1"/>
  <c r="C22" i="43"/>
  <c r="B22" i="43" s="1"/>
  <c r="C21" i="43"/>
  <c r="B21" i="43" s="1"/>
  <c r="C20" i="43"/>
  <c r="B20" i="43" s="1"/>
  <c r="C19" i="43"/>
  <c r="B19" i="43" s="1"/>
  <c r="C18" i="43"/>
  <c r="B18" i="43" s="1"/>
  <c r="C17" i="43"/>
  <c r="B17" i="43" s="1"/>
  <c r="C16" i="43"/>
  <c r="B16" i="43" s="1"/>
  <c r="C15" i="43"/>
  <c r="B15" i="43" s="1"/>
  <c r="C14" i="43"/>
  <c r="B14" i="43" s="1"/>
  <c r="C13" i="43"/>
  <c r="B13" i="43" s="1"/>
  <c r="C8" i="39"/>
  <c r="B8" i="39"/>
  <c r="E25" i="35"/>
  <c r="D25" i="35"/>
  <c r="C25" i="35"/>
  <c r="B25" i="35"/>
  <c r="I11" i="35"/>
  <c r="H11" i="35"/>
  <c r="G11" i="35"/>
  <c r="F11" i="35"/>
  <c r="E11" i="35"/>
  <c r="D11" i="35"/>
  <c r="C11" i="35"/>
  <c r="B11" i="35"/>
  <c r="C14" i="22"/>
  <c r="B14" i="22"/>
  <c r="G13" i="78"/>
  <c r="G11" i="78" s="1"/>
  <c r="F13" i="78"/>
  <c r="F11" i="78" s="1"/>
  <c r="E13" i="78"/>
  <c r="E11" i="78" s="1"/>
  <c r="G19" i="10"/>
  <c r="F19" i="10"/>
  <c r="G11" i="22"/>
  <c r="F11" i="22"/>
  <c r="E11" i="22"/>
  <c r="D11" i="22"/>
  <c r="C11" i="22"/>
  <c r="B11" i="22"/>
  <c r="G27" i="16"/>
  <c r="C27" i="16"/>
  <c r="D27" i="16"/>
  <c r="E27" i="16"/>
  <c r="F27" i="16"/>
  <c r="H27" i="16"/>
  <c r="I27" i="16"/>
  <c r="J27" i="16"/>
  <c r="K27" i="16"/>
  <c r="B27" i="16"/>
  <c r="E19" i="10"/>
  <c r="D19" i="10"/>
  <c r="C19" i="10"/>
  <c r="C11" i="34" l="1"/>
  <c r="D11" i="34"/>
  <c r="J11" i="43"/>
  <c r="C11" i="43"/>
  <c r="B11" i="43"/>
  <c r="G11" i="43"/>
</calcChain>
</file>

<file path=xl/sharedStrings.xml><?xml version="1.0" encoding="utf-8"?>
<sst xmlns="http://schemas.openxmlformats.org/spreadsheetml/2006/main" count="2160" uniqueCount="1169">
  <si>
    <t>１２　交通・通信</t>
    <rPh sb="3" eb="5">
      <t>コウツウ</t>
    </rPh>
    <rPh sb="6" eb="8">
      <t>ツウシン</t>
    </rPh>
    <phoneticPr fontId="2"/>
  </si>
  <si>
    <t>12-1</t>
    <phoneticPr fontId="2"/>
  </si>
  <si>
    <t>幹線道路の位置</t>
    <rPh sb="0" eb="2">
      <t>カンセン</t>
    </rPh>
    <rPh sb="2" eb="4">
      <t>ドウロ</t>
    </rPh>
    <rPh sb="5" eb="7">
      <t>イチ</t>
    </rPh>
    <phoneticPr fontId="1"/>
  </si>
  <si>
    <t>12-2(1)</t>
    <phoneticPr fontId="2"/>
  </si>
  <si>
    <t>道路の延長および歩道</t>
    <phoneticPr fontId="2"/>
  </si>
  <si>
    <t>（１）延長別</t>
    <rPh sb="3" eb="5">
      <t>エンチョウ</t>
    </rPh>
    <rPh sb="5" eb="6">
      <t>ベツ</t>
    </rPh>
    <phoneticPr fontId="2"/>
  </si>
  <si>
    <t>12-2(2)</t>
  </si>
  <si>
    <t>（２）実延長に対する改良率、舗装率</t>
    <rPh sb="3" eb="4">
      <t>ジツ</t>
    </rPh>
    <rPh sb="4" eb="6">
      <t>エンチョウ</t>
    </rPh>
    <rPh sb="7" eb="8">
      <t>タイ</t>
    </rPh>
    <rPh sb="10" eb="12">
      <t>カイリョウ</t>
    </rPh>
    <rPh sb="12" eb="13">
      <t>リツ</t>
    </rPh>
    <rPh sb="14" eb="16">
      <t>ホソウ</t>
    </rPh>
    <rPh sb="16" eb="17">
      <t>リツ</t>
    </rPh>
    <phoneticPr fontId="2"/>
  </si>
  <si>
    <t>12-2(3)</t>
  </si>
  <si>
    <t>（３）歩道種別延長</t>
    <rPh sb="3" eb="5">
      <t>ホドウ</t>
    </rPh>
    <rPh sb="5" eb="7">
      <t>シュベツ</t>
    </rPh>
    <rPh sb="7" eb="9">
      <t>エンチョウ</t>
    </rPh>
    <phoneticPr fontId="2"/>
  </si>
  <si>
    <t>12-3</t>
  </si>
  <si>
    <t>市町別の道路現況</t>
  </si>
  <si>
    <t>12-4</t>
  </si>
  <si>
    <t>北陸自動車道利用状況</t>
    <rPh sb="0" eb="2">
      <t>ホクリク</t>
    </rPh>
    <rPh sb="2" eb="5">
      <t>ジドウシャ</t>
    </rPh>
    <rPh sb="5" eb="6">
      <t>ミチ</t>
    </rPh>
    <rPh sb="6" eb="8">
      <t>リヨウ</t>
    </rPh>
    <rPh sb="8" eb="10">
      <t>ジョウキョウ</t>
    </rPh>
    <phoneticPr fontId="1"/>
  </si>
  <si>
    <t>12-5</t>
  </si>
  <si>
    <t>舞鶴・若狭自動車道利用状況</t>
    <rPh sb="0" eb="2">
      <t>マイヅル</t>
    </rPh>
    <rPh sb="3" eb="5">
      <t>ワカサ</t>
    </rPh>
    <rPh sb="5" eb="8">
      <t>ジドウシャ</t>
    </rPh>
    <rPh sb="8" eb="9">
      <t>ドウ</t>
    </rPh>
    <rPh sb="9" eb="11">
      <t>リヨウ</t>
    </rPh>
    <rPh sb="11" eb="13">
      <t>ジョウキョウ</t>
    </rPh>
    <phoneticPr fontId="2"/>
  </si>
  <si>
    <t>12-6</t>
  </si>
  <si>
    <t>有料道路利用状況</t>
    <rPh sb="0" eb="2">
      <t>ユウリョウ</t>
    </rPh>
    <rPh sb="2" eb="4">
      <t>ドウロ</t>
    </rPh>
    <rPh sb="4" eb="6">
      <t>リヨウ</t>
    </rPh>
    <rPh sb="6" eb="8">
      <t>ジョウキョウ</t>
    </rPh>
    <phoneticPr fontId="1"/>
  </si>
  <si>
    <t>12-7</t>
  </si>
  <si>
    <t>橋梁の現況</t>
  </si>
  <si>
    <t>12-8</t>
  </si>
  <si>
    <t>駅別JR貨客輸送状況（１日平均）</t>
    <rPh sb="0" eb="1">
      <t>エキ</t>
    </rPh>
    <rPh sb="1" eb="2">
      <t>ベツ</t>
    </rPh>
    <rPh sb="4" eb="5">
      <t>カ</t>
    </rPh>
    <rPh sb="5" eb="6">
      <t>キャク</t>
    </rPh>
    <rPh sb="6" eb="8">
      <t>ユソウ</t>
    </rPh>
    <rPh sb="8" eb="10">
      <t>ジョウキョウ</t>
    </rPh>
    <rPh sb="11" eb="13">
      <t>１ニチ</t>
    </rPh>
    <rPh sb="13" eb="15">
      <t>ヘイキン</t>
    </rPh>
    <phoneticPr fontId="1"/>
  </si>
  <si>
    <t>12-9</t>
  </si>
  <si>
    <t>路線別地方鉄道輸送状況</t>
    <rPh sb="0" eb="2">
      <t>ロセン</t>
    </rPh>
    <rPh sb="2" eb="3">
      <t>ベツ</t>
    </rPh>
    <rPh sb="3" eb="5">
      <t>チホウ</t>
    </rPh>
    <rPh sb="5" eb="7">
      <t>テツドウ</t>
    </rPh>
    <rPh sb="7" eb="9">
      <t>ユソウ</t>
    </rPh>
    <rPh sb="9" eb="11">
      <t>ジョウキョウ</t>
    </rPh>
    <phoneticPr fontId="1"/>
  </si>
  <si>
    <t>12-10</t>
  </si>
  <si>
    <t>月別地方鉄道輸送状況</t>
    <rPh sb="0" eb="2">
      <t>ツキベツ</t>
    </rPh>
    <rPh sb="2" eb="4">
      <t>チホウ</t>
    </rPh>
    <rPh sb="4" eb="6">
      <t>テツドウ</t>
    </rPh>
    <rPh sb="6" eb="8">
      <t>ユソウ</t>
    </rPh>
    <rPh sb="8" eb="10">
      <t>ジョウキョウ</t>
    </rPh>
    <phoneticPr fontId="2"/>
  </si>
  <si>
    <t>12-11</t>
    <phoneticPr fontId="2"/>
  </si>
  <si>
    <t>年度別自動車輸送状況</t>
    <rPh sb="0" eb="2">
      <t>ネンド</t>
    </rPh>
    <rPh sb="2" eb="3">
      <t>ベツ</t>
    </rPh>
    <rPh sb="3" eb="6">
      <t>ジドウシャ</t>
    </rPh>
    <rPh sb="6" eb="8">
      <t>ユソウ</t>
    </rPh>
    <rPh sb="8" eb="10">
      <t>ジョウキョウ</t>
    </rPh>
    <phoneticPr fontId="1"/>
  </si>
  <si>
    <t>12-12</t>
  </si>
  <si>
    <t>年度別車種別自動車台数</t>
  </si>
  <si>
    <t>12-13</t>
  </si>
  <si>
    <t>市町別、車種別自動車台数</t>
  </si>
  <si>
    <t>12-14</t>
    <phoneticPr fontId="2"/>
  </si>
  <si>
    <t>フェリー旅客車両利用状況（敦賀港）</t>
    <rPh sb="4" eb="6">
      <t>リョカク</t>
    </rPh>
    <rPh sb="6" eb="8">
      <t>シャリョウ</t>
    </rPh>
    <rPh sb="8" eb="10">
      <t>リヨウ</t>
    </rPh>
    <rPh sb="10" eb="12">
      <t>ジョウキョウ</t>
    </rPh>
    <rPh sb="13" eb="15">
      <t>ツルガ</t>
    </rPh>
    <rPh sb="15" eb="16">
      <t>コウ</t>
    </rPh>
    <phoneticPr fontId="1"/>
  </si>
  <si>
    <t>12-15</t>
    <phoneticPr fontId="2"/>
  </si>
  <si>
    <t>品種別輸移出入貨物表（敦賀港）</t>
    <rPh sb="0" eb="2">
      <t>ヒンシュ</t>
    </rPh>
    <rPh sb="2" eb="3">
      <t>ベツ</t>
    </rPh>
    <rPh sb="3" eb="4">
      <t>ユ</t>
    </rPh>
    <rPh sb="4" eb="5">
      <t>ウツリ</t>
    </rPh>
    <rPh sb="5" eb="7">
      <t>シュツニュウ</t>
    </rPh>
    <rPh sb="7" eb="9">
      <t>カモツ</t>
    </rPh>
    <rPh sb="9" eb="10">
      <t>オモテ</t>
    </rPh>
    <rPh sb="11" eb="13">
      <t>ツルガ</t>
    </rPh>
    <rPh sb="13" eb="14">
      <t>コウ</t>
    </rPh>
    <phoneticPr fontId="1"/>
  </si>
  <si>
    <t>12-16</t>
    <phoneticPr fontId="2"/>
  </si>
  <si>
    <t>県内航路標識</t>
  </si>
  <si>
    <t>12-17(1)</t>
    <phoneticPr fontId="2"/>
  </si>
  <si>
    <t>港湾別入港船舶数(1)トン数階級別</t>
    <rPh sb="13" eb="14">
      <t>スウ</t>
    </rPh>
    <rPh sb="14" eb="16">
      <t>カイキュウ</t>
    </rPh>
    <rPh sb="16" eb="17">
      <t>ベツ</t>
    </rPh>
    <phoneticPr fontId="2"/>
  </si>
  <si>
    <t>12-17(2)</t>
    <phoneticPr fontId="2"/>
  </si>
  <si>
    <t>港湾別入港船舶数(2)船種別</t>
    <rPh sb="11" eb="13">
      <t>センシュ</t>
    </rPh>
    <rPh sb="13" eb="14">
      <t>ベツ</t>
    </rPh>
    <phoneticPr fontId="2"/>
  </si>
  <si>
    <t>12-18</t>
  </si>
  <si>
    <t>国籍別外航船入港状況（敦賀港）</t>
    <rPh sb="0" eb="2">
      <t>コクセキ</t>
    </rPh>
    <rPh sb="2" eb="3">
      <t>ベツ</t>
    </rPh>
    <rPh sb="3" eb="6">
      <t>ガイコウセン</t>
    </rPh>
    <rPh sb="6" eb="8">
      <t>ニュウコウ</t>
    </rPh>
    <rPh sb="8" eb="10">
      <t>ジョウキョウ</t>
    </rPh>
    <rPh sb="11" eb="13">
      <t>ツルガ</t>
    </rPh>
    <rPh sb="13" eb="14">
      <t>コウ</t>
    </rPh>
    <phoneticPr fontId="1"/>
  </si>
  <si>
    <t>12-19</t>
    <phoneticPr fontId="2"/>
  </si>
  <si>
    <t>郵便施設数</t>
    <rPh sb="0" eb="2">
      <t>ユウビン</t>
    </rPh>
    <rPh sb="2" eb="4">
      <t>シセツ</t>
    </rPh>
    <rPh sb="4" eb="5">
      <t>スウ</t>
    </rPh>
    <phoneticPr fontId="1"/>
  </si>
  <si>
    <t>12-20</t>
    <phoneticPr fontId="2"/>
  </si>
  <si>
    <t>電話施設数</t>
    <rPh sb="0" eb="2">
      <t>デンワ</t>
    </rPh>
    <rPh sb="2" eb="4">
      <t>シセツ</t>
    </rPh>
    <rPh sb="4" eb="5">
      <t>スウ</t>
    </rPh>
    <phoneticPr fontId="1"/>
  </si>
  <si>
    <t>12-21</t>
    <phoneticPr fontId="2"/>
  </si>
  <si>
    <t>情報通信基盤整備状況</t>
    <rPh sb="0" eb="2">
      <t>ジョウホウ</t>
    </rPh>
    <rPh sb="2" eb="4">
      <t>ツウシン</t>
    </rPh>
    <rPh sb="4" eb="6">
      <t>キバン</t>
    </rPh>
    <rPh sb="6" eb="8">
      <t>セイビ</t>
    </rPh>
    <rPh sb="8" eb="10">
      <t>ジョウキョウ</t>
    </rPh>
    <phoneticPr fontId="1"/>
  </si>
  <si>
    <t>12　交通・通信　目次へ＜＜</t>
    <rPh sb="3" eb="5">
      <t>コウツウ</t>
    </rPh>
    <rPh sb="6" eb="8">
      <t>ツウシン</t>
    </rPh>
    <rPh sb="9" eb="11">
      <t>モクジ</t>
    </rPh>
    <phoneticPr fontId="2"/>
  </si>
  <si>
    <t>12　交通・通信</t>
    <rPh sb="3" eb="5">
      <t>コウツウ</t>
    </rPh>
    <rPh sb="6" eb="8">
      <t>ツウシン</t>
    </rPh>
    <phoneticPr fontId="2"/>
  </si>
  <si>
    <t>１２　交　通・通　信</t>
    <rPh sb="3" eb="4">
      <t>コウ</t>
    </rPh>
    <rPh sb="5" eb="6">
      <t>トオル</t>
    </rPh>
    <rPh sb="7" eb="8">
      <t>トオル</t>
    </rPh>
    <rPh sb="9" eb="10">
      <t>シン</t>
    </rPh>
    <phoneticPr fontId="2"/>
  </si>
  <si>
    <t>１　幹 線 道 路 の 位 置</t>
    <rPh sb="2" eb="3">
      <t>ミキ</t>
    </rPh>
    <rPh sb="4" eb="5">
      <t>セン</t>
    </rPh>
    <rPh sb="6" eb="7">
      <t>ミチ</t>
    </rPh>
    <rPh sb="8" eb="9">
      <t>ロ</t>
    </rPh>
    <rPh sb="12" eb="13">
      <t>クライ</t>
    </rPh>
    <rPh sb="14" eb="15">
      <t>オキ</t>
    </rPh>
    <phoneticPr fontId="2"/>
  </si>
  <si>
    <t>令和4年4月1日現在</t>
  </si>
  <si>
    <t>(単位：km)</t>
    <rPh sb="1" eb="3">
      <t>タンイ</t>
    </rPh>
    <phoneticPr fontId="2"/>
  </si>
  <si>
    <t>道路種別</t>
    <rPh sb="0" eb="2">
      <t>ドウロ</t>
    </rPh>
    <rPh sb="2" eb="4">
      <t>シュベツ</t>
    </rPh>
    <phoneticPr fontId="1"/>
  </si>
  <si>
    <t>路線名</t>
    <rPh sb="0" eb="2">
      <t>ロセン</t>
    </rPh>
    <rPh sb="2" eb="3">
      <t>メイ</t>
    </rPh>
    <phoneticPr fontId="1"/>
  </si>
  <si>
    <t>起点</t>
    <rPh sb="0" eb="2">
      <t>キテン</t>
    </rPh>
    <phoneticPr fontId="1"/>
  </si>
  <si>
    <t>終点</t>
    <rPh sb="0" eb="2">
      <t>シュウテン</t>
    </rPh>
    <phoneticPr fontId="1"/>
  </si>
  <si>
    <t>実延長</t>
    <rPh sb="0" eb="1">
      <t>ジツ</t>
    </rPh>
    <rPh sb="1" eb="3">
      <t>エンチョウ</t>
    </rPh>
    <phoneticPr fontId="1"/>
  </si>
  <si>
    <t>一般国道</t>
    <rPh sb="0" eb="2">
      <t>イッパン</t>
    </rPh>
    <rPh sb="2" eb="4">
      <t>コクドウ</t>
    </rPh>
    <phoneticPr fontId="1"/>
  </si>
  <si>
    <t>８号</t>
    <rPh sb="1" eb="2">
      <t>ゴウ</t>
    </rPh>
    <phoneticPr fontId="1"/>
  </si>
  <si>
    <t>あわら市（石川県境）</t>
    <rPh sb="3" eb="4">
      <t>シ</t>
    </rPh>
    <rPh sb="5" eb="8">
      <t>イシカワケン</t>
    </rPh>
    <rPh sb="8" eb="9">
      <t>サカイ</t>
    </rPh>
    <phoneticPr fontId="1"/>
  </si>
  <si>
    <t>敦賀市（滋賀県境）</t>
    <rPh sb="0" eb="3">
      <t>ツルガシ</t>
    </rPh>
    <rPh sb="4" eb="7">
      <t>シガケン</t>
    </rPh>
    <rPh sb="7" eb="8">
      <t>サカイ</t>
    </rPh>
    <phoneticPr fontId="1"/>
  </si>
  <si>
    <t>２７号</t>
    <rPh sb="2" eb="3">
      <t>ゴウ</t>
    </rPh>
    <phoneticPr fontId="1"/>
  </si>
  <si>
    <t>敦賀市樋の水町</t>
    <rPh sb="0" eb="3">
      <t>ツルガシ</t>
    </rPh>
    <rPh sb="3" eb="4">
      <t>ヒ</t>
    </rPh>
    <rPh sb="5" eb="6">
      <t>ミズ</t>
    </rPh>
    <rPh sb="6" eb="7">
      <t>マチ</t>
    </rPh>
    <phoneticPr fontId="1"/>
  </si>
  <si>
    <t>大飯郡高浜町（京都府境)</t>
    <rPh sb="0" eb="2">
      <t>オオイ</t>
    </rPh>
    <rPh sb="2" eb="3">
      <t>グン</t>
    </rPh>
    <rPh sb="3" eb="6">
      <t>タカハマチョウ</t>
    </rPh>
    <rPh sb="7" eb="10">
      <t>キョウトフ</t>
    </rPh>
    <rPh sb="10" eb="11">
      <t>サカイ</t>
    </rPh>
    <phoneticPr fontId="1"/>
  </si>
  <si>
    <t>１５７号</t>
    <rPh sb="3" eb="4">
      <t>ゴウ</t>
    </rPh>
    <phoneticPr fontId="1"/>
  </si>
  <si>
    <t>勝山市北谷町谷</t>
    <rPh sb="0" eb="2">
      <t>カツヤマ</t>
    </rPh>
    <rPh sb="2" eb="3">
      <t>シ</t>
    </rPh>
    <rPh sb="3" eb="4">
      <t>キタ</t>
    </rPh>
    <rPh sb="4" eb="5">
      <t>タニ</t>
    </rPh>
    <rPh sb="5" eb="6">
      <t>チョウ</t>
    </rPh>
    <rPh sb="6" eb="7">
      <t>タニ</t>
    </rPh>
    <phoneticPr fontId="1"/>
  </si>
  <si>
    <t>大野市温見</t>
    <rPh sb="0" eb="3">
      <t>オオノシ</t>
    </rPh>
    <rPh sb="3" eb="5">
      <t>ヌクミ</t>
    </rPh>
    <phoneticPr fontId="1"/>
  </si>
  <si>
    <t>１５８号</t>
    <rPh sb="3" eb="4">
      <t>ゴウ</t>
    </rPh>
    <phoneticPr fontId="1"/>
  </si>
  <si>
    <t>福井市御幸4丁目</t>
    <rPh sb="0" eb="3">
      <t>フクイシ</t>
    </rPh>
    <rPh sb="3" eb="5">
      <t>ミユキ</t>
    </rPh>
    <rPh sb="6" eb="8">
      <t>チョウメ</t>
    </rPh>
    <phoneticPr fontId="1"/>
  </si>
  <si>
    <t>大野市東市布</t>
    <rPh sb="0" eb="2">
      <t>オオノ</t>
    </rPh>
    <rPh sb="2" eb="3">
      <t>シ</t>
    </rPh>
    <rPh sb="3" eb="4">
      <t>ヒガシ</t>
    </rPh>
    <rPh sb="4" eb="5">
      <t>イチ</t>
    </rPh>
    <rPh sb="5" eb="6">
      <t>ヌノ</t>
    </rPh>
    <phoneticPr fontId="1"/>
  </si>
  <si>
    <t>１６１号</t>
    <rPh sb="3" eb="4">
      <t>ゴウ</t>
    </rPh>
    <phoneticPr fontId="1"/>
  </si>
  <si>
    <t>１６２号</t>
    <rPh sb="3" eb="4">
      <t>ゴウ</t>
    </rPh>
    <phoneticPr fontId="1"/>
  </si>
  <si>
    <t>大飯郡おおい町名田庄納田終</t>
    <rPh sb="0" eb="2">
      <t>オオイ</t>
    </rPh>
    <rPh sb="2" eb="3">
      <t>グン</t>
    </rPh>
    <rPh sb="6" eb="7">
      <t>チョウ</t>
    </rPh>
    <rPh sb="7" eb="10">
      <t>ナタショウ</t>
    </rPh>
    <rPh sb="10" eb="13">
      <t>ノタオイ</t>
    </rPh>
    <phoneticPr fontId="1"/>
  </si>
  <si>
    <t>３０３号</t>
    <rPh sb="3" eb="4">
      <t>ゴウ</t>
    </rPh>
    <phoneticPr fontId="1"/>
  </si>
  <si>
    <t>三方上中郡若狭町熊川</t>
    <rPh sb="0" eb="2">
      <t>サンポウ</t>
    </rPh>
    <rPh sb="2" eb="3">
      <t>ウエ</t>
    </rPh>
    <rPh sb="3" eb="5">
      <t>ナカゴオリ</t>
    </rPh>
    <rPh sb="5" eb="8">
      <t>ワカサチョウ</t>
    </rPh>
    <rPh sb="8" eb="10">
      <t>クマカワ</t>
    </rPh>
    <phoneticPr fontId="1"/>
  </si>
  <si>
    <t>三方上中郡若狭町三宅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10">
      <t>ミヤケ</t>
    </rPh>
    <phoneticPr fontId="1"/>
  </si>
  <si>
    <t>３０５号</t>
    <rPh sb="3" eb="4">
      <t>ゴウ</t>
    </rPh>
    <phoneticPr fontId="1"/>
  </si>
  <si>
    <t>あわら市吉崎</t>
    <rPh sb="3" eb="4">
      <t>シ</t>
    </rPh>
    <rPh sb="4" eb="6">
      <t>ヨシザキ</t>
    </rPh>
    <phoneticPr fontId="1"/>
  </si>
  <si>
    <t>南条郡南越前町湯尾</t>
    <rPh sb="0" eb="3">
      <t>ナンジョウグン</t>
    </rPh>
    <rPh sb="3" eb="4">
      <t>ミナミ</t>
    </rPh>
    <rPh sb="4" eb="7">
      <t>エチゼンチョウ</t>
    </rPh>
    <rPh sb="7" eb="8">
      <t>ユ</t>
    </rPh>
    <rPh sb="8" eb="9">
      <t>オ</t>
    </rPh>
    <phoneticPr fontId="1"/>
  </si>
  <si>
    <t>３６４号</t>
    <rPh sb="3" eb="4">
      <t>ゴウ</t>
    </rPh>
    <phoneticPr fontId="1"/>
  </si>
  <si>
    <t>大野市91字蛇塚</t>
    <rPh sb="0" eb="3">
      <t>オオノシ</t>
    </rPh>
    <rPh sb="5" eb="6">
      <t>ジ</t>
    </rPh>
    <rPh sb="6" eb="7">
      <t>ヘビ</t>
    </rPh>
    <rPh sb="7" eb="8">
      <t>ツカ</t>
    </rPh>
    <phoneticPr fontId="1"/>
  </si>
  <si>
    <t>坂井市丸岡町山竹田</t>
    <rPh sb="0" eb="2">
      <t>サカイ</t>
    </rPh>
    <rPh sb="2" eb="3">
      <t>シ</t>
    </rPh>
    <rPh sb="3" eb="6">
      <t>マルオカチョウ</t>
    </rPh>
    <rPh sb="6" eb="7">
      <t>ヤマ</t>
    </rPh>
    <rPh sb="7" eb="8">
      <t>タケ</t>
    </rPh>
    <rPh sb="8" eb="9">
      <t>タ</t>
    </rPh>
    <phoneticPr fontId="1"/>
  </si>
  <si>
    <t>３６５号</t>
    <rPh sb="3" eb="4">
      <t>ゴウ</t>
    </rPh>
    <phoneticPr fontId="1"/>
  </si>
  <si>
    <t>南条郡南越前町板取</t>
    <rPh sb="0" eb="3">
      <t>ナンジョウグン</t>
    </rPh>
    <rPh sb="3" eb="4">
      <t>ミナミ</t>
    </rPh>
    <rPh sb="4" eb="7">
      <t>エチゼンチョウ</t>
    </rPh>
    <rPh sb="7" eb="8">
      <t>イタ</t>
    </rPh>
    <rPh sb="8" eb="9">
      <t>ト</t>
    </rPh>
    <phoneticPr fontId="1"/>
  </si>
  <si>
    <t>３６７号</t>
    <rPh sb="3" eb="4">
      <t>ゴウ</t>
    </rPh>
    <phoneticPr fontId="1"/>
  </si>
  <si>
    <t>三方上中郡若狭町熊川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10">
      <t>クマカワ</t>
    </rPh>
    <phoneticPr fontId="1"/>
  </si>
  <si>
    <t>４１６号</t>
    <rPh sb="3" eb="4">
      <t>ゴウ</t>
    </rPh>
    <phoneticPr fontId="1"/>
  </si>
  <si>
    <t>福井市川尻町</t>
    <rPh sb="0" eb="3">
      <t>フクイシ</t>
    </rPh>
    <rPh sb="3" eb="5">
      <t>カワジリ</t>
    </rPh>
    <rPh sb="5" eb="6">
      <t>マチ</t>
    </rPh>
    <phoneticPr fontId="1"/>
  </si>
  <si>
    <t>勝山市野向町横倉</t>
    <rPh sb="0" eb="3">
      <t>カツヤマシ</t>
    </rPh>
    <rPh sb="3" eb="4">
      <t>ノ</t>
    </rPh>
    <rPh sb="4" eb="5">
      <t>ム</t>
    </rPh>
    <rPh sb="5" eb="6">
      <t>マチ</t>
    </rPh>
    <rPh sb="6" eb="8">
      <t>ヨコクラ</t>
    </rPh>
    <phoneticPr fontId="1"/>
  </si>
  <si>
    <t>４１７号</t>
    <rPh sb="3" eb="4">
      <t>ゴウ</t>
    </rPh>
    <phoneticPr fontId="1"/>
  </si>
  <si>
    <t>今立郡池田町田代</t>
    <rPh sb="0" eb="3">
      <t>イマダテグン</t>
    </rPh>
    <rPh sb="3" eb="6">
      <t>イケダチョウ</t>
    </rPh>
    <rPh sb="6" eb="8">
      <t>タシロ</t>
    </rPh>
    <phoneticPr fontId="1"/>
  </si>
  <si>
    <t>南条郡南越前町赤萩</t>
    <rPh sb="0" eb="3">
      <t>ナンジョウグン</t>
    </rPh>
    <rPh sb="3" eb="4">
      <t>ミナミ</t>
    </rPh>
    <rPh sb="4" eb="6">
      <t>エチゼン</t>
    </rPh>
    <rPh sb="6" eb="7">
      <t>チョウ</t>
    </rPh>
    <rPh sb="7" eb="8">
      <t>アカ</t>
    </rPh>
    <rPh sb="8" eb="9">
      <t>ハギ</t>
    </rPh>
    <phoneticPr fontId="1"/>
  </si>
  <si>
    <t>４１８号</t>
    <rPh sb="3" eb="4">
      <t>ゴウ</t>
    </rPh>
    <phoneticPr fontId="1"/>
  </si>
  <si>
    <t>大野市156字</t>
    <rPh sb="0" eb="2">
      <t>オオノ</t>
    </rPh>
    <rPh sb="2" eb="3">
      <t>シ</t>
    </rPh>
    <rPh sb="6" eb="7">
      <t>ジ</t>
    </rPh>
    <phoneticPr fontId="1"/>
  </si>
  <si>
    <t>４７６号</t>
    <rPh sb="3" eb="4">
      <t>ゴウ</t>
    </rPh>
    <phoneticPr fontId="1"/>
  </si>
  <si>
    <t>大野市神明</t>
    <rPh sb="0" eb="3">
      <t>オオノシ</t>
    </rPh>
    <rPh sb="3" eb="5">
      <t>シンメイ</t>
    </rPh>
    <phoneticPr fontId="1"/>
  </si>
  <si>
    <t>敦賀市曙町</t>
    <rPh sb="0" eb="3">
      <t>ツルガシ</t>
    </rPh>
    <rPh sb="3" eb="4">
      <t>アケボノ</t>
    </rPh>
    <rPh sb="4" eb="5">
      <t>マチ</t>
    </rPh>
    <phoneticPr fontId="1"/>
  </si>
  <si>
    <t>主要地方道</t>
    <rPh sb="0" eb="2">
      <t>シュヨウ</t>
    </rPh>
    <rPh sb="2" eb="4">
      <t>チホウ</t>
    </rPh>
    <rPh sb="4" eb="5">
      <t>ドウ</t>
    </rPh>
    <phoneticPr fontId="1"/>
  </si>
  <si>
    <t>小浜綾部</t>
    <rPh sb="0" eb="2">
      <t>オバマ</t>
    </rPh>
    <rPh sb="2" eb="4">
      <t>アヤベ</t>
    </rPh>
    <phoneticPr fontId="1"/>
  </si>
  <si>
    <t>小浜市小浜鹿島</t>
    <rPh sb="0" eb="3">
      <t>オバマシ</t>
    </rPh>
    <rPh sb="3" eb="5">
      <t>オバマ</t>
    </rPh>
    <rPh sb="5" eb="6">
      <t>シカ</t>
    </rPh>
    <rPh sb="6" eb="7">
      <t>シマ</t>
    </rPh>
    <phoneticPr fontId="1"/>
  </si>
  <si>
    <t>大飯郡おおい町川上</t>
    <rPh sb="0" eb="2">
      <t>オオイ</t>
    </rPh>
    <rPh sb="2" eb="3">
      <t>グン</t>
    </rPh>
    <rPh sb="6" eb="7">
      <t>マチ</t>
    </rPh>
    <rPh sb="7" eb="9">
      <t>カワカミ</t>
    </rPh>
    <phoneticPr fontId="1"/>
  </si>
  <si>
    <t>武生美山</t>
    <rPh sb="0" eb="2">
      <t>タケフ</t>
    </rPh>
    <rPh sb="2" eb="4">
      <t>ミヤマ</t>
    </rPh>
    <phoneticPr fontId="1"/>
  </si>
  <si>
    <t>越前市新保1丁目</t>
    <rPh sb="0" eb="2">
      <t>エチゼン</t>
    </rPh>
    <rPh sb="2" eb="3">
      <t>シ</t>
    </rPh>
    <rPh sb="3" eb="4">
      <t>シン</t>
    </rPh>
    <rPh sb="4" eb="5">
      <t>ホ</t>
    </rPh>
    <rPh sb="6" eb="8">
      <t>チョウメ</t>
    </rPh>
    <phoneticPr fontId="1"/>
  </si>
  <si>
    <t>福井市朝谷町</t>
    <rPh sb="0" eb="3">
      <t>フクイシ</t>
    </rPh>
    <rPh sb="3" eb="4">
      <t>アサ</t>
    </rPh>
    <rPh sb="4" eb="5">
      <t>タニ</t>
    </rPh>
    <rPh sb="5" eb="6">
      <t>チョウ</t>
    </rPh>
    <phoneticPr fontId="1"/>
  </si>
  <si>
    <t>福井大森河野</t>
    <rPh sb="0" eb="2">
      <t>フクイ</t>
    </rPh>
    <rPh sb="2" eb="4">
      <t>オオモリ</t>
    </rPh>
    <rPh sb="4" eb="6">
      <t>カワノ</t>
    </rPh>
    <phoneticPr fontId="1"/>
  </si>
  <si>
    <t>福井市佐野町</t>
    <rPh sb="0" eb="3">
      <t>フクイシ</t>
    </rPh>
    <rPh sb="3" eb="6">
      <t>サノチョウ</t>
    </rPh>
    <phoneticPr fontId="1"/>
  </si>
  <si>
    <t>南条郡南越前町糠</t>
    <rPh sb="0" eb="3">
      <t>ナンジョウグン</t>
    </rPh>
    <rPh sb="3" eb="4">
      <t>ミナミ</t>
    </rPh>
    <rPh sb="4" eb="6">
      <t>エチゼン</t>
    </rPh>
    <rPh sb="6" eb="7">
      <t>チョウ</t>
    </rPh>
    <rPh sb="7" eb="8">
      <t>ヌカ</t>
    </rPh>
    <phoneticPr fontId="1"/>
  </si>
  <si>
    <t>越前宮崎</t>
    <rPh sb="0" eb="2">
      <t>エチゼン</t>
    </rPh>
    <rPh sb="2" eb="4">
      <t>ミヤザキ</t>
    </rPh>
    <phoneticPr fontId="1"/>
  </si>
  <si>
    <t>丹生郡越前町厨</t>
    <rPh sb="0" eb="3">
      <t>ニュウグン</t>
    </rPh>
    <rPh sb="3" eb="6">
      <t>エチゼンチョウ</t>
    </rPh>
    <rPh sb="6" eb="7">
      <t>クリヤ</t>
    </rPh>
    <phoneticPr fontId="1"/>
  </si>
  <si>
    <t>丹生郡越前町江波</t>
    <rPh sb="0" eb="3">
      <t>ニュウグン</t>
    </rPh>
    <rPh sb="3" eb="6">
      <t>エチゼンチョウ</t>
    </rPh>
    <rPh sb="6" eb="8">
      <t>エナミ</t>
    </rPh>
    <phoneticPr fontId="1"/>
  </si>
  <si>
    <t>福井加賀</t>
    <rPh sb="0" eb="2">
      <t>フクイ</t>
    </rPh>
    <rPh sb="2" eb="4">
      <t>カガ</t>
    </rPh>
    <phoneticPr fontId="1"/>
  </si>
  <si>
    <t>福井市渕上町</t>
    <rPh sb="0" eb="3">
      <t>フクイシ</t>
    </rPh>
    <rPh sb="3" eb="5">
      <t>フチガミ</t>
    </rPh>
    <rPh sb="5" eb="6">
      <t>チョウ</t>
    </rPh>
    <phoneticPr fontId="1"/>
  </si>
  <si>
    <t>あわら市吉崎</t>
    <rPh sb="3" eb="4">
      <t>シ</t>
    </rPh>
    <rPh sb="4" eb="5">
      <t>ヨシ</t>
    </rPh>
    <rPh sb="5" eb="6">
      <t>サキ</t>
    </rPh>
    <phoneticPr fontId="1"/>
  </si>
  <si>
    <t>福井四ヶ浦</t>
    <rPh sb="0" eb="2">
      <t>フクイ</t>
    </rPh>
    <rPh sb="2" eb="3">
      <t>ヨ</t>
    </rPh>
    <rPh sb="4" eb="5">
      <t>ウラ</t>
    </rPh>
    <phoneticPr fontId="1"/>
  </si>
  <si>
    <t>福井市中央3丁目</t>
    <rPh sb="0" eb="3">
      <t>フクイシ</t>
    </rPh>
    <rPh sb="3" eb="5">
      <t>チュウオウ</t>
    </rPh>
    <rPh sb="6" eb="8">
      <t>チョウメ</t>
    </rPh>
    <phoneticPr fontId="1"/>
  </si>
  <si>
    <t>丹生郡越前町梅浦</t>
    <rPh sb="0" eb="3">
      <t>ニュウグン</t>
    </rPh>
    <rPh sb="3" eb="6">
      <t>エチゼンチョウ</t>
    </rPh>
    <rPh sb="6" eb="7">
      <t>ウメ</t>
    </rPh>
    <rPh sb="7" eb="8">
      <t>ウラ</t>
    </rPh>
    <phoneticPr fontId="1"/>
  </si>
  <si>
    <t>三国東尋坊芦原</t>
    <rPh sb="0" eb="2">
      <t>ミクニ</t>
    </rPh>
    <rPh sb="2" eb="3">
      <t>トウ</t>
    </rPh>
    <rPh sb="3" eb="4">
      <t>ジン</t>
    </rPh>
    <rPh sb="4" eb="5">
      <t>ボウ</t>
    </rPh>
    <rPh sb="5" eb="7">
      <t>アワラ</t>
    </rPh>
    <phoneticPr fontId="1"/>
  </si>
  <si>
    <t>坂井市三国町中元</t>
    <rPh sb="0" eb="2">
      <t>サカイ</t>
    </rPh>
    <rPh sb="2" eb="3">
      <t>シ</t>
    </rPh>
    <rPh sb="3" eb="6">
      <t>ミクニチョウ</t>
    </rPh>
    <rPh sb="6" eb="8">
      <t>ナカモト</t>
    </rPh>
    <phoneticPr fontId="1"/>
  </si>
  <si>
    <t>あわら市舟津</t>
    <rPh sb="3" eb="4">
      <t>シ</t>
    </rPh>
    <rPh sb="4" eb="6">
      <t>フナツ</t>
    </rPh>
    <phoneticPr fontId="1"/>
  </si>
  <si>
    <t>芦原丸岡</t>
    <rPh sb="0" eb="2">
      <t>アワラ</t>
    </rPh>
    <rPh sb="2" eb="4">
      <t>マルオカ</t>
    </rPh>
    <phoneticPr fontId="1"/>
  </si>
  <si>
    <t>あわら市温泉3丁目</t>
    <rPh sb="3" eb="4">
      <t>シ</t>
    </rPh>
    <rPh sb="4" eb="6">
      <t>オンセン</t>
    </rPh>
    <rPh sb="7" eb="9">
      <t>チョウメ</t>
    </rPh>
    <phoneticPr fontId="1"/>
  </si>
  <si>
    <t>坂井市丸岡町朝陽2丁目</t>
    <rPh sb="0" eb="2">
      <t>サカイ</t>
    </rPh>
    <rPh sb="2" eb="3">
      <t>シ</t>
    </rPh>
    <rPh sb="3" eb="6">
      <t>マルオカチョウ</t>
    </rPh>
    <rPh sb="6" eb="8">
      <t>アサヒ</t>
    </rPh>
    <rPh sb="9" eb="11">
      <t>チョウメ</t>
    </rPh>
    <phoneticPr fontId="1"/>
  </si>
  <si>
    <t>丸岡川西</t>
    <rPh sb="0" eb="2">
      <t>マルオカ</t>
    </rPh>
    <rPh sb="2" eb="4">
      <t>カワニシ</t>
    </rPh>
    <phoneticPr fontId="1"/>
  </si>
  <si>
    <t>坂井市丸岡町山口</t>
    <rPh sb="0" eb="2">
      <t>サカイ</t>
    </rPh>
    <rPh sb="2" eb="3">
      <t>シ</t>
    </rPh>
    <rPh sb="3" eb="6">
      <t>マルオカチョウ</t>
    </rPh>
    <rPh sb="6" eb="8">
      <t>ヤマグチ</t>
    </rPh>
    <phoneticPr fontId="1"/>
  </si>
  <si>
    <t>福井市佐野町</t>
    <rPh sb="0" eb="3">
      <t>フクイシ</t>
    </rPh>
    <rPh sb="3" eb="6">
      <t>サノマチ</t>
    </rPh>
    <phoneticPr fontId="1"/>
  </si>
  <si>
    <t>福井停車場</t>
    <rPh sb="0" eb="2">
      <t>フクイ</t>
    </rPh>
    <rPh sb="2" eb="5">
      <t>テイシャジョウ</t>
    </rPh>
    <phoneticPr fontId="1"/>
  </si>
  <si>
    <t>福井市大手3丁目</t>
    <rPh sb="0" eb="3">
      <t>フクイシ</t>
    </rPh>
    <rPh sb="3" eb="5">
      <t>オオテ</t>
    </rPh>
    <rPh sb="6" eb="8">
      <t>チョウメ</t>
    </rPh>
    <phoneticPr fontId="1"/>
  </si>
  <si>
    <t>武生停車場</t>
    <rPh sb="0" eb="2">
      <t>タケフ</t>
    </rPh>
    <rPh sb="2" eb="5">
      <t>テイシャジョウ</t>
    </rPh>
    <phoneticPr fontId="1"/>
  </si>
  <si>
    <t>越前市神明町</t>
    <rPh sb="0" eb="2">
      <t>エチゼン</t>
    </rPh>
    <rPh sb="2" eb="3">
      <t>シ</t>
    </rPh>
    <rPh sb="3" eb="6">
      <t>シンメイチョウ</t>
    </rPh>
    <phoneticPr fontId="1"/>
  </si>
  <si>
    <t>敦賀停車場</t>
    <rPh sb="0" eb="2">
      <t>ツルガ</t>
    </rPh>
    <rPh sb="2" eb="5">
      <t>テイシャジョウ</t>
    </rPh>
    <phoneticPr fontId="1"/>
  </si>
  <si>
    <t>敦賀市白銀町</t>
    <rPh sb="0" eb="3">
      <t>ツルガシ</t>
    </rPh>
    <rPh sb="3" eb="5">
      <t>ハクギン</t>
    </rPh>
    <rPh sb="5" eb="6">
      <t>チョウ</t>
    </rPh>
    <phoneticPr fontId="1"/>
  </si>
  <si>
    <t>小浜停車場</t>
    <rPh sb="0" eb="2">
      <t>オバマ</t>
    </rPh>
    <rPh sb="2" eb="5">
      <t>テイシャジョウ</t>
    </rPh>
    <phoneticPr fontId="1"/>
  </si>
  <si>
    <t>小浜市伏原</t>
    <rPh sb="0" eb="3">
      <t>オバマシ</t>
    </rPh>
    <rPh sb="3" eb="4">
      <t>フ</t>
    </rPh>
    <rPh sb="4" eb="5">
      <t>ハラ</t>
    </rPh>
    <phoneticPr fontId="1"/>
  </si>
  <si>
    <t>小浜港</t>
    <rPh sb="0" eb="2">
      <t>オバマ</t>
    </rPh>
    <rPh sb="2" eb="3">
      <t>コウ</t>
    </rPh>
    <phoneticPr fontId="1"/>
  </si>
  <si>
    <t>坂本高浜</t>
    <rPh sb="0" eb="2">
      <t>サカモト</t>
    </rPh>
    <rPh sb="2" eb="4">
      <t>タカハマ</t>
    </rPh>
    <phoneticPr fontId="1"/>
  </si>
  <si>
    <t>大飯郡おおい町名田庄口坂本</t>
    <rPh sb="0" eb="2">
      <t>オオイ</t>
    </rPh>
    <rPh sb="2" eb="3">
      <t>グン</t>
    </rPh>
    <rPh sb="6" eb="7">
      <t>チョウ</t>
    </rPh>
    <rPh sb="7" eb="10">
      <t>ナタショウ</t>
    </rPh>
    <rPh sb="10" eb="11">
      <t>クチ</t>
    </rPh>
    <rPh sb="11" eb="13">
      <t>サカモト</t>
    </rPh>
    <phoneticPr fontId="1"/>
  </si>
  <si>
    <t>大飯郡高浜町薗部</t>
    <rPh sb="0" eb="2">
      <t>オオイ</t>
    </rPh>
    <rPh sb="2" eb="3">
      <t>グン</t>
    </rPh>
    <rPh sb="3" eb="6">
      <t>タカハマチョウ</t>
    </rPh>
    <rPh sb="6" eb="8">
      <t>ソノベ</t>
    </rPh>
    <phoneticPr fontId="1"/>
  </si>
  <si>
    <t>勝山丸岡</t>
    <rPh sb="0" eb="2">
      <t>カツヤマ</t>
    </rPh>
    <rPh sb="2" eb="4">
      <t>マルオカ</t>
    </rPh>
    <phoneticPr fontId="1"/>
  </si>
  <si>
    <t>勝山市平泉寺町大渡</t>
    <rPh sb="0" eb="3">
      <t>カツヤマシ</t>
    </rPh>
    <rPh sb="3" eb="5">
      <t>ヒライズミ</t>
    </rPh>
    <rPh sb="5" eb="7">
      <t>テラマチ</t>
    </rPh>
    <rPh sb="7" eb="8">
      <t>オオ</t>
    </rPh>
    <rPh sb="8" eb="9">
      <t>ワタ</t>
    </rPh>
    <phoneticPr fontId="1"/>
  </si>
  <si>
    <t>坂井市丸岡町朝陽1丁目</t>
    <rPh sb="0" eb="2">
      <t>サカイ</t>
    </rPh>
    <rPh sb="2" eb="3">
      <t>シ</t>
    </rPh>
    <rPh sb="3" eb="6">
      <t>マルオカチョウ</t>
    </rPh>
    <rPh sb="6" eb="8">
      <t>アサヒ</t>
    </rPh>
    <rPh sb="9" eb="11">
      <t>チョウメ</t>
    </rPh>
    <phoneticPr fontId="1"/>
  </si>
  <si>
    <t>鯖江美山</t>
    <rPh sb="1" eb="2">
      <t>コウ</t>
    </rPh>
    <rPh sb="2" eb="4">
      <t>ミヤマ</t>
    </rPh>
    <phoneticPr fontId="1"/>
  </si>
  <si>
    <t>鯖江市長泉寺町</t>
    <rPh sb="1" eb="2">
      <t>エ</t>
    </rPh>
    <rPh sb="2" eb="3">
      <t>シ</t>
    </rPh>
    <rPh sb="3" eb="5">
      <t>ナガイズミ</t>
    </rPh>
    <rPh sb="5" eb="6">
      <t>テラ</t>
    </rPh>
    <rPh sb="6" eb="7">
      <t>マチ</t>
    </rPh>
    <phoneticPr fontId="1"/>
  </si>
  <si>
    <t>福井市田尻町</t>
    <rPh sb="0" eb="3">
      <t>フクイシ</t>
    </rPh>
    <rPh sb="3" eb="5">
      <t>タジリ</t>
    </rPh>
    <rPh sb="5" eb="6">
      <t>マチ</t>
    </rPh>
    <phoneticPr fontId="1"/>
  </si>
  <si>
    <t>武生米ノ</t>
    <rPh sb="0" eb="2">
      <t>タケフ</t>
    </rPh>
    <rPh sb="2" eb="3">
      <t>コメ</t>
    </rPh>
    <phoneticPr fontId="1"/>
  </si>
  <si>
    <t>越前市平林町</t>
    <rPh sb="0" eb="2">
      <t>エチゼン</t>
    </rPh>
    <rPh sb="2" eb="3">
      <t>シ</t>
    </rPh>
    <rPh sb="3" eb="5">
      <t>ヒラバヤシ</t>
    </rPh>
    <rPh sb="5" eb="6">
      <t>マチ</t>
    </rPh>
    <phoneticPr fontId="1"/>
  </si>
  <si>
    <t>丹生郡越前町米ノ</t>
    <rPh sb="0" eb="3">
      <t>ニュウグン</t>
    </rPh>
    <rPh sb="3" eb="6">
      <t>エチゼンチョウ</t>
    </rPh>
    <rPh sb="6" eb="7">
      <t>コメ</t>
    </rPh>
    <phoneticPr fontId="1"/>
  </si>
  <si>
    <t>三国春江</t>
    <rPh sb="0" eb="2">
      <t>ミクニ</t>
    </rPh>
    <rPh sb="2" eb="4">
      <t>ハルエ</t>
    </rPh>
    <phoneticPr fontId="1"/>
  </si>
  <si>
    <t>坂井市三国町山岸</t>
    <rPh sb="0" eb="2">
      <t>サカイ</t>
    </rPh>
    <rPh sb="2" eb="3">
      <t>シ</t>
    </rPh>
    <rPh sb="3" eb="6">
      <t>ミクニチョウ</t>
    </rPh>
    <rPh sb="6" eb="8">
      <t>ヤマギシ</t>
    </rPh>
    <phoneticPr fontId="1"/>
  </si>
  <si>
    <t>坂井市春江町西長田</t>
    <rPh sb="0" eb="2">
      <t>サカイ</t>
    </rPh>
    <rPh sb="2" eb="3">
      <t>シ</t>
    </rPh>
    <rPh sb="3" eb="6">
      <t>ハルエチョウ</t>
    </rPh>
    <rPh sb="6" eb="7">
      <t>ニシ</t>
    </rPh>
    <rPh sb="7" eb="9">
      <t>ナガタ</t>
    </rPh>
    <phoneticPr fontId="1"/>
  </si>
  <si>
    <t>舞鶴野原港高浜</t>
    <rPh sb="0" eb="2">
      <t>マイヅル</t>
    </rPh>
    <rPh sb="2" eb="4">
      <t>ノハラ</t>
    </rPh>
    <rPh sb="4" eb="5">
      <t>ミナト</t>
    </rPh>
    <rPh sb="5" eb="7">
      <t>タカハマ</t>
    </rPh>
    <phoneticPr fontId="1"/>
  </si>
  <si>
    <t>大飯郡高浜町上瀬</t>
    <rPh sb="0" eb="2">
      <t>オオイ</t>
    </rPh>
    <rPh sb="2" eb="3">
      <t>グン</t>
    </rPh>
    <rPh sb="3" eb="6">
      <t>タカハマチョウ</t>
    </rPh>
    <rPh sb="6" eb="7">
      <t>カミ</t>
    </rPh>
    <rPh sb="7" eb="8">
      <t>セ</t>
    </rPh>
    <phoneticPr fontId="1"/>
  </si>
  <si>
    <t>大飯郡高浜町青</t>
    <rPh sb="0" eb="2">
      <t>オオイ</t>
    </rPh>
    <rPh sb="2" eb="3">
      <t>グン</t>
    </rPh>
    <rPh sb="3" eb="6">
      <t>タカハマチョウ</t>
    </rPh>
    <rPh sb="6" eb="7">
      <t>アオ</t>
    </rPh>
    <phoneticPr fontId="1"/>
  </si>
  <si>
    <t>上中田烏</t>
    <rPh sb="0" eb="1">
      <t>ウエ</t>
    </rPh>
    <rPh sb="1" eb="3">
      <t>ナカタ</t>
    </rPh>
    <rPh sb="3" eb="4">
      <t>カラス</t>
    </rPh>
    <phoneticPr fontId="1"/>
  </si>
  <si>
    <t>三方上中郡若狭町井ノ口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9">
      <t>イ</t>
    </rPh>
    <rPh sb="10" eb="11">
      <t>グチ</t>
    </rPh>
    <phoneticPr fontId="1"/>
  </si>
  <si>
    <t>小浜市田烏</t>
    <rPh sb="0" eb="3">
      <t>オバマシ</t>
    </rPh>
    <rPh sb="3" eb="4">
      <t>タ</t>
    </rPh>
    <rPh sb="4" eb="5">
      <t>カラス</t>
    </rPh>
    <phoneticPr fontId="1"/>
  </si>
  <si>
    <t>小浜朽木高島</t>
    <rPh sb="0" eb="2">
      <t>オバマ</t>
    </rPh>
    <rPh sb="2" eb="3">
      <t>ク</t>
    </rPh>
    <rPh sb="3" eb="4">
      <t>キ</t>
    </rPh>
    <rPh sb="4" eb="6">
      <t>タカシマ</t>
    </rPh>
    <phoneticPr fontId="1"/>
  </si>
  <si>
    <t>小浜市太興寺</t>
    <rPh sb="0" eb="3">
      <t>オバマシ</t>
    </rPh>
    <rPh sb="3" eb="4">
      <t>フト</t>
    </rPh>
    <rPh sb="4" eb="5">
      <t>キョウ</t>
    </rPh>
    <rPh sb="5" eb="6">
      <t>デラ</t>
    </rPh>
    <phoneticPr fontId="1"/>
  </si>
  <si>
    <t>小浜市三番滝</t>
    <rPh sb="0" eb="3">
      <t>オバマシ</t>
    </rPh>
    <rPh sb="3" eb="5">
      <t>サンバン</t>
    </rPh>
    <rPh sb="5" eb="6">
      <t>タキ</t>
    </rPh>
    <phoneticPr fontId="1"/>
  </si>
  <si>
    <t>小浜上中</t>
    <rPh sb="0" eb="2">
      <t>オバマ</t>
    </rPh>
    <rPh sb="2" eb="4">
      <t>ウエナカ</t>
    </rPh>
    <phoneticPr fontId="1"/>
  </si>
  <si>
    <t>小浜市一番町</t>
    <rPh sb="0" eb="3">
      <t>オバマシ</t>
    </rPh>
    <rPh sb="3" eb="5">
      <t>イチバン</t>
    </rPh>
    <rPh sb="5" eb="6">
      <t>マチ</t>
    </rPh>
    <phoneticPr fontId="1"/>
  </si>
  <si>
    <t>三方上中郡若狭町下吉田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9">
      <t>シタ</t>
    </rPh>
    <rPh sb="9" eb="11">
      <t>ヨシダ</t>
    </rPh>
    <phoneticPr fontId="1"/>
  </si>
  <si>
    <t>福井今立</t>
    <rPh sb="0" eb="2">
      <t>フクイ</t>
    </rPh>
    <rPh sb="2" eb="4">
      <t>イマダテ</t>
    </rPh>
    <phoneticPr fontId="1"/>
  </si>
  <si>
    <t>福井市荒木新保町</t>
    <rPh sb="0" eb="3">
      <t>フクイシ</t>
    </rPh>
    <rPh sb="3" eb="5">
      <t>アラキ</t>
    </rPh>
    <rPh sb="5" eb="7">
      <t>シンボ</t>
    </rPh>
    <rPh sb="7" eb="8">
      <t>マチ</t>
    </rPh>
    <phoneticPr fontId="1"/>
  </si>
  <si>
    <t>越前市粟田部町</t>
    <rPh sb="0" eb="2">
      <t>エチゼン</t>
    </rPh>
    <rPh sb="2" eb="3">
      <t>シ</t>
    </rPh>
    <rPh sb="3" eb="4">
      <t>アワ</t>
    </rPh>
    <rPh sb="4" eb="6">
      <t>タベ</t>
    </rPh>
    <rPh sb="6" eb="7">
      <t>チョウ</t>
    </rPh>
    <phoneticPr fontId="1"/>
  </si>
  <si>
    <t>大野勝山</t>
    <rPh sb="0" eb="2">
      <t>オオノ</t>
    </rPh>
    <rPh sb="2" eb="4">
      <t>カツヤマ</t>
    </rPh>
    <phoneticPr fontId="1"/>
  </si>
  <si>
    <t>大野市月美町</t>
    <rPh sb="0" eb="3">
      <t>オオノシ</t>
    </rPh>
    <rPh sb="3" eb="4">
      <t>ツキ</t>
    </rPh>
    <rPh sb="4" eb="5">
      <t>ビ</t>
    </rPh>
    <rPh sb="5" eb="6">
      <t>マチ</t>
    </rPh>
    <phoneticPr fontId="1"/>
  </si>
  <si>
    <t>勝山市平泉寺町大渡</t>
    <rPh sb="0" eb="3">
      <t>カツヤマシ</t>
    </rPh>
    <rPh sb="3" eb="4">
      <t>ヘイ</t>
    </rPh>
    <rPh sb="4" eb="5">
      <t>セン</t>
    </rPh>
    <rPh sb="5" eb="6">
      <t>ジ</t>
    </rPh>
    <rPh sb="6" eb="7">
      <t>マチ</t>
    </rPh>
    <rPh sb="7" eb="8">
      <t>オオ</t>
    </rPh>
    <rPh sb="8" eb="9">
      <t>ワタ</t>
    </rPh>
    <phoneticPr fontId="1"/>
  </si>
  <si>
    <t>福井朝日武生</t>
    <rPh sb="0" eb="2">
      <t>フクイ</t>
    </rPh>
    <rPh sb="2" eb="4">
      <t>アサヒ</t>
    </rPh>
    <rPh sb="4" eb="6">
      <t>タケフ</t>
    </rPh>
    <phoneticPr fontId="1"/>
  </si>
  <si>
    <t>越前市塚原町</t>
    <rPh sb="0" eb="2">
      <t>エチゼン</t>
    </rPh>
    <rPh sb="2" eb="3">
      <t>シ</t>
    </rPh>
    <rPh sb="3" eb="6">
      <t>ツカハラチョウ</t>
    </rPh>
    <phoneticPr fontId="1"/>
  </si>
  <si>
    <t>福井金津</t>
    <rPh sb="0" eb="2">
      <t>フクイ</t>
    </rPh>
    <rPh sb="2" eb="4">
      <t>カナヅ</t>
    </rPh>
    <phoneticPr fontId="1"/>
  </si>
  <si>
    <t>福井市天池町</t>
    <rPh sb="0" eb="3">
      <t>フクイシ</t>
    </rPh>
    <rPh sb="3" eb="4">
      <t>テン</t>
    </rPh>
    <rPh sb="4" eb="5">
      <t>イケ</t>
    </rPh>
    <rPh sb="5" eb="6">
      <t>マチ</t>
    </rPh>
    <phoneticPr fontId="1"/>
  </si>
  <si>
    <t>福井丸岡</t>
    <rPh sb="0" eb="2">
      <t>フクイ</t>
    </rPh>
    <rPh sb="2" eb="4">
      <t>マルオカ</t>
    </rPh>
    <phoneticPr fontId="1"/>
  </si>
  <si>
    <t>福井市順化1丁目</t>
    <rPh sb="0" eb="3">
      <t>フクイシ</t>
    </rPh>
    <rPh sb="3" eb="5">
      <t>ジュンカ</t>
    </rPh>
    <rPh sb="6" eb="8">
      <t>チョウメ</t>
    </rPh>
    <phoneticPr fontId="1"/>
  </si>
  <si>
    <t>坂井市丸岡町今福</t>
    <rPh sb="0" eb="2">
      <t>サカイ</t>
    </rPh>
    <rPh sb="2" eb="3">
      <t>シ</t>
    </rPh>
    <rPh sb="3" eb="6">
      <t>マルオカチョウ</t>
    </rPh>
    <rPh sb="6" eb="8">
      <t>イマフク</t>
    </rPh>
    <phoneticPr fontId="1"/>
  </si>
  <si>
    <t>篠尾勝山</t>
    <rPh sb="0" eb="1">
      <t>シノ</t>
    </rPh>
    <rPh sb="1" eb="2">
      <t>オ</t>
    </rPh>
    <rPh sb="2" eb="4">
      <t>カツヤマ</t>
    </rPh>
    <phoneticPr fontId="1"/>
  </si>
  <si>
    <t>福井市篠尾町</t>
    <rPh sb="0" eb="3">
      <t>フクイシ</t>
    </rPh>
    <rPh sb="3" eb="4">
      <t>シノ</t>
    </rPh>
    <rPh sb="4" eb="5">
      <t>オ</t>
    </rPh>
    <rPh sb="5" eb="6">
      <t>マチ</t>
    </rPh>
    <phoneticPr fontId="1"/>
  </si>
  <si>
    <t>勝山市荒土町伊波</t>
    <rPh sb="0" eb="3">
      <t>カツヤマシ</t>
    </rPh>
    <rPh sb="3" eb="4">
      <t>アラ</t>
    </rPh>
    <rPh sb="4" eb="5">
      <t>ド</t>
    </rPh>
    <rPh sb="5" eb="6">
      <t>チョウ</t>
    </rPh>
    <rPh sb="6" eb="8">
      <t>イナミ</t>
    </rPh>
    <phoneticPr fontId="1"/>
  </si>
  <si>
    <t>清水美山</t>
    <rPh sb="0" eb="2">
      <t>シミズ</t>
    </rPh>
    <rPh sb="2" eb="4">
      <t>ミヤマ</t>
    </rPh>
    <phoneticPr fontId="1"/>
  </si>
  <si>
    <t>福井市大森町</t>
    <rPh sb="0" eb="3">
      <t>フクイシ</t>
    </rPh>
    <rPh sb="3" eb="5">
      <t>オオモリ</t>
    </rPh>
    <rPh sb="5" eb="6">
      <t>チョウ</t>
    </rPh>
    <phoneticPr fontId="1"/>
  </si>
  <si>
    <t>佐田竹波敦賀</t>
    <rPh sb="0" eb="2">
      <t>サタ</t>
    </rPh>
    <rPh sb="2" eb="4">
      <t>タケナミ</t>
    </rPh>
    <rPh sb="4" eb="6">
      <t>ツルガ</t>
    </rPh>
    <phoneticPr fontId="1"/>
  </si>
  <si>
    <t>三方郡美浜町佐田</t>
    <rPh sb="0" eb="2">
      <t>ミカタ</t>
    </rPh>
    <rPh sb="2" eb="3">
      <t>グン</t>
    </rPh>
    <rPh sb="3" eb="6">
      <t>ミハマチョウ</t>
    </rPh>
    <rPh sb="6" eb="8">
      <t>サタ</t>
    </rPh>
    <phoneticPr fontId="1"/>
  </si>
  <si>
    <t>松ヶ谷宝慶寺大野</t>
    <rPh sb="0" eb="1">
      <t>マツ</t>
    </rPh>
    <rPh sb="2" eb="3">
      <t>タニ</t>
    </rPh>
    <rPh sb="3" eb="4">
      <t>ホウ</t>
    </rPh>
    <rPh sb="4" eb="5">
      <t>ケイ</t>
    </rPh>
    <rPh sb="5" eb="6">
      <t>ジ</t>
    </rPh>
    <rPh sb="6" eb="8">
      <t>オオノ</t>
    </rPh>
    <phoneticPr fontId="1"/>
  </si>
  <si>
    <t>今立郡池田町松ヶ谷</t>
    <rPh sb="0" eb="3">
      <t>イマダテグン</t>
    </rPh>
    <rPh sb="3" eb="6">
      <t>イケダチョウ</t>
    </rPh>
    <rPh sb="6" eb="7">
      <t>マツ</t>
    </rPh>
    <rPh sb="8" eb="9">
      <t>タニ</t>
    </rPh>
    <phoneticPr fontId="1"/>
  </si>
  <si>
    <t>大野市64字</t>
    <rPh sb="0" eb="3">
      <t>オオノシ</t>
    </rPh>
    <rPh sb="5" eb="6">
      <t>ジ</t>
    </rPh>
    <phoneticPr fontId="1"/>
  </si>
  <si>
    <t>久坂中ノ畑小浜</t>
    <rPh sb="0" eb="1">
      <t>ヒサ</t>
    </rPh>
    <rPh sb="1" eb="2">
      <t>サカ</t>
    </rPh>
    <rPh sb="2" eb="3">
      <t>ナカ</t>
    </rPh>
    <rPh sb="4" eb="5">
      <t>ハタ</t>
    </rPh>
    <rPh sb="5" eb="7">
      <t>オバマ</t>
    </rPh>
    <phoneticPr fontId="1"/>
  </si>
  <si>
    <t>大飯郡おおい町名田庄久坂</t>
    <rPh sb="0" eb="3">
      <t>オオイグン</t>
    </rPh>
    <rPh sb="6" eb="7">
      <t>チョウ</t>
    </rPh>
    <rPh sb="7" eb="10">
      <t>ナタショウ</t>
    </rPh>
    <rPh sb="10" eb="11">
      <t>ヒサ</t>
    </rPh>
    <rPh sb="11" eb="12">
      <t>サカ</t>
    </rPh>
    <phoneticPr fontId="1"/>
  </si>
  <si>
    <t>小浜市遠敷</t>
    <rPh sb="0" eb="3">
      <t>オバマシ</t>
    </rPh>
    <rPh sb="3" eb="5">
      <t>オニュウ</t>
    </rPh>
    <phoneticPr fontId="1"/>
  </si>
  <si>
    <t>敦賀港</t>
    <rPh sb="0" eb="2">
      <t>ツルガ</t>
    </rPh>
    <rPh sb="2" eb="3">
      <t>コウ</t>
    </rPh>
    <phoneticPr fontId="1"/>
  </si>
  <si>
    <t>敦賀市元町</t>
    <rPh sb="0" eb="3">
      <t>ツルガシ</t>
    </rPh>
    <rPh sb="3" eb="5">
      <t>モトマチ</t>
    </rPh>
    <phoneticPr fontId="1"/>
  </si>
  <si>
    <t>金津インター</t>
    <rPh sb="0" eb="2">
      <t>カナヅ</t>
    </rPh>
    <phoneticPr fontId="1"/>
  </si>
  <si>
    <t>あわら市熊坂</t>
    <rPh sb="3" eb="4">
      <t>シ</t>
    </rPh>
    <rPh sb="4" eb="6">
      <t>クマサカ</t>
    </rPh>
    <phoneticPr fontId="1"/>
  </si>
  <si>
    <t>丸岡インター</t>
    <rPh sb="0" eb="2">
      <t>マルオカ</t>
    </rPh>
    <phoneticPr fontId="1"/>
  </si>
  <si>
    <t>坂井市丸岡町今福</t>
    <rPh sb="0" eb="3">
      <t>サカイシ</t>
    </rPh>
    <rPh sb="3" eb="6">
      <t>マルオカチョウ</t>
    </rPh>
    <rPh sb="6" eb="8">
      <t>イマフク</t>
    </rPh>
    <phoneticPr fontId="1"/>
  </si>
  <si>
    <t>鯖江インター</t>
    <rPh sb="1" eb="2">
      <t>コウ</t>
    </rPh>
    <phoneticPr fontId="1"/>
  </si>
  <si>
    <t>鯖江市東鯖江2丁目</t>
    <rPh sb="1" eb="2">
      <t>エ</t>
    </rPh>
    <rPh sb="2" eb="3">
      <t>シ</t>
    </rPh>
    <rPh sb="3" eb="4">
      <t>ヒガシ</t>
    </rPh>
    <rPh sb="5" eb="6">
      <t>コウ</t>
    </rPh>
    <rPh sb="7" eb="9">
      <t>チョウメ</t>
    </rPh>
    <phoneticPr fontId="1"/>
  </si>
  <si>
    <t>武生インター</t>
    <rPh sb="0" eb="2">
      <t>タケフ</t>
    </rPh>
    <phoneticPr fontId="1"/>
  </si>
  <si>
    <t>越前市葛岡町</t>
    <rPh sb="0" eb="2">
      <t>エチゼン</t>
    </rPh>
    <rPh sb="2" eb="3">
      <t>シ</t>
    </rPh>
    <rPh sb="3" eb="5">
      <t>クズオカ</t>
    </rPh>
    <rPh sb="5" eb="6">
      <t>マチ</t>
    </rPh>
    <phoneticPr fontId="1"/>
  </si>
  <si>
    <t>資料：福井県道路保全課</t>
    <rPh sb="0" eb="1">
      <t>シ</t>
    </rPh>
    <rPh sb="1" eb="2">
      <t>リョウ</t>
    </rPh>
    <rPh sb="3" eb="6">
      <t>フクイケン</t>
    </rPh>
    <rPh sb="6" eb="8">
      <t>ドウロ</t>
    </rPh>
    <rPh sb="8" eb="10">
      <t>ホゼン</t>
    </rPh>
    <rPh sb="10" eb="11">
      <t>カ</t>
    </rPh>
    <phoneticPr fontId="2"/>
  </si>
  <si>
    <t>２　道路の延長および歩道</t>
    <rPh sb="2" eb="4">
      <t>ドウロ</t>
    </rPh>
    <rPh sb="5" eb="7">
      <t>エンチョウ</t>
    </rPh>
    <rPh sb="10" eb="12">
      <t>ホドウ</t>
    </rPh>
    <phoneticPr fontId="2"/>
  </si>
  <si>
    <t>令和４年4月1日現在</t>
  </si>
  <si>
    <t>(1)　延長別</t>
    <rPh sb="4" eb="6">
      <t>エンチョウ</t>
    </rPh>
    <rPh sb="6" eb="7">
      <t>ベツ</t>
    </rPh>
    <phoneticPr fontId="2"/>
  </si>
  <si>
    <t>（単位：km）</t>
    <rPh sb="1" eb="3">
      <t>タンイ</t>
    </rPh>
    <phoneticPr fontId="2"/>
  </si>
  <si>
    <t>道路種類別</t>
    <rPh sb="0" eb="2">
      <t>ドウロ</t>
    </rPh>
    <rPh sb="2" eb="4">
      <t>シュルイ</t>
    </rPh>
    <rPh sb="4" eb="5">
      <t>ベツ</t>
    </rPh>
    <phoneticPr fontId="2"/>
  </si>
  <si>
    <t>路線数</t>
    <rPh sb="0" eb="2">
      <t>ロセン</t>
    </rPh>
    <rPh sb="2" eb="3">
      <t>スウ</t>
    </rPh>
    <phoneticPr fontId="2"/>
  </si>
  <si>
    <t>延長</t>
    <rPh sb="0" eb="2">
      <t>エンチョウ</t>
    </rPh>
    <phoneticPr fontId="2"/>
  </si>
  <si>
    <t>実延長</t>
    <rPh sb="0" eb="1">
      <t>ジツ</t>
    </rPh>
    <rPh sb="1" eb="3">
      <t>エンチョウ</t>
    </rPh>
    <phoneticPr fontId="2"/>
  </si>
  <si>
    <t>道路延長</t>
    <rPh sb="0" eb="2">
      <t>ドウロ</t>
    </rPh>
    <rPh sb="2" eb="4">
      <t>エンチョウ</t>
    </rPh>
    <phoneticPr fontId="2"/>
  </si>
  <si>
    <t>隧道延長</t>
    <rPh sb="0" eb="1">
      <t>ズイ</t>
    </rPh>
    <rPh sb="1" eb="2">
      <t>ドウ</t>
    </rPh>
    <rPh sb="2" eb="4">
      <t>エンチョウ</t>
    </rPh>
    <phoneticPr fontId="2"/>
  </si>
  <si>
    <t>橋梁延長</t>
    <rPh sb="0" eb="1">
      <t>ハシ</t>
    </rPh>
    <rPh sb="1" eb="2">
      <t>リョウ</t>
    </rPh>
    <rPh sb="2" eb="4">
      <t>エンチョウ</t>
    </rPh>
    <phoneticPr fontId="2"/>
  </si>
  <si>
    <t>令 和  2</t>
    <rPh sb="0" eb="1">
      <t>レイ</t>
    </rPh>
    <rPh sb="2" eb="3">
      <t>ワ</t>
    </rPh>
    <phoneticPr fontId="2"/>
  </si>
  <si>
    <t xml:space="preserve"> 年 4 月 1 日</t>
    <rPh sb="1" eb="2">
      <t>ネン</t>
    </rPh>
    <rPh sb="5" eb="6">
      <t>ガツ</t>
    </rPh>
    <rPh sb="9" eb="10">
      <t>ニチ</t>
    </rPh>
    <phoneticPr fontId="2"/>
  </si>
  <si>
    <t>令 和  3</t>
    <rPh sb="0" eb="1">
      <t>レイ</t>
    </rPh>
    <rPh sb="2" eb="3">
      <t>ワ</t>
    </rPh>
    <phoneticPr fontId="2"/>
  </si>
  <si>
    <t>令 和  4</t>
    <rPh sb="0" eb="1">
      <t>レイ</t>
    </rPh>
    <rPh sb="2" eb="3">
      <t>ワ</t>
    </rPh>
    <phoneticPr fontId="2"/>
  </si>
  <si>
    <t>一般国道　</t>
    <rPh sb="0" eb="2">
      <t>イッパン</t>
    </rPh>
    <rPh sb="2" eb="4">
      <t>コクドウ</t>
    </rPh>
    <phoneticPr fontId="2"/>
  </si>
  <si>
    <t>国土交通省管理</t>
    <rPh sb="0" eb="2">
      <t>コクド</t>
    </rPh>
    <rPh sb="2" eb="5">
      <t>コウツウショウ</t>
    </rPh>
    <rPh sb="5" eb="7">
      <t>カンリ</t>
    </rPh>
    <phoneticPr fontId="2"/>
  </si>
  <si>
    <t>福井県管理</t>
    <rPh sb="0" eb="3">
      <t>フクイケン</t>
    </rPh>
    <rPh sb="3" eb="5">
      <t>カンリ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</si>
  <si>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</si>
  <si>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一般県道</t>
    <rPh sb="0" eb="2">
      <t>イッパン</t>
    </rPh>
    <rPh sb="2" eb="4">
      <t>ケンドウ</t>
    </rPh>
    <phoneticPr fontId="2"/>
  </si>
  <si>
    <t>市町道</t>
    <rPh sb="0" eb="1">
      <t>シ</t>
    </rPh>
    <rPh sb="1" eb="2">
      <t>マチ</t>
    </rPh>
    <rPh sb="2" eb="3">
      <t>ドウ</t>
    </rPh>
    <phoneticPr fontId="2"/>
  </si>
  <si>
    <t>令和4年4月1日現在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</si>
  <si>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(2)　実延長に対する改良率、舗装率</t>
    <rPh sb="4" eb="5">
      <t>ジツ</t>
    </rPh>
    <rPh sb="5" eb="7">
      <t>エンチョウ</t>
    </rPh>
    <rPh sb="8" eb="9">
      <t>タイ</t>
    </rPh>
    <rPh sb="11" eb="13">
      <t>カイリョウ</t>
    </rPh>
    <rPh sb="13" eb="14">
      <t>リツ</t>
    </rPh>
    <rPh sb="15" eb="17">
      <t>ホソウ</t>
    </rPh>
    <rPh sb="17" eb="18">
      <t>リツ</t>
    </rPh>
    <phoneticPr fontId="2"/>
  </si>
  <si>
    <t>（単位：％）</t>
    <rPh sb="1" eb="3">
      <t>タンイ</t>
    </rPh>
    <phoneticPr fontId="2"/>
  </si>
  <si>
    <t>一般国道</t>
    <rPh sb="0" eb="2">
      <t>イッパン</t>
    </rPh>
    <rPh sb="2" eb="4">
      <t>コクドウ</t>
    </rPh>
    <phoneticPr fontId="2"/>
  </si>
  <si>
    <t>改良</t>
    <rPh sb="0" eb="2">
      <t>カイリョウ</t>
    </rPh>
    <phoneticPr fontId="2"/>
  </si>
  <si>
    <t>舗装</t>
    <rPh sb="0" eb="2">
      <t>ホソウ</t>
    </rPh>
    <phoneticPr fontId="2"/>
  </si>
  <si>
    <t>資　料：福井県道路保全課</t>
    <rPh sb="0" eb="1">
      <t>シ</t>
    </rPh>
    <rPh sb="2" eb="3">
      <t>リョウ</t>
    </rPh>
    <rPh sb="4" eb="7">
      <t>フクイケン</t>
    </rPh>
    <rPh sb="7" eb="9">
      <t>ドウロ</t>
    </rPh>
    <rPh sb="9" eb="11">
      <t>ホゼン</t>
    </rPh>
    <rPh sb="11" eb="12">
      <t>カ</t>
    </rPh>
    <phoneticPr fontId="2"/>
  </si>
  <si>
    <t>(3)　歩道種別延長（横断歩道）</t>
    <rPh sb="4" eb="6">
      <t>ホドウ</t>
    </rPh>
    <rPh sb="6" eb="8">
      <t>シュベツ</t>
    </rPh>
    <rPh sb="8" eb="10">
      <t>エンチョウ</t>
    </rPh>
    <rPh sb="11" eb="13">
      <t>オウダン</t>
    </rPh>
    <rPh sb="13" eb="15">
      <t>ホドウ</t>
    </rPh>
    <phoneticPr fontId="2"/>
  </si>
  <si>
    <t>（単位：m）</t>
    <rPh sb="1" eb="3">
      <t>タンイ</t>
    </rPh>
    <phoneticPr fontId="2"/>
  </si>
  <si>
    <t>計</t>
    <rPh sb="0" eb="1">
      <t>ケイ</t>
    </rPh>
    <phoneticPr fontId="2"/>
  </si>
  <si>
    <t>歩道</t>
    <rPh sb="0" eb="2">
      <t>ホドウ</t>
    </rPh>
    <phoneticPr fontId="2"/>
  </si>
  <si>
    <t>歩道＋
自転車道</t>
    <rPh sb="0" eb="2">
      <t>ホドウ</t>
    </rPh>
    <rPh sb="4" eb="6">
      <t>ジテン</t>
    </rPh>
    <rPh sb="6" eb="8">
      <t>シャドウ</t>
    </rPh>
    <phoneticPr fontId="2"/>
  </si>
  <si>
    <t>自転車
歩行者道</t>
    <rPh sb="0" eb="3">
      <t>ジテンシャ</t>
    </rPh>
    <rPh sb="4" eb="6">
      <t>ホコウ</t>
    </rPh>
    <rPh sb="6" eb="7">
      <t>シャ</t>
    </rPh>
    <rPh sb="7" eb="8">
      <t>ミチ</t>
    </rPh>
    <phoneticPr fontId="2"/>
  </si>
  <si>
    <t>横断歩道橋
（箇所数）</t>
    <rPh sb="0" eb="2">
      <t>オウダン</t>
    </rPh>
    <rPh sb="2" eb="4">
      <t>ホドウ</t>
    </rPh>
    <rPh sb="4" eb="5">
      <t>キョウ</t>
    </rPh>
    <rPh sb="7" eb="9">
      <t>カショ</t>
    </rPh>
    <rPh sb="9" eb="10">
      <t>スウ</t>
    </rPh>
    <phoneticPr fontId="2"/>
  </si>
  <si>
    <t>地下横断歩道
（箇所数）</t>
    <rPh sb="0" eb="2">
      <t>チカ</t>
    </rPh>
    <rPh sb="2" eb="4">
      <t>オウダン</t>
    </rPh>
    <rPh sb="4" eb="6">
      <t>ホドウ</t>
    </rPh>
    <rPh sb="8" eb="10">
      <t>カショ</t>
    </rPh>
    <rPh sb="10" eb="11">
      <t>スウ</t>
    </rPh>
    <phoneticPr fontId="2"/>
  </si>
  <si>
    <t>-</t>
  </si>
  <si>
    <t>市町道</t>
    <rPh sb="0" eb="2">
      <t>シチョウ</t>
    </rPh>
    <rPh sb="2" eb="3">
      <t>ドウ</t>
    </rPh>
    <phoneticPr fontId="2"/>
  </si>
  <si>
    <t>３　市町別の道路現況</t>
    <rPh sb="2" eb="4">
      <t>シチョウ</t>
    </rPh>
    <rPh sb="4" eb="5">
      <t>ベツ</t>
    </rPh>
    <rPh sb="6" eb="8">
      <t>ドウロ</t>
    </rPh>
    <rPh sb="8" eb="10">
      <t>ゲンキョウ</t>
    </rPh>
    <phoneticPr fontId="2"/>
  </si>
  <si>
    <t>　　令和4年4月1日現在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</si>
  <si>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路面別実延長内訳</t>
    <rPh sb="0" eb="2">
      <t>ロメン</t>
    </rPh>
    <rPh sb="2" eb="3">
      <t>ベツ</t>
    </rPh>
    <rPh sb="3" eb="4">
      <t>ジツ</t>
    </rPh>
    <rPh sb="4" eb="6">
      <t>エンチョウ</t>
    </rPh>
    <rPh sb="6" eb="8">
      <t>ウチワケ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</si>
  <si>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</si>
  <si>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</si>
  <si>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自動車
交通不能</t>
    <rPh sb="0" eb="3">
      <t>ジドウシャ</t>
    </rPh>
    <rPh sb="4" eb="6">
      <t>コウツウ</t>
    </rPh>
    <rPh sb="6" eb="8">
      <t>フノウ</t>
    </rPh>
    <phoneticPr fontId="2"/>
  </si>
  <si>
    <t>砂利</t>
    <rPh sb="0" eb="2">
      <t>ジャリ</t>
    </rPh>
    <phoneticPr fontId="2"/>
  </si>
  <si>
    <t>福井市</t>
    <rPh sb="0" eb="3">
      <t>フクイシ</t>
    </rPh>
    <phoneticPr fontId="2"/>
  </si>
  <si>
    <t>敦賀市</t>
    <rPh sb="0" eb="3">
      <t>ツルガシ</t>
    </rPh>
    <phoneticPr fontId="2"/>
  </si>
  <si>
    <t>小浜市</t>
    <rPh sb="0" eb="3">
      <t>オバマシ</t>
    </rPh>
    <phoneticPr fontId="2"/>
  </si>
  <si>
    <t>大野市</t>
    <rPh sb="0" eb="2">
      <t>オオノ</t>
    </rPh>
    <rPh sb="2" eb="3">
      <t>シ</t>
    </rPh>
    <phoneticPr fontId="2"/>
  </si>
  <si>
    <t>勝山市</t>
    <rPh sb="0" eb="3">
      <t>カツヤマシ</t>
    </rPh>
    <phoneticPr fontId="2"/>
  </si>
  <si>
    <t>鯖江市</t>
    <rPh sb="1" eb="3">
      <t>コウイチ</t>
    </rPh>
    <phoneticPr fontId="2"/>
  </si>
  <si>
    <t>あわら市</t>
    <rPh sb="3" eb="4">
      <t>シ</t>
    </rPh>
    <phoneticPr fontId="2"/>
  </si>
  <si>
    <t>越前市</t>
    <rPh sb="0" eb="2">
      <t>エチゼン</t>
    </rPh>
    <rPh sb="2" eb="3">
      <t>シ</t>
    </rPh>
    <phoneticPr fontId="2"/>
  </si>
  <si>
    <t>坂井市</t>
    <rPh sb="0" eb="2">
      <t>サカイ</t>
    </rPh>
    <rPh sb="2" eb="3">
      <t>シ</t>
    </rPh>
    <phoneticPr fontId="2"/>
  </si>
  <si>
    <t>永平寺町</t>
    <rPh sb="0" eb="4">
      <t>エイヘイジチョウ</t>
    </rPh>
    <phoneticPr fontId="2"/>
  </si>
  <si>
    <t>池田町</t>
    <rPh sb="0" eb="3">
      <t>イケダチョウ</t>
    </rPh>
    <phoneticPr fontId="2"/>
  </si>
  <si>
    <t>南越前町</t>
    <rPh sb="0" eb="1">
      <t>ミナミ</t>
    </rPh>
    <rPh sb="1" eb="3">
      <t>エチゼン</t>
    </rPh>
    <rPh sb="3" eb="4">
      <t>チョウ</t>
    </rPh>
    <phoneticPr fontId="2"/>
  </si>
  <si>
    <t>越前町</t>
    <rPh sb="0" eb="3">
      <t>エチゼンチョウ</t>
    </rPh>
    <phoneticPr fontId="2"/>
  </si>
  <si>
    <t>美浜町</t>
    <rPh sb="0" eb="3">
      <t>ミハマチョウ</t>
    </rPh>
    <phoneticPr fontId="2"/>
  </si>
  <si>
    <t>高浜町</t>
    <rPh sb="0" eb="3">
      <t>タカハマチョウ</t>
    </rPh>
    <phoneticPr fontId="2"/>
  </si>
  <si>
    <t>おおい町</t>
    <rPh sb="3" eb="4">
      <t>マチ</t>
    </rPh>
    <phoneticPr fontId="2"/>
  </si>
  <si>
    <t>若狭町</t>
    <rPh sb="0" eb="2">
      <t>ワカサ</t>
    </rPh>
    <rPh sb="2" eb="3">
      <t>チョウ</t>
    </rPh>
    <phoneticPr fontId="2"/>
  </si>
  <si>
    <t>４　北陸自動車道利用状況</t>
    <rPh sb="2" eb="4">
      <t>ホクリク</t>
    </rPh>
    <rPh sb="4" eb="7">
      <t>ジドウシャ</t>
    </rPh>
    <rPh sb="7" eb="8">
      <t>ドウ</t>
    </rPh>
    <rPh sb="8" eb="10">
      <t>リヨウ</t>
    </rPh>
    <rPh sb="10" eb="12">
      <t>ジョウキョウ</t>
    </rPh>
    <phoneticPr fontId="2"/>
  </si>
  <si>
    <t>令和4年度</t>
  </si>
  <si>
    <t>（単位：台）</t>
    <rPh sb="1" eb="3">
      <t>タンイ</t>
    </rPh>
    <rPh sb="4" eb="5">
      <t>ダイ</t>
    </rPh>
    <phoneticPr fontId="2"/>
  </si>
  <si>
    <t>出　　入　　計</t>
    <rPh sb="0" eb="1">
      <t>デ</t>
    </rPh>
    <rPh sb="3" eb="4">
      <t>イリ</t>
    </rPh>
    <rPh sb="6" eb="7">
      <t>ケイ</t>
    </rPh>
    <phoneticPr fontId="2"/>
  </si>
  <si>
    <t>金津IC</t>
    <rPh sb="0" eb="2">
      <t>カナヅ</t>
    </rPh>
    <phoneticPr fontId="2"/>
  </si>
  <si>
    <t>丸岡IC</t>
    <rPh sb="0" eb="2">
      <t>マルオカ</t>
    </rPh>
    <phoneticPr fontId="2"/>
  </si>
  <si>
    <t>福井北IC</t>
    <rPh sb="0" eb="2">
      <t>フクイ</t>
    </rPh>
    <rPh sb="2" eb="3">
      <t>キタ</t>
    </rPh>
    <phoneticPr fontId="2"/>
  </si>
  <si>
    <t>福井IC</t>
    <rPh sb="0" eb="2">
      <t>フクイ</t>
    </rPh>
    <phoneticPr fontId="2"/>
  </si>
  <si>
    <t>鯖江IC</t>
    <rPh sb="0" eb="1">
      <t>サバ</t>
    </rPh>
    <rPh sb="1" eb="2">
      <t>エ</t>
    </rPh>
    <phoneticPr fontId="2"/>
  </si>
  <si>
    <t>武生IC</t>
    <rPh sb="0" eb="2">
      <t>タケフ</t>
    </rPh>
    <phoneticPr fontId="2"/>
  </si>
  <si>
    <t>南条
スマートIC</t>
    <rPh sb="0" eb="2">
      <t>ナンジョウ</t>
    </rPh>
    <phoneticPr fontId="1"/>
  </si>
  <si>
    <t>今庄IC</t>
    <rPh sb="0" eb="2">
      <t>イマジョウ</t>
    </rPh>
    <phoneticPr fontId="2"/>
  </si>
  <si>
    <t>敦賀IC</t>
    <rPh sb="0" eb="2">
      <t>ツルガ</t>
    </rPh>
    <phoneticPr fontId="2"/>
  </si>
  <si>
    <t>令和２年度</t>
    <rPh sb="0" eb="2">
      <t>レイワ</t>
    </rPh>
    <rPh sb="3" eb="5">
      <t>ネンド</t>
    </rPh>
    <phoneticPr fontId="1"/>
  </si>
  <si>
    <t xml:space="preserve">  4 年 4月</t>
    <rPh sb="4" eb="5">
      <t>ネン</t>
    </rPh>
    <rPh sb="7" eb="8">
      <t>ガツ</t>
    </rPh>
    <phoneticPr fontId="2"/>
  </si>
  <si>
    <t xml:space="preserve">       5月</t>
    <rPh sb="8" eb="9">
      <t>ガツ</t>
    </rPh>
    <phoneticPr fontId="2"/>
  </si>
  <si>
    <t xml:space="preserve">       6月</t>
  </si>
  <si>
    <t xml:space="preserve">       7月</t>
  </si>
  <si>
    <t xml:space="preserve">       8月</t>
  </si>
  <si>
    <t xml:space="preserve">       9月</t>
  </si>
  <si>
    <t xml:space="preserve">      10月</t>
    <phoneticPr fontId="2"/>
  </si>
  <si>
    <t xml:space="preserve">      11月</t>
    <phoneticPr fontId="2"/>
  </si>
  <si>
    <t xml:space="preserve">      12月</t>
    <phoneticPr fontId="2"/>
  </si>
  <si>
    <t xml:space="preserve">  5 年 1月</t>
    <rPh sb="4" eb="5">
      <t>ネン</t>
    </rPh>
    <rPh sb="7" eb="8">
      <t>ガツ</t>
    </rPh>
    <phoneticPr fontId="2"/>
  </si>
  <si>
    <t xml:space="preserve">       2月</t>
    <phoneticPr fontId="2"/>
  </si>
  <si>
    <t xml:space="preserve">       3月</t>
  </si>
  <si>
    <t>資　料：中日本高速道路株式会社 金沢支社</t>
    <rPh sb="0" eb="1">
      <t>シ</t>
    </rPh>
    <rPh sb="2" eb="3">
      <t>リョウ</t>
    </rPh>
    <rPh sb="4" eb="7">
      <t>ナカニホン</t>
    </rPh>
    <rPh sb="7" eb="9">
      <t>コウソク</t>
    </rPh>
    <rPh sb="9" eb="11">
      <t>ドウロ</t>
    </rPh>
    <rPh sb="11" eb="15">
      <t>カブシキガイシャ</t>
    </rPh>
    <rPh sb="16" eb="18">
      <t>カナザワ</t>
    </rPh>
    <rPh sb="18" eb="20">
      <t>シシャ</t>
    </rPh>
    <phoneticPr fontId="2"/>
  </si>
  <si>
    <t>５　舞鶴・若狭自動車道利用状況</t>
    <rPh sb="2" eb="3">
      <t>マイ</t>
    </rPh>
    <rPh sb="3" eb="4">
      <t>ツル</t>
    </rPh>
    <rPh sb="5" eb="7">
      <t>ワカサ</t>
    </rPh>
    <rPh sb="7" eb="10">
      <t>ジドウシャ</t>
    </rPh>
    <rPh sb="10" eb="11">
      <t>ドウ</t>
    </rPh>
    <rPh sb="11" eb="13">
      <t>リヨウ</t>
    </rPh>
    <rPh sb="13" eb="15">
      <t>ジョウキョウ</t>
    </rPh>
    <phoneticPr fontId="2"/>
  </si>
  <si>
    <t>敦賀南
スマートIC</t>
    <rPh sb="0" eb="2">
      <t>ツルガ</t>
    </rPh>
    <rPh sb="2" eb="3">
      <t>ミナミ</t>
    </rPh>
    <phoneticPr fontId="2"/>
  </si>
  <si>
    <t>若狭美浜IC</t>
    <rPh sb="0" eb="2">
      <t>ワカサ</t>
    </rPh>
    <rPh sb="2" eb="4">
      <t>ミハマ</t>
    </rPh>
    <phoneticPr fontId="2"/>
  </si>
  <si>
    <t>若狭三方IC</t>
    <rPh sb="0" eb="2">
      <t>ワカサ</t>
    </rPh>
    <rPh sb="2" eb="4">
      <t>ミカタ</t>
    </rPh>
    <phoneticPr fontId="2"/>
  </si>
  <si>
    <t>三方五湖
スマートIC</t>
    <rPh sb="0" eb="4">
      <t>ミカタゴコ</t>
    </rPh>
    <phoneticPr fontId="2"/>
  </si>
  <si>
    <t>若狭上中IC</t>
    <rPh sb="0" eb="2">
      <t>ワカサ</t>
    </rPh>
    <rPh sb="2" eb="4">
      <t>カミナカ</t>
    </rPh>
    <phoneticPr fontId="2"/>
  </si>
  <si>
    <t>…</t>
    <phoneticPr fontId="2"/>
  </si>
  <si>
    <t>…</t>
  </si>
  <si>
    <t xml:space="preserve">  2 年 4月</t>
    <rPh sb="4" eb="5">
      <t>ネン</t>
    </rPh>
    <rPh sb="7" eb="8">
      <t>ガツ</t>
    </rPh>
    <phoneticPr fontId="2"/>
  </si>
  <si>
    <t xml:space="preserve">  3 年 1月</t>
    <rPh sb="4" eb="5">
      <t>ネン</t>
    </rPh>
    <rPh sb="7" eb="8">
      <t>ガツ</t>
    </rPh>
    <phoneticPr fontId="2"/>
  </si>
  <si>
    <t>資料：中日本高速道路株式会社金沢支社、西日本高速道路株式会社関西支社</t>
    <rPh sb="0" eb="1">
      <t>シ</t>
    </rPh>
    <rPh sb="1" eb="2">
      <t>リョウ</t>
    </rPh>
    <rPh sb="19" eb="20">
      <t>ニシ</t>
    </rPh>
    <rPh sb="20" eb="22">
      <t>ニホン</t>
    </rPh>
    <rPh sb="22" eb="24">
      <t>コウソク</t>
    </rPh>
    <rPh sb="24" eb="26">
      <t>ドウロ</t>
    </rPh>
    <rPh sb="26" eb="30">
      <t>カブシキガイシャ</t>
    </rPh>
    <rPh sb="30" eb="32">
      <t>カンサイ</t>
    </rPh>
    <rPh sb="32" eb="34">
      <t>シシャ</t>
    </rPh>
    <phoneticPr fontId="2"/>
  </si>
  <si>
    <t>６　有料道路利用状況</t>
    <rPh sb="2" eb="4">
      <t>ユウリョウ</t>
    </rPh>
    <rPh sb="4" eb="6">
      <t>ドウロ</t>
    </rPh>
    <rPh sb="6" eb="8">
      <t>リヨウ</t>
    </rPh>
    <rPh sb="8" eb="10">
      <t>ジョウキョウ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</si>
  <si>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</si>
  <si>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三方五湖有料道路（レインボーライン)</t>
    <rPh sb="0" eb="4">
      <t>ミカタゴコ</t>
    </rPh>
    <rPh sb="4" eb="6">
      <t>ユウリョウ</t>
    </rPh>
    <rPh sb="6" eb="8">
      <t>ドウロ</t>
    </rPh>
    <phoneticPr fontId="2"/>
  </si>
  <si>
    <t>法恩寺山有料道路</t>
    <rPh sb="0" eb="1">
      <t>ホウ</t>
    </rPh>
    <rPh sb="1" eb="2">
      <t>オン</t>
    </rPh>
    <rPh sb="2" eb="3">
      <t>テラ</t>
    </rPh>
    <rPh sb="3" eb="4">
      <t>ヤマ</t>
    </rPh>
    <rPh sb="4" eb="6">
      <t>ユウリョウ</t>
    </rPh>
    <rPh sb="6" eb="8">
      <t>ドウロ</t>
    </rPh>
    <phoneticPr fontId="2"/>
  </si>
  <si>
    <t>普通車</t>
    <rPh sb="0" eb="3">
      <t>フツウシャ</t>
    </rPh>
    <phoneticPr fontId="2"/>
  </si>
  <si>
    <t>バス型</t>
    <phoneticPr fontId="2"/>
  </si>
  <si>
    <t>バス型自動車</t>
    <phoneticPr fontId="2"/>
  </si>
  <si>
    <t>二輪</t>
    <phoneticPr fontId="2"/>
  </si>
  <si>
    <t>普通車・
軽自動車等</t>
    <phoneticPr fontId="2"/>
  </si>
  <si>
    <t>大型車</t>
    <phoneticPr fontId="2"/>
  </si>
  <si>
    <t>軽車両等</t>
    <rPh sb="0" eb="1">
      <t>ケイ</t>
    </rPh>
    <rPh sb="1" eb="4">
      <t>シャリョウトウ</t>
    </rPh>
    <phoneticPr fontId="2"/>
  </si>
  <si>
    <t>自動車</t>
    <rPh sb="0" eb="3">
      <t>ジドウシャ</t>
    </rPh>
    <phoneticPr fontId="2"/>
  </si>
  <si>
    <t>大型貨物自動車</t>
    <rPh sb="0" eb="2">
      <t>オオガタ</t>
    </rPh>
    <rPh sb="2" eb="4">
      <t>カモツ</t>
    </rPh>
    <rPh sb="4" eb="7">
      <t>ジドウシャ</t>
    </rPh>
    <phoneticPr fontId="2"/>
  </si>
  <si>
    <t>（Ⅰ）</t>
    <phoneticPr fontId="2"/>
  </si>
  <si>
    <t>（Ⅱ）</t>
    <phoneticPr fontId="2"/>
  </si>
  <si>
    <t xml:space="preserve">  4 年 4月</t>
    <rPh sb="5" eb="6">
      <t>ガツ</t>
    </rPh>
    <phoneticPr fontId="1"/>
  </si>
  <si>
    <t xml:space="preserve">       5月</t>
    <rPh sb="8" eb="9">
      <t>ガツ</t>
    </rPh>
    <phoneticPr fontId="1"/>
  </si>
  <si>
    <t xml:space="preserve">      10月</t>
    <phoneticPr fontId="1"/>
  </si>
  <si>
    <t>-</t>
    <phoneticPr fontId="1"/>
  </si>
  <si>
    <t xml:space="preserve">      11月</t>
    <phoneticPr fontId="1"/>
  </si>
  <si>
    <t xml:space="preserve">      12月</t>
    <phoneticPr fontId="1"/>
  </si>
  <si>
    <t xml:space="preserve">  5 年 1月</t>
    <rPh sb="4" eb="5">
      <t>ネン</t>
    </rPh>
    <rPh sb="7" eb="8">
      <t>ガツ</t>
    </rPh>
    <phoneticPr fontId="1"/>
  </si>
  <si>
    <t xml:space="preserve">       2月</t>
    <phoneticPr fontId="1"/>
  </si>
  <si>
    <t>資　料：福井県道路公社</t>
    <rPh sb="0" eb="1">
      <t>シ</t>
    </rPh>
    <rPh sb="2" eb="3">
      <t>リョウ</t>
    </rPh>
    <rPh sb="4" eb="7">
      <t>フクイケン</t>
    </rPh>
    <rPh sb="7" eb="9">
      <t>ドウロ</t>
    </rPh>
    <rPh sb="9" eb="11">
      <t>コウシャ</t>
    </rPh>
    <phoneticPr fontId="2"/>
  </si>
  <si>
    <t>７　橋梁の現況</t>
    <rPh sb="2" eb="3">
      <t>ハシ</t>
    </rPh>
    <rPh sb="3" eb="4">
      <t>リョウ</t>
    </rPh>
    <rPh sb="5" eb="6">
      <t>ウツツ</t>
    </rPh>
    <rPh sb="6" eb="7">
      <t>キョウ</t>
    </rPh>
    <phoneticPr fontId="2"/>
  </si>
  <si>
    <t>　　令和4年4月1日現在</t>
    <rPh sb="2" eb="4">
      <t>レイワ</t>
    </rPh>
    <rPh sb="5" eb="6">
      <t>ネン</t>
    </rPh>
    <rPh sb="7" eb="8">
      <t>ガツ</t>
    </rPh>
    <rPh sb="9" eb="12">
      <t>ニチゲンザイ</t>
    </rPh>
    <phoneticPr fontId="2"/>
  </si>
  <si>
    <t>総数</t>
    <rPh sb="0" eb="2">
      <t>ソウスウ</t>
    </rPh>
    <phoneticPr fontId="2"/>
  </si>
  <si>
    <t>鋼橋</t>
    <rPh sb="0" eb="1">
      <t>ハガネ</t>
    </rPh>
    <rPh sb="1" eb="2">
      <t>ハシ</t>
    </rPh>
    <phoneticPr fontId="2"/>
  </si>
  <si>
    <t>コンクリート橋</t>
    <rPh sb="6" eb="7">
      <t>ハシ</t>
    </rPh>
    <phoneticPr fontId="2"/>
  </si>
  <si>
    <t>鋼橋とコンクリー
ト橋との混合橋</t>
    <rPh sb="0" eb="1">
      <t>ハガネ</t>
    </rPh>
    <rPh sb="1" eb="2">
      <t>ハシ</t>
    </rPh>
    <rPh sb="10" eb="11">
      <t>ハシ</t>
    </rPh>
    <rPh sb="13" eb="15">
      <t>コンゴウ</t>
    </rPh>
    <rPh sb="15" eb="16">
      <t>ハシ</t>
    </rPh>
    <phoneticPr fontId="2"/>
  </si>
  <si>
    <t>その他</t>
    <rPh sb="2" eb="3">
      <t>タ</t>
    </rPh>
    <phoneticPr fontId="2"/>
  </si>
  <si>
    <t>橋数</t>
    <rPh sb="0" eb="1">
      <t>ハシ</t>
    </rPh>
    <rPh sb="1" eb="2">
      <t>スウ</t>
    </rPh>
    <phoneticPr fontId="2"/>
  </si>
  <si>
    <t>橋長(m)</t>
    <rPh sb="0" eb="1">
      <t>ハシ</t>
    </rPh>
    <rPh sb="1" eb="2">
      <t>ナガ</t>
    </rPh>
    <phoneticPr fontId="2"/>
  </si>
  <si>
    <t>国道
(指定区間)</t>
    <rPh sb="0" eb="2">
      <t>コクドウ</t>
    </rPh>
    <rPh sb="4" eb="6">
      <t>シテイ</t>
    </rPh>
    <rPh sb="6" eb="8">
      <t>クカン</t>
    </rPh>
    <phoneticPr fontId="2"/>
  </si>
  <si>
    <t>国道
(指定区間外)</t>
    <rPh sb="0" eb="2">
      <t>コクドウ</t>
    </rPh>
    <rPh sb="4" eb="6">
      <t>シテイ</t>
    </rPh>
    <rPh sb="6" eb="8">
      <t>クカン</t>
    </rPh>
    <rPh sb="8" eb="9">
      <t>ガイ</t>
    </rPh>
    <phoneticPr fontId="2"/>
  </si>
  <si>
    <t>県道
(主要地方道)</t>
    <rPh sb="0" eb="2">
      <t>ケンドウ</t>
    </rPh>
    <rPh sb="4" eb="6">
      <t>シュヨウ</t>
    </rPh>
    <rPh sb="6" eb="8">
      <t>チホウ</t>
    </rPh>
    <rPh sb="8" eb="9">
      <t>ドウ</t>
    </rPh>
    <phoneticPr fontId="2"/>
  </si>
  <si>
    <t>県道
(一般)</t>
    <rPh sb="0" eb="2">
      <t>ケンドウ</t>
    </rPh>
    <rPh sb="4" eb="6">
      <t>イッパン</t>
    </rPh>
    <phoneticPr fontId="2"/>
  </si>
  <si>
    <t xml:space="preserve">（注）橋長15ｍ以上
</t>
    <rPh sb="1" eb="2">
      <t>チュウ</t>
    </rPh>
    <rPh sb="3" eb="4">
      <t>ハシ</t>
    </rPh>
    <rPh sb="4" eb="5">
      <t>ナガ</t>
    </rPh>
    <rPh sb="8" eb="10">
      <t>イジョウ</t>
    </rPh>
    <phoneticPr fontId="2"/>
  </si>
  <si>
    <t>資　料：福井県道路保全課</t>
    <phoneticPr fontId="2"/>
  </si>
  <si>
    <t>８　駅別ＪＲ貨客輸送状況（1日平均）</t>
    <rPh sb="2" eb="3">
      <t>エキ</t>
    </rPh>
    <rPh sb="3" eb="4">
      <t>ベツ</t>
    </rPh>
    <rPh sb="6" eb="7">
      <t>カ</t>
    </rPh>
    <rPh sb="7" eb="8">
      <t>キャク</t>
    </rPh>
    <rPh sb="8" eb="10">
      <t>ユソウ</t>
    </rPh>
    <rPh sb="10" eb="12">
      <t>ジョウキョウ</t>
    </rPh>
    <rPh sb="14" eb="15">
      <t>ニチ</t>
    </rPh>
    <rPh sb="15" eb="17">
      <t>ヘイキン</t>
    </rPh>
    <phoneticPr fontId="2"/>
  </si>
  <si>
    <t>旅客</t>
    <rPh sb="0" eb="2">
      <t>リョキャク</t>
    </rPh>
    <phoneticPr fontId="2"/>
  </si>
  <si>
    <t>貨物</t>
    <rPh sb="0" eb="2">
      <t>カモツ</t>
    </rPh>
    <phoneticPr fontId="2"/>
  </si>
  <si>
    <t>乗車人員</t>
    <rPh sb="0" eb="2">
      <t>ジョウシャ</t>
    </rPh>
    <rPh sb="2" eb="4">
      <t>ジンイン</t>
    </rPh>
    <phoneticPr fontId="2"/>
  </si>
  <si>
    <t>発送トン数</t>
    <rPh sb="0" eb="2">
      <t>ハッソウ</t>
    </rPh>
    <rPh sb="4" eb="5">
      <t>スウ</t>
    </rPh>
    <phoneticPr fontId="2"/>
  </si>
  <si>
    <t>到着トン数</t>
    <rPh sb="0" eb="2">
      <t>トウチャク</t>
    </rPh>
    <rPh sb="4" eb="5">
      <t>スウ</t>
    </rPh>
    <phoneticPr fontId="2"/>
  </si>
  <si>
    <t>貨物収入</t>
    <rPh sb="0" eb="2">
      <t>カモツ</t>
    </rPh>
    <rPh sb="2" eb="4">
      <t>シュウニュウ</t>
    </rPh>
    <phoneticPr fontId="2"/>
  </si>
  <si>
    <t>定期外</t>
    <rPh sb="0" eb="2">
      <t>テイキ</t>
    </rPh>
    <rPh sb="2" eb="3">
      <t>ガイ</t>
    </rPh>
    <phoneticPr fontId="2"/>
  </si>
  <si>
    <t>定期</t>
    <rPh sb="0" eb="2">
      <t>テイキ</t>
    </rPh>
    <phoneticPr fontId="2"/>
  </si>
  <si>
    <t>人</t>
    <rPh sb="0" eb="1">
      <t>ニン</t>
    </rPh>
    <phoneticPr fontId="2"/>
  </si>
  <si>
    <t>ｔ</t>
    <phoneticPr fontId="2"/>
  </si>
  <si>
    <t>円</t>
    <rPh sb="0" eb="1">
      <t>エン</t>
    </rPh>
    <phoneticPr fontId="2"/>
  </si>
  <si>
    <t>令和2年度</t>
  </si>
  <si>
    <t>北陸本線</t>
    <rPh sb="0" eb="2">
      <t>ホクリク</t>
    </rPh>
    <rPh sb="2" eb="4">
      <t>ホンセン</t>
    </rPh>
    <phoneticPr fontId="2"/>
  </si>
  <si>
    <t>新疋田</t>
    <rPh sb="0" eb="1">
      <t>シン</t>
    </rPh>
    <rPh sb="2" eb="3">
      <t>タ</t>
    </rPh>
    <phoneticPr fontId="2"/>
  </si>
  <si>
    <t>敦   賀</t>
    <rPh sb="0" eb="1">
      <t>アツシ</t>
    </rPh>
    <rPh sb="4" eb="5">
      <t>ガ</t>
    </rPh>
    <phoneticPr fontId="2"/>
  </si>
  <si>
    <t>敦賀港</t>
    <rPh sb="0" eb="2">
      <t>ツルガ</t>
    </rPh>
    <rPh sb="2" eb="3">
      <t>コウ</t>
    </rPh>
    <phoneticPr fontId="2"/>
  </si>
  <si>
    <t>南今庄</t>
    <rPh sb="0" eb="1">
      <t>ミナミ</t>
    </rPh>
    <rPh sb="1" eb="3">
      <t>イマジョウ</t>
    </rPh>
    <phoneticPr fontId="2"/>
  </si>
  <si>
    <t>今   庄</t>
    <rPh sb="0" eb="1">
      <t>イマ</t>
    </rPh>
    <rPh sb="4" eb="5">
      <t>ショウ</t>
    </rPh>
    <phoneticPr fontId="2"/>
  </si>
  <si>
    <t>湯   尾</t>
    <rPh sb="0" eb="1">
      <t>ユ</t>
    </rPh>
    <rPh sb="4" eb="5">
      <t>オ</t>
    </rPh>
    <phoneticPr fontId="2"/>
  </si>
  <si>
    <t>南   条</t>
    <rPh sb="0" eb="1">
      <t>ミナミ</t>
    </rPh>
    <rPh sb="4" eb="5">
      <t>ジョウ</t>
    </rPh>
    <phoneticPr fontId="2"/>
  </si>
  <si>
    <t>王子保</t>
    <rPh sb="0" eb="2">
      <t>オウジ</t>
    </rPh>
    <rPh sb="2" eb="3">
      <t>ホ</t>
    </rPh>
    <phoneticPr fontId="2"/>
  </si>
  <si>
    <t>武   生</t>
    <rPh sb="0" eb="1">
      <t>タケシ</t>
    </rPh>
    <rPh sb="4" eb="5">
      <t>ショウ</t>
    </rPh>
    <phoneticPr fontId="2"/>
  </si>
  <si>
    <t>鯖   江</t>
    <rPh sb="0" eb="1">
      <t>サバ</t>
    </rPh>
    <rPh sb="4" eb="5">
      <t>エ</t>
    </rPh>
    <phoneticPr fontId="2"/>
  </si>
  <si>
    <t>北鯖江</t>
    <rPh sb="0" eb="1">
      <t>キタ</t>
    </rPh>
    <rPh sb="1" eb="2">
      <t>サバ</t>
    </rPh>
    <rPh sb="2" eb="3">
      <t>エ</t>
    </rPh>
    <phoneticPr fontId="2"/>
  </si>
  <si>
    <t>大土呂</t>
    <rPh sb="0" eb="3">
      <t>オオドロ</t>
    </rPh>
    <phoneticPr fontId="2"/>
  </si>
  <si>
    <t>越前花堂</t>
    <rPh sb="0" eb="2">
      <t>エチゼン</t>
    </rPh>
    <rPh sb="2" eb="4">
      <t>ハナドウ</t>
    </rPh>
    <phoneticPr fontId="1"/>
  </si>
  <si>
    <t>南福井</t>
    <rPh sb="0" eb="1">
      <t>ミナミ</t>
    </rPh>
    <rPh sb="1" eb="3">
      <t>フクイ</t>
    </rPh>
    <phoneticPr fontId="2"/>
  </si>
  <si>
    <t>福   井</t>
    <rPh sb="0" eb="1">
      <t>フク</t>
    </rPh>
    <rPh sb="4" eb="5">
      <t>セイ</t>
    </rPh>
    <phoneticPr fontId="2"/>
  </si>
  <si>
    <t>森   田</t>
    <rPh sb="0" eb="1">
      <t>モリ</t>
    </rPh>
    <rPh sb="4" eb="5">
      <t>タ</t>
    </rPh>
    <phoneticPr fontId="2"/>
  </si>
  <si>
    <t>春   江</t>
    <rPh sb="0" eb="1">
      <t>ハル</t>
    </rPh>
    <rPh sb="4" eb="5">
      <t>エ</t>
    </rPh>
    <phoneticPr fontId="2"/>
  </si>
  <si>
    <t>丸   岡</t>
    <rPh sb="0" eb="1">
      <t>マル</t>
    </rPh>
    <rPh sb="4" eb="5">
      <t>オカ</t>
    </rPh>
    <phoneticPr fontId="2"/>
  </si>
  <si>
    <t>芦原温泉</t>
    <rPh sb="0" eb="4">
      <t>アワラオンセン</t>
    </rPh>
    <phoneticPr fontId="2"/>
  </si>
  <si>
    <t>細呂木</t>
    <rPh sb="0" eb="3">
      <t>ホソロギ</t>
    </rPh>
    <phoneticPr fontId="2"/>
  </si>
  <si>
    <t>牛ノ谷</t>
    <rPh sb="0" eb="1">
      <t>ウシ</t>
    </rPh>
    <rPh sb="2" eb="3">
      <t>タニ</t>
    </rPh>
    <phoneticPr fontId="2"/>
  </si>
  <si>
    <t>小浜線</t>
    <rPh sb="0" eb="3">
      <t>オバマセン</t>
    </rPh>
    <phoneticPr fontId="2"/>
  </si>
  <si>
    <t>西敦賀</t>
    <rPh sb="0" eb="3">
      <t>ニシツルガ</t>
    </rPh>
    <phoneticPr fontId="2"/>
  </si>
  <si>
    <t>粟   野</t>
    <rPh sb="0" eb="1">
      <t>アワ</t>
    </rPh>
    <rPh sb="4" eb="5">
      <t>ノ</t>
    </rPh>
    <phoneticPr fontId="2"/>
  </si>
  <si>
    <t>東美浜</t>
    <rPh sb="0" eb="3">
      <t>ヒガシミハマ</t>
    </rPh>
    <phoneticPr fontId="2"/>
  </si>
  <si>
    <t>美   浜</t>
    <rPh sb="0" eb="1">
      <t>ビ</t>
    </rPh>
    <rPh sb="4" eb="5">
      <t>ハマ</t>
    </rPh>
    <phoneticPr fontId="2"/>
  </si>
  <si>
    <t>気   山</t>
    <rPh sb="0" eb="1">
      <t>キ</t>
    </rPh>
    <rPh sb="4" eb="5">
      <t>ヤマ</t>
    </rPh>
    <phoneticPr fontId="2"/>
  </si>
  <si>
    <t>三   方</t>
    <rPh sb="0" eb="1">
      <t>サン</t>
    </rPh>
    <rPh sb="4" eb="5">
      <t>カタ</t>
    </rPh>
    <phoneticPr fontId="2"/>
  </si>
  <si>
    <t>藤   井</t>
    <rPh sb="0" eb="1">
      <t>フジ</t>
    </rPh>
    <rPh sb="4" eb="5">
      <t>セイ</t>
    </rPh>
    <phoneticPr fontId="2"/>
  </si>
  <si>
    <t>十   村</t>
    <rPh sb="0" eb="1">
      <t>ジュウ</t>
    </rPh>
    <rPh sb="4" eb="5">
      <t>ムラ</t>
    </rPh>
    <phoneticPr fontId="2"/>
  </si>
  <si>
    <t>大鳥羽</t>
    <rPh sb="0" eb="3">
      <t>オオトバ</t>
    </rPh>
    <phoneticPr fontId="2"/>
  </si>
  <si>
    <t>若狭有田</t>
    <rPh sb="0" eb="4">
      <t>ワカサアリタ</t>
    </rPh>
    <phoneticPr fontId="2"/>
  </si>
  <si>
    <t>上   中</t>
    <rPh sb="0" eb="1">
      <t>ウエ</t>
    </rPh>
    <rPh sb="4" eb="5">
      <t>ナカ</t>
    </rPh>
    <phoneticPr fontId="2"/>
  </si>
  <si>
    <t>新平野</t>
    <rPh sb="0" eb="1">
      <t>シン</t>
    </rPh>
    <rPh sb="1" eb="3">
      <t>ヒラノ</t>
    </rPh>
    <phoneticPr fontId="2"/>
  </si>
  <si>
    <t>東小浜</t>
    <rPh sb="0" eb="1">
      <t>ヒガシ</t>
    </rPh>
    <rPh sb="1" eb="3">
      <t>オバマ</t>
    </rPh>
    <phoneticPr fontId="2"/>
  </si>
  <si>
    <t>小   浜</t>
    <rPh sb="0" eb="1">
      <t>ショウ</t>
    </rPh>
    <rPh sb="4" eb="5">
      <t>ハマ</t>
    </rPh>
    <phoneticPr fontId="2"/>
  </si>
  <si>
    <t>勢   浜</t>
    <rPh sb="0" eb="1">
      <t>イキオ</t>
    </rPh>
    <rPh sb="4" eb="5">
      <t>ハマ</t>
    </rPh>
    <phoneticPr fontId="2"/>
  </si>
  <si>
    <t>加   斗</t>
    <rPh sb="0" eb="1">
      <t>カ</t>
    </rPh>
    <rPh sb="4" eb="5">
      <t>ト</t>
    </rPh>
    <phoneticPr fontId="2"/>
  </si>
  <si>
    <t>若狭本郷</t>
    <rPh sb="0" eb="2">
      <t>ワカサ</t>
    </rPh>
    <rPh sb="2" eb="4">
      <t>ホンゴウ</t>
    </rPh>
    <phoneticPr fontId="2"/>
  </si>
  <si>
    <t>若狭和田</t>
    <rPh sb="0" eb="2">
      <t>ワカサ</t>
    </rPh>
    <rPh sb="2" eb="4">
      <t>ワダ</t>
    </rPh>
    <phoneticPr fontId="2"/>
  </si>
  <si>
    <t>若狭高浜</t>
    <rPh sb="0" eb="2">
      <t>ワカサ</t>
    </rPh>
    <rPh sb="2" eb="4">
      <t>タカハマ</t>
    </rPh>
    <phoneticPr fontId="2"/>
  </si>
  <si>
    <t>三   松</t>
    <rPh sb="0" eb="1">
      <t>ミ</t>
    </rPh>
    <rPh sb="4" eb="5">
      <t>マツ</t>
    </rPh>
    <phoneticPr fontId="2"/>
  </si>
  <si>
    <t>青   郷</t>
    <rPh sb="0" eb="1">
      <t>アオ</t>
    </rPh>
    <rPh sb="4" eb="5">
      <t>ゴウ</t>
    </rPh>
    <phoneticPr fontId="2"/>
  </si>
  <si>
    <t>越美北線</t>
    <rPh sb="0" eb="2">
      <t>エツミ</t>
    </rPh>
    <rPh sb="2" eb="4">
      <t>ホクセン</t>
    </rPh>
    <phoneticPr fontId="1"/>
  </si>
  <si>
    <t>(注) 端数整理のため合計数値が合わないことがあります。</t>
    <phoneticPr fontId="2"/>
  </si>
  <si>
    <t>資　料：西日本旅客鉄道株式会社</t>
    <rPh sb="0" eb="1">
      <t>シ</t>
    </rPh>
    <rPh sb="2" eb="3">
      <t>リョウ</t>
    </rPh>
    <rPh sb="4" eb="5">
      <t>ニシ</t>
    </rPh>
    <rPh sb="5" eb="7">
      <t>ニホン</t>
    </rPh>
    <rPh sb="7" eb="9">
      <t>リョキャク</t>
    </rPh>
    <rPh sb="9" eb="11">
      <t>テツドウ</t>
    </rPh>
    <rPh sb="11" eb="13">
      <t>カブシキ</t>
    </rPh>
    <rPh sb="13" eb="15">
      <t>カイシャ</t>
    </rPh>
    <phoneticPr fontId="1"/>
  </si>
  <si>
    <t>９　路線別地方鉄道輸送状況</t>
    <rPh sb="2" eb="4">
      <t>ロセン</t>
    </rPh>
    <rPh sb="4" eb="5">
      <t>ベツ</t>
    </rPh>
    <rPh sb="5" eb="7">
      <t>チホウ</t>
    </rPh>
    <rPh sb="7" eb="9">
      <t>テツドウ</t>
    </rPh>
    <rPh sb="9" eb="11">
      <t>ユソウ</t>
    </rPh>
    <rPh sb="11" eb="13">
      <t>ジョウキョウ</t>
    </rPh>
    <phoneticPr fontId="2"/>
  </si>
  <si>
    <t>令和3年4月1日～令和4年3月31日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</si>
  <si>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降車人員</t>
    <rPh sb="0" eb="2">
      <t>コウシャ</t>
    </rPh>
    <rPh sb="2" eb="4">
      <t>ジンイン</t>
    </rPh>
    <phoneticPr fontId="2"/>
  </si>
  <si>
    <t>一日平均</t>
    <rPh sb="0" eb="2">
      <t>イチニチ</t>
    </rPh>
    <rPh sb="2" eb="4">
      <t>ヘイキン</t>
    </rPh>
    <phoneticPr fontId="2"/>
  </si>
  <si>
    <t>旅客収入</t>
    <rPh sb="0" eb="2">
      <t>リョキャク</t>
    </rPh>
    <rPh sb="2" eb="4">
      <t>シュウニュウ</t>
    </rPh>
    <phoneticPr fontId="2"/>
  </si>
  <si>
    <t>路線別</t>
    <phoneticPr fontId="2"/>
  </si>
  <si>
    <t>うち定期</t>
    <rPh sb="2" eb="4">
      <t>テイキ</t>
    </rPh>
    <phoneticPr fontId="2"/>
  </si>
  <si>
    <t>千円</t>
    <rPh sb="0" eb="2">
      <t>センエン</t>
    </rPh>
    <phoneticPr fontId="2"/>
  </si>
  <si>
    <t>（えちぜん鉄道）</t>
    <rPh sb="5" eb="7">
      <t>テツドウ</t>
    </rPh>
    <phoneticPr fontId="2"/>
  </si>
  <si>
    <t>総　　　　数</t>
    <rPh sb="0" eb="1">
      <t>フサ</t>
    </rPh>
    <rPh sb="5" eb="6">
      <t>カズ</t>
    </rPh>
    <phoneticPr fontId="2"/>
  </si>
  <si>
    <t>勝山永平寺線</t>
    <rPh sb="0" eb="2">
      <t>カツヤマ</t>
    </rPh>
    <rPh sb="2" eb="5">
      <t>エイヘイジ</t>
    </rPh>
    <rPh sb="5" eb="6">
      <t>セン</t>
    </rPh>
    <phoneticPr fontId="2"/>
  </si>
  <si>
    <t>　　三国芦原線</t>
    <rPh sb="2" eb="4">
      <t>ミクニ</t>
    </rPh>
    <rPh sb="4" eb="6">
      <t>アワラ</t>
    </rPh>
    <rPh sb="6" eb="7">
      <t>セン</t>
    </rPh>
    <phoneticPr fontId="2"/>
  </si>
  <si>
    <t>（福井鉄道）</t>
    <rPh sb="1" eb="3">
      <t>フクイ</t>
    </rPh>
    <rPh sb="3" eb="5">
      <t>テツドウ</t>
    </rPh>
    <phoneticPr fontId="2"/>
  </si>
  <si>
    <t>福　 武　 線</t>
    <rPh sb="0" eb="1">
      <t>フク</t>
    </rPh>
    <rPh sb="3" eb="4">
      <t>タケ</t>
    </rPh>
    <rPh sb="6" eb="7">
      <t>セン</t>
    </rPh>
    <phoneticPr fontId="2"/>
  </si>
  <si>
    <t>資料：えちぜん鉄道株式会社、福井鉄道株式会社</t>
    <rPh sb="0" eb="1">
      <t>シ</t>
    </rPh>
    <rPh sb="1" eb="2">
      <t>リョウ</t>
    </rPh>
    <rPh sb="7" eb="9">
      <t>テツドウ</t>
    </rPh>
    <rPh sb="9" eb="11">
      <t>カブシキ</t>
    </rPh>
    <rPh sb="11" eb="13">
      <t>カイシャ</t>
    </rPh>
    <rPh sb="14" eb="16">
      <t>フクイ</t>
    </rPh>
    <rPh sb="16" eb="18">
      <t>テツドウ</t>
    </rPh>
    <rPh sb="18" eb="20">
      <t>カブシキ</t>
    </rPh>
    <rPh sb="20" eb="22">
      <t>カイシャ</t>
    </rPh>
    <phoneticPr fontId="2"/>
  </si>
  <si>
    <t>１０　月別地方鉄道輸送状況</t>
    <rPh sb="3" eb="5">
      <t>ツキベツ</t>
    </rPh>
    <rPh sb="5" eb="7">
      <t>チホウ</t>
    </rPh>
    <rPh sb="7" eb="9">
      <t>テツドウ</t>
    </rPh>
    <rPh sb="9" eb="11">
      <t>ユソウ</t>
    </rPh>
    <rPh sb="11" eb="13">
      <t>ジョウキョウ</t>
    </rPh>
    <phoneticPr fontId="2"/>
  </si>
  <si>
    <t>令和3年4月1日～令和4年3月31日</t>
    <phoneticPr fontId="2"/>
  </si>
  <si>
    <t>輸送人員</t>
    <rPh sb="0" eb="2">
      <t>ユソウ</t>
    </rPh>
    <rPh sb="2" eb="4">
      <t>ジンイン</t>
    </rPh>
    <phoneticPr fontId="2"/>
  </si>
  <si>
    <t>合計</t>
    <rPh sb="0" eb="2">
      <t>ゴウケイ</t>
    </rPh>
    <phoneticPr fontId="6"/>
  </si>
  <si>
    <t>えちぜん鉄道</t>
    <rPh sb="4" eb="6">
      <t>テツドウ</t>
    </rPh>
    <phoneticPr fontId="6"/>
  </si>
  <si>
    <t>福井鉄道</t>
    <rPh sb="0" eb="2">
      <t>フクイ</t>
    </rPh>
    <rPh sb="2" eb="4">
      <t>テツドウ</t>
    </rPh>
    <phoneticPr fontId="6"/>
  </si>
  <si>
    <t>一日平均輸送人員</t>
    <phoneticPr fontId="2"/>
  </si>
  <si>
    <t>旅客収入</t>
    <phoneticPr fontId="2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</si>
  <si>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2"/>
  </si>
  <si>
    <t xml:space="preserve">        5</t>
    <phoneticPr fontId="6"/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</si>
  <si>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</si>
  <si>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</si>
  <si>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</si>
  <si>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</si>
  <si>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  <phoneticPr fontId="6"/>
  </si>
  <si>
    <t xml:space="preserve">       11</t>
    <phoneticPr fontId="6"/>
  </si>
  <si>
    <t xml:space="preserve">       12</t>
    <phoneticPr fontId="6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</si>
  <si>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2"/>
  </si>
  <si>
    <t xml:space="preserve">        2</t>
    <phoneticPr fontId="6"/>
  </si>
  <si>
    <t xml:space="preserve">        3</t>
  </si>
  <si>
    <t>１１　年度別自動車輸送状況</t>
    <rPh sb="3" eb="5">
      <t>ネンド</t>
    </rPh>
    <rPh sb="5" eb="6">
      <t>ベツ</t>
    </rPh>
    <rPh sb="6" eb="9">
      <t>ジドウシャ</t>
    </rPh>
    <rPh sb="9" eb="11">
      <t>ユソウ</t>
    </rPh>
    <rPh sb="11" eb="13">
      <t>ジョウキョウ</t>
    </rPh>
    <phoneticPr fontId="2"/>
  </si>
  <si>
    <t>(単位：台）</t>
    <rPh sb="1" eb="3">
      <t>タンイ</t>
    </rPh>
    <rPh sb="4" eb="5">
      <t>ダイ</t>
    </rPh>
    <phoneticPr fontId="2"/>
  </si>
  <si>
    <t>一 般 乗 用 旅 客 自 動 車 （タクシー）</t>
    <rPh sb="0" eb="1">
      <t>イチ</t>
    </rPh>
    <rPh sb="2" eb="3">
      <t>パン</t>
    </rPh>
    <rPh sb="4" eb="5">
      <t>ジョウ</t>
    </rPh>
    <rPh sb="6" eb="7">
      <t>ヨウ</t>
    </rPh>
    <rPh sb="8" eb="9">
      <t>タビ</t>
    </rPh>
    <rPh sb="10" eb="11">
      <t>キャク</t>
    </rPh>
    <rPh sb="12" eb="13">
      <t>ジ</t>
    </rPh>
    <rPh sb="14" eb="15">
      <t>ドウ</t>
    </rPh>
    <rPh sb="16" eb="17">
      <t>クルマ</t>
    </rPh>
    <phoneticPr fontId="2"/>
  </si>
  <si>
    <t>営業用貨物自動車</t>
    <rPh sb="0" eb="3">
      <t>エイギョウヨウ</t>
    </rPh>
    <rPh sb="3" eb="5">
      <t>カモツ</t>
    </rPh>
    <rPh sb="5" eb="8">
      <t>ジドウシャ</t>
    </rPh>
    <phoneticPr fontId="2"/>
  </si>
  <si>
    <t>一般乗合旅客自動車（乗合バス）</t>
    <rPh sb="0" eb="2">
      <t>イッパン</t>
    </rPh>
    <rPh sb="2" eb="4">
      <t>ノリアイ</t>
    </rPh>
    <rPh sb="4" eb="6">
      <t>リョキャク</t>
    </rPh>
    <rPh sb="6" eb="9">
      <t>ジドウシャ</t>
    </rPh>
    <rPh sb="10" eb="12">
      <t>ノリアイ</t>
    </rPh>
    <phoneticPr fontId="2"/>
  </si>
  <si>
    <t>一般貸切旅客自動車（貸切バス）</t>
    <rPh sb="0" eb="2">
      <t>イッパン</t>
    </rPh>
    <rPh sb="2" eb="4">
      <t>カシキリ</t>
    </rPh>
    <rPh sb="4" eb="6">
      <t>リョキャク</t>
    </rPh>
    <rPh sb="6" eb="9">
      <t>ジドウシャ</t>
    </rPh>
    <rPh sb="10" eb="12">
      <t>カシキリ</t>
    </rPh>
    <phoneticPr fontId="2"/>
  </si>
  <si>
    <t>車両数</t>
    <rPh sb="0" eb="2">
      <t>シャリョウ</t>
    </rPh>
    <rPh sb="2" eb="3">
      <t>スウ</t>
    </rPh>
    <phoneticPr fontId="2"/>
  </si>
  <si>
    <t>実働日車数</t>
    <rPh sb="0" eb="2">
      <t>ジツドウ</t>
    </rPh>
    <rPh sb="2" eb="3">
      <t>ニチ</t>
    </rPh>
    <rPh sb="3" eb="4">
      <t>シャ</t>
    </rPh>
    <rPh sb="4" eb="5">
      <t>スウ</t>
    </rPh>
    <phoneticPr fontId="2"/>
  </si>
  <si>
    <t>延走行距離</t>
    <rPh sb="0" eb="1">
      <t>エン</t>
    </rPh>
    <rPh sb="1" eb="3">
      <t>ソウコウ</t>
    </rPh>
    <rPh sb="3" eb="5">
      <t>キョリ</t>
    </rPh>
    <phoneticPr fontId="2"/>
  </si>
  <si>
    <t>輸送回数</t>
    <rPh sb="0" eb="2">
      <t>ユソウ</t>
    </rPh>
    <rPh sb="2" eb="4">
      <t>カイスウ</t>
    </rPh>
    <phoneticPr fontId="2"/>
  </si>
  <si>
    <t>輸送収入</t>
    <rPh sb="0" eb="2">
      <t>ユソウ</t>
    </rPh>
    <rPh sb="2" eb="4">
      <t>シュウニュウ</t>
    </rPh>
    <phoneticPr fontId="2"/>
  </si>
  <si>
    <t>普通</t>
    <rPh sb="0" eb="2">
      <t>フツウ</t>
    </rPh>
    <phoneticPr fontId="2"/>
  </si>
  <si>
    <t>小型</t>
    <rPh sb="0" eb="2">
      <t>コガタ</t>
    </rPh>
    <phoneticPr fontId="2"/>
  </si>
  <si>
    <t>㎞</t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</si>
  <si>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</si>
  <si>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令和元年度</t>
    <rPh sb="0" eb="4">
      <t>レイワガンネンド</t>
    </rPh>
    <phoneticPr fontId="4"/>
  </si>
  <si>
    <t>（注）　営業用貨物自動車のうち、普通車両に特殊車両が含まれる。</t>
    <rPh sb="1" eb="2">
      <t>チュウ</t>
    </rPh>
    <rPh sb="4" eb="7">
      <t>エイギョウヨウ</t>
    </rPh>
    <rPh sb="7" eb="9">
      <t>カモツ</t>
    </rPh>
    <rPh sb="9" eb="12">
      <t>ジドウシャ</t>
    </rPh>
    <rPh sb="16" eb="18">
      <t>フツウ</t>
    </rPh>
    <rPh sb="18" eb="20">
      <t>シャリョウ</t>
    </rPh>
    <rPh sb="21" eb="23">
      <t>トクシュ</t>
    </rPh>
    <rPh sb="23" eb="25">
      <t>シャリョウ</t>
    </rPh>
    <rPh sb="26" eb="27">
      <t>フク</t>
    </rPh>
    <phoneticPr fontId="2"/>
  </si>
  <si>
    <t>資　料：中部運輸局福井運輸支局</t>
    <rPh sb="0" eb="1">
      <t>シ</t>
    </rPh>
    <rPh sb="2" eb="3">
      <t>リョウ</t>
    </rPh>
    <rPh sb="4" eb="6">
      <t>チュウブ</t>
    </rPh>
    <rPh sb="6" eb="8">
      <t>ウンユ</t>
    </rPh>
    <rPh sb="8" eb="9">
      <t>キョク</t>
    </rPh>
    <rPh sb="9" eb="11">
      <t>フクイ</t>
    </rPh>
    <rPh sb="11" eb="13">
      <t>ウンユ</t>
    </rPh>
    <rPh sb="13" eb="15">
      <t>シキョク</t>
    </rPh>
    <phoneticPr fontId="2"/>
  </si>
  <si>
    <t>１２　年度別車種別自動車台数</t>
    <rPh sb="3" eb="5">
      <t>ネンド</t>
    </rPh>
    <rPh sb="5" eb="6">
      <t>ベツ</t>
    </rPh>
    <rPh sb="6" eb="9">
      <t>シャシュベツ</t>
    </rPh>
    <rPh sb="9" eb="12">
      <t>ジドウシャ</t>
    </rPh>
    <rPh sb="12" eb="14">
      <t>ダイスウ</t>
    </rPh>
    <phoneticPr fontId="2"/>
  </si>
  <si>
    <t>登録車数</t>
    <rPh sb="0" eb="2">
      <t>トウロク</t>
    </rPh>
    <rPh sb="2" eb="3">
      <t>シャ</t>
    </rPh>
    <rPh sb="3" eb="4">
      <t>スウ</t>
    </rPh>
    <phoneticPr fontId="2"/>
  </si>
  <si>
    <t>登録車（続き）</t>
    <rPh sb="0" eb="3">
      <t>トウロクシャ</t>
    </rPh>
    <rPh sb="4" eb="5">
      <t>ツヅ</t>
    </rPh>
    <phoneticPr fontId="2"/>
  </si>
  <si>
    <t>軽</t>
    <rPh sb="0" eb="1">
      <t>ケイ</t>
    </rPh>
    <phoneticPr fontId="2"/>
  </si>
  <si>
    <t>総数</t>
    <phoneticPr fontId="2"/>
  </si>
  <si>
    <t>普通貨物</t>
    <rPh sb="0" eb="2">
      <t>フツウ</t>
    </rPh>
    <rPh sb="2" eb="4">
      <t>カモツ</t>
    </rPh>
    <phoneticPr fontId="2"/>
  </si>
  <si>
    <t>乗　　合</t>
    <rPh sb="0" eb="1">
      <t>ジョウ</t>
    </rPh>
    <rPh sb="3" eb="4">
      <t>ゴウ</t>
    </rPh>
    <phoneticPr fontId="2"/>
  </si>
  <si>
    <t>普通乗用</t>
    <rPh sb="0" eb="2">
      <t>フツウ</t>
    </rPh>
    <rPh sb="2" eb="4">
      <t>ジョウヨウ</t>
    </rPh>
    <phoneticPr fontId="2"/>
  </si>
  <si>
    <t>小　型　四　輪</t>
    <rPh sb="0" eb="1">
      <t>ショウ</t>
    </rPh>
    <rPh sb="2" eb="3">
      <t>カタ</t>
    </rPh>
    <rPh sb="4" eb="5">
      <t>ヨン</t>
    </rPh>
    <rPh sb="6" eb="7">
      <t>ワ</t>
    </rPh>
    <phoneticPr fontId="2"/>
  </si>
  <si>
    <t>小型三輪貨物</t>
    <rPh sb="0" eb="2">
      <t>コガタ</t>
    </rPh>
    <rPh sb="2" eb="4">
      <t>サンリン</t>
    </rPh>
    <rPh sb="4" eb="5">
      <t>カ</t>
    </rPh>
    <rPh sb="5" eb="6">
      <t>ブツ</t>
    </rPh>
    <phoneticPr fontId="2"/>
  </si>
  <si>
    <t>特種車</t>
    <rPh sb="0" eb="2">
      <t>トクダネ</t>
    </rPh>
    <rPh sb="2" eb="3">
      <t>クルマ</t>
    </rPh>
    <phoneticPr fontId="2"/>
  </si>
  <si>
    <t>大型特殊車</t>
    <rPh sb="0" eb="2">
      <t>オオガタ</t>
    </rPh>
    <rPh sb="2" eb="4">
      <t>トクシュ</t>
    </rPh>
    <rPh sb="4" eb="5">
      <t>シャ</t>
    </rPh>
    <phoneticPr fontId="2"/>
  </si>
  <si>
    <t>小型二輪</t>
    <phoneticPr fontId="2"/>
  </si>
  <si>
    <t>三・四輪</t>
    <rPh sb="0" eb="1">
      <t>サン</t>
    </rPh>
    <rPh sb="2" eb="4">
      <t>ヨンリン</t>
    </rPh>
    <phoneticPr fontId="2"/>
  </si>
  <si>
    <t>二　輪</t>
    <rPh sb="0" eb="1">
      <t>ニ</t>
    </rPh>
    <rPh sb="2" eb="3">
      <t>ワ</t>
    </rPh>
    <phoneticPr fontId="2"/>
  </si>
  <si>
    <t>貨　物</t>
    <rPh sb="0" eb="1">
      <t>カ</t>
    </rPh>
    <rPh sb="2" eb="3">
      <t>ブツ</t>
    </rPh>
    <phoneticPr fontId="2"/>
  </si>
  <si>
    <t>乗　用</t>
    <rPh sb="0" eb="1">
      <t>ジョウ</t>
    </rPh>
    <rPh sb="2" eb="3">
      <t>ヨウ</t>
    </rPh>
    <phoneticPr fontId="2"/>
  </si>
  <si>
    <t>被けん引車</t>
    <phoneticPr fontId="2"/>
  </si>
  <si>
    <t>平成11年度</t>
    <rPh sb="0" eb="2">
      <t>ヘイセイ</t>
    </rPh>
    <rPh sb="4" eb="6">
      <t>ネンド</t>
    </rPh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</si>
  <si>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</si>
  <si>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１３　市町別、車種別自動車台数</t>
    <rPh sb="3" eb="4">
      <t>シ</t>
    </rPh>
    <rPh sb="4" eb="5">
      <t>マチ</t>
    </rPh>
    <rPh sb="5" eb="6">
      <t>ベツ</t>
    </rPh>
    <rPh sb="7" eb="10">
      <t>シャシュベツ</t>
    </rPh>
    <rPh sb="10" eb="13">
      <t>ジドウシャ</t>
    </rPh>
    <rPh sb="13" eb="15">
      <t>ダイスウ</t>
    </rPh>
    <phoneticPr fontId="2"/>
  </si>
  <si>
    <t>登録自動車</t>
    <phoneticPr fontId="2"/>
  </si>
  <si>
    <t>登録自動車（続き）</t>
    <rPh sb="0" eb="5">
      <t>トウロクジドウシャ</t>
    </rPh>
    <rPh sb="6" eb="7">
      <t>ツヅ</t>
    </rPh>
    <phoneticPr fontId="2"/>
  </si>
  <si>
    <t>軽自動車</t>
    <rPh sb="0" eb="1">
      <t>ケイ</t>
    </rPh>
    <rPh sb="1" eb="4">
      <t>ジドウシャ</t>
    </rPh>
    <phoneticPr fontId="2"/>
  </si>
  <si>
    <t>総計</t>
    <phoneticPr fontId="2"/>
  </si>
  <si>
    <t>検査</t>
    <rPh sb="0" eb="2">
      <t>ケンサ</t>
    </rPh>
    <phoneticPr fontId="2"/>
  </si>
  <si>
    <t>登録</t>
    <phoneticPr fontId="2"/>
  </si>
  <si>
    <t>貨物用</t>
    <rPh sb="0" eb="2">
      <t>カモツ</t>
    </rPh>
    <rPh sb="2" eb="3">
      <t>ヨウ</t>
    </rPh>
    <phoneticPr fontId="2"/>
  </si>
  <si>
    <t>乗合用</t>
    <rPh sb="0" eb="2">
      <t>ノリアイ</t>
    </rPh>
    <rPh sb="2" eb="3">
      <t>ヨウ</t>
    </rPh>
    <phoneticPr fontId="2"/>
  </si>
  <si>
    <t>乗用</t>
    <rPh sb="0" eb="2">
      <t>ジョウヨウ</t>
    </rPh>
    <phoneticPr fontId="2"/>
  </si>
  <si>
    <t>特  種 （殊）</t>
    <rPh sb="0" eb="1">
      <t>トク</t>
    </rPh>
    <rPh sb="3" eb="4">
      <t>タネ</t>
    </rPh>
    <rPh sb="6" eb="7">
      <t>シュ</t>
    </rPh>
    <phoneticPr fontId="2"/>
  </si>
  <si>
    <t>小型</t>
    <rPh sb="0" eb="1">
      <t>ショウ</t>
    </rPh>
    <rPh sb="1" eb="2">
      <t>カタ</t>
    </rPh>
    <phoneticPr fontId="2"/>
  </si>
  <si>
    <t>特殊</t>
    <rPh sb="0" eb="2">
      <t>トクシュ</t>
    </rPh>
    <phoneticPr fontId="2"/>
  </si>
  <si>
    <t>普通車</t>
    <rPh sb="0" eb="2">
      <t>フツウ</t>
    </rPh>
    <rPh sb="2" eb="3">
      <t>シャ</t>
    </rPh>
    <phoneticPr fontId="2"/>
  </si>
  <si>
    <t>小型車</t>
    <rPh sb="0" eb="2">
      <t>コガタ</t>
    </rPh>
    <rPh sb="2" eb="3">
      <t>シャ</t>
    </rPh>
    <phoneticPr fontId="2"/>
  </si>
  <si>
    <t>被けん引車</t>
    <rPh sb="0" eb="1">
      <t>ヒ</t>
    </rPh>
    <rPh sb="3" eb="4">
      <t>イン</t>
    </rPh>
    <rPh sb="4" eb="5">
      <t>シャ</t>
    </rPh>
    <phoneticPr fontId="2"/>
  </si>
  <si>
    <t>特殊用途用</t>
    <rPh sb="0" eb="2">
      <t>トクシュ</t>
    </rPh>
    <rPh sb="2" eb="4">
      <t>ヨウト</t>
    </rPh>
    <rPh sb="4" eb="5">
      <t>ヨウ</t>
    </rPh>
    <phoneticPr fontId="2"/>
  </si>
  <si>
    <t>大型</t>
    <rPh sb="0" eb="1">
      <t>ダイ</t>
    </rPh>
    <rPh sb="1" eb="2">
      <t>カタ</t>
    </rPh>
    <phoneticPr fontId="2"/>
  </si>
  <si>
    <t>二輪車</t>
    <rPh sb="0" eb="3">
      <t>ニリンシャ</t>
    </rPh>
    <phoneticPr fontId="2"/>
  </si>
  <si>
    <t>用途用</t>
    <rPh sb="0" eb="2">
      <t>ヨウト</t>
    </rPh>
    <rPh sb="2" eb="3">
      <t>ヨウ</t>
    </rPh>
    <phoneticPr fontId="2"/>
  </si>
  <si>
    <t>自</t>
    <rPh sb="0" eb="1">
      <t>ジ</t>
    </rPh>
    <phoneticPr fontId="2"/>
  </si>
  <si>
    <t>営</t>
    <rPh sb="0" eb="1">
      <t>エイ</t>
    </rPh>
    <phoneticPr fontId="2"/>
  </si>
  <si>
    <t>特殊車</t>
    <rPh sb="2" eb="3">
      <t>シャ</t>
    </rPh>
    <phoneticPr fontId="2"/>
  </si>
  <si>
    <t>福 井 市</t>
    <rPh sb="0" eb="1">
      <t>フク</t>
    </rPh>
    <rPh sb="2" eb="3">
      <t>セイ</t>
    </rPh>
    <rPh sb="4" eb="5">
      <t>シ</t>
    </rPh>
    <phoneticPr fontId="2"/>
  </si>
  <si>
    <t>敦 賀 市</t>
    <rPh sb="0" eb="1">
      <t>アツシ</t>
    </rPh>
    <rPh sb="2" eb="3">
      <t>ガ</t>
    </rPh>
    <rPh sb="4" eb="5">
      <t>シ</t>
    </rPh>
    <phoneticPr fontId="2"/>
  </si>
  <si>
    <t>小 浜 市</t>
    <rPh sb="0" eb="1">
      <t>ショウ</t>
    </rPh>
    <rPh sb="2" eb="3">
      <t>ハマ</t>
    </rPh>
    <rPh sb="4" eb="5">
      <t>シ</t>
    </rPh>
    <phoneticPr fontId="2"/>
  </si>
  <si>
    <t>大 野 市</t>
    <rPh sb="0" eb="1">
      <t>ダイ</t>
    </rPh>
    <rPh sb="2" eb="3">
      <t>ノ</t>
    </rPh>
    <rPh sb="4" eb="5">
      <t>シ</t>
    </rPh>
    <phoneticPr fontId="2"/>
  </si>
  <si>
    <t>勝 山 市</t>
    <rPh sb="0" eb="1">
      <t>カツ</t>
    </rPh>
    <rPh sb="2" eb="3">
      <t>ヤマ</t>
    </rPh>
    <rPh sb="4" eb="5">
      <t>シ</t>
    </rPh>
    <phoneticPr fontId="2"/>
  </si>
  <si>
    <t>鯖 江 市</t>
    <rPh sb="0" eb="1">
      <t>サバ</t>
    </rPh>
    <rPh sb="2" eb="3">
      <t>エ</t>
    </rPh>
    <rPh sb="4" eb="5">
      <t>シ</t>
    </rPh>
    <phoneticPr fontId="2"/>
  </si>
  <si>
    <t>越 前 市</t>
    <rPh sb="0" eb="1">
      <t>コシ</t>
    </rPh>
    <rPh sb="2" eb="3">
      <t>マエ</t>
    </rPh>
    <rPh sb="4" eb="5">
      <t>シ</t>
    </rPh>
    <phoneticPr fontId="2"/>
  </si>
  <si>
    <t>坂 井 市</t>
    <rPh sb="0" eb="1">
      <t>サカ</t>
    </rPh>
    <rPh sb="2" eb="3">
      <t>セイ</t>
    </rPh>
    <rPh sb="4" eb="5">
      <t>シ</t>
    </rPh>
    <phoneticPr fontId="2"/>
  </si>
  <si>
    <t>市　　計</t>
    <rPh sb="0" eb="1">
      <t>シ</t>
    </rPh>
    <rPh sb="3" eb="4">
      <t>ケイ</t>
    </rPh>
    <phoneticPr fontId="2"/>
  </si>
  <si>
    <t>吉 田 郡</t>
    <rPh sb="0" eb="1">
      <t>キチ</t>
    </rPh>
    <rPh sb="2" eb="3">
      <t>タ</t>
    </rPh>
    <rPh sb="4" eb="5">
      <t>グン</t>
    </rPh>
    <phoneticPr fontId="2"/>
  </si>
  <si>
    <t>今 立 郡</t>
    <rPh sb="0" eb="1">
      <t>イマ</t>
    </rPh>
    <rPh sb="2" eb="3">
      <t>リツ</t>
    </rPh>
    <rPh sb="4" eb="5">
      <t>グン</t>
    </rPh>
    <phoneticPr fontId="2"/>
  </si>
  <si>
    <t>池 田 町</t>
    <rPh sb="0" eb="1">
      <t>イケ</t>
    </rPh>
    <rPh sb="2" eb="3">
      <t>タ</t>
    </rPh>
    <rPh sb="4" eb="5">
      <t>マチ</t>
    </rPh>
    <phoneticPr fontId="2"/>
  </si>
  <si>
    <t>南 条 郡</t>
    <rPh sb="0" eb="1">
      <t>ミナミ</t>
    </rPh>
    <rPh sb="2" eb="3">
      <t>ジョウ</t>
    </rPh>
    <rPh sb="4" eb="5">
      <t>グン</t>
    </rPh>
    <phoneticPr fontId="2"/>
  </si>
  <si>
    <t>南越前町</t>
    <rPh sb="0" eb="1">
      <t>ミナミ</t>
    </rPh>
    <rPh sb="1" eb="4">
      <t>エチゼンチョウ</t>
    </rPh>
    <phoneticPr fontId="2"/>
  </si>
  <si>
    <t>丹 生 郡</t>
    <rPh sb="0" eb="1">
      <t>ニ</t>
    </rPh>
    <rPh sb="2" eb="3">
      <t>ショウ</t>
    </rPh>
    <rPh sb="4" eb="5">
      <t>グン</t>
    </rPh>
    <phoneticPr fontId="2"/>
  </si>
  <si>
    <t>越 前 町</t>
    <phoneticPr fontId="2"/>
  </si>
  <si>
    <t>三 方 郡</t>
    <rPh sb="0" eb="1">
      <t>サン</t>
    </rPh>
    <rPh sb="2" eb="3">
      <t>カタ</t>
    </rPh>
    <rPh sb="4" eb="5">
      <t>グン</t>
    </rPh>
    <phoneticPr fontId="2"/>
  </si>
  <si>
    <t>美 浜 町</t>
    <rPh sb="0" eb="1">
      <t>ビ</t>
    </rPh>
    <rPh sb="2" eb="3">
      <t>ハマ</t>
    </rPh>
    <rPh sb="4" eb="5">
      <t>マチ</t>
    </rPh>
    <phoneticPr fontId="2"/>
  </si>
  <si>
    <t>大 飯 郡</t>
    <rPh sb="0" eb="1">
      <t>ダイ</t>
    </rPh>
    <rPh sb="2" eb="3">
      <t>メシ</t>
    </rPh>
    <rPh sb="4" eb="5">
      <t>グン</t>
    </rPh>
    <phoneticPr fontId="2"/>
  </si>
  <si>
    <t>高 浜 町</t>
    <rPh sb="0" eb="1">
      <t>タカ</t>
    </rPh>
    <rPh sb="2" eb="3">
      <t>ハマ</t>
    </rPh>
    <rPh sb="4" eb="5">
      <t>マチ</t>
    </rPh>
    <phoneticPr fontId="2"/>
  </si>
  <si>
    <t>おおい町</t>
    <rPh sb="3" eb="4">
      <t>チョウ</t>
    </rPh>
    <phoneticPr fontId="2"/>
  </si>
  <si>
    <t>三方上中郡</t>
    <rPh sb="0" eb="2">
      <t>ミカタ</t>
    </rPh>
    <rPh sb="2" eb="4">
      <t>カミナカ</t>
    </rPh>
    <rPh sb="4" eb="5">
      <t>グン</t>
    </rPh>
    <phoneticPr fontId="2"/>
  </si>
  <si>
    <t>若 狭 町</t>
    <rPh sb="0" eb="1">
      <t>ワカ</t>
    </rPh>
    <rPh sb="2" eb="3">
      <t>セマ</t>
    </rPh>
    <rPh sb="4" eb="5">
      <t>マチ</t>
    </rPh>
    <phoneticPr fontId="2"/>
  </si>
  <si>
    <t>町　　計</t>
    <rPh sb="0" eb="1">
      <t>マチ</t>
    </rPh>
    <rPh sb="3" eb="4">
      <t>ケイ</t>
    </rPh>
    <phoneticPr fontId="2"/>
  </si>
  <si>
    <t>坂井郡不明</t>
    <rPh sb="0" eb="3">
      <t>サカイグン</t>
    </rPh>
    <rPh sb="3" eb="5">
      <t>フメイ</t>
    </rPh>
    <phoneticPr fontId="2"/>
  </si>
  <si>
    <t>今立郡不明</t>
    <rPh sb="0" eb="3">
      <t>イマダテグン</t>
    </rPh>
    <rPh sb="3" eb="5">
      <t>フメイ</t>
    </rPh>
    <phoneticPr fontId="2"/>
  </si>
  <si>
    <t>丹生郡不明</t>
    <rPh sb="0" eb="3">
      <t>ニュウグン</t>
    </rPh>
    <rPh sb="3" eb="5">
      <t>フメイ</t>
    </rPh>
    <phoneticPr fontId="2"/>
  </si>
  <si>
    <t>三方郡不明</t>
    <rPh sb="0" eb="3">
      <t>ミカタグン</t>
    </rPh>
    <rPh sb="3" eb="5">
      <t>フメイ</t>
    </rPh>
    <phoneticPr fontId="2"/>
  </si>
  <si>
    <t>遠敷郡不明</t>
    <rPh sb="0" eb="1">
      <t>トオ</t>
    </rPh>
    <rPh sb="1" eb="2">
      <t>シ</t>
    </rPh>
    <rPh sb="2" eb="3">
      <t>グン</t>
    </rPh>
    <rPh sb="3" eb="5">
      <t>フメイ</t>
    </rPh>
    <phoneticPr fontId="2"/>
  </si>
  <si>
    <t>（注）1.自：自家用、営：営業用　　2.不明分は市町村合併前の郡による。　3.二輪車について、軽二輪は含まれない。</t>
    <rPh sb="1" eb="2">
      <t>チュウ</t>
    </rPh>
    <rPh sb="5" eb="6">
      <t>ジ</t>
    </rPh>
    <rPh sb="7" eb="10">
      <t>ジカヨウ</t>
    </rPh>
    <rPh sb="11" eb="12">
      <t>エイ</t>
    </rPh>
    <rPh sb="13" eb="15">
      <t>エイギョウ</t>
    </rPh>
    <rPh sb="15" eb="16">
      <t>ヨウ</t>
    </rPh>
    <rPh sb="39" eb="42">
      <t>ニリンシャ</t>
    </rPh>
    <rPh sb="47" eb="50">
      <t>ケイニリン</t>
    </rPh>
    <rPh sb="51" eb="52">
      <t>フク</t>
    </rPh>
    <phoneticPr fontId="2"/>
  </si>
  <si>
    <t>資料：中部運輸局福井運輸支局</t>
    <rPh sb="0" eb="1">
      <t>シ</t>
    </rPh>
    <rPh sb="1" eb="2">
      <t>リョウ</t>
    </rPh>
    <rPh sb="3" eb="5">
      <t>チュウブ</t>
    </rPh>
    <rPh sb="5" eb="7">
      <t>ウンユ</t>
    </rPh>
    <rPh sb="7" eb="8">
      <t>キョク</t>
    </rPh>
    <rPh sb="8" eb="10">
      <t>フクイ</t>
    </rPh>
    <rPh sb="10" eb="12">
      <t>ウンユ</t>
    </rPh>
    <rPh sb="12" eb="14">
      <t>シキョク</t>
    </rPh>
    <phoneticPr fontId="2"/>
  </si>
  <si>
    <t>１４　フェリー旅客車両利用状況（敦賀港）</t>
    <rPh sb="7" eb="9">
      <t>リョキャク</t>
    </rPh>
    <rPh sb="9" eb="11">
      <t>シャリョウ</t>
    </rPh>
    <rPh sb="11" eb="13">
      <t>リヨウ</t>
    </rPh>
    <rPh sb="13" eb="15">
      <t>ジョウキョウ</t>
    </rPh>
    <rPh sb="16" eb="18">
      <t>ツルガ</t>
    </rPh>
    <rPh sb="18" eb="19">
      <t>コウ</t>
    </rPh>
    <phoneticPr fontId="2"/>
  </si>
  <si>
    <t>(つづき）</t>
    <phoneticPr fontId="2"/>
  </si>
  <si>
    <t>車両</t>
    <rPh sb="0" eb="1">
      <t>クルマ</t>
    </rPh>
    <rPh sb="1" eb="2">
      <t>リョウ</t>
    </rPh>
    <phoneticPr fontId="2"/>
  </si>
  <si>
    <t>車両</t>
    <rPh sb="0" eb="2">
      <t>シャリョウ</t>
    </rPh>
    <phoneticPr fontId="2"/>
  </si>
  <si>
    <t>合計</t>
    <rPh sb="0" eb="2">
      <t>ゴウケイ</t>
    </rPh>
    <phoneticPr fontId="2"/>
  </si>
  <si>
    <t>バス</t>
    <phoneticPr fontId="2"/>
  </si>
  <si>
    <t>トラック</t>
    <phoneticPr fontId="2"/>
  </si>
  <si>
    <t>乗用車</t>
    <rPh sb="0" eb="3">
      <t>ジョウヨウシャ</t>
    </rPh>
    <phoneticPr fontId="2"/>
  </si>
  <si>
    <t>乗</t>
    <rPh sb="0" eb="1">
      <t>ノ</t>
    </rPh>
    <phoneticPr fontId="2"/>
  </si>
  <si>
    <t>降</t>
    <rPh sb="0" eb="1">
      <t>オ</t>
    </rPh>
    <phoneticPr fontId="2"/>
  </si>
  <si>
    <t>台</t>
    <rPh sb="0" eb="1">
      <t>ダイ</t>
    </rPh>
    <phoneticPr fontId="2"/>
  </si>
  <si>
    <t>令和２年</t>
  </si>
  <si>
    <t>4</t>
  </si>
  <si>
    <t>令和3年 1月</t>
    <rPh sb="0" eb="2">
      <t>レイワ</t>
    </rPh>
    <rPh sb="3" eb="4">
      <t>ネン</t>
    </rPh>
    <rPh sb="6" eb="7">
      <t>ガツ</t>
    </rPh>
    <phoneticPr fontId="2"/>
  </si>
  <si>
    <t>　　　 　2　</t>
    <phoneticPr fontId="2"/>
  </si>
  <si>
    <t>　　　 　3　</t>
  </si>
  <si>
    <t>　　　 　4　</t>
  </si>
  <si>
    <t>　　　 　5　</t>
  </si>
  <si>
    <t>　　　 　6　</t>
  </si>
  <si>
    <t>　　　 　7　</t>
  </si>
  <si>
    <t>　　　 　8　</t>
  </si>
  <si>
    <t>　　　 　9　</t>
  </si>
  <si>
    <t>　　　 　10　</t>
  </si>
  <si>
    <t>　　　 　11　</t>
  </si>
  <si>
    <t>　　　 　12　</t>
  </si>
  <si>
    <t>資料：福井県敦賀港湾事務所「敦賀港統計年報」</t>
  </si>
  <si>
    <t>１５　品種別輸移出入貨物表（敦賀港）</t>
    <rPh sb="3" eb="5">
      <t>ヒンシュ</t>
    </rPh>
    <rPh sb="5" eb="6">
      <t>ベツ</t>
    </rPh>
    <rPh sb="6" eb="7">
      <t>ユ</t>
    </rPh>
    <rPh sb="7" eb="8">
      <t>ウツリ</t>
    </rPh>
    <rPh sb="8" eb="10">
      <t>シュツニュウ</t>
    </rPh>
    <rPh sb="10" eb="12">
      <t>カモツ</t>
    </rPh>
    <rPh sb="12" eb="13">
      <t>オモテ</t>
    </rPh>
    <rPh sb="14" eb="16">
      <t>ツルガ</t>
    </rPh>
    <rPh sb="16" eb="17">
      <t>コウ</t>
    </rPh>
    <phoneticPr fontId="2"/>
  </si>
  <si>
    <t>（単位：ｔ）</t>
    <rPh sb="1" eb="3">
      <t>タンイ</t>
    </rPh>
    <phoneticPr fontId="2"/>
  </si>
  <si>
    <t>区分</t>
    <rPh sb="0" eb="2">
      <t>クブン</t>
    </rPh>
    <phoneticPr fontId="2"/>
  </si>
  <si>
    <t>輸　　　移　　　出</t>
    <rPh sb="0" eb="1">
      <t>ユ</t>
    </rPh>
    <rPh sb="4" eb="5">
      <t>ウツリ</t>
    </rPh>
    <rPh sb="8" eb="9">
      <t>デ</t>
    </rPh>
    <phoneticPr fontId="2"/>
  </si>
  <si>
    <t>輸　　　移　　　入</t>
    <rPh sb="0" eb="1">
      <t>ユ</t>
    </rPh>
    <rPh sb="4" eb="5">
      <t>ウツリ</t>
    </rPh>
    <rPh sb="8" eb="9">
      <t>イリ</t>
    </rPh>
    <phoneticPr fontId="2"/>
  </si>
  <si>
    <t>品目</t>
    <rPh sb="0" eb="2">
      <t>ヒンモク</t>
    </rPh>
    <phoneticPr fontId="2"/>
  </si>
  <si>
    <t>輸　　出</t>
    <rPh sb="0" eb="1">
      <t>ユ</t>
    </rPh>
    <rPh sb="3" eb="4">
      <t>デ</t>
    </rPh>
    <phoneticPr fontId="2"/>
  </si>
  <si>
    <t>移　　出</t>
    <rPh sb="0" eb="1">
      <t>ウツリ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</si>
  <si>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</si>
  <si>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移　　入</t>
    <rPh sb="0" eb="1">
      <t>ウツリ</t>
    </rPh>
    <rPh sb="3" eb="4">
      <t>イリ</t>
    </rPh>
    <phoneticPr fontId="2"/>
  </si>
  <si>
    <t>合計</t>
    <phoneticPr fontId="2"/>
  </si>
  <si>
    <t>令和2年</t>
  </si>
  <si>
    <t>3</t>
  </si>
  <si>
    <t>米</t>
  </si>
  <si>
    <t>野菜・果物</t>
  </si>
  <si>
    <t>その他農産品</t>
  </si>
  <si>
    <t>その他畜産品</t>
  </si>
  <si>
    <t>水産品</t>
  </si>
  <si>
    <t>原木</t>
  </si>
  <si>
    <t>製材</t>
  </si>
  <si>
    <t>木材チップ</t>
    <rPh sb="0" eb="2">
      <t>モクザイ</t>
    </rPh>
    <phoneticPr fontId="2"/>
  </si>
  <si>
    <t>その他林産品</t>
  </si>
  <si>
    <t>石炭</t>
  </si>
  <si>
    <t>金属鉱</t>
    <rPh sb="0" eb="2">
      <t>キンゾク</t>
    </rPh>
    <rPh sb="2" eb="3">
      <t>コウ</t>
    </rPh>
    <phoneticPr fontId="2"/>
  </si>
  <si>
    <t>砂利・砂</t>
  </si>
  <si>
    <t>石材</t>
  </si>
  <si>
    <t>石灰石</t>
  </si>
  <si>
    <t>非金属鉱物</t>
  </si>
  <si>
    <t>鉄鋼</t>
  </si>
  <si>
    <t>鋼材</t>
  </si>
  <si>
    <t>非鉄金属</t>
  </si>
  <si>
    <t>金属製品</t>
  </si>
  <si>
    <t>完成自動車</t>
  </si>
  <si>
    <t>その他輸送用車両</t>
    <rPh sb="2" eb="3">
      <t>タ</t>
    </rPh>
    <rPh sb="3" eb="6">
      <t>ユソウヨウ</t>
    </rPh>
    <rPh sb="6" eb="8">
      <t>シャリョウ</t>
    </rPh>
    <phoneticPr fontId="2"/>
  </si>
  <si>
    <t>自動車部品</t>
  </si>
  <si>
    <t>その他輸送機械</t>
  </si>
  <si>
    <t>産業機械</t>
  </si>
  <si>
    <t>電気機械</t>
  </si>
  <si>
    <t>その他機械</t>
    <rPh sb="2" eb="3">
      <t>タ</t>
    </rPh>
    <rPh sb="3" eb="5">
      <t>キカイ</t>
    </rPh>
    <phoneticPr fontId="2"/>
  </si>
  <si>
    <t>陶磁器</t>
  </si>
  <si>
    <t>セメント</t>
  </si>
  <si>
    <t>ガラス類</t>
  </si>
  <si>
    <t>窯業品</t>
  </si>
  <si>
    <t>重油</t>
  </si>
  <si>
    <t>その他石油</t>
    <rPh sb="2" eb="3">
      <t>タ</t>
    </rPh>
    <phoneticPr fontId="2"/>
  </si>
  <si>
    <t>その他石油製品</t>
  </si>
  <si>
    <t>化学薬品</t>
  </si>
  <si>
    <t>化学肥料</t>
  </si>
  <si>
    <t>染料･塗料･合成樹脂･その他化学工業品</t>
    <rPh sb="14" eb="16">
      <t>カガク</t>
    </rPh>
    <rPh sb="16" eb="18">
      <t>コウギョウ</t>
    </rPh>
    <rPh sb="18" eb="19">
      <t>ヒン</t>
    </rPh>
    <phoneticPr fontId="2"/>
  </si>
  <si>
    <t>紙・パルプ</t>
  </si>
  <si>
    <t>糸及び紡績半製品</t>
  </si>
  <si>
    <t>その他繊維工業品</t>
  </si>
  <si>
    <t>砂糖</t>
  </si>
  <si>
    <t>製造食品</t>
  </si>
  <si>
    <t>飲料</t>
  </si>
  <si>
    <t>水</t>
  </si>
  <si>
    <t>その他食料工業品</t>
  </si>
  <si>
    <t>がん具</t>
    <rPh sb="2" eb="3">
      <t>グ</t>
    </rPh>
    <phoneticPr fontId="2"/>
  </si>
  <si>
    <t>衣服･身廻品･はきもの</t>
  </si>
  <si>
    <t>文房具・運動娯楽用品・楽器</t>
    <rPh sb="0" eb="3">
      <t>ブンボウグ</t>
    </rPh>
    <rPh sb="4" eb="6">
      <t>ウンドウ</t>
    </rPh>
    <rPh sb="6" eb="8">
      <t>ゴラク</t>
    </rPh>
    <rPh sb="8" eb="10">
      <t>ヨウヒン</t>
    </rPh>
    <rPh sb="11" eb="13">
      <t>ガッキ</t>
    </rPh>
    <phoneticPr fontId="2"/>
  </si>
  <si>
    <t>家具装備品</t>
  </si>
  <si>
    <t>その他日用品</t>
  </si>
  <si>
    <t>ゴム製品</t>
  </si>
  <si>
    <t>木製品</t>
  </si>
  <si>
    <t>その他製造工業品</t>
  </si>
  <si>
    <t>金属くず</t>
  </si>
  <si>
    <t>再利用資材</t>
  </si>
  <si>
    <t>動植物性製造飼肥料</t>
  </si>
  <si>
    <t>輸送用容器</t>
  </si>
  <si>
    <t>取合せ品</t>
    <rPh sb="0" eb="1">
      <t>ト</t>
    </rPh>
    <rPh sb="1" eb="2">
      <t>ア</t>
    </rPh>
    <rPh sb="3" eb="4">
      <t>ヒン</t>
    </rPh>
    <phoneticPr fontId="2"/>
  </si>
  <si>
    <t>分類不能のもの</t>
  </si>
  <si>
    <t>資　料：福井県敦賀港湾事務所「敦賀港統計年報」</t>
    <rPh sb="0" eb="1">
      <t>シ</t>
    </rPh>
    <rPh sb="2" eb="3">
      <t>リョウ</t>
    </rPh>
    <rPh sb="4" eb="7">
      <t>フクイケン</t>
    </rPh>
    <rPh sb="7" eb="9">
      <t>ツルガ</t>
    </rPh>
    <rPh sb="9" eb="10">
      <t>コウ</t>
    </rPh>
    <rPh sb="10" eb="11">
      <t>ワン</t>
    </rPh>
    <rPh sb="11" eb="13">
      <t>ジム</t>
    </rPh>
    <rPh sb="13" eb="14">
      <t>ショ</t>
    </rPh>
    <rPh sb="15" eb="17">
      <t>ツルガ</t>
    </rPh>
    <rPh sb="17" eb="18">
      <t>コウ</t>
    </rPh>
    <rPh sb="18" eb="20">
      <t>トウケイ</t>
    </rPh>
    <rPh sb="20" eb="22">
      <t>ネンポウ</t>
    </rPh>
    <phoneticPr fontId="2"/>
  </si>
  <si>
    <t>１６　県内航路標識</t>
    <rPh sb="3" eb="5">
      <t>ケンナイ</t>
    </rPh>
    <rPh sb="5" eb="7">
      <t>コウロ</t>
    </rPh>
    <rPh sb="7" eb="9">
      <t>ヒョウシキ</t>
    </rPh>
    <phoneticPr fontId="2"/>
  </si>
  <si>
    <t>光度又は</t>
    <rPh sb="0" eb="2">
      <t>コウド</t>
    </rPh>
    <phoneticPr fontId="2"/>
  </si>
  <si>
    <t>灯高</t>
    <rPh sb="0" eb="1">
      <t>アカ</t>
    </rPh>
    <rPh sb="1" eb="2">
      <t>タカ</t>
    </rPh>
    <phoneticPr fontId="2"/>
  </si>
  <si>
    <t>電源</t>
    <rPh sb="0" eb="1">
      <t>デン</t>
    </rPh>
    <rPh sb="1" eb="2">
      <t>ミナモト</t>
    </rPh>
    <phoneticPr fontId="2"/>
  </si>
  <si>
    <t>光源</t>
    <rPh sb="0" eb="1">
      <t>ヒカリ</t>
    </rPh>
    <rPh sb="1" eb="2">
      <t>ミナモト</t>
    </rPh>
    <phoneticPr fontId="2"/>
  </si>
  <si>
    <t>標識名</t>
    <rPh sb="0" eb="1">
      <t>ヒョウ</t>
    </rPh>
    <rPh sb="1" eb="2">
      <t>サトシ</t>
    </rPh>
    <rPh sb="2" eb="3">
      <t>メイ</t>
    </rPh>
    <phoneticPr fontId="2"/>
  </si>
  <si>
    <t>所在地・位置</t>
    <rPh sb="0" eb="1">
      <t>トコロ</t>
    </rPh>
    <rPh sb="1" eb="2">
      <t>ザイ</t>
    </rPh>
    <rPh sb="2" eb="3">
      <t>チ</t>
    </rPh>
    <rPh sb="4" eb="6">
      <t>イチ</t>
    </rPh>
    <phoneticPr fontId="2"/>
  </si>
  <si>
    <t>塗色および構造</t>
    <rPh sb="0" eb="1">
      <t>ヌリ</t>
    </rPh>
    <rPh sb="1" eb="2">
      <t>イロ</t>
    </rPh>
    <rPh sb="5" eb="7">
      <t>コウゾウ</t>
    </rPh>
    <phoneticPr fontId="2"/>
  </si>
  <si>
    <t>灯　　　質</t>
    <rPh sb="0" eb="1">
      <t>トウ</t>
    </rPh>
    <rPh sb="4" eb="5">
      <t>シツ</t>
    </rPh>
    <phoneticPr fontId="2"/>
  </si>
  <si>
    <t>実効光度</t>
    <phoneticPr fontId="2"/>
  </si>
  <si>
    <t>光達距離</t>
    <rPh sb="0" eb="1">
      <t>コウ</t>
    </rPh>
    <rPh sb="1" eb="2">
      <t>タツ</t>
    </rPh>
    <rPh sb="2" eb="4">
      <t>キョリ</t>
    </rPh>
    <phoneticPr fontId="2"/>
  </si>
  <si>
    <t>明　弧</t>
    <rPh sb="0" eb="1">
      <t>メイ</t>
    </rPh>
    <rPh sb="2" eb="3">
      <t>コ</t>
    </rPh>
    <phoneticPr fontId="2"/>
  </si>
  <si>
    <t>地上から
構造物頂部</t>
    <rPh sb="0" eb="2">
      <t>チジョウ</t>
    </rPh>
    <rPh sb="5" eb="8">
      <t>コウゾウブツ</t>
    </rPh>
    <rPh sb="8" eb="9">
      <t>チョウ</t>
    </rPh>
    <rPh sb="9" eb="10">
      <t>ブ</t>
    </rPh>
    <phoneticPr fontId="2"/>
  </si>
  <si>
    <t>平均水面上
灯火中心</t>
    <rPh sb="0" eb="2">
      <t>ヘイキン</t>
    </rPh>
    <rPh sb="2" eb="4">
      <t>スイメン</t>
    </rPh>
    <rPh sb="4" eb="5">
      <t>ジョウ</t>
    </rPh>
    <rPh sb="6" eb="8">
      <t>トウカ</t>
    </rPh>
    <rPh sb="8" eb="10">
      <t>チュウシン</t>
    </rPh>
    <phoneticPr fontId="2"/>
  </si>
  <si>
    <t>現用</t>
    <rPh sb="0" eb="1">
      <t>ウツツ</t>
    </rPh>
    <rPh sb="1" eb="2">
      <t>ヨウ</t>
    </rPh>
    <phoneticPr fontId="2"/>
  </si>
  <si>
    <t>予備</t>
    <rPh sb="0" eb="1">
      <t>ヨ</t>
    </rPh>
    <rPh sb="1" eb="2">
      <t>ソナエ</t>
    </rPh>
    <phoneticPr fontId="2"/>
  </si>
  <si>
    <t>非常用</t>
    <rPh sb="0" eb="3">
      <t>ヒジョウヨウ</t>
    </rPh>
    <phoneticPr fontId="2"/>
  </si>
  <si>
    <t>電球</t>
    <phoneticPr fontId="2"/>
  </si>
  <si>
    <t>レンズ</t>
    <phoneticPr fontId="2"/>
  </si>
  <si>
    <t>初点年月日</t>
    <rPh sb="0" eb="1">
      <t>ショ</t>
    </rPh>
    <rPh sb="1" eb="2">
      <t>テン</t>
    </rPh>
    <rPh sb="2" eb="5">
      <t>ネンガッピ</t>
    </rPh>
    <phoneticPr fontId="2"/>
  </si>
  <si>
    <t>備　　考</t>
    <rPh sb="0" eb="1">
      <t>ソナエ</t>
    </rPh>
    <rPh sb="3" eb="4">
      <t>コウ</t>
    </rPh>
    <phoneticPr fontId="2"/>
  </si>
  <si>
    <t>ｶﾝﾃﾞﾗ</t>
  </si>
  <si>
    <t>海里</t>
    <rPh sb="0" eb="2">
      <t>カイリ</t>
    </rPh>
    <phoneticPr fontId="2"/>
  </si>
  <si>
    <t>ｍ</t>
  </si>
  <si>
    <t>ｍｍ</t>
  </si>
  <si>
    <t>内浦港内浦防波堤灯台</t>
    <rPh sb="0" eb="2">
      <t>ウチウラ</t>
    </rPh>
    <rPh sb="2" eb="3">
      <t>ミナト</t>
    </rPh>
    <rPh sb="3" eb="5">
      <t>ウチウラ</t>
    </rPh>
    <rPh sb="5" eb="8">
      <t>ボウハテイ</t>
    </rPh>
    <rPh sb="8" eb="10">
      <t>トウダイ</t>
    </rPh>
    <phoneticPr fontId="2"/>
  </si>
  <si>
    <t>内浦港</t>
    <rPh sb="0" eb="2">
      <t>ウチウラ</t>
    </rPh>
    <rPh sb="2" eb="3">
      <t>コウ</t>
    </rPh>
    <phoneticPr fontId="2"/>
  </si>
  <si>
    <t>白色塔形</t>
    <rPh sb="0" eb="2">
      <t>ハクショク</t>
    </rPh>
    <rPh sb="2" eb="3">
      <t>トウ</t>
    </rPh>
    <rPh sb="3" eb="4">
      <t>ケイ</t>
    </rPh>
    <phoneticPr fontId="2"/>
  </si>
  <si>
    <t>単閃緑光</t>
    <rPh sb="0" eb="1">
      <t>タン</t>
    </rPh>
    <rPh sb="1" eb="2">
      <t>ヒラメ</t>
    </rPh>
    <rPh sb="2" eb="4">
      <t>リョクコウ</t>
    </rPh>
    <phoneticPr fontId="2"/>
  </si>
  <si>
    <t>5.0</t>
  </si>
  <si>
    <t>全度</t>
    <rPh sb="0" eb="1">
      <t>ゼン</t>
    </rPh>
    <rPh sb="1" eb="2">
      <t>ド</t>
    </rPh>
    <phoneticPr fontId="2"/>
  </si>
  <si>
    <t>8.28</t>
  </si>
  <si>
    <t>11.45</t>
  </si>
  <si>
    <t>蓄電池</t>
    <rPh sb="0" eb="3">
      <t>チクデンチ</t>
    </rPh>
    <phoneticPr fontId="2"/>
  </si>
  <si>
    <t>LED</t>
  </si>
  <si>
    <t>昭63.3.10</t>
    <rPh sb="0" eb="1">
      <t>アキラ</t>
    </rPh>
    <phoneticPr fontId="2"/>
  </si>
  <si>
    <t>35°32’19”</t>
  </si>
  <si>
    <t>135°29’40”</t>
  </si>
  <si>
    <t>(コンクリート造)</t>
    <rPh sb="7" eb="8">
      <t>ツクリ</t>
    </rPh>
    <phoneticPr fontId="2"/>
  </si>
  <si>
    <t>毎3秒に1閃光</t>
    <rPh sb="0" eb="1">
      <t>マイ</t>
    </rPh>
    <rPh sb="2" eb="3">
      <t>ビョウ</t>
    </rPh>
    <rPh sb="5" eb="7">
      <t>センコウ</t>
    </rPh>
    <phoneticPr fontId="2"/>
  </si>
  <si>
    <t>(太陽電池)</t>
  </si>
  <si>
    <t>押廻埼灯台</t>
    <rPh sb="0" eb="1">
      <t>オ</t>
    </rPh>
    <rPh sb="1" eb="2">
      <t>マワリ</t>
    </rPh>
    <rPh sb="2" eb="3">
      <t>サキ</t>
    </rPh>
    <rPh sb="3" eb="5">
      <t>トウダイ</t>
    </rPh>
    <phoneticPr fontId="2"/>
  </si>
  <si>
    <t>大飯郡高浜町（押廻埼）</t>
    <rPh sb="0" eb="2">
      <t>オオイ</t>
    </rPh>
    <rPh sb="2" eb="3">
      <t>グン</t>
    </rPh>
    <rPh sb="3" eb="6">
      <t>タカハマチョウ</t>
    </rPh>
    <rPh sb="7" eb="8">
      <t>オ</t>
    </rPh>
    <rPh sb="8" eb="9">
      <t>マワリ</t>
    </rPh>
    <rPh sb="9" eb="10">
      <t>サキ</t>
    </rPh>
    <phoneticPr fontId="2"/>
  </si>
  <si>
    <t>群閃白光</t>
    <rPh sb="0" eb="1">
      <t>グン</t>
    </rPh>
    <rPh sb="1" eb="2">
      <t>ヒラメ</t>
    </rPh>
    <rPh sb="2" eb="4">
      <t>ハッコウ</t>
    </rPh>
    <phoneticPr fontId="2"/>
  </si>
  <si>
    <t>7.0</t>
  </si>
  <si>
    <t>10.01</t>
  </si>
  <si>
    <t>160.24</t>
  </si>
  <si>
    <t>昭36.12.18</t>
    <rPh sb="0" eb="1">
      <t>アキラ</t>
    </rPh>
    <phoneticPr fontId="2"/>
  </si>
  <si>
    <t>35°33’08”</t>
  </si>
  <si>
    <t>135°30’04”</t>
  </si>
  <si>
    <t>毎10秒に2閃光</t>
    <rPh sb="0" eb="1">
      <t>マイ</t>
    </rPh>
    <rPh sb="3" eb="4">
      <t>ビョウ</t>
    </rPh>
    <rPh sb="6" eb="8">
      <t>センコウ</t>
    </rPh>
    <phoneticPr fontId="2"/>
  </si>
  <si>
    <t>若狭高浜港島堤灯台</t>
    <rPh sb="0" eb="2">
      <t>ワカサ</t>
    </rPh>
    <rPh sb="2" eb="4">
      <t>タカハマ</t>
    </rPh>
    <rPh sb="4" eb="5">
      <t>ミナト</t>
    </rPh>
    <rPh sb="5" eb="6">
      <t>シマ</t>
    </rPh>
    <rPh sb="6" eb="7">
      <t>ツツミ</t>
    </rPh>
    <rPh sb="7" eb="9">
      <t>トウダイ</t>
    </rPh>
    <phoneticPr fontId="2"/>
  </si>
  <si>
    <t>大飯郡高浜町</t>
    <rPh sb="0" eb="3">
      <t>オオイグン</t>
    </rPh>
    <rPh sb="3" eb="6">
      <t>タカハマチョウ</t>
    </rPh>
    <phoneticPr fontId="2"/>
  </si>
  <si>
    <t>単明暗緑光</t>
    <rPh sb="0" eb="1">
      <t>タン</t>
    </rPh>
    <rPh sb="1" eb="3">
      <t>メイアン</t>
    </rPh>
    <rPh sb="3" eb="5">
      <t>リョクコウ</t>
    </rPh>
    <phoneticPr fontId="2"/>
  </si>
  <si>
    <t>5.5</t>
  </si>
  <si>
    <t>9.22</t>
  </si>
  <si>
    <t>14.95</t>
  </si>
  <si>
    <t>昭40.10.23</t>
    <rPh sb="0" eb="1">
      <t>アキラ</t>
    </rPh>
    <phoneticPr fontId="2"/>
  </si>
  <si>
    <t>35°29’48”</t>
  </si>
  <si>
    <t>135°33’01”</t>
  </si>
  <si>
    <t>明4秒暗1秒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</si>
  <si>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高浜城山灯台</t>
    <rPh sb="0" eb="2">
      <t>タカハマ</t>
    </rPh>
    <rPh sb="2" eb="4">
      <t>シロヤマ</t>
    </rPh>
    <rPh sb="4" eb="6">
      <t>トウダイ</t>
    </rPh>
    <phoneticPr fontId="2"/>
  </si>
  <si>
    <t>大飯郡高浜町（高浜城山）</t>
    <rPh sb="0" eb="2">
      <t>オオイ</t>
    </rPh>
    <rPh sb="2" eb="3">
      <t>グン</t>
    </rPh>
    <rPh sb="3" eb="6">
      <t>タカハマチョウ</t>
    </rPh>
    <rPh sb="7" eb="9">
      <t>タカハマ</t>
    </rPh>
    <rPh sb="9" eb="11">
      <t>シロヤマ</t>
    </rPh>
    <phoneticPr fontId="2"/>
  </si>
  <si>
    <t>単閃白光</t>
    <rPh sb="0" eb="1">
      <t>タン</t>
    </rPh>
    <rPh sb="1" eb="2">
      <t>ヒラメ</t>
    </rPh>
    <rPh sb="2" eb="4">
      <t>ハッコウ</t>
    </rPh>
    <phoneticPr fontId="2"/>
  </si>
  <si>
    <t>7.5</t>
  </si>
  <si>
    <t>7.93</t>
  </si>
  <si>
    <t>27.15</t>
  </si>
  <si>
    <t>大15.6.1</t>
    <rPh sb="0" eb="1">
      <t>タイ</t>
    </rPh>
    <phoneticPr fontId="2"/>
  </si>
  <si>
    <t>135°33’09”</t>
  </si>
  <si>
    <t>和田港北防波堤灯台</t>
    <rPh sb="0" eb="2">
      <t>ワダ</t>
    </rPh>
    <rPh sb="2" eb="3">
      <t>ミナト</t>
    </rPh>
    <rPh sb="3" eb="4">
      <t>キタ</t>
    </rPh>
    <rPh sb="4" eb="7">
      <t>ボウハテイ</t>
    </rPh>
    <rPh sb="7" eb="9">
      <t>トウダイ</t>
    </rPh>
    <phoneticPr fontId="2"/>
  </si>
  <si>
    <t>和田港</t>
    <rPh sb="0" eb="2">
      <t>ワダ</t>
    </rPh>
    <rPh sb="2" eb="3">
      <t>コウ</t>
    </rPh>
    <phoneticPr fontId="2"/>
  </si>
  <si>
    <t>群閃緑光</t>
    <rPh sb="0" eb="1">
      <t>グン</t>
    </rPh>
    <rPh sb="1" eb="2">
      <t>ヒラメ</t>
    </rPh>
    <rPh sb="2" eb="4">
      <t>リョクコウ</t>
    </rPh>
    <phoneticPr fontId="2"/>
  </si>
  <si>
    <t>3.5</t>
  </si>
  <si>
    <t>8.32</t>
  </si>
  <si>
    <t>12.41</t>
  </si>
  <si>
    <t>昭42.11.9</t>
    <rPh sb="0" eb="1">
      <t>アキラ</t>
    </rPh>
    <phoneticPr fontId="2"/>
  </si>
  <si>
    <t>135°34’22”</t>
  </si>
  <si>
    <t>毎6秒に2閃光</t>
    <rPh sb="0" eb="1">
      <t>マイ</t>
    </rPh>
    <rPh sb="2" eb="3">
      <t>ビョウ</t>
    </rPh>
    <rPh sb="5" eb="7">
      <t>センコウ</t>
    </rPh>
    <phoneticPr fontId="2"/>
  </si>
  <si>
    <t>和田港マリーナ第一防波堤灯台</t>
    <rPh sb="0" eb="2">
      <t>ワダ</t>
    </rPh>
    <rPh sb="2" eb="3">
      <t>コウ</t>
    </rPh>
    <rPh sb="7" eb="9">
      <t>ダイイチ</t>
    </rPh>
    <rPh sb="9" eb="12">
      <t>ボウハテイ</t>
    </rPh>
    <rPh sb="12" eb="14">
      <t>トウダイ</t>
    </rPh>
    <phoneticPr fontId="2"/>
  </si>
  <si>
    <t>赤色塔形</t>
    <rPh sb="0" eb="2">
      <t>アカイロ</t>
    </rPh>
    <rPh sb="2" eb="3">
      <t>トウ</t>
    </rPh>
    <rPh sb="3" eb="4">
      <t>ケイ</t>
    </rPh>
    <phoneticPr fontId="2"/>
  </si>
  <si>
    <t>群閃赤光</t>
    <rPh sb="0" eb="1">
      <t>グン</t>
    </rPh>
    <rPh sb="1" eb="2">
      <t>ヒラメ</t>
    </rPh>
    <rPh sb="2" eb="3">
      <t>アカ</t>
    </rPh>
    <rPh sb="3" eb="4">
      <t>ヒカリ</t>
    </rPh>
    <phoneticPr fontId="2"/>
  </si>
  <si>
    <t>5.52</t>
  </si>
  <si>
    <t>10.75</t>
  </si>
  <si>
    <t>平2.11.27</t>
    <rPh sb="0" eb="1">
      <t>ヘイ</t>
    </rPh>
    <phoneticPr fontId="2"/>
  </si>
  <si>
    <t>35°30’00”</t>
  </si>
  <si>
    <t>135°34’51”</t>
  </si>
  <si>
    <t>(プラスチック造)</t>
    <rPh sb="7" eb="8">
      <t>ツクリ</t>
    </rPh>
    <phoneticPr fontId="2"/>
  </si>
  <si>
    <t>鋸埼灯台</t>
    <rPh sb="0" eb="1">
      <t>ノコ</t>
    </rPh>
    <rPh sb="1" eb="2">
      <t>サキ</t>
    </rPh>
    <rPh sb="2" eb="4">
      <t>トウダイ</t>
    </rPh>
    <phoneticPr fontId="2"/>
  </si>
  <si>
    <t>大飯郡おおい町（鋸埼）</t>
    <rPh sb="0" eb="3">
      <t>オオイグン</t>
    </rPh>
    <rPh sb="6" eb="7">
      <t>マチ</t>
    </rPh>
    <rPh sb="8" eb="9">
      <t>ノコ</t>
    </rPh>
    <rPh sb="9" eb="10">
      <t>サキ</t>
    </rPh>
    <phoneticPr fontId="2"/>
  </si>
  <si>
    <t>等明暗白光</t>
    <rPh sb="0" eb="1">
      <t>トウ</t>
    </rPh>
    <rPh sb="1" eb="3">
      <t>メイアン</t>
    </rPh>
    <rPh sb="3" eb="5">
      <t>ハッコウ</t>
    </rPh>
    <phoneticPr fontId="2"/>
  </si>
  <si>
    <t>12.5</t>
  </si>
  <si>
    <t>92°40'</t>
  </si>
  <si>
    <t>11.88</t>
  </si>
  <si>
    <t>25.65</t>
  </si>
  <si>
    <t>昭26.2.26</t>
    <rPh sb="0" eb="1">
      <t>アキラ</t>
    </rPh>
    <phoneticPr fontId="2"/>
  </si>
  <si>
    <t>35°32’48”</t>
  </si>
  <si>
    <t>135°39’41”</t>
  </si>
  <si>
    <t>明3秒暗3秒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</si>
  <si>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～340°</t>
  </si>
  <si>
    <t>赤礁埼灯台</t>
    <rPh sb="0" eb="1">
      <t>アカ</t>
    </rPh>
    <rPh sb="1" eb="2">
      <t>ショウ</t>
    </rPh>
    <rPh sb="2" eb="3">
      <t>サキ</t>
    </rPh>
    <rPh sb="3" eb="5">
      <t>トウダイ</t>
    </rPh>
    <phoneticPr fontId="2"/>
  </si>
  <si>
    <t>大飯郡おおい町（赤礁埼）</t>
    <rPh sb="0" eb="3">
      <t>オオイグン</t>
    </rPh>
    <rPh sb="6" eb="7">
      <t>マチ</t>
    </rPh>
    <rPh sb="8" eb="9">
      <t>アカ</t>
    </rPh>
    <rPh sb="9" eb="10">
      <t>ショウ</t>
    </rPh>
    <rPh sb="10" eb="11">
      <t>サキ</t>
    </rPh>
    <phoneticPr fontId="2"/>
  </si>
  <si>
    <t>白地に赤横帯２本塗</t>
    <rPh sb="0" eb="2">
      <t>シラジ</t>
    </rPh>
    <rPh sb="3" eb="4">
      <t>アカ</t>
    </rPh>
    <rPh sb="4" eb="5">
      <t>ヨコ</t>
    </rPh>
    <rPh sb="5" eb="6">
      <t>オビ</t>
    </rPh>
    <rPh sb="7" eb="8">
      <t>ホン</t>
    </rPh>
    <rPh sb="8" eb="9">
      <t>ヌリ</t>
    </rPh>
    <phoneticPr fontId="2"/>
  </si>
  <si>
    <t>単閃赤光</t>
    <rPh sb="0" eb="1">
      <t>タン</t>
    </rPh>
    <rPh sb="1" eb="2">
      <t>ヒラメ</t>
    </rPh>
    <rPh sb="2" eb="3">
      <t>アカ</t>
    </rPh>
    <rPh sb="3" eb="4">
      <t>ヒカリ</t>
    </rPh>
    <phoneticPr fontId="2"/>
  </si>
  <si>
    <t>10.41</t>
  </si>
  <si>
    <t>22.50</t>
  </si>
  <si>
    <t>昭42.12.12</t>
    <rPh sb="0" eb="1">
      <t>アキラ</t>
    </rPh>
    <phoneticPr fontId="2"/>
  </si>
  <si>
    <t>35°31’27”</t>
  </si>
  <si>
    <t>135°40’14”</t>
  </si>
  <si>
    <t>塔形(コンクリート造)</t>
    <rPh sb="0" eb="1">
      <t>トウ</t>
    </rPh>
    <rPh sb="1" eb="2">
      <t>ケイ</t>
    </rPh>
    <rPh sb="9" eb="10">
      <t>ツクリ</t>
    </rPh>
    <phoneticPr fontId="2"/>
  </si>
  <si>
    <t>毎4秒に1閃光</t>
    <rPh sb="0" eb="1">
      <t>マイ</t>
    </rPh>
    <rPh sb="2" eb="3">
      <t>ビョウ</t>
    </rPh>
    <rPh sb="5" eb="7">
      <t>センコウ</t>
    </rPh>
    <phoneticPr fontId="2"/>
  </si>
  <si>
    <t>小浜港沖防波堤灯台</t>
    <rPh sb="0" eb="2">
      <t>オバマ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</si>
  <si>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小浜港</t>
    <rPh sb="0" eb="2">
      <t>オバマ</t>
    </rPh>
    <rPh sb="2" eb="3">
      <t>コウ</t>
    </rPh>
    <phoneticPr fontId="2"/>
  </si>
  <si>
    <t>8.59</t>
  </si>
  <si>
    <t>昭53.10.16</t>
    <rPh sb="0" eb="1">
      <t>アキラ</t>
    </rPh>
    <phoneticPr fontId="2"/>
  </si>
  <si>
    <t>35°30’03”</t>
  </si>
  <si>
    <t>135°43’56”</t>
  </si>
  <si>
    <t>毎12秒に3閃光</t>
    <rPh sb="0" eb="1">
      <t>マイ</t>
    </rPh>
    <rPh sb="3" eb="4">
      <t>ビョウ</t>
    </rPh>
    <rPh sb="6" eb="8">
      <t>センコウ</t>
    </rPh>
    <phoneticPr fontId="2"/>
  </si>
  <si>
    <t>小浜港西防波堤灯台</t>
    <rPh sb="0" eb="2">
      <t>オバマ</t>
    </rPh>
    <rPh sb="2" eb="3">
      <t>コウ</t>
    </rPh>
    <rPh sb="3" eb="4">
      <t>ニシ</t>
    </rPh>
    <rPh sb="4" eb="7">
      <t>ボウハテイ</t>
    </rPh>
    <rPh sb="7" eb="9">
      <t>トウダイ</t>
    </rPh>
    <phoneticPr fontId="2"/>
  </si>
  <si>
    <t>3.0</t>
  </si>
  <si>
    <t>4.91</t>
  </si>
  <si>
    <t>6.49</t>
  </si>
  <si>
    <t>平8.11.28</t>
    <rPh sb="0" eb="1">
      <t>ヒラ</t>
    </rPh>
    <phoneticPr fontId="2"/>
  </si>
  <si>
    <t>135°44’03”</t>
  </si>
  <si>
    <t>小浜港北防波堤灯台</t>
    <rPh sb="0" eb="2">
      <t>オバマ</t>
    </rPh>
    <rPh sb="2" eb="3">
      <t>コウ</t>
    </rPh>
    <rPh sb="3" eb="4">
      <t>キタ</t>
    </rPh>
    <rPh sb="4" eb="7">
      <t>ボウハテイ</t>
    </rPh>
    <rPh sb="7" eb="9">
      <t>トウダイ</t>
    </rPh>
    <phoneticPr fontId="2"/>
  </si>
  <si>
    <t>10.30</t>
  </si>
  <si>
    <t>11.43</t>
  </si>
  <si>
    <t>昭57.12.3</t>
    <rPh sb="0" eb="1">
      <t>アキラ</t>
    </rPh>
    <phoneticPr fontId="2"/>
  </si>
  <si>
    <t>35°30’20”</t>
  </si>
  <si>
    <t>135°44’13”</t>
  </si>
  <si>
    <t>田烏港明神鼻灯台</t>
    <rPh sb="0" eb="2">
      <t>タガラス</t>
    </rPh>
    <rPh sb="2" eb="3">
      <t>コウ</t>
    </rPh>
    <rPh sb="3" eb="4">
      <t>メイ</t>
    </rPh>
    <rPh sb="4" eb="5">
      <t>シン</t>
    </rPh>
    <rPh sb="5" eb="6">
      <t>ハナ</t>
    </rPh>
    <rPh sb="6" eb="8">
      <t>トウダイ</t>
    </rPh>
    <phoneticPr fontId="2"/>
  </si>
  <si>
    <t>小浜市（明神鼻）</t>
    <rPh sb="0" eb="2">
      <t>オバマ</t>
    </rPh>
    <rPh sb="2" eb="3">
      <t>シ</t>
    </rPh>
    <rPh sb="4" eb="5">
      <t>メイ</t>
    </rPh>
    <rPh sb="5" eb="6">
      <t>シン</t>
    </rPh>
    <rPh sb="6" eb="7">
      <t>ハナ</t>
    </rPh>
    <phoneticPr fontId="2"/>
  </si>
  <si>
    <t>群閃白光</t>
    <rPh sb="0" eb="1">
      <t>グン</t>
    </rPh>
    <rPh sb="1" eb="2">
      <t>ヒラメ</t>
    </rPh>
    <rPh sb="2" eb="3">
      <t>シロ</t>
    </rPh>
    <rPh sb="3" eb="4">
      <t>ヒカリ</t>
    </rPh>
    <phoneticPr fontId="2"/>
  </si>
  <si>
    <t>8.14</t>
  </si>
  <si>
    <t>24.00</t>
  </si>
  <si>
    <t>昭40.11.15</t>
    <rPh sb="0" eb="1">
      <t>アキラ</t>
    </rPh>
    <phoneticPr fontId="2"/>
  </si>
  <si>
    <t>35°32’31”</t>
  </si>
  <si>
    <t>135°49’38”</t>
  </si>
  <si>
    <t>小川港黒グリ灯台</t>
    <rPh sb="0" eb="2">
      <t>オガワ</t>
    </rPh>
    <rPh sb="2" eb="3">
      <t>ミナト</t>
    </rPh>
    <rPh sb="3" eb="4">
      <t>クロ</t>
    </rPh>
    <rPh sb="6" eb="7">
      <t>トウ</t>
    </rPh>
    <rPh sb="7" eb="8">
      <t>ダイ</t>
    </rPh>
    <phoneticPr fontId="2"/>
  </si>
  <si>
    <t>三方上中郡若狭町（黒グリ）</t>
    <rPh sb="0" eb="4">
      <t>ミカタカミナカ</t>
    </rPh>
    <rPh sb="4" eb="5">
      <t>グン</t>
    </rPh>
    <rPh sb="5" eb="8">
      <t>ワカサチョウ</t>
    </rPh>
    <rPh sb="9" eb="10">
      <t>クロ</t>
    </rPh>
    <phoneticPr fontId="2"/>
  </si>
  <si>
    <t>9.01</t>
  </si>
  <si>
    <t>13.32</t>
  </si>
  <si>
    <t>昭40.10.5</t>
    <rPh sb="0" eb="1">
      <t>アキラ</t>
    </rPh>
    <phoneticPr fontId="2"/>
  </si>
  <si>
    <t>35°36’05”</t>
  </si>
  <si>
    <t>135°49’56”</t>
  </si>
  <si>
    <t>明3秒 暗3秒</t>
    <rPh sb="0" eb="1">
      <t>メイ</t>
    </rPh>
    <rPh sb="2" eb="3">
      <t>ビョウ</t>
    </rPh>
    <rPh sb="4" eb="5">
      <t>クラ</t>
    </rPh>
    <rPh sb="6" eb="7">
      <t>ビョウ</t>
    </rPh>
    <phoneticPr fontId="2"/>
  </si>
  <si>
    <t>常神岬灯台</t>
    <rPh sb="0" eb="1">
      <t>ツネ</t>
    </rPh>
    <rPh sb="1" eb="2">
      <t>カミ</t>
    </rPh>
    <rPh sb="2" eb="3">
      <t>ミサキ</t>
    </rPh>
    <rPh sb="3" eb="5">
      <t>トウダイ</t>
    </rPh>
    <phoneticPr fontId="2"/>
  </si>
  <si>
    <t>三方上中郡若狭町（常神岬）</t>
    <rPh sb="0" eb="4">
      <t>ミカタカミナカ</t>
    </rPh>
    <rPh sb="4" eb="5">
      <t>グン</t>
    </rPh>
    <rPh sb="5" eb="8">
      <t>ワカサチョウ</t>
    </rPh>
    <rPh sb="9" eb="10">
      <t>ツネ</t>
    </rPh>
    <rPh sb="10" eb="11">
      <t>カミ</t>
    </rPh>
    <rPh sb="11" eb="12">
      <t>ミサキ</t>
    </rPh>
    <phoneticPr fontId="2"/>
  </si>
  <si>
    <t>12.0</t>
  </si>
  <si>
    <t>7.22</t>
  </si>
  <si>
    <t>244.47</t>
  </si>
  <si>
    <t>昭32.12.26</t>
    <rPh sb="0" eb="1">
      <t>アキラ</t>
    </rPh>
    <phoneticPr fontId="2"/>
  </si>
  <si>
    <t>35°38’13”</t>
  </si>
  <si>
    <t>135°49’00”</t>
  </si>
  <si>
    <t>日向港第二沖防波堤東灯台</t>
  </si>
  <si>
    <t>三方郡美浜町</t>
    <rPh sb="0" eb="3">
      <t>ミカタグン</t>
    </rPh>
    <rPh sb="3" eb="6">
      <t>ミハマチョウ</t>
    </rPh>
    <phoneticPr fontId="2"/>
  </si>
  <si>
    <t>連成不動群閃赤光</t>
    <rPh sb="0" eb="1">
      <t>レン</t>
    </rPh>
    <rPh sb="1" eb="2">
      <t>セイ</t>
    </rPh>
    <rPh sb="2" eb="4">
      <t>フドウ</t>
    </rPh>
    <rPh sb="4" eb="5">
      <t>グン</t>
    </rPh>
    <rPh sb="5" eb="6">
      <t>ヒラメ</t>
    </rPh>
    <rPh sb="6" eb="7">
      <t>アカ</t>
    </rPh>
    <rPh sb="7" eb="8">
      <t>コウ</t>
    </rPh>
    <phoneticPr fontId="2"/>
  </si>
  <si>
    <t>閃光　 　 78</t>
  </si>
  <si>
    <t>閃光　 5.0</t>
    <rPh sb="0" eb="2">
      <t>センコウ</t>
    </rPh>
    <phoneticPr fontId="2"/>
  </si>
  <si>
    <t>4.70</t>
  </si>
  <si>
    <t>11.33</t>
  </si>
  <si>
    <t>平1.11.20</t>
    <rPh sb="0" eb="1">
      <t>ヘイ</t>
    </rPh>
    <phoneticPr fontId="2"/>
  </si>
  <si>
    <t>35°36’53”</t>
  </si>
  <si>
    <t>135°53’31”</t>
  </si>
  <si>
    <t>(FRP造)</t>
  </si>
  <si>
    <t>不動   　  7</t>
  </si>
  <si>
    <t>不動 　2.0</t>
    <rPh sb="0" eb="2">
      <t>フドウ</t>
    </rPh>
    <phoneticPr fontId="2"/>
  </si>
  <si>
    <t>早瀬港防波堤灯台</t>
    <rPh sb="0" eb="2">
      <t>ハヤセ</t>
    </rPh>
    <rPh sb="2" eb="3">
      <t>コウ</t>
    </rPh>
    <rPh sb="3" eb="6">
      <t>ボウハテイ</t>
    </rPh>
    <rPh sb="6" eb="8">
      <t>トウダイ</t>
    </rPh>
    <phoneticPr fontId="2"/>
  </si>
  <si>
    <t>5.67</t>
  </si>
  <si>
    <t>9.45</t>
  </si>
  <si>
    <t>昭30.5.29</t>
    <rPh sb="0" eb="1">
      <t>アキラ</t>
    </rPh>
    <phoneticPr fontId="2"/>
  </si>
  <si>
    <t>35°37’01”</t>
  </si>
  <si>
    <t>135°54’35”</t>
  </si>
  <si>
    <t>菅浜港防波堤灯台</t>
    <rPh sb="0" eb="1">
      <t>カン</t>
    </rPh>
    <rPh sb="1" eb="2">
      <t>ハマ</t>
    </rPh>
    <rPh sb="2" eb="3">
      <t>ミナト</t>
    </rPh>
    <rPh sb="3" eb="6">
      <t>ボウハテイ</t>
    </rPh>
    <rPh sb="6" eb="8">
      <t>トウダイ</t>
    </rPh>
    <phoneticPr fontId="2"/>
  </si>
  <si>
    <t>単閃緑光</t>
    <rPh sb="0" eb="1">
      <t>タン</t>
    </rPh>
    <rPh sb="1" eb="2">
      <t>ヒラメ</t>
    </rPh>
    <rPh sb="2" eb="3">
      <t>ミドリ</t>
    </rPh>
    <rPh sb="3" eb="4">
      <t>ヒカリ</t>
    </rPh>
    <phoneticPr fontId="2"/>
  </si>
  <si>
    <t>9.41</t>
  </si>
  <si>
    <t>12.90</t>
  </si>
  <si>
    <t>昭40.10.25</t>
    <rPh sb="0" eb="1">
      <t>アキラ</t>
    </rPh>
    <phoneticPr fontId="2"/>
  </si>
  <si>
    <t>35°39’14”</t>
  </si>
  <si>
    <t>135°58’08”</t>
  </si>
  <si>
    <t>舟通埼灯台</t>
    <rPh sb="0" eb="1">
      <t>フネ</t>
    </rPh>
    <rPh sb="1" eb="2">
      <t>トオ</t>
    </rPh>
    <rPh sb="2" eb="3">
      <t>サキ</t>
    </rPh>
    <rPh sb="3" eb="5">
      <t>トウダイ</t>
    </rPh>
    <phoneticPr fontId="2"/>
  </si>
  <si>
    <t>三方郡美浜町（舟通埼）</t>
    <rPh sb="0" eb="3">
      <t>ミカタグン</t>
    </rPh>
    <rPh sb="3" eb="6">
      <t>ミハマチョウ</t>
    </rPh>
    <rPh sb="7" eb="8">
      <t>フネ</t>
    </rPh>
    <rPh sb="8" eb="9">
      <t>トオ</t>
    </rPh>
    <rPh sb="9" eb="10">
      <t>サキ</t>
    </rPh>
    <phoneticPr fontId="2"/>
  </si>
  <si>
    <t>9.60</t>
  </si>
  <si>
    <t>60.00</t>
  </si>
  <si>
    <t>購入電力</t>
    <rPh sb="0" eb="2">
      <t>コウニュウ</t>
    </rPh>
    <rPh sb="2" eb="4">
      <t>デンリョク</t>
    </rPh>
    <phoneticPr fontId="2"/>
  </si>
  <si>
    <t>昭46.11.30</t>
    <rPh sb="0" eb="1">
      <t>アキラ</t>
    </rPh>
    <phoneticPr fontId="2"/>
  </si>
  <si>
    <t>35°42’12”</t>
  </si>
  <si>
    <t>135°57’23”</t>
  </si>
  <si>
    <t>舟通埼音神礁照射灯</t>
    <rPh sb="0" eb="1">
      <t>フネ</t>
    </rPh>
    <rPh sb="1" eb="2">
      <t>トオ</t>
    </rPh>
    <rPh sb="2" eb="3">
      <t>サキ</t>
    </rPh>
    <rPh sb="3" eb="4">
      <t>オン</t>
    </rPh>
    <rPh sb="4" eb="5">
      <t>カミ</t>
    </rPh>
    <rPh sb="5" eb="6">
      <t>ショウ</t>
    </rPh>
    <rPh sb="6" eb="8">
      <t>ショウシャ</t>
    </rPh>
    <rPh sb="8" eb="9">
      <t>ヒ</t>
    </rPh>
    <phoneticPr fontId="2"/>
  </si>
  <si>
    <t>三方郡美浜町（舟通埼灯台）</t>
    <rPh sb="0" eb="3">
      <t>ミカタグン</t>
    </rPh>
    <rPh sb="3" eb="6">
      <t>ミハマチョウ</t>
    </rPh>
    <rPh sb="7" eb="8">
      <t>フネ</t>
    </rPh>
    <rPh sb="8" eb="9">
      <t>トオ</t>
    </rPh>
    <rPh sb="9" eb="10">
      <t>サキ</t>
    </rPh>
    <rPh sb="10" eb="12">
      <t>トウダイ</t>
    </rPh>
    <phoneticPr fontId="2"/>
  </si>
  <si>
    <t>不動白光</t>
    <rPh sb="0" eb="2">
      <t>フドウ</t>
    </rPh>
    <rPh sb="2" eb="4">
      <t>ハッコウ</t>
    </rPh>
    <phoneticPr fontId="2"/>
  </si>
  <si>
    <t>53.32</t>
  </si>
  <si>
    <t>100V</t>
  </si>
  <si>
    <t>150W</t>
  </si>
  <si>
    <t>舟通埼灯台に併設</t>
    <rPh sb="0" eb="1">
      <t>フネ</t>
    </rPh>
    <rPh sb="1" eb="2">
      <t>トオ</t>
    </rPh>
    <rPh sb="2" eb="3">
      <t>サキ</t>
    </rPh>
    <rPh sb="3" eb="5">
      <t>トウダイ</t>
    </rPh>
    <rPh sb="6" eb="8">
      <t>ヘイセツ</t>
    </rPh>
    <phoneticPr fontId="2"/>
  </si>
  <si>
    <t>立石岬灯台</t>
    <rPh sb="0" eb="2">
      <t>タテイシ</t>
    </rPh>
    <rPh sb="2" eb="3">
      <t>ミサキ</t>
    </rPh>
    <rPh sb="3" eb="5">
      <t>トウダイ</t>
    </rPh>
    <phoneticPr fontId="2"/>
  </si>
  <si>
    <t>敦賀市（立石岬）</t>
    <rPh sb="0" eb="3">
      <t>ツルガシ</t>
    </rPh>
    <rPh sb="4" eb="6">
      <t>タテイシ</t>
    </rPh>
    <rPh sb="6" eb="7">
      <t>ミサキ</t>
    </rPh>
    <phoneticPr fontId="2"/>
  </si>
  <si>
    <t>白色塔形（石造）</t>
    <rPh sb="0" eb="2">
      <t>ハクショク</t>
    </rPh>
    <rPh sb="2" eb="3">
      <t>トウ</t>
    </rPh>
    <rPh sb="3" eb="4">
      <t>ケイ</t>
    </rPh>
    <rPh sb="5" eb="7">
      <t>イシヅク</t>
    </rPh>
    <phoneticPr fontId="2"/>
  </si>
  <si>
    <t>20.5</t>
  </si>
  <si>
    <t>60°～</t>
  </si>
  <si>
    <t>7.95</t>
  </si>
  <si>
    <t>122.00</t>
  </si>
  <si>
    <t>100V(メタルハライド)</t>
  </si>
  <si>
    <t>LB-M３０型</t>
    <rPh sb="6" eb="7">
      <t>カタ</t>
    </rPh>
    <phoneticPr fontId="2"/>
  </si>
  <si>
    <t>明14.7.20</t>
    <rPh sb="0" eb="1">
      <t>メイ</t>
    </rPh>
    <phoneticPr fontId="2"/>
  </si>
  <si>
    <t>35°45’44”</t>
  </si>
  <si>
    <t>136°01’07”</t>
  </si>
  <si>
    <t>毎10秒に1閃光</t>
    <rPh sb="0" eb="1">
      <t>マイ</t>
    </rPh>
    <rPh sb="3" eb="4">
      <t>ビョウ</t>
    </rPh>
    <rPh sb="6" eb="8">
      <t>センコウ</t>
    </rPh>
    <phoneticPr fontId="2"/>
  </si>
  <si>
    <t>319°</t>
  </si>
  <si>
    <t>70W</t>
  </si>
  <si>
    <t>敦賀港島ノ鼻南東方灯浮標</t>
    <rPh sb="0" eb="2">
      <t>ツルガ</t>
    </rPh>
    <rPh sb="2" eb="3">
      <t>コウ</t>
    </rPh>
    <rPh sb="3" eb="4">
      <t>シマ</t>
    </rPh>
    <rPh sb="5" eb="6">
      <t>ハナ</t>
    </rPh>
    <rPh sb="6" eb="8">
      <t>ナントウ</t>
    </rPh>
    <rPh sb="8" eb="9">
      <t>ホウ</t>
    </rPh>
    <rPh sb="9" eb="10">
      <t>アカ</t>
    </rPh>
    <rPh sb="10" eb="11">
      <t>ウ</t>
    </rPh>
    <rPh sb="11" eb="12">
      <t>ヒョウ</t>
    </rPh>
    <phoneticPr fontId="2"/>
  </si>
  <si>
    <t>敦賀港第四区</t>
    <rPh sb="0" eb="2">
      <t>ツルガ</t>
    </rPh>
    <rPh sb="2" eb="3">
      <t>コウ</t>
    </rPh>
    <rPh sb="3" eb="4">
      <t>ダイ</t>
    </rPh>
    <rPh sb="4" eb="5">
      <t>ヨン</t>
    </rPh>
    <rPh sb="5" eb="6">
      <t>ク</t>
    </rPh>
    <phoneticPr fontId="2"/>
  </si>
  <si>
    <t>赤色円すい形頭標1個付</t>
    <rPh sb="0" eb="2">
      <t>アカイロ</t>
    </rPh>
    <rPh sb="2" eb="3">
      <t>エン</t>
    </rPh>
    <rPh sb="5" eb="6">
      <t>カタ</t>
    </rPh>
    <rPh sb="6" eb="7">
      <t>アタマ</t>
    </rPh>
    <rPh sb="7" eb="8">
      <t>ヒョウ</t>
    </rPh>
    <rPh sb="9" eb="10">
      <t>コ</t>
    </rPh>
    <rPh sb="10" eb="11">
      <t>ツ</t>
    </rPh>
    <phoneticPr fontId="2"/>
  </si>
  <si>
    <t>モールス符号赤光</t>
    <rPh sb="4" eb="6">
      <t>フゴウ</t>
    </rPh>
    <rPh sb="6" eb="7">
      <t>アカ</t>
    </rPh>
    <rPh sb="7" eb="8">
      <t>ヒカリ</t>
    </rPh>
    <phoneticPr fontId="2"/>
  </si>
  <si>
    <t>4.0</t>
  </si>
  <si>
    <t>4.71</t>
  </si>
  <si>
    <t>昭30.7.10</t>
    <rPh sb="0" eb="1">
      <t>アキラ</t>
    </rPh>
    <phoneticPr fontId="2"/>
  </si>
  <si>
    <t>(明神埼の南東方約850ﾒｰﾄﾙ)</t>
    <rPh sb="1" eb="2">
      <t>メイ</t>
    </rPh>
    <rPh sb="2" eb="3">
      <t>シン</t>
    </rPh>
    <rPh sb="3" eb="4">
      <t>サキ</t>
    </rPh>
    <rPh sb="5" eb="7">
      <t>ナントウ</t>
    </rPh>
    <rPh sb="7" eb="8">
      <t>ホウ</t>
    </rPh>
    <rPh sb="8" eb="9">
      <t>ヤク</t>
    </rPh>
    <phoneticPr fontId="2"/>
  </si>
  <si>
    <t>赤色やぐら形（鉄造）</t>
    <rPh sb="0" eb="2">
      <t>アカイロ</t>
    </rPh>
    <rPh sb="5" eb="6">
      <t>カタ</t>
    </rPh>
    <rPh sb="7" eb="8">
      <t>テツ</t>
    </rPh>
    <rPh sb="8" eb="9">
      <t>ツクリ</t>
    </rPh>
    <phoneticPr fontId="2"/>
  </si>
  <si>
    <t>毎8秒にＡ(・－)</t>
    <rPh sb="0" eb="1">
      <t>マイ</t>
    </rPh>
    <rPh sb="2" eb="3">
      <t>ビョウ</t>
    </rPh>
    <phoneticPr fontId="2"/>
  </si>
  <si>
    <t>35°43’58”</t>
  </si>
  <si>
    <t>136°02’37”</t>
  </si>
  <si>
    <t>敦賀港湧所埼東方灯浮標</t>
    <rPh sb="0" eb="2">
      <t>ツルガ</t>
    </rPh>
    <rPh sb="2" eb="3">
      <t>コウ</t>
    </rPh>
    <rPh sb="3" eb="4">
      <t>ユウ</t>
    </rPh>
    <rPh sb="4" eb="5">
      <t>ショ</t>
    </rPh>
    <rPh sb="5" eb="6">
      <t>サキ</t>
    </rPh>
    <rPh sb="6" eb="8">
      <t>トウホウ</t>
    </rPh>
    <rPh sb="8" eb="9">
      <t>ヒ</t>
    </rPh>
    <rPh sb="9" eb="11">
      <t>フヒョウ</t>
    </rPh>
    <phoneticPr fontId="2"/>
  </si>
  <si>
    <t>敦賀港第一区</t>
    <rPh sb="0" eb="2">
      <t>ツルガ</t>
    </rPh>
    <rPh sb="2" eb="3">
      <t>コウ</t>
    </rPh>
    <rPh sb="3" eb="4">
      <t>ダイ</t>
    </rPh>
    <rPh sb="4" eb="5">
      <t>1</t>
    </rPh>
    <rPh sb="5" eb="6">
      <t>ク</t>
    </rPh>
    <phoneticPr fontId="2"/>
  </si>
  <si>
    <t>4.81</t>
  </si>
  <si>
    <t>昭49.3.6</t>
    <rPh sb="0" eb="1">
      <t>アキラ</t>
    </rPh>
    <phoneticPr fontId="2"/>
  </si>
  <si>
    <t>(湧所埼の東北東方約560ﾒｰﾄﾙ)</t>
    <rPh sb="1" eb="2">
      <t>ワ</t>
    </rPh>
    <rPh sb="2" eb="3">
      <t>トコロ</t>
    </rPh>
    <rPh sb="3" eb="4">
      <t>サキ</t>
    </rPh>
    <rPh sb="5" eb="8">
      <t>トウホクトウ</t>
    </rPh>
    <rPh sb="8" eb="9">
      <t>ホウ</t>
    </rPh>
    <rPh sb="9" eb="10">
      <t>ヤク</t>
    </rPh>
    <phoneticPr fontId="2"/>
  </si>
  <si>
    <t>(太陽電池)</t>
    <rPh sb="1" eb="3">
      <t>タイヨウ</t>
    </rPh>
    <rPh sb="3" eb="5">
      <t>デンチ</t>
    </rPh>
    <phoneticPr fontId="2"/>
  </si>
  <si>
    <t>35°39’58”</t>
  </si>
  <si>
    <t>136°03’03”</t>
  </si>
  <si>
    <t>敦賀港金ケ崎防波堤灯台</t>
    <rPh sb="0" eb="2">
      <t>ツルガ</t>
    </rPh>
    <rPh sb="2" eb="3">
      <t>コウ</t>
    </rPh>
    <rPh sb="3" eb="4">
      <t>カネ</t>
    </rPh>
    <rPh sb="5" eb="6">
      <t>サキ</t>
    </rPh>
    <rPh sb="6" eb="9">
      <t>ボウハテイ</t>
    </rPh>
    <rPh sb="9" eb="11">
      <t>トウダイ</t>
    </rPh>
    <phoneticPr fontId="2"/>
  </si>
  <si>
    <t>連成不動単閃緑光</t>
    <rPh sb="0" eb="1">
      <t>レン</t>
    </rPh>
    <rPh sb="1" eb="2">
      <t>セイ</t>
    </rPh>
    <rPh sb="2" eb="4">
      <t>フドウ</t>
    </rPh>
    <rPh sb="4" eb="5">
      <t>タン</t>
    </rPh>
    <rPh sb="5" eb="6">
      <t>ヒラメ</t>
    </rPh>
    <rPh sb="6" eb="7">
      <t>リョク</t>
    </rPh>
    <rPh sb="7" eb="8">
      <t>コウ</t>
    </rPh>
    <phoneticPr fontId="2"/>
  </si>
  <si>
    <t>閃光　 　  78</t>
  </si>
  <si>
    <t>13.85</t>
  </si>
  <si>
    <t>14.06</t>
  </si>
  <si>
    <t>大3.5.10</t>
    <rPh sb="0" eb="1">
      <t>タイ</t>
    </rPh>
    <phoneticPr fontId="2"/>
  </si>
  <si>
    <t>35°39’51”</t>
  </si>
  <si>
    <t>136°03’29”</t>
  </si>
  <si>
    <t>不動   　   7</t>
  </si>
  <si>
    <t>敦賀港鞠山防波堤灯台</t>
    <rPh sb="0" eb="2">
      <t>ツルガ</t>
    </rPh>
    <rPh sb="2" eb="3">
      <t>コウ</t>
    </rPh>
    <rPh sb="3" eb="4">
      <t>マリ</t>
    </rPh>
    <rPh sb="4" eb="5">
      <t>ヤマ</t>
    </rPh>
    <rPh sb="5" eb="8">
      <t>ボウハテイ</t>
    </rPh>
    <rPh sb="8" eb="10">
      <t>トウダイ</t>
    </rPh>
    <phoneticPr fontId="2"/>
  </si>
  <si>
    <t>11.52</t>
  </si>
  <si>
    <t>平28.11.29</t>
    <rPh sb="0" eb="1">
      <t>ヘイ</t>
    </rPh>
    <phoneticPr fontId="2"/>
  </si>
  <si>
    <t>35°40’46”</t>
  </si>
  <si>
    <t>136°03’22”</t>
  </si>
  <si>
    <t>河野港第二防波堤灯台</t>
    <rPh sb="0" eb="2">
      <t>コウノ</t>
    </rPh>
    <rPh sb="2" eb="3">
      <t>コウ</t>
    </rPh>
    <rPh sb="3" eb="5">
      <t>ダイニ</t>
    </rPh>
    <rPh sb="5" eb="8">
      <t>ボウハテイ</t>
    </rPh>
    <rPh sb="8" eb="10">
      <t>トウダイ</t>
    </rPh>
    <phoneticPr fontId="2"/>
  </si>
  <si>
    <t>南条郡南越前町</t>
    <rPh sb="0" eb="3">
      <t>ナンジョウグン</t>
    </rPh>
    <rPh sb="3" eb="4">
      <t>ミナミ</t>
    </rPh>
    <rPh sb="4" eb="6">
      <t>エチゼン</t>
    </rPh>
    <rPh sb="6" eb="7">
      <t>チョウ</t>
    </rPh>
    <phoneticPr fontId="2"/>
  </si>
  <si>
    <t>単明暗緑光</t>
    <rPh sb="0" eb="1">
      <t>タン</t>
    </rPh>
    <rPh sb="1" eb="3">
      <t>メイアン</t>
    </rPh>
    <rPh sb="3" eb="4">
      <t>ミドリ</t>
    </rPh>
    <rPh sb="4" eb="5">
      <t>ヒカリ</t>
    </rPh>
    <phoneticPr fontId="2"/>
  </si>
  <si>
    <t>12.42</t>
  </si>
  <si>
    <t>昭52.10.18</t>
    <rPh sb="0" eb="1">
      <t>アキラ</t>
    </rPh>
    <phoneticPr fontId="2"/>
  </si>
  <si>
    <t>35°49’27”</t>
  </si>
  <si>
    <t>136°04’10”</t>
  </si>
  <si>
    <t>明3秒 暗1秒</t>
    <rPh sb="0" eb="1">
      <t>メイ</t>
    </rPh>
    <rPh sb="2" eb="3">
      <t>ビョウ</t>
    </rPh>
    <rPh sb="4" eb="5">
      <t>クラ</t>
    </rPh>
    <rPh sb="6" eb="7">
      <t>ビョウ</t>
    </rPh>
    <phoneticPr fontId="2"/>
  </si>
  <si>
    <t>甲楽城港北防波堤灯台</t>
    <rPh sb="0" eb="1">
      <t>コウ</t>
    </rPh>
    <rPh sb="1" eb="2">
      <t>ラク</t>
    </rPh>
    <rPh sb="2" eb="3">
      <t>ジョウ</t>
    </rPh>
    <rPh sb="3" eb="4">
      <t>コウ</t>
    </rPh>
    <rPh sb="4" eb="5">
      <t>キタ</t>
    </rPh>
    <rPh sb="5" eb="8">
      <t>ボウハテイ</t>
    </rPh>
    <rPh sb="8" eb="10">
      <t>トウダイ</t>
    </rPh>
    <phoneticPr fontId="2"/>
  </si>
  <si>
    <t>南条郡南越前町</t>
    <rPh sb="0" eb="3">
      <t>ナンジョウグン</t>
    </rPh>
    <rPh sb="3" eb="4">
      <t>ミナミ</t>
    </rPh>
    <rPh sb="4" eb="7">
      <t>エチゼンチョウ</t>
    </rPh>
    <phoneticPr fontId="2"/>
  </si>
  <si>
    <t>連成不動群閃緑光</t>
    <rPh sb="0" eb="1">
      <t>レン</t>
    </rPh>
    <rPh sb="1" eb="2">
      <t>セイ</t>
    </rPh>
    <rPh sb="2" eb="4">
      <t>フドウ</t>
    </rPh>
    <rPh sb="4" eb="5">
      <t>グン</t>
    </rPh>
    <rPh sb="5" eb="6">
      <t>ヒラメ</t>
    </rPh>
    <rPh sb="6" eb="8">
      <t>リョクコウ</t>
    </rPh>
    <phoneticPr fontId="2"/>
  </si>
  <si>
    <t>閃光　 　　78</t>
  </si>
  <si>
    <t>10.17</t>
  </si>
  <si>
    <t>12.00</t>
  </si>
  <si>
    <t>昭40.10.26</t>
    <rPh sb="0" eb="1">
      <t>アキラ</t>
    </rPh>
    <phoneticPr fontId="2"/>
  </si>
  <si>
    <t>35°50’18”</t>
  </si>
  <si>
    <t>136°02’57”</t>
  </si>
  <si>
    <t>不動   　　 7</t>
  </si>
  <si>
    <t>糠港沖防波堤灯台</t>
    <rPh sb="0" eb="1">
      <t>ヌカ</t>
    </rPh>
    <rPh sb="1" eb="2">
      <t>ミナト</t>
    </rPh>
    <rPh sb="2" eb="3">
      <t>オキ</t>
    </rPh>
    <rPh sb="3" eb="6">
      <t>ボウハテイ</t>
    </rPh>
    <rPh sb="6" eb="8">
      <t>トウダイ</t>
    </rPh>
    <phoneticPr fontId="2"/>
  </si>
  <si>
    <t>10.47</t>
  </si>
  <si>
    <t>13.44</t>
  </si>
  <si>
    <t>昭43.10.16</t>
    <rPh sb="0" eb="1">
      <t>アキラ</t>
    </rPh>
    <phoneticPr fontId="2"/>
  </si>
  <si>
    <t>35°50’56”</t>
  </si>
  <si>
    <t>136°02’21”</t>
  </si>
  <si>
    <t>干飯埼灯台</t>
    <rPh sb="0" eb="1">
      <t>カン</t>
    </rPh>
    <rPh sb="1" eb="2">
      <t>メシ</t>
    </rPh>
    <rPh sb="2" eb="3">
      <t>サキ</t>
    </rPh>
    <rPh sb="3" eb="5">
      <t>トウダイ</t>
    </rPh>
    <phoneticPr fontId="2"/>
  </si>
  <si>
    <t>丹生郡越前町</t>
    <rPh sb="0" eb="3">
      <t>ニュウグン</t>
    </rPh>
    <rPh sb="3" eb="6">
      <t>エチゼンチョウ</t>
    </rPh>
    <phoneticPr fontId="2"/>
  </si>
  <si>
    <t>9.63</t>
  </si>
  <si>
    <t>47.19</t>
  </si>
  <si>
    <t>昭36.3.24</t>
    <rPh sb="0" eb="1">
      <t>アキラ</t>
    </rPh>
    <phoneticPr fontId="2"/>
  </si>
  <si>
    <t>35°53’17”</t>
  </si>
  <si>
    <t>135°59’45”</t>
  </si>
  <si>
    <t>毎9秒に2閃光</t>
    <rPh sb="0" eb="1">
      <t>マイ</t>
    </rPh>
    <rPh sb="2" eb="3">
      <t>ビョウ</t>
    </rPh>
    <rPh sb="5" eb="7">
      <t>センコウ</t>
    </rPh>
    <phoneticPr fontId="2"/>
  </si>
  <si>
    <t>越前白浜港高佐第四防波堤照射灯</t>
    <rPh sb="0" eb="2">
      <t>エチゼン</t>
    </rPh>
    <rPh sb="2" eb="4">
      <t>シラハマ</t>
    </rPh>
    <rPh sb="4" eb="5">
      <t>コウ</t>
    </rPh>
    <rPh sb="5" eb="7">
      <t>タカサ</t>
    </rPh>
    <rPh sb="7" eb="9">
      <t>ダイヨン</t>
    </rPh>
    <rPh sb="9" eb="12">
      <t>ボウハテイ</t>
    </rPh>
    <rPh sb="12" eb="14">
      <t>ショウシャ</t>
    </rPh>
    <rPh sb="14" eb="15">
      <t>トウ</t>
    </rPh>
    <phoneticPr fontId="2"/>
  </si>
  <si>
    <t>不動白光</t>
    <rPh sb="0" eb="2">
      <t>フドウ</t>
    </rPh>
    <rPh sb="2" eb="3">
      <t>シロ</t>
    </rPh>
    <rPh sb="3" eb="4">
      <t>ヒカリ</t>
    </rPh>
    <phoneticPr fontId="2"/>
  </si>
  <si>
    <t>6.30</t>
  </si>
  <si>
    <t>20.10</t>
  </si>
  <si>
    <t>昭39.11.29</t>
    <rPh sb="0" eb="1">
      <t>アキラ</t>
    </rPh>
    <phoneticPr fontId="2"/>
  </si>
  <si>
    <t>35°53’42”</t>
  </si>
  <si>
    <t>135°59’37”</t>
  </si>
  <si>
    <t>越前白浜港第一防波堤灯台</t>
    <rPh sb="0" eb="2">
      <t>エチゼン</t>
    </rPh>
    <rPh sb="2" eb="4">
      <t>シラハマ</t>
    </rPh>
    <rPh sb="4" eb="5">
      <t>コウ</t>
    </rPh>
    <rPh sb="5" eb="7">
      <t>ダイイチ</t>
    </rPh>
    <rPh sb="7" eb="10">
      <t>ボウハテイ</t>
    </rPh>
    <rPh sb="10" eb="12">
      <t>トウダイ</t>
    </rPh>
    <phoneticPr fontId="2"/>
  </si>
  <si>
    <t>9.37</t>
  </si>
  <si>
    <t>12.16</t>
  </si>
  <si>
    <t>昭37.10.9</t>
    <rPh sb="0" eb="1">
      <t>アキラ</t>
    </rPh>
    <phoneticPr fontId="2"/>
  </si>
  <si>
    <t>35°54’04”</t>
  </si>
  <si>
    <t>135°59’46”</t>
  </si>
  <si>
    <t>越前港道口沖防波堤南灯台</t>
    <rPh sb="0" eb="2">
      <t>エチゼン</t>
    </rPh>
    <rPh sb="2" eb="3">
      <t>コウ</t>
    </rPh>
    <rPh sb="3" eb="5">
      <t>ドウグチ</t>
    </rPh>
    <rPh sb="5" eb="6">
      <t>オキ</t>
    </rPh>
    <rPh sb="6" eb="9">
      <t>ボウハテイ</t>
    </rPh>
    <rPh sb="9" eb="10">
      <t>ミナミ</t>
    </rPh>
    <rPh sb="10" eb="12">
      <t>トウダイ</t>
    </rPh>
    <phoneticPr fontId="2"/>
  </si>
  <si>
    <t>8.38</t>
  </si>
  <si>
    <t>昭39.10.16</t>
    <rPh sb="0" eb="1">
      <t>アキラ</t>
    </rPh>
    <phoneticPr fontId="2"/>
  </si>
  <si>
    <t>35°55’54”</t>
  </si>
  <si>
    <t>135°59’39”</t>
  </si>
  <si>
    <t>越前港大樟沖防波堤灯台</t>
    <rPh sb="0" eb="2">
      <t>エチゼン</t>
    </rPh>
    <rPh sb="2" eb="3">
      <t>コウ</t>
    </rPh>
    <rPh sb="3" eb="4">
      <t>ダイ</t>
    </rPh>
    <rPh sb="4" eb="5">
      <t>ショウ</t>
    </rPh>
    <rPh sb="5" eb="6">
      <t>オキ</t>
    </rPh>
    <rPh sb="6" eb="9">
      <t>ボウハテイ</t>
    </rPh>
    <rPh sb="9" eb="11">
      <t>トウダイ</t>
    </rPh>
    <phoneticPr fontId="2"/>
  </si>
  <si>
    <t>等明暗緑光</t>
    <rPh sb="0" eb="1">
      <t>トウ</t>
    </rPh>
    <rPh sb="1" eb="3">
      <t>メイアン</t>
    </rPh>
    <rPh sb="3" eb="5">
      <t>リョクコウ</t>
    </rPh>
    <phoneticPr fontId="2"/>
  </si>
  <si>
    <t>16.25</t>
  </si>
  <si>
    <t>平2.12.4</t>
    <rPh sb="0" eb="1">
      <t>ヒラ</t>
    </rPh>
    <phoneticPr fontId="2"/>
  </si>
  <si>
    <t>35°56’05”</t>
  </si>
  <si>
    <t>135°59’31”</t>
  </si>
  <si>
    <t>明2秒 暗2秒</t>
    <rPh sb="0" eb="1">
      <t>メイ</t>
    </rPh>
    <rPh sb="2" eb="3">
      <t>ビョウ</t>
    </rPh>
    <rPh sb="4" eb="5">
      <t>クラ</t>
    </rPh>
    <rPh sb="6" eb="7">
      <t>ビョウ</t>
    </rPh>
    <phoneticPr fontId="2"/>
  </si>
  <si>
    <t>越前港城ケ谷北防波堤灯台</t>
    <rPh sb="0" eb="2">
      <t>エチゼン</t>
    </rPh>
    <rPh sb="2" eb="3">
      <t>コウ</t>
    </rPh>
    <rPh sb="3" eb="6">
      <t>ジョウガタニ</t>
    </rPh>
    <rPh sb="6" eb="7">
      <t>キタ</t>
    </rPh>
    <rPh sb="7" eb="10">
      <t>ボウハテイ</t>
    </rPh>
    <rPh sb="10" eb="12">
      <t>トウダイ</t>
    </rPh>
    <phoneticPr fontId="2"/>
  </si>
  <si>
    <t>連成不動単閃緑光</t>
  </si>
  <si>
    <t>全度</t>
  </si>
  <si>
    <t>8.30</t>
  </si>
  <si>
    <t>13.68</t>
  </si>
  <si>
    <t>昭29.2.20</t>
    <rPh sb="0" eb="1">
      <t>アキラ</t>
    </rPh>
    <phoneticPr fontId="2"/>
  </si>
  <si>
    <t>35°56’43”</t>
  </si>
  <si>
    <t>135°59’07”</t>
  </si>
  <si>
    <t>毎4秒に1閃光</t>
  </si>
  <si>
    <t>越前港宿新保第二防波堤灯台</t>
    <rPh sb="0" eb="2">
      <t>エチゼン</t>
    </rPh>
    <rPh sb="2" eb="3">
      <t>コウ</t>
    </rPh>
    <rPh sb="3" eb="4">
      <t>シュク</t>
    </rPh>
    <rPh sb="4" eb="6">
      <t>シンホ</t>
    </rPh>
    <rPh sb="6" eb="8">
      <t>ダイニ</t>
    </rPh>
    <rPh sb="8" eb="11">
      <t>ボウハテイ</t>
    </rPh>
    <rPh sb="11" eb="13">
      <t>トウダイ</t>
    </rPh>
    <phoneticPr fontId="2"/>
  </si>
  <si>
    <t>10.42</t>
  </si>
  <si>
    <t>16.59</t>
  </si>
  <si>
    <t>昭47.10.20</t>
    <rPh sb="0" eb="1">
      <t>アキラ</t>
    </rPh>
    <phoneticPr fontId="2"/>
  </si>
  <si>
    <t>35°56’55”</t>
  </si>
  <si>
    <t>135°59’06”</t>
  </si>
  <si>
    <t>毎7秒に2閃光</t>
    <rPh sb="0" eb="1">
      <t>マイ</t>
    </rPh>
    <rPh sb="2" eb="3">
      <t>ビョウ</t>
    </rPh>
    <rPh sb="5" eb="7">
      <t>センコウ</t>
    </rPh>
    <phoneticPr fontId="2"/>
  </si>
  <si>
    <t>越前岬灯台</t>
    <rPh sb="0" eb="2">
      <t>エチゼン</t>
    </rPh>
    <rPh sb="2" eb="3">
      <t>ミサキ</t>
    </rPh>
    <rPh sb="3" eb="5">
      <t>トウダイ</t>
    </rPh>
    <phoneticPr fontId="2"/>
  </si>
  <si>
    <t>丹生郡越前町（越前岬）</t>
    <rPh sb="0" eb="3">
      <t>ニュウグン</t>
    </rPh>
    <rPh sb="3" eb="6">
      <t>エチゼンチョウ</t>
    </rPh>
    <rPh sb="7" eb="9">
      <t>エチゼン</t>
    </rPh>
    <rPh sb="9" eb="10">
      <t>ミサキ</t>
    </rPh>
    <phoneticPr fontId="2"/>
  </si>
  <si>
    <t>21.0</t>
  </si>
  <si>
    <t>16.27</t>
  </si>
  <si>
    <t>131.46</t>
  </si>
  <si>
    <t>LB-M30型</t>
    <rPh sb="6" eb="7">
      <t>ガタ</t>
    </rPh>
    <phoneticPr fontId="2"/>
  </si>
  <si>
    <t>昭15.3.29</t>
    <rPh sb="0" eb="1">
      <t>アキラ</t>
    </rPh>
    <phoneticPr fontId="2"/>
  </si>
  <si>
    <t>35°58’51”</t>
  </si>
  <si>
    <t>135°57’40”</t>
  </si>
  <si>
    <t>毎15秒に1閃光</t>
    <rPh sb="0" eb="1">
      <t>マイ</t>
    </rPh>
    <rPh sb="3" eb="4">
      <t>ビョウ</t>
    </rPh>
    <rPh sb="6" eb="8">
      <t>センコウ</t>
    </rPh>
    <phoneticPr fontId="2"/>
  </si>
  <si>
    <t>茱崎港第一防波堤灯台</t>
    <rPh sb="0" eb="1">
      <t>グミ</t>
    </rPh>
    <rPh sb="1" eb="2">
      <t>サキ</t>
    </rPh>
    <rPh sb="2" eb="3">
      <t>コウ</t>
    </rPh>
    <rPh sb="3" eb="5">
      <t>ダイイチ</t>
    </rPh>
    <rPh sb="5" eb="8">
      <t>ボウハテイ</t>
    </rPh>
    <rPh sb="8" eb="10">
      <t>トウダイ</t>
    </rPh>
    <phoneticPr fontId="2"/>
  </si>
  <si>
    <t>9.39</t>
  </si>
  <si>
    <t>14.78</t>
  </si>
  <si>
    <t>昭30.12.4</t>
    <rPh sb="0" eb="1">
      <t>アキラ</t>
    </rPh>
    <phoneticPr fontId="2"/>
  </si>
  <si>
    <t>36°02’36”</t>
  </si>
  <si>
    <t>136°00’30”</t>
  </si>
  <si>
    <t>白浜港沖防波堤灯台</t>
    <rPh sb="0" eb="2">
      <t>シラハマ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</si>
  <si>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9.0</t>
  </si>
  <si>
    <t>8.66</t>
  </si>
  <si>
    <t>11.30</t>
  </si>
  <si>
    <t>22V(H-2)</t>
  </si>
  <si>
    <t>100W</t>
  </si>
  <si>
    <t>昭25.4.1</t>
    <rPh sb="0" eb="1">
      <t>アキラ</t>
    </rPh>
    <phoneticPr fontId="2"/>
  </si>
  <si>
    <t>36°04’57”</t>
  </si>
  <si>
    <t>136°01’37”</t>
  </si>
  <si>
    <t>明6秒 暗2秒</t>
    <rPh sb="0" eb="1">
      <t>メイ</t>
    </rPh>
    <rPh sb="2" eb="3">
      <t>ビョウ</t>
    </rPh>
    <rPh sb="4" eb="5">
      <t>クラ</t>
    </rPh>
    <rPh sb="6" eb="7">
      <t>ビョウ</t>
    </rPh>
    <phoneticPr fontId="2"/>
  </si>
  <si>
    <t>白浜港沖防波堤西方照射灯</t>
    <rPh sb="0" eb="2">
      <t>シラハマ</t>
    </rPh>
    <rPh sb="2" eb="3">
      <t>コウ</t>
    </rPh>
    <rPh sb="3" eb="4">
      <t>オキ</t>
    </rPh>
    <rPh sb="4" eb="7">
      <t>ボウハテイ</t>
    </rPh>
    <rPh sb="7" eb="9">
      <t>ニシカタ</t>
    </rPh>
    <rPh sb="9" eb="11">
      <t>ショウシャ</t>
    </rPh>
    <rPh sb="11" eb="12">
      <t>ヒ</t>
    </rPh>
    <phoneticPr fontId="2"/>
  </si>
  <si>
    <t>福井市(白浜港沖防波堤灯台)</t>
    <rPh sb="0" eb="3">
      <t>フクイシ</t>
    </rPh>
    <rPh sb="4" eb="6">
      <t>シラハマ</t>
    </rPh>
    <rPh sb="6" eb="7">
      <t>コウ</t>
    </rPh>
    <rPh sb="7" eb="8">
      <t>オキ</t>
    </rPh>
    <rPh sb="8" eb="11">
      <t>ボウハテイ</t>
    </rPh>
    <rPh sb="11" eb="13">
      <t>トウダイ</t>
    </rPh>
    <phoneticPr fontId="2"/>
  </si>
  <si>
    <t>11.29</t>
  </si>
  <si>
    <t>35W</t>
  </si>
  <si>
    <t>昭45.7.1</t>
    <rPh sb="0" eb="1">
      <t>アキラ</t>
    </rPh>
    <phoneticPr fontId="2"/>
  </si>
  <si>
    <t>に併設</t>
    <rPh sb="1" eb="3">
      <t>ヘイセツ</t>
    </rPh>
    <phoneticPr fontId="2"/>
  </si>
  <si>
    <t>長橋港沖防波堤灯台</t>
    <rPh sb="0" eb="2">
      <t>ナガハシ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</si>
  <si>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群閃赤光</t>
    <rPh sb="0" eb="1">
      <t>グン</t>
    </rPh>
    <rPh sb="1" eb="2">
      <t>セン</t>
    </rPh>
    <rPh sb="2" eb="3">
      <t>アカ</t>
    </rPh>
    <rPh sb="3" eb="4">
      <t>ヒカリ</t>
    </rPh>
    <phoneticPr fontId="2"/>
  </si>
  <si>
    <t>8.47</t>
  </si>
  <si>
    <t>14.45</t>
  </si>
  <si>
    <t>昭41.11.16</t>
    <rPh sb="0" eb="1">
      <t>アキラ</t>
    </rPh>
    <phoneticPr fontId="2"/>
  </si>
  <si>
    <t>36°06’52”</t>
  </si>
  <si>
    <t>136°02’53”</t>
  </si>
  <si>
    <t>鷹巣港灯台</t>
    <rPh sb="0" eb="2">
      <t>タカス</t>
    </rPh>
    <rPh sb="2" eb="3">
      <t>コウ</t>
    </rPh>
    <rPh sb="3" eb="5">
      <t>トウダイ</t>
    </rPh>
    <phoneticPr fontId="2"/>
  </si>
  <si>
    <t>福井市（鷹巣港平島）</t>
    <rPh sb="0" eb="3">
      <t>フクイシ</t>
    </rPh>
    <rPh sb="4" eb="6">
      <t>タカス</t>
    </rPh>
    <rPh sb="6" eb="7">
      <t>コウ</t>
    </rPh>
    <rPh sb="7" eb="9">
      <t>ヒラシマ</t>
    </rPh>
    <phoneticPr fontId="2"/>
  </si>
  <si>
    <t>連成不動単閃白光</t>
    <rPh sb="0" eb="1">
      <t>レン</t>
    </rPh>
    <rPh sb="1" eb="2">
      <t>セイ</t>
    </rPh>
    <rPh sb="2" eb="4">
      <t>フドウ</t>
    </rPh>
    <rPh sb="4" eb="5">
      <t>タン</t>
    </rPh>
    <rPh sb="5" eb="6">
      <t>ヒラメ</t>
    </rPh>
    <rPh sb="6" eb="8">
      <t>ハッコウ</t>
    </rPh>
    <phoneticPr fontId="2"/>
  </si>
  <si>
    <t>12.62</t>
  </si>
  <si>
    <t>昭38.9.9</t>
    <rPh sb="0" eb="1">
      <t>アキラ</t>
    </rPh>
    <phoneticPr fontId="2"/>
  </si>
  <si>
    <t>36°07’54”</t>
  </si>
  <si>
    <t>136°03’37”</t>
  </si>
  <si>
    <t>毎5秒に1閃光</t>
    <rPh sb="0" eb="1">
      <t>マイ</t>
    </rPh>
    <rPh sb="2" eb="3">
      <t>ビョウ</t>
    </rPh>
    <rPh sb="5" eb="7">
      <t>センコウ</t>
    </rPh>
    <phoneticPr fontId="2"/>
  </si>
  <si>
    <t>鷹巣港西方照射灯</t>
    <rPh sb="0" eb="2">
      <t>タカス</t>
    </rPh>
    <rPh sb="2" eb="3">
      <t>コウ</t>
    </rPh>
    <rPh sb="3" eb="5">
      <t>ニシカタ</t>
    </rPh>
    <rPh sb="5" eb="7">
      <t>ショウシャ</t>
    </rPh>
    <rPh sb="7" eb="8">
      <t>トウ</t>
    </rPh>
    <phoneticPr fontId="2"/>
  </si>
  <si>
    <t>福井市（鷹巣港灯台）</t>
    <rPh sb="0" eb="3">
      <t>フクイシ</t>
    </rPh>
    <rPh sb="4" eb="6">
      <t>タカス</t>
    </rPh>
    <rPh sb="6" eb="7">
      <t>コウ</t>
    </rPh>
    <rPh sb="7" eb="9">
      <t>トウダイ</t>
    </rPh>
    <phoneticPr fontId="2"/>
  </si>
  <si>
    <t>12.20</t>
  </si>
  <si>
    <t>鷹巣港灯台に併設</t>
    <rPh sb="0" eb="2">
      <t>タカス</t>
    </rPh>
    <rPh sb="2" eb="3">
      <t>コウ</t>
    </rPh>
    <rPh sb="3" eb="5">
      <t>トウダイ</t>
    </rPh>
    <rPh sb="6" eb="8">
      <t>ヘイセツ</t>
    </rPh>
    <phoneticPr fontId="2"/>
  </si>
  <si>
    <t>福井南防波堤灯台</t>
    <rPh sb="0" eb="2">
      <t>フクイ</t>
    </rPh>
    <rPh sb="2" eb="3">
      <t>ミナミ</t>
    </rPh>
    <rPh sb="3" eb="6">
      <t>ボウハテイ</t>
    </rPh>
    <rPh sb="6" eb="8">
      <t>トウダイ</t>
    </rPh>
    <phoneticPr fontId="2"/>
  </si>
  <si>
    <t>福井港福井区</t>
    <rPh sb="0" eb="2">
      <t>フクイ</t>
    </rPh>
    <rPh sb="2" eb="3">
      <t>コウ</t>
    </rPh>
    <rPh sb="3" eb="5">
      <t>フクイ</t>
    </rPh>
    <rPh sb="5" eb="6">
      <t>ク</t>
    </rPh>
    <phoneticPr fontId="2"/>
  </si>
  <si>
    <t>10.26</t>
  </si>
  <si>
    <t>16.52</t>
  </si>
  <si>
    <t>昭54.10.30</t>
    <rPh sb="0" eb="1">
      <t>アキラ</t>
    </rPh>
    <phoneticPr fontId="2"/>
  </si>
  <si>
    <t>36°12’19”</t>
  </si>
  <si>
    <t>136°06’46”</t>
  </si>
  <si>
    <t>福井北防波堤灯台</t>
    <rPh sb="0" eb="2">
      <t>フクイ</t>
    </rPh>
    <rPh sb="2" eb="3">
      <t>キタ</t>
    </rPh>
    <rPh sb="3" eb="6">
      <t>ボウハテイ</t>
    </rPh>
    <rPh sb="6" eb="8">
      <t>トウダイ</t>
    </rPh>
    <phoneticPr fontId="2"/>
  </si>
  <si>
    <t>13.96</t>
  </si>
  <si>
    <t>16.30</t>
  </si>
  <si>
    <t>昭53.11.16</t>
    <rPh sb="0" eb="1">
      <t>アキラ</t>
    </rPh>
    <phoneticPr fontId="2"/>
  </si>
  <si>
    <t>36°12’02”</t>
  </si>
  <si>
    <t>136°07’07”</t>
  </si>
  <si>
    <t>三国防波堤灯台</t>
    <rPh sb="0" eb="2">
      <t>ミクニ</t>
    </rPh>
    <rPh sb="2" eb="5">
      <t>ボウハテイ</t>
    </rPh>
    <rPh sb="5" eb="7">
      <t>トウダイ</t>
    </rPh>
    <phoneticPr fontId="2"/>
  </si>
  <si>
    <t>福井港三国区</t>
    <rPh sb="0" eb="2">
      <t>フクイ</t>
    </rPh>
    <rPh sb="2" eb="3">
      <t>コウ</t>
    </rPh>
    <rPh sb="3" eb="5">
      <t>ミクニ</t>
    </rPh>
    <rPh sb="5" eb="6">
      <t>ク</t>
    </rPh>
    <phoneticPr fontId="2"/>
  </si>
  <si>
    <t>連成不動単閃緑光</t>
    <rPh sb="0" eb="1">
      <t>レン</t>
    </rPh>
    <rPh sb="1" eb="2">
      <t>セイ</t>
    </rPh>
    <rPh sb="2" eb="4">
      <t>フドウ</t>
    </rPh>
    <rPh sb="4" eb="5">
      <t>タン</t>
    </rPh>
    <rPh sb="5" eb="6">
      <t>ヒラメ</t>
    </rPh>
    <rPh sb="6" eb="7">
      <t>ミドリ</t>
    </rPh>
    <rPh sb="7" eb="8">
      <t>ヒカリ</t>
    </rPh>
    <phoneticPr fontId="2"/>
  </si>
  <si>
    <t>閃光　 　 390</t>
  </si>
  <si>
    <t>閃光　 7.5</t>
    <rPh sb="0" eb="2">
      <t>センコウ</t>
    </rPh>
    <phoneticPr fontId="2"/>
  </si>
  <si>
    <t>10.37</t>
  </si>
  <si>
    <t>12.43</t>
  </si>
  <si>
    <t>昭46.3.29</t>
    <rPh sb="0" eb="1">
      <t>アキラ</t>
    </rPh>
    <phoneticPr fontId="2"/>
  </si>
  <si>
    <t>36°13’04”</t>
  </si>
  <si>
    <t>136°07’38”</t>
  </si>
  <si>
    <t>不動   　　39</t>
  </si>
  <si>
    <t>不動 　4.0</t>
    <rPh sb="0" eb="2">
      <t>フドウ</t>
    </rPh>
    <phoneticPr fontId="2"/>
  </si>
  <si>
    <t>三国防波堤南西方照射灯</t>
    <rPh sb="0" eb="2">
      <t>ミクニ</t>
    </rPh>
    <rPh sb="2" eb="5">
      <t>ボウハテイ</t>
    </rPh>
    <rPh sb="5" eb="7">
      <t>ナンセイ</t>
    </rPh>
    <rPh sb="7" eb="8">
      <t>ホウ</t>
    </rPh>
    <rPh sb="8" eb="10">
      <t>ショウシャ</t>
    </rPh>
    <rPh sb="10" eb="11">
      <t>トウ</t>
    </rPh>
    <phoneticPr fontId="2"/>
  </si>
  <si>
    <t>10.27</t>
  </si>
  <si>
    <t>36°13’11”</t>
  </si>
  <si>
    <t>136°07’53”</t>
  </si>
  <si>
    <t>雄島灯台</t>
    <rPh sb="0" eb="2">
      <t>オシマ</t>
    </rPh>
    <rPh sb="2" eb="4">
      <t>トウダイ</t>
    </rPh>
    <phoneticPr fontId="2"/>
  </si>
  <si>
    <t>坂井市（雄島）</t>
    <rPh sb="0" eb="3">
      <t>サカイシ</t>
    </rPh>
    <rPh sb="4" eb="5">
      <t>オス</t>
    </rPh>
    <rPh sb="5" eb="6">
      <t>シマ</t>
    </rPh>
    <phoneticPr fontId="2"/>
  </si>
  <si>
    <t>10.18</t>
  </si>
  <si>
    <t>39.20</t>
  </si>
  <si>
    <t>昭29.1.26</t>
    <rPh sb="0" eb="1">
      <t>アキラ</t>
    </rPh>
    <phoneticPr fontId="2"/>
  </si>
  <si>
    <t>36°15’04”</t>
  </si>
  <si>
    <t>136°07’06”</t>
  </si>
  <si>
    <t>資料：敦賀海上保安部</t>
    <rPh sb="0" eb="1">
      <t>シ</t>
    </rPh>
    <rPh sb="1" eb="2">
      <t>リョウ</t>
    </rPh>
    <rPh sb="3" eb="5">
      <t>ツルガ</t>
    </rPh>
    <rPh sb="5" eb="7">
      <t>カイジョウ</t>
    </rPh>
    <rPh sb="7" eb="9">
      <t>ホアン</t>
    </rPh>
    <rPh sb="9" eb="10">
      <t>ブ</t>
    </rPh>
    <phoneticPr fontId="2"/>
  </si>
  <si>
    <t>１７　港湾別入港船舶数</t>
    <rPh sb="3" eb="5">
      <t>コウワン</t>
    </rPh>
    <rPh sb="5" eb="6">
      <t>ベツ</t>
    </rPh>
    <rPh sb="6" eb="8">
      <t>ニュウコウ</t>
    </rPh>
    <rPh sb="8" eb="10">
      <t>センパク</t>
    </rPh>
    <rPh sb="10" eb="11">
      <t>スウ</t>
    </rPh>
    <phoneticPr fontId="2"/>
  </si>
  <si>
    <t>令和4年</t>
  </si>
  <si>
    <t>（１）トン数階級別</t>
    <rPh sb="5" eb="6">
      <t>スウ</t>
    </rPh>
    <rPh sb="6" eb="8">
      <t>カイキュウ</t>
    </rPh>
    <rPh sb="8" eb="9">
      <t>ベツ</t>
    </rPh>
    <phoneticPr fontId="2"/>
  </si>
  <si>
    <t>種　　　　別</t>
    <rPh sb="0" eb="1">
      <t>タネ</t>
    </rPh>
    <rPh sb="5" eb="6">
      <t>ベツ</t>
    </rPh>
    <phoneticPr fontId="2"/>
  </si>
  <si>
    <t>合　　計</t>
    <rPh sb="0" eb="1">
      <t>ゴウ</t>
    </rPh>
    <rPh sb="3" eb="4">
      <t>ケイ</t>
    </rPh>
    <phoneticPr fontId="2"/>
  </si>
  <si>
    <t>5～500トン</t>
  </si>
  <si>
    <t>500～1,000トン</t>
  </si>
  <si>
    <t>1,000～3,000トン</t>
  </si>
  <si>
    <t>隻　数</t>
    <rPh sb="0" eb="1">
      <t>セキ</t>
    </rPh>
    <rPh sb="2" eb="3">
      <t>スウ</t>
    </rPh>
    <phoneticPr fontId="2"/>
  </si>
  <si>
    <t>総トン数</t>
    <rPh sb="0" eb="1">
      <t>ソウ</t>
    </rPh>
    <rPh sb="3" eb="4">
      <t>スウ</t>
    </rPh>
    <phoneticPr fontId="2"/>
  </si>
  <si>
    <t>令 和</t>
    <rPh sb="0" eb="1">
      <t>レイ</t>
    </rPh>
    <rPh sb="2" eb="3">
      <t>ワ</t>
    </rPh>
    <phoneticPr fontId="2"/>
  </si>
  <si>
    <t>　　２　　年</t>
    <rPh sb="1" eb="2">
      <t>ガンネン</t>
    </rPh>
    <phoneticPr fontId="2"/>
  </si>
  <si>
    <t>　　３　　年</t>
    <rPh sb="1" eb="2">
      <t>ガンネン</t>
    </rPh>
    <phoneticPr fontId="2"/>
  </si>
  <si>
    <t>　　４　　年</t>
    <rPh sb="1" eb="2">
      <t>ガンネン</t>
    </rPh>
    <phoneticPr fontId="2"/>
  </si>
  <si>
    <t>重　要
港　湾</t>
    <rPh sb="0" eb="1">
      <t>シゲル</t>
    </rPh>
    <rPh sb="2" eb="3">
      <t>ヨウ</t>
    </rPh>
    <rPh sb="4" eb="5">
      <t>ミナト</t>
    </rPh>
    <rPh sb="6" eb="7">
      <t>ワン</t>
    </rPh>
    <phoneticPr fontId="2"/>
  </si>
  <si>
    <t>敦賀港　内航</t>
    <rPh sb="0" eb="3">
      <t>ツルガミナト</t>
    </rPh>
    <rPh sb="4" eb="6">
      <t>ナイコウ</t>
    </rPh>
    <phoneticPr fontId="2"/>
  </si>
  <si>
    <t>外航</t>
    <rPh sb="0" eb="1">
      <t>ソト</t>
    </rPh>
    <rPh sb="1" eb="2">
      <t>コウ</t>
    </rPh>
    <phoneticPr fontId="2"/>
  </si>
  <si>
    <t>-</t>
    <phoneticPr fontId="2"/>
  </si>
  <si>
    <t>地　方
港　湾</t>
    <rPh sb="0" eb="1">
      <t>チ</t>
    </rPh>
    <rPh sb="2" eb="3">
      <t>カタ</t>
    </rPh>
    <rPh sb="4" eb="5">
      <t>ミナト</t>
    </rPh>
    <rPh sb="6" eb="7">
      <t>ワン</t>
    </rPh>
    <phoneticPr fontId="2"/>
  </si>
  <si>
    <t>福井港　内航</t>
    <rPh sb="0" eb="2">
      <t>フクイ</t>
    </rPh>
    <rPh sb="2" eb="3">
      <t>コウ</t>
    </rPh>
    <rPh sb="4" eb="5">
      <t>ウチ</t>
    </rPh>
    <rPh sb="5" eb="6">
      <t>コウ</t>
    </rPh>
    <phoneticPr fontId="2"/>
  </si>
  <si>
    <t>内浦港　内航</t>
    <rPh sb="0" eb="2">
      <t>ウチウラ</t>
    </rPh>
    <rPh sb="2" eb="3">
      <t>コウ</t>
    </rPh>
    <rPh sb="4" eb="5">
      <t>ウチ</t>
    </rPh>
    <rPh sb="5" eb="6">
      <t>コウ</t>
    </rPh>
    <phoneticPr fontId="2"/>
  </si>
  <si>
    <t>和田港　内航</t>
    <rPh sb="0" eb="2">
      <t>ワダ</t>
    </rPh>
    <rPh sb="2" eb="3">
      <t>コウ</t>
    </rPh>
    <rPh sb="4" eb="5">
      <t>ウチ</t>
    </rPh>
    <rPh sb="5" eb="6">
      <t>コウ</t>
    </rPh>
    <phoneticPr fontId="2"/>
  </si>
  <si>
    <t>鷹巣港　内航</t>
    <rPh sb="0" eb="2">
      <t>タカノス</t>
    </rPh>
    <rPh sb="2" eb="3">
      <t>コウ</t>
    </rPh>
    <rPh sb="4" eb="6">
      <t>ナイコウ</t>
    </rPh>
    <phoneticPr fontId="2"/>
  </si>
  <si>
    <t>3,000～6,000トン</t>
  </si>
  <si>
    <t>6,000～10,000トン</t>
  </si>
  <si>
    <t>10,000トン～</t>
  </si>
  <si>
    <t>資　料：福井県港湾空港課</t>
    <rPh sb="0" eb="1">
      <t>シ</t>
    </rPh>
    <rPh sb="2" eb="3">
      <t>リョウ</t>
    </rPh>
    <rPh sb="4" eb="7">
      <t>フクイケン</t>
    </rPh>
    <rPh sb="7" eb="9">
      <t>コウワン</t>
    </rPh>
    <rPh sb="9" eb="11">
      <t>クウコウ</t>
    </rPh>
    <rPh sb="11" eb="12">
      <t>カ</t>
    </rPh>
    <phoneticPr fontId="2"/>
  </si>
  <si>
    <t>（２）船種別</t>
    <rPh sb="3" eb="5">
      <t>センシュ</t>
    </rPh>
    <rPh sb="5" eb="6">
      <t>ベツ</t>
    </rPh>
    <phoneticPr fontId="2"/>
  </si>
  <si>
    <t>（単位：隻、ｔ）</t>
    <rPh sb="1" eb="3">
      <t>タンイ</t>
    </rPh>
    <rPh sb="4" eb="5">
      <t>セキ</t>
    </rPh>
    <phoneticPr fontId="2"/>
  </si>
  <si>
    <t>種別</t>
    <rPh sb="0" eb="1">
      <t>タネ</t>
    </rPh>
    <rPh sb="1" eb="2">
      <t>ベツ</t>
    </rPh>
    <phoneticPr fontId="2"/>
  </si>
  <si>
    <t>商船</t>
    <phoneticPr fontId="2"/>
  </si>
  <si>
    <t>（うち　外　航）</t>
    <rPh sb="4" eb="5">
      <t>ソト</t>
    </rPh>
    <rPh sb="6" eb="7">
      <t>コウ</t>
    </rPh>
    <phoneticPr fontId="2"/>
  </si>
  <si>
    <t>漁船</t>
    <phoneticPr fontId="2"/>
  </si>
  <si>
    <t>敦賀港　</t>
    <rPh sb="0" eb="3">
      <t>ツルガミナト</t>
    </rPh>
    <phoneticPr fontId="2"/>
  </si>
  <si>
    <t>福井港　</t>
    <rPh sb="0" eb="2">
      <t>フクイ</t>
    </rPh>
    <rPh sb="2" eb="3">
      <t>コウ</t>
    </rPh>
    <phoneticPr fontId="2"/>
  </si>
  <si>
    <t>内浦港　</t>
    <rPh sb="0" eb="2">
      <t>ウチウラ</t>
    </rPh>
    <rPh sb="2" eb="3">
      <t>コウ</t>
    </rPh>
    <phoneticPr fontId="2"/>
  </si>
  <si>
    <t>和田港　</t>
    <rPh sb="0" eb="2">
      <t>ワダ</t>
    </rPh>
    <rPh sb="2" eb="3">
      <t>コウ</t>
    </rPh>
    <phoneticPr fontId="2"/>
  </si>
  <si>
    <t>鷹巣港　</t>
    <rPh sb="0" eb="2">
      <t>タカノス</t>
    </rPh>
    <rPh sb="2" eb="3">
      <t>コウ</t>
    </rPh>
    <phoneticPr fontId="2"/>
  </si>
  <si>
    <t>その他の船舶</t>
    <rPh sb="2" eb="3">
      <t>タ</t>
    </rPh>
    <rPh sb="4" eb="6">
      <t>センパク</t>
    </rPh>
    <phoneticPr fontId="2"/>
  </si>
  <si>
    <t>避　難　船</t>
    <rPh sb="0" eb="1">
      <t>サ</t>
    </rPh>
    <rPh sb="2" eb="3">
      <t>ナン</t>
    </rPh>
    <rPh sb="4" eb="5">
      <t>セン</t>
    </rPh>
    <phoneticPr fontId="2"/>
  </si>
  <si>
    <t>種　　　別</t>
    <rPh sb="0" eb="1">
      <t>タネ</t>
    </rPh>
    <rPh sb="4" eb="5">
      <t>ベツ</t>
    </rPh>
    <phoneticPr fontId="2"/>
  </si>
  <si>
    <t>資料：福井県港湾空港課</t>
    <rPh sb="0" eb="1">
      <t>シ</t>
    </rPh>
    <rPh sb="1" eb="2">
      <t>リョウ</t>
    </rPh>
    <rPh sb="3" eb="6">
      <t>フクイケン</t>
    </rPh>
    <rPh sb="6" eb="8">
      <t>コウワン</t>
    </rPh>
    <rPh sb="8" eb="10">
      <t>クウコウ</t>
    </rPh>
    <rPh sb="10" eb="11">
      <t>カ</t>
    </rPh>
    <phoneticPr fontId="2"/>
  </si>
  <si>
    <t>１８　国籍別外航船入港状況（敦賀港）　　　　　　　　　　　　　　　　　　　　　　　　　　　　　　　　</t>
    <rPh sb="3" eb="5">
      <t>コクセキ</t>
    </rPh>
    <rPh sb="5" eb="6">
      <t>ベツ</t>
    </rPh>
    <rPh sb="6" eb="9">
      <t>ガイコウセン</t>
    </rPh>
    <rPh sb="9" eb="11">
      <t>ニュウコウ</t>
    </rPh>
    <rPh sb="11" eb="13">
      <t>ジョウキョウ</t>
    </rPh>
    <rPh sb="14" eb="16">
      <t>ツルガ</t>
    </rPh>
    <rPh sb="16" eb="17">
      <t>コウ</t>
    </rPh>
    <phoneticPr fontId="2"/>
  </si>
  <si>
    <t>（単位：隻、ｔ）</t>
    <phoneticPr fontId="2"/>
  </si>
  <si>
    <t>日本</t>
    <rPh sb="0" eb="2">
      <t>ニホン</t>
    </rPh>
    <phoneticPr fontId="2"/>
  </si>
  <si>
    <t>韓国</t>
    <rPh sb="0" eb="2">
      <t>カンコク</t>
    </rPh>
    <phoneticPr fontId="2"/>
  </si>
  <si>
    <t>中国</t>
    <rPh sb="0" eb="2">
      <t>チュウゴク</t>
    </rPh>
    <phoneticPr fontId="2"/>
  </si>
  <si>
    <t>インドネシア</t>
    <phoneticPr fontId="2"/>
  </si>
  <si>
    <t>シンガポール</t>
    <phoneticPr fontId="2"/>
  </si>
  <si>
    <t>フィリピン</t>
    <phoneticPr fontId="2"/>
  </si>
  <si>
    <t>キプロス</t>
    <phoneticPr fontId="2"/>
  </si>
  <si>
    <t>隻数</t>
    <rPh sb="0" eb="1">
      <t>セキ</t>
    </rPh>
    <rPh sb="1" eb="2">
      <t>スウ</t>
    </rPh>
    <phoneticPr fontId="2"/>
  </si>
  <si>
    <t>マーシャル諸島共和国</t>
    <rPh sb="5" eb="7">
      <t>ショトウ</t>
    </rPh>
    <rPh sb="7" eb="9">
      <t>キョウワ</t>
    </rPh>
    <rPh sb="9" eb="10">
      <t>コク</t>
    </rPh>
    <phoneticPr fontId="2"/>
  </si>
  <si>
    <t>トーゴ</t>
    <phoneticPr fontId="2"/>
  </si>
  <si>
    <t>リベリア</t>
    <phoneticPr fontId="2"/>
  </si>
  <si>
    <t>パナマ</t>
    <phoneticPr fontId="2"/>
  </si>
  <si>
    <t>ベリーズ</t>
    <phoneticPr fontId="2"/>
  </si>
  <si>
    <t>イギリス</t>
    <phoneticPr fontId="2"/>
  </si>
  <si>
    <t>ニュージーランド</t>
    <phoneticPr fontId="2"/>
  </si>
  <si>
    <t>資料：福井県敦賀港湾事務所「敦賀港統計年報」</t>
    <rPh sb="0" eb="1">
      <t>シ</t>
    </rPh>
    <rPh sb="1" eb="2">
      <t>リョウ</t>
    </rPh>
    <rPh sb="3" eb="6">
      <t>フクイケン</t>
    </rPh>
    <rPh sb="6" eb="8">
      <t>ツルガ</t>
    </rPh>
    <rPh sb="8" eb="10">
      <t>コウワン</t>
    </rPh>
    <rPh sb="10" eb="12">
      <t>ジム</t>
    </rPh>
    <rPh sb="12" eb="13">
      <t>ショ</t>
    </rPh>
    <rPh sb="14" eb="16">
      <t>ツルガ</t>
    </rPh>
    <rPh sb="16" eb="17">
      <t>コウ</t>
    </rPh>
    <rPh sb="17" eb="19">
      <t>トウケイ</t>
    </rPh>
    <rPh sb="19" eb="21">
      <t>ネンポウ</t>
    </rPh>
    <phoneticPr fontId="2"/>
  </si>
  <si>
    <t>１９　郵便施設数</t>
    <rPh sb="3" eb="5">
      <t>ユウビン</t>
    </rPh>
    <rPh sb="5" eb="7">
      <t>シセツ</t>
    </rPh>
    <rPh sb="7" eb="8">
      <t>スウ</t>
    </rPh>
    <phoneticPr fontId="2"/>
  </si>
  <si>
    <t>郵便局数</t>
    <rPh sb="0" eb="1">
      <t>ユウ</t>
    </rPh>
    <rPh sb="1" eb="2">
      <t>ビン</t>
    </rPh>
    <rPh sb="2" eb="3">
      <t>キョク</t>
    </rPh>
    <rPh sb="3" eb="4">
      <t>スウ</t>
    </rPh>
    <phoneticPr fontId="2"/>
  </si>
  <si>
    <t>直営の郵便局</t>
    <rPh sb="0" eb="2">
      <t>チョクエイ</t>
    </rPh>
    <rPh sb="3" eb="6">
      <t>ユウビンキョク</t>
    </rPh>
    <phoneticPr fontId="2"/>
  </si>
  <si>
    <t>簡易郵便局</t>
    <rPh sb="0" eb="1">
      <t>カン</t>
    </rPh>
    <rPh sb="1" eb="2">
      <t>エキ</t>
    </rPh>
    <rPh sb="2" eb="4">
      <t>ユウビン</t>
    </rPh>
    <rPh sb="4" eb="5">
      <t>キョク</t>
    </rPh>
    <phoneticPr fontId="2"/>
  </si>
  <si>
    <t>郵便差出箱</t>
    <phoneticPr fontId="2"/>
  </si>
  <si>
    <t>郵便局</t>
    <rPh sb="0" eb="2">
      <t>ユウビン</t>
    </rPh>
    <rPh sb="2" eb="3">
      <t>キョク</t>
    </rPh>
    <phoneticPr fontId="2"/>
  </si>
  <si>
    <t>分室</t>
    <rPh sb="0" eb="2">
      <t>ブンシツ</t>
    </rPh>
    <phoneticPr fontId="2"/>
  </si>
  <si>
    <t>Ⅹ</t>
  </si>
  <si>
    <t>（注）1 簡易郵便局数は一時閉鎖局含む　</t>
    <rPh sb="1" eb="2">
      <t>チュウ</t>
    </rPh>
    <rPh sb="5" eb="7">
      <t>カンイ</t>
    </rPh>
    <rPh sb="7" eb="10">
      <t>ユウビンキョク</t>
    </rPh>
    <rPh sb="10" eb="11">
      <t>スウ</t>
    </rPh>
    <rPh sb="12" eb="14">
      <t>イチジ</t>
    </rPh>
    <rPh sb="14" eb="16">
      <t>ヘイサ</t>
    </rPh>
    <rPh sb="16" eb="17">
      <t>キョク</t>
    </rPh>
    <rPh sb="17" eb="18">
      <t>フク</t>
    </rPh>
    <phoneticPr fontId="2"/>
  </si>
  <si>
    <t>２０　電話施設数</t>
    <rPh sb="3" eb="5">
      <t>デンワ</t>
    </rPh>
    <rPh sb="5" eb="7">
      <t>シセツ</t>
    </rPh>
    <rPh sb="7" eb="8">
      <t>スウ</t>
    </rPh>
    <phoneticPr fontId="2"/>
  </si>
  <si>
    <t>加入電話</t>
    <rPh sb="0" eb="2">
      <t>カニュウ</t>
    </rPh>
    <rPh sb="2" eb="4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</si>
  <si>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</si>
  <si>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ビル電話</t>
    <rPh sb="2" eb="4">
      <t>デンワ</t>
    </rPh>
    <phoneticPr fontId="2"/>
  </si>
  <si>
    <t>INSネット</t>
  </si>
  <si>
    <t>公衆電話</t>
    <rPh sb="0" eb="2">
      <t>コウシュウ</t>
    </rPh>
    <rPh sb="2" eb="4">
      <t>デンワ</t>
    </rPh>
    <phoneticPr fontId="2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</si>
  <si>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</si>
  <si>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</si>
  <si>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デジタル</t>
    <phoneticPr fontId="2"/>
  </si>
  <si>
    <t>アナログ</t>
    <phoneticPr fontId="2"/>
  </si>
  <si>
    <t xml:space="preserve"> </t>
  </si>
  <si>
    <t>鯖江市</t>
    <rPh sb="0" eb="1">
      <t>サバ</t>
    </rPh>
    <rPh sb="1" eb="3">
      <t>コウイチ</t>
    </rPh>
    <phoneticPr fontId="2"/>
  </si>
  <si>
    <t>（注）INSネット事務用は、INSネット64とINSネット1500（INSネット64の10倍換算）の合計。</t>
    <rPh sb="1" eb="2">
      <t>チュウ</t>
    </rPh>
    <rPh sb="9" eb="12">
      <t>ジムヨウ</t>
    </rPh>
    <rPh sb="45" eb="46">
      <t>バイ</t>
    </rPh>
    <rPh sb="46" eb="48">
      <t>カンサン</t>
    </rPh>
    <rPh sb="50" eb="52">
      <t>ゴウケイ</t>
    </rPh>
    <phoneticPr fontId="2"/>
  </si>
  <si>
    <t>資料：西日本電信電話株式会社</t>
    <rPh sb="0" eb="1">
      <t>シ</t>
    </rPh>
    <rPh sb="1" eb="2">
      <t>リョウ</t>
    </rPh>
    <rPh sb="3" eb="10">
      <t>ニシニホンデンシンデンワ</t>
    </rPh>
    <rPh sb="10" eb="14">
      <t>カブシキガイシャ</t>
    </rPh>
    <phoneticPr fontId="2"/>
  </si>
  <si>
    <t>２１　情報通信基盤整備状況</t>
    <rPh sb="3" eb="5">
      <t>ジョウホウ</t>
    </rPh>
    <rPh sb="5" eb="7">
      <t>ツウシン</t>
    </rPh>
    <rPh sb="7" eb="9">
      <t>キバン</t>
    </rPh>
    <rPh sb="9" eb="11">
      <t>セイビ</t>
    </rPh>
    <rPh sb="11" eb="13">
      <t>ジョウキョウ</t>
    </rPh>
    <phoneticPr fontId="2"/>
  </si>
  <si>
    <t>（単位：件、％）</t>
    <rPh sb="1" eb="3">
      <t>タンイ</t>
    </rPh>
    <rPh sb="4" eb="5">
      <t>ケン</t>
    </rPh>
    <phoneticPr fontId="2"/>
  </si>
  <si>
    <t>携帯電話・PHS</t>
    <rPh sb="0" eb="2">
      <t>ケイタイ</t>
    </rPh>
    <rPh sb="2" eb="4">
      <t>デンワ</t>
    </rPh>
    <phoneticPr fontId="2"/>
  </si>
  <si>
    <t>ブロードバンド</t>
    <phoneticPr fontId="2"/>
  </si>
  <si>
    <t>ＣＡＴＶ</t>
    <phoneticPr fontId="2"/>
  </si>
  <si>
    <t>ＤＳＬ</t>
    <phoneticPr fontId="2"/>
  </si>
  <si>
    <t>ＦＴＴＨ</t>
    <phoneticPr fontId="2"/>
  </si>
  <si>
    <t>ＦＷＡ</t>
    <phoneticPr fontId="2"/>
  </si>
  <si>
    <t>ＢＷＡ</t>
    <phoneticPr fontId="2"/>
  </si>
  <si>
    <t>契約数</t>
    <rPh sb="0" eb="3">
      <t>ケイヤクスウ</t>
    </rPh>
    <phoneticPr fontId="2"/>
  </si>
  <si>
    <t>普及率</t>
    <rPh sb="0" eb="2">
      <t>フキュウ</t>
    </rPh>
    <rPh sb="2" eb="3">
      <t>リツ</t>
    </rPh>
    <phoneticPr fontId="2"/>
  </si>
  <si>
    <t>年度別</t>
    <phoneticPr fontId="2"/>
  </si>
  <si>
    <t>(対人口)</t>
    <rPh sb="1" eb="2">
      <t>タイ</t>
    </rPh>
    <rPh sb="2" eb="4">
      <t>ジンコウ</t>
    </rPh>
    <phoneticPr fontId="2"/>
  </si>
  <si>
    <t>(対世帯)</t>
    <rPh sb="1" eb="2">
      <t>タイ</t>
    </rPh>
    <rPh sb="2" eb="4">
      <t>セタイ</t>
    </rPh>
    <phoneticPr fontId="2"/>
  </si>
  <si>
    <t>未公表</t>
    <rPh sb="0" eb="3">
      <t>ミコウヒョウ</t>
    </rPh>
    <phoneticPr fontId="2"/>
  </si>
  <si>
    <t>（注）普及率の分母は、福井県統計調査課「福井県の人口と世帯（推計）」の値を使用（各年度10月1日現在）。</t>
    <rPh sb="11" eb="19">
      <t>フクイケントウケイチョウサカ</t>
    </rPh>
    <rPh sb="20" eb="23">
      <t>フクイケン</t>
    </rPh>
    <rPh sb="24" eb="26">
      <t>ジンコウ</t>
    </rPh>
    <rPh sb="27" eb="29">
      <t>セタイ</t>
    </rPh>
    <rPh sb="30" eb="32">
      <t>スイケイ</t>
    </rPh>
    <rPh sb="40" eb="43">
      <t>カクネンド</t>
    </rPh>
    <rPh sb="45" eb="46">
      <t>ガツ</t>
    </rPh>
    <rPh sb="47" eb="48">
      <t>ニチ</t>
    </rPh>
    <rPh sb="48" eb="50">
      <t>ゲンザイ</t>
    </rPh>
    <phoneticPr fontId="2"/>
  </si>
  <si>
    <t>ＣＡＴＶ：ケーブルテレビ回線でネットワークに接続する通信サービス</t>
    <rPh sb="26" eb="28">
      <t>ツウシン</t>
    </rPh>
    <phoneticPr fontId="2"/>
  </si>
  <si>
    <t>ＤＳＬ：電話回線(メタル回線）でネットワークに接続する通信サービス(ＡＤＳＬ等)</t>
    <rPh sb="27" eb="29">
      <t>ツウシン</t>
    </rPh>
    <phoneticPr fontId="2"/>
  </si>
  <si>
    <t>ＦＴＴＨ：光ファイバー回線でネットワークに接続する通信サービス（集合宅内等において、一部に電話回線を利用するＶＤＳＬ等を含む）</t>
    <rPh sb="25" eb="27">
      <t>ツウシン</t>
    </rPh>
    <phoneticPr fontId="2"/>
  </si>
  <si>
    <t>ＦＷＡ：固定された利用者端末を無線でネットワークに接続する通信サービス</t>
    <rPh sb="29" eb="31">
      <t>ツウシン</t>
    </rPh>
    <phoneticPr fontId="2"/>
  </si>
  <si>
    <t>ＢＷＡ：2.5GHz帯を使用する広帯域移動無線アクセスシステムでネットワークに接続する通信サービス</t>
    <rPh sb="43" eb="45">
      <t>ツウシン</t>
    </rPh>
    <phoneticPr fontId="2"/>
  </si>
  <si>
    <t>資料：一般社団法人電気通信事業者協会「テレコムデータブック　統計年報」、総務省「情報通信統計データベース」</t>
    <rPh sb="0" eb="1">
      <t>シ</t>
    </rPh>
    <rPh sb="1" eb="2">
      <t>リョウ</t>
    </rPh>
    <rPh sb="3" eb="7">
      <t>イッパンシャダン</t>
    </rPh>
    <rPh sb="7" eb="9">
      <t>ホウジン</t>
    </rPh>
    <rPh sb="9" eb="13">
      <t>デンキツウシン</t>
    </rPh>
    <rPh sb="13" eb="16">
      <t>ジギョウシャ</t>
    </rPh>
    <rPh sb="16" eb="18">
      <t>キョウカイ</t>
    </rPh>
    <rPh sb="30" eb="34">
      <t>トウケイネンポウ</t>
    </rPh>
    <rPh sb="36" eb="38">
      <t>ソウム</t>
    </rPh>
    <rPh sb="38" eb="39">
      <t>ショウ</t>
    </rPh>
    <rPh sb="40" eb="44">
      <t>ジョウホウツウシン</t>
    </rPh>
    <rPh sb="44" eb="46">
      <t>トウケイ</t>
    </rPh>
    <phoneticPr fontId="2"/>
  </si>
  <si>
    <t>令和2年度</t>
    <rPh sb="0" eb="2">
      <t>レイワ</t>
    </rPh>
    <rPh sb="3" eb="5">
      <t>ネンド</t>
    </rPh>
    <phoneticPr fontId="2"/>
  </si>
  <si>
    <t>令和5年3月31日現在</t>
    <rPh sb="0" eb="2">
      <t>レイワ</t>
    </rPh>
    <phoneticPr fontId="2"/>
  </si>
  <si>
    <t>市町村不明</t>
    <rPh sb="0" eb="3">
      <t>シチョウソン</t>
    </rPh>
    <rPh sb="3" eb="5">
      <t>フメイ</t>
    </rPh>
    <phoneticPr fontId="2"/>
  </si>
  <si>
    <t>令和5年11月1日現在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"/>
  </si>
  <si>
    <t>　　　　令和5年3月末</t>
    <rPh sb="4" eb="6">
      <t>レイワ</t>
    </rPh>
    <rPh sb="7" eb="8">
      <t>ネン</t>
    </rPh>
    <rPh sb="9" eb="10">
      <t>ガツ</t>
    </rPh>
    <rPh sb="10" eb="11">
      <t>マツ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</si>
  <si>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</si>
  <si>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</si>
  <si>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</si>
  <si>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※福井県道路公社は、2022年9月30日に解散</t>
    <phoneticPr fontId="2"/>
  </si>
  <si>
    <t>（注）　収入は税抜き</t>
    <rPh sb="1" eb="2">
      <t>チュウ</t>
    </rPh>
    <rPh sb="4" eb="6">
      <t>シュウニュウ</t>
    </rPh>
    <rPh sb="7" eb="8">
      <t>ゼイ</t>
    </rPh>
    <rPh sb="8" eb="9">
      <t>ヌ</t>
    </rPh>
    <phoneticPr fontId="2"/>
  </si>
  <si>
    <t>（注）収入は税抜き</t>
    <rPh sb="1" eb="2">
      <t>チュウ</t>
    </rPh>
    <rPh sb="3" eb="5">
      <t>シュウニュウ</t>
    </rPh>
    <rPh sb="6" eb="7">
      <t>ゼイ</t>
    </rPh>
    <rPh sb="7" eb="8">
      <t>ヌ</t>
    </rPh>
    <phoneticPr fontId="2"/>
  </si>
  <si>
    <t>令和３年</t>
  </si>
  <si>
    <t>令和４年</t>
  </si>
  <si>
    <t>令和3年</t>
  </si>
  <si>
    <t>令和２年度</t>
    <rPh sb="0" eb="2">
      <t>レイワ</t>
    </rPh>
    <rPh sb="3" eb="4">
      <t>ネン</t>
    </rPh>
    <rPh sb="4" eb="5">
      <t>ド</t>
    </rPh>
    <phoneticPr fontId="2"/>
  </si>
  <si>
    <t>３</t>
    <phoneticPr fontId="2"/>
  </si>
  <si>
    <t>４</t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</si>
  <si>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</si>
  <si>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</si>
  <si>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</si>
  <si>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 xml:space="preserve"> 　　　　5月</t>
    <phoneticPr fontId="2"/>
  </si>
  <si>
    <t xml:space="preserve">      　 6月</t>
    <phoneticPr fontId="2"/>
  </si>
  <si>
    <t xml:space="preserve">     　  7月</t>
    <phoneticPr fontId="2"/>
  </si>
  <si>
    <t xml:space="preserve">    　   8月</t>
    <phoneticPr fontId="2"/>
  </si>
  <si>
    <t xml:space="preserve">      　 9月</t>
    <phoneticPr fontId="2"/>
  </si>
  <si>
    <t xml:space="preserve">     　 10月</t>
    <phoneticPr fontId="2"/>
  </si>
  <si>
    <t xml:space="preserve">   　   11月</t>
    <phoneticPr fontId="2"/>
  </si>
  <si>
    <t xml:space="preserve">    　  12月</t>
    <phoneticPr fontId="2"/>
  </si>
  <si>
    <t xml:space="preserve">    　   2月</t>
    <phoneticPr fontId="2"/>
  </si>
  <si>
    <t xml:space="preserve">    　   3月</t>
    <phoneticPr fontId="2"/>
  </si>
  <si>
    <t>令和４年福井県統計年鑑</t>
    <rPh sb="0" eb="2">
      <t>レイワ</t>
    </rPh>
    <rPh sb="4" eb="6">
      <t>フクイ</t>
    </rPh>
    <rPh sb="6" eb="8">
      <t>トウケイ</t>
    </rPh>
    <rPh sb="8" eb="10">
      <t>ネンカン</t>
    </rPh>
    <phoneticPr fontId="2"/>
  </si>
  <si>
    <t>資料：日本郵便株式会社Ｗｅｂサイト</t>
    <phoneticPr fontId="2"/>
  </si>
  <si>
    <t>　　　　令和5年3月31日現在</t>
    <phoneticPr fontId="2"/>
  </si>
  <si>
    <t>　　令和５年3月末</t>
    <rPh sb="2" eb="4">
      <t>レイワ</t>
    </rPh>
    <rPh sb="5" eb="6">
      <t>ネン</t>
    </rPh>
    <rPh sb="7" eb="8">
      <t>ガツ</t>
    </rPh>
    <rPh sb="8" eb="9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</si>
</sst>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_ "/>
    <numFmt numFmtId="177" formatCode="0.0_);[Red]\(0.0\)"/>
    <numFmt numFmtId="178" formatCode="#,##0.0_ ;[Red]\-#,##0.0\ "/>
    <numFmt numFmtId="179" formatCode="#,##0.0;[Red]\-#,##0.0"/>
    <numFmt numFmtId="180" formatCode="#,##0;[Red]\-#,##0;\-"/>
    <numFmt numFmtId="181" formatCode="#,##0;;\-"/>
    <numFmt numFmtId="182" formatCode="#,##0;[Red]\-#,##0;&quot;-&quot;"/>
    <numFmt numFmtId="183" formatCode="#,##0.0_ "/>
    <numFmt numFmtId="184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11"/>
      <color indexed="12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9"/>
      <color indexed="1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8"/>
      <name val="BIZ UDP明朝 Medium"/>
      <family val="1"/>
      <charset val="128"/>
    </font>
    <font>
      <sz val="24"/>
      <color rgb="FF000000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7"/>
      <name val="BIZ UDP明朝 Medium"/>
      <family val="1"/>
      <charset val="128"/>
    </font>
    <font>
      <b/>
      <sz val="16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689">
    <xf numFmtId="0" fontId="0" fillId="0" borderId="0" xfId="0">
      <alignment vertical="center"/>
    </xf>
    <xf numFmtId="0" fontId="8" fillId="0" borderId="0" xfId="1" applyFont="1" applyFill="1" applyAlignment="1" applyProtection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3" borderId="0" xfId="1" applyFont="1" applyFill="1" applyAlignment="1" applyProtection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centerContinuous"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1" applyFont="1" applyFill="1" applyAlignment="1" applyProtection="1">
      <alignment vertical="center"/>
    </xf>
    <xf numFmtId="38" fontId="13" fillId="3" borderId="0" xfId="0" applyNumberFormat="1" applyFont="1" applyFill="1">
      <alignment vertical="center"/>
    </xf>
    <xf numFmtId="0" fontId="15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distributed" vertical="center" justifyLastLine="1"/>
    </xf>
    <xf numFmtId="49" fontId="16" fillId="3" borderId="2" xfId="0" applyNumberFormat="1" applyFont="1" applyFill="1" applyBorder="1">
      <alignment vertical="center"/>
    </xf>
    <xf numFmtId="180" fontId="16" fillId="3" borderId="0" xfId="4" applyNumberFormat="1" applyFont="1" applyFill="1" applyAlignment="1">
      <alignment horizontal="right" vertical="center"/>
    </xf>
    <xf numFmtId="180" fontId="16" fillId="3" borderId="8" xfId="4" applyNumberFormat="1" applyFont="1" applyFill="1" applyBorder="1" applyAlignment="1">
      <alignment horizontal="right" vertical="center"/>
    </xf>
    <xf numFmtId="180" fontId="16" fillId="3" borderId="0" xfId="4" applyNumberFormat="1" applyFont="1" applyFill="1" applyBorder="1" applyAlignment="1">
      <alignment horizontal="right" vertical="center"/>
    </xf>
    <xf numFmtId="180" fontId="16" fillId="3" borderId="2" xfId="4" applyNumberFormat="1" applyFont="1" applyFill="1" applyBorder="1" applyAlignment="1">
      <alignment horizontal="right" vertical="center"/>
    </xf>
    <xf numFmtId="0" fontId="16" fillId="3" borderId="0" xfId="0" quotePrefix="1" applyFont="1" applyFill="1" applyAlignment="1">
      <alignment horizontal="center" vertical="center"/>
    </xf>
    <xf numFmtId="0" fontId="16" fillId="3" borderId="2" xfId="0" quotePrefix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/>
    </xf>
    <xf numFmtId="180" fontId="16" fillId="3" borderId="10" xfId="4" applyNumberFormat="1" applyFont="1" applyFill="1" applyBorder="1" applyAlignment="1">
      <alignment horizontal="right" vertical="center"/>
    </xf>
    <xf numFmtId="180" fontId="16" fillId="3" borderId="17" xfId="4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9" fillId="0" borderId="0" xfId="9" applyFont="1"/>
    <xf numFmtId="38" fontId="9" fillId="0" borderId="0" xfId="5" applyFont="1" applyFill="1"/>
    <xf numFmtId="49" fontId="9" fillId="0" borderId="0" xfId="9" applyNumberFormat="1" applyFont="1" applyAlignment="1">
      <alignment horizontal="right"/>
    </xf>
    <xf numFmtId="0" fontId="9" fillId="0" borderId="0" xfId="9" applyFont="1" applyAlignment="1">
      <alignment horizontal="center"/>
    </xf>
    <xf numFmtId="0" fontId="9" fillId="0" borderId="0" xfId="9" applyFont="1" applyAlignment="1">
      <alignment horizontal="distributed"/>
    </xf>
    <xf numFmtId="0" fontId="9" fillId="0" borderId="0" xfId="9" applyFont="1" applyAlignment="1">
      <alignment horizontal="right"/>
    </xf>
    <xf numFmtId="41" fontId="9" fillId="0" borderId="0" xfId="9" applyNumberFormat="1" applyFont="1"/>
    <xf numFmtId="0" fontId="10" fillId="0" borderId="0" xfId="9" applyFont="1" applyAlignment="1">
      <alignment horizontal="centerContinuous"/>
    </xf>
    <xf numFmtId="0" fontId="10" fillId="0" borderId="0" xfId="9" applyFont="1"/>
    <xf numFmtId="0" fontId="10" fillId="0" borderId="0" xfId="9" applyFont="1" applyAlignment="1">
      <alignment horizontal="center"/>
    </xf>
    <xf numFmtId="0" fontId="13" fillId="0" borderId="0" xfId="9" applyFont="1" applyAlignment="1">
      <alignment horizontal="centerContinuous"/>
    </xf>
    <xf numFmtId="0" fontId="9" fillId="0" borderId="11" xfId="9" applyFont="1" applyBorder="1" applyAlignment="1">
      <alignment vertical="center"/>
    </xf>
    <xf numFmtId="0" fontId="9" fillId="0" borderId="23" xfId="9" applyFont="1" applyBorder="1" applyAlignment="1">
      <alignment vertical="center" wrapText="1"/>
    </xf>
    <xf numFmtId="0" fontId="9" fillId="0" borderId="11" xfId="9" applyFont="1" applyBorder="1" applyAlignment="1">
      <alignment vertical="center" wrapText="1"/>
    </xf>
    <xf numFmtId="0" fontId="9" fillId="0" borderId="20" xfId="9" applyFont="1" applyBorder="1" applyAlignment="1">
      <alignment vertical="center"/>
    </xf>
    <xf numFmtId="38" fontId="9" fillId="0" borderId="20" xfId="5" applyFont="1" applyFill="1" applyBorder="1" applyAlignment="1">
      <alignment horizontal="center" vertical="center" wrapText="1"/>
    </xf>
    <xf numFmtId="49" fontId="9" fillId="0" borderId="23" xfId="9" applyNumberFormat="1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/>
    </xf>
    <xf numFmtId="0" fontId="9" fillId="0" borderId="12" xfId="9" applyFont="1" applyBorder="1" applyAlignment="1">
      <alignment horizontal="centerContinuous" vertical="center"/>
    </xf>
    <xf numFmtId="0" fontId="9" fillId="0" borderId="13" xfId="9" applyFont="1" applyBorder="1" applyAlignment="1">
      <alignment horizontal="centerContinuous" vertical="center"/>
    </xf>
    <xf numFmtId="0" fontId="9" fillId="0" borderId="20" xfId="9" applyFont="1" applyBorder="1" applyAlignment="1">
      <alignment horizontal="center" vertical="center"/>
    </xf>
    <xf numFmtId="0" fontId="9" fillId="0" borderId="23" xfId="9" applyFont="1" applyBorder="1" applyAlignment="1">
      <alignment horizontal="center" vertical="center"/>
    </xf>
    <xf numFmtId="0" fontId="9" fillId="0" borderId="3" xfId="9" applyFont="1" applyBorder="1" applyAlignment="1">
      <alignment horizontal="centerContinuous" vertical="center"/>
    </xf>
    <xf numFmtId="0" fontId="9" fillId="0" borderId="10" xfId="9" applyFont="1" applyBorder="1" applyAlignment="1">
      <alignment horizontal="centerContinuous" vertical="center" wrapText="1"/>
    </xf>
    <xf numFmtId="0" fontId="9" fillId="0" borderId="3" xfId="9" applyFont="1" applyBorder="1" applyAlignment="1">
      <alignment horizontal="centerContinuous" vertical="center" wrapText="1"/>
    </xf>
    <xf numFmtId="0" fontId="9" fillId="0" borderId="9" xfId="9" applyFont="1" applyBorder="1" applyAlignment="1">
      <alignment horizontal="centerContinuous" vertical="center"/>
    </xf>
    <xf numFmtId="38" fontId="9" fillId="0" borderId="9" xfId="5" applyFont="1" applyFill="1" applyBorder="1" applyAlignment="1">
      <alignment horizontal="center" vertical="center"/>
    </xf>
    <xf numFmtId="49" fontId="9" fillId="0" borderId="10" xfId="9" applyNumberFormat="1" applyFont="1" applyBorder="1" applyAlignment="1">
      <alignment horizontal="center" vertical="center"/>
    </xf>
    <xf numFmtId="0" fontId="9" fillId="0" borderId="3" xfId="9" applyFont="1" applyBorder="1" applyAlignment="1">
      <alignment horizontal="center" vertical="center"/>
    </xf>
    <xf numFmtId="49" fontId="11" fillId="0" borderId="6" xfId="9" applyNumberFormat="1" applyFont="1" applyBorder="1" applyAlignment="1">
      <alignment horizontal="center" vertical="center" wrapText="1"/>
    </xf>
    <xf numFmtId="49" fontId="11" fillId="0" borderId="5" xfId="9" applyNumberFormat="1" applyFont="1" applyBorder="1" applyAlignment="1">
      <alignment horizontal="center" vertical="center" wrapText="1"/>
    </xf>
    <xf numFmtId="0" fontId="9" fillId="0" borderId="5" xfId="9" applyFont="1" applyBorder="1" applyAlignment="1">
      <alignment horizontal="center" vertical="center"/>
    </xf>
    <xf numFmtId="0" fontId="9" fillId="0" borderId="4" xfId="9" applyFont="1" applyBorder="1" applyAlignment="1">
      <alignment horizontal="centerContinuous" vertical="center"/>
    </xf>
    <xf numFmtId="0" fontId="9" fillId="0" borderId="6" xfId="9" applyFont="1" applyBorder="1" applyAlignment="1">
      <alignment horizontal="centerContinuous" vertical="center"/>
    </xf>
    <xf numFmtId="0" fontId="9" fillId="0" borderId="9" xfId="9" applyFont="1" applyBorder="1" applyAlignment="1">
      <alignment horizontal="center" vertical="center"/>
    </xf>
    <xf numFmtId="0" fontId="9" fillId="0" borderId="10" xfId="9" applyFont="1" applyBorder="1" applyAlignment="1">
      <alignment horizontal="center" vertical="center"/>
    </xf>
    <xf numFmtId="0" fontId="9" fillId="0" borderId="22" xfId="9" applyFont="1" applyBorder="1" applyAlignment="1">
      <alignment vertical="top"/>
    </xf>
    <xf numFmtId="0" fontId="9" fillId="0" borderId="18" xfId="9" applyFont="1" applyBorder="1" applyAlignment="1">
      <alignment vertical="top" wrapText="1"/>
    </xf>
    <xf numFmtId="0" fontId="9" fillId="0" borderId="21" xfId="9" applyFont="1" applyBorder="1" applyAlignment="1">
      <alignment vertical="top"/>
    </xf>
    <xf numFmtId="38" fontId="9" fillId="0" borderId="22" xfId="5" applyFont="1" applyFill="1" applyBorder="1" applyAlignment="1">
      <alignment horizontal="right" vertical="top"/>
    </xf>
    <xf numFmtId="49" fontId="9" fillId="0" borderId="18" xfId="9" applyNumberFormat="1" applyFont="1" applyBorder="1" applyAlignment="1">
      <alignment horizontal="right" vertical="top"/>
    </xf>
    <xf numFmtId="0" fontId="9" fillId="0" borderId="22" xfId="9" applyFont="1" applyBorder="1" applyAlignment="1">
      <alignment horizontal="center" vertical="top"/>
    </xf>
    <xf numFmtId="49" fontId="9" fillId="0" borderId="22" xfId="9" applyNumberFormat="1" applyFont="1" applyBorder="1" applyAlignment="1">
      <alignment horizontal="right" vertical="top"/>
    </xf>
    <xf numFmtId="0" fontId="9" fillId="0" borderId="22" xfId="9" applyFont="1" applyBorder="1" applyAlignment="1">
      <alignment horizontal="distributed" vertical="top"/>
    </xf>
    <xf numFmtId="0" fontId="9" fillId="0" borderId="7" xfId="9" applyFont="1" applyBorder="1" applyAlignment="1">
      <alignment vertical="top"/>
    </xf>
    <xf numFmtId="0" fontId="9" fillId="0" borderId="22" xfId="9" applyFont="1" applyBorder="1" applyAlignment="1">
      <alignment horizontal="right" vertical="top"/>
    </xf>
    <xf numFmtId="0" fontId="9" fillId="0" borderId="21" xfId="9" applyFont="1" applyBorder="1" applyAlignment="1">
      <alignment horizontal="right" vertical="top"/>
    </xf>
    <xf numFmtId="0" fontId="9" fillId="0" borderId="0" xfId="9" applyFont="1" applyAlignment="1">
      <alignment vertical="top"/>
    </xf>
    <xf numFmtId="0" fontId="9" fillId="0" borderId="2" xfId="9" applyFont="1" applyBorder="1" applyAlignment="1">
      <alignment horizontal="distributed"/>
    </xf>
    <xf numFmtId="0" fontId="9" fillId="0" borderId="8" xfId="9" applyFont="1" applyBorder="1"/>
    <xf numFmtId="0" fontId="9" fillId="0" borderId="2" xfId="9" applyFont="1" applyBorder="1"/>
    <xf numFmtId="0" fontId="9" fillId="0" borderId="15" xfId="9" applyFont="1" applyBorder="1"/>
    <xf numFmtId="38" fontId="9" fillId="0" borderId="2" xfId="5" applyFont="1" applyFill="1" applyBorder="1"/>
    <xf numFmtId="49" fontId="9" fillId="0" borderId="8" xfId="9" applyNumberFormat="1" applyFont="1" applyBorder="1" applyAlignment="1">
      <alignment horizontal="right"/>
    </xf>
    <xf numFmtId="0" fontId="9" fillId="0" borderId="2" xfId="9" applyFont="1" applyBorder="1" applyAlignment="1">
      <alignment horizontal="center"/>
    </xf>
    <xf numFmtId="49" fontId="9" fillId="0" borderId="2" xfId="9" applyNumberFormat="1" applyFont="1" applyBorder="1" applyAlignment="1">
      <alignment horizontal="right"/>
    </xf>
    <xf numFmtId="0" fontId="9" fillId="0" borderId="2" xfId="9" applyFont="1" applyBorder="1" applyAlignment="1">
      <alignment horizontal="distributed" justifyLastLine="1"/>
    </xf>
    <xf numFmtId="0" fontId="9" fillId="0" borderId="2" xfId="9" applyFont="1" applyBorder="1" applyAlignment="1">
      <alignment horizontal="right"/>
    </xf>
    <xf numFmtId="0" fontId="9" fillId="0" borderId="15" xfId="9" applyFont="1" applyBorder="1" applyAlignment="1">
      <alignment horizontal="right"/>
    </xf>
    <xf numFmtId="0" fontId="9" fillId="0" borderId="15" xfId="9" applyFont="1" applyBorder="1" applyAlignment="1">
      <alignment horizontal="distributed"/>
    </xf>
    <xf numFmtId="49" fontId="9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distributed" justifyLastLine="1"/>
    </xf>
    <xf numFmtId="0" fontId="9" fillId="0" borderId="0" xfId="0" applyFont="1" applyAlignment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/>
    <xf numFmtId="0" fontId="9" fillId="0" borderId="10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center" vertical="center" wrapText="1"/>
    </xf>
    <xf numFmtId="38" fontId="9" fillId="0" borderId="3" xfId="5" applyFont="1" applyFill="1" applyBorder="1" applyAlignment="1">
      <alignment horizontal="distributed" vertical="center"/>
    </xf>
    <xf numFmtId="49" fontId="9" fillId="0" borderId="17" xfId="9" applyNumberFormat="1" applyFont="1" applyBorder="1" applyAlignment="1">
      <alignment horizontal="center" vertical="center"/>
    </xf>
    <xf numFmtId="49" fontId="9" fillId="0" borderId="3" xfId="9" applyNumberFormat="1" applyFont="1" applyBorder="1" applyAlignment="1">
      <alignment horizontal="distributed" vertical="center"/>
    </xf>
    <xf numFmtId="0" fontId="9" fillId="0" borderId="17" xfId="9" applyFont="1" applyBorder="1" applyAlignment="1">
      <alignment horizontal="center" vertical="center"/>
    </xf>
    <xf numFmtId="49" fontId="9" fillId="0" borderId="0" xfId="0" applyNumberFormat="1" applyFont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3" xfId="9" applyFont="1" applyBorder="1" applyAlignment="1">
      <alignment horizontal="distributed"/>
    </xf>
    <xf numFmtId="0" fontId="9" fillId="0" borderId="10" xfId="9" applyFont="1" applyBorder="1"/>
    <xf numFmtId="0" fontId="9" fillId="0" borderId="3" xfId="9" applyFont="1" applyBorder="1"/>
    <xf numFmtId="0" fontId="9" fillId="0" borderId="9" xfId="9" applyFont="1" applyBorder="1"/>
    <xf numFmtId="38" fontId="9" fillId="0" borderId="3" xfId="5" applyFont="1" applyFill="1" applyBorder="1"/>
    <xf numFmtId="49" fontId="9" fillId="0" borderId="10" xfId="9" applyNumberFormat="1" applyFont="1" applyBorder="1" applyAlignment="1">
      <alignment horizontal="right"/>
    </xf>
    <xf numFmtId="0" fontId="9" fillId="0" borderId="3" xfId="9" applyFont="1" applyBorder="1" applyAlignment="1">
      <alignment horizontal="center"/>
    </xf>
    <xf numFmtId="49" fontId="9" fillId="0" borderId="3" xfId="9" applyNumberFormat="1" applyFont="1" applyBorder="1" applyAlignment="1">
      <alignment horizontal="right"/>
    </xf>
    <xf numFmtId="0" fontId="9" fillId="0" borderId="3" xfId="9" applyFont="1" applyBorder="1" applyAlignment="1">
      <alignment horizontal="distributed" justifyLastLine="1"/>
    </xf>
    <xf numFmtId="0" fontId="9" fillId="0" borderId="17" xfId="9" applyFont="1" applyBorder="1"/>
    <xf numFmtId="0" fontId="9" fillId="0" borderId="3" xfId="9" applyFont="1" applyBorder="1" applyAlignment="1">
      <alignment horizontal="right"/>
    </xf>
    <xf numFmtId="0" fontId="9" fillId="0" borderId="9" xfId="9" applyFont="1" applyBorder="1" applyAlignment="1">
      <alignment horizontal="right"/>
    </xf>
    <xf numFmtId="0" fontId="17" fillId="0" borderId="0" xfId="9" applyFont="1"/>
    <xf numFmtId="0" fontId="13" fillId="3" borderId="0" xfId="0" applyFont="1" applyFill="1" applyAlignment="1">
      <alignment horizontal="center" vertical="center"/>
    </xf>
    <xf numFmtId="0" fontId="13" fillId="3" borderId="11" xfId="0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centerContinuous" vertical="center"/>
    </xf>
    <xf numFmtId="0" fontId="13" fillId="3" borderId="13" xfId="0" applyFont="1" applyFill="1" applyBorder="1" applyAlignment="1">
      <alignment horizontal="centerContinuous" vertical="center"/>
    </xf>
    <xf numFmtId="0" fontId="13" fillId="3" borderId="23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41" fontId="13" fillId="3" borderId="0" xfId="0" applyNumberFormat="1" applyFont="1" applyFill="1">
      <alignment vertical="center"/>
    </xf>
    <xf numFmtId="41" fontId="13" fillId="3" borderId="0" xfId="4" applyNumberFormat="1" applyFont="1" applyFill="1" applyAlignment="1">
      <alignment horizontal="right"/>
    </xf>
    <xf numFmtId="0" fontId="13" fillId="3" borderId="2" xfId="0" applyFont="1" applyFill="1" applyBorder="1" applyAlignment="1"/>
    <xf numFmtId="41" fontId="13" fillId="3" borderId="0" xfId="4" applyNumberFormat="1" applyFont="1" applyFill="1" applyBorder="1" applyAlignment="1">
      <alignment horizontal="right"/>
    </xf>
    <xf numFmtId="0" fontId="15" fillId="3" borderId="0" xfId="0" applyFont="1" applyFill="1">
      <alignment vertical="center"/>
    </xf>
    <xf numFmtId="0" fontId="13" fillId="3" borderId="11" xfId="0" applyFont="1" applyFill="1" applyBorder="1">
      <alignment vertical="center"/>
    </xf>
    <xf numFmtId="0" fontId="13" fillId="3" borderId="23" xfId="0" applyFont="1" applyFill="1" applyBorder="1" applyAlignment="1">
      <alignment horizontal="centerContinuous" vertical="center"/>
    </xf>
    <xf numFmtId="0" fontId="13" fillId="3" borderId="11" xfId="0" applyFont="1" applyFill="1" applyBorder="1" applyAlignment="1">
      <alignment horizontal="centerContinuous" vertical="center"/>
    </xf>
    <xf numFmtId="0" fontId="13" fillId="3" borderId="24" xfId="0" applyFont="1" applyFill="1" applyBorder="1" applyAlignment="1">
      <alignment horizontal="centerContinuous" vertical="center"/>
    </xf>
    <xf numFmtId="0" fontId="13" fillId="3" borderId="14" xfId="0" applyFont="1" applyFill="1" applyBorder="1" applyAlignment="1">
      <alignment horizontal="centerContinuous" vertical="center"/>
    </xf>
    <xf numFmtId="0" fontId="13" fillId="3" borderId="2" xfId="0" applyFont="1" applyFill="1" applyBorder="1">
      <alignment vertical="center"/>
    </xf>
    <xf numFmtId="0" fontId="13" fillId="3" borderId="10" xfId="0" applyFont="1" applyFill="1" applyBorder="1" applyAlignment="1">
      <alignment horizontal="centerContinuous" vertical="center"/>
    </xf>
    <xf numFmtId="0" fontId="13" fillId="3" borderId="3" xfId="0" applyFont="1" applyFill="1" applyBorder="1" applyAlignment="1">
      <alignment horizontal="centerContinuous" vertical="center"/>
    </xf>
    <xf numFmtId="0" fontId="13" fillId="3" borderId="4" xfId="0" applyFont="1" applyFill="1" applyBorder="1" applyAlignment="1">
      <alignment horizontal="centerContinuous" vertical="center"/>
    </xf>
    <xf numFmtId="0" fontId="13" fillId="3" borderId="6" xfId="0" applyFont="1" applyFill="1" applyBorder="1" applyAlignment="1">
      <alignment horizontal="centerContinuous" vertical="center"/>
    </xf>
    <xf numFmtId="0" fontId="13" fillId="3" borderId="16" xfId="0" applyFont="1" applyFill="1" applyBorder="1" applyAlignment="1">
      <alignment horizontal="centerContinuous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top"/>
    </xf>
    <xf numFmtId="38" fontId="13" fillId="3" borderId="0" xfId="4" applyFont="1" applyFill="1" applyBorder="1" applyAlignment="1">
      <alignment horizontal="right" vertical="top"/>
    </xf>
    <xf numFmtId="38" fontId="13" fillId="3" borderId="7" xfId="4" applyFont="1" applyFill="1" applyBorder="1" applyAlignment="1">
      <alignment horizontal="right" vertical="top"/>
    </xf>
    <xf numFmtId="0" fontId="13" fillId="3" borderId="0" xfId="0" applyFont="1" applyFill="1" applyAlignment="1">
      <alignment horizontal="right" vertical="top"/>
    </xf>
    <xf numFmtId="0" fontId="13" fillId="3" borderId="2" xfId="0" applyFont="1" applyFill="1" applyBorder="1" applyAlignment="1">
      <alignment horizontal="distributed" vertical="center"/>
    </xf>
    <xf numFmtId="0" fontId="13" fillId="3" borderId="7" xfId="0" applyFont="1" applyFill="1" applyBorder="1">
      <alignment vertical="center"/>
    </xf>
    <xf numFmtId="0" fontId="14" fillId="0" borderId="0" xfId="1" applyFont="1" applyFill="1" applyAlignment="1" applyProtection="1">
      <alignment vertical="center"/>
    </xf>
    <xf numFmtId="0" fontId="15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11" xfId="0" applyFont="1" applyBorder="1">
      <alignment vertical="center"/>
    </xf>
    <xf numFmtId="0" fontId="16" fillId="0" borderId="20" xfId="0" applyFont="1" applyBorder="1" applyAlignment="1">
      <alignment vertical="center" justifyLastLine="1"/>
    </xf>
    <xf numFmtId="0" fontId="16" fillId="0" borderId="20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12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" vertical="center" wrapText="1" justifyLastLine="1"/>
    </xf>
    <xf numFmtId="0" fontId="16" fillId="0" borderId="24" xfId="0" applyFont="1" applyBorder="1" applyAlignment="1">
      <alignment horizontal="centerContinuous" vertical="center"/>
    </xf>
    <xf numFmtId="0" fontId="16" fillId="0" borderId="0" xfId="0" applyFont="1">
      <alignment vertical="center"/>
    </xf>
    <xf numFmtId="0" fontId="16" fillId="0" borderId="2" xfId="0" applyFont="1" applyBorder="1">
      <alignment vertical="center"/>
    </xf>
    <xf numFmtId="0" fontId="16" fillId="0" borderId="15" xfId="0" applyFont="1" applyBorder="1" applyAlignment="1">
      <alignment horizontal="center" vertical="center" justifyLastLine="1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center"/>
    </xf>
    <xf numFmtId="0" fontId="16" fillId="0" borderId="5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justifyLastLine="1"/>
    </xf>
    <xf numFmtId="0" fontId="16" fillId="0" borderId="18" xfId="0" applyFont="1" applyBorder="1" applyAlignment="1">
      <alignment horizontal="center" vertical="center" wrapText="1" justifyLastLine="1"/>
    </xf>
    <xf numFmtId="0" fontId="16" fillId="0" borderId="15" xfId="0" applyFont="1" applyBorder="1" applyAlignment="1">
      <alignment vertical="center" justifyLastLine="1"/>
    </xf>
    <xf numFmtId="0" fontId="16" fillId="0" borderId="22" xfId="0" applyFont="1" applyBorder="1" applyAlignment="1">
      <alignment horizontal="center" vertical="center" wrapText="1" justifyLastLine="1"/>
    </xf>
    <xf numFmtId="0" fontId="16" fillId="0" borderId="8" xfId="0" applyFont="1" applyBorder="1" applyAlignment="1">
      <alignment horizontal="center" vertical="center" justifyLastLine="1"/>
    </xf>
    <xf numFmtId="0" fontId="16" fillId="0" borderId="3" xfId="0" applyFont="1" applyBorder="1">
      <alignment vertical="center"/>
    </xf>
    <xf numFmtId="0" fontId="16" fillId="0" borderId="9" xfId="0" applyFont="1" applyBorder="1" applyAlignment="1">
      <alignment vertical="center" justifyLastLine="1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justifyLastLine="1"/>
    </xf>
    <xf numFmtId="0" fontId="16" fillId="0" borderId="9" xfId="0" applyFont="1" applyBorder="1" applyAlignment="1">
      <alignment horizontal="center" vertical="center" justifyLastLine="1"/>
    </xf>
    <xf numFmtId="0" fontId="16" fillId="0" borderId="10" xfId="0" applyFont="1" applyBorder="1" applyAlignment="1">
      <alignment horizontal="center" vertical="center" justifyLastLine="1"/>
    </xf>
    <xf numFmtId="180" fontId="18" fillId="0" borderId="2" xfId="0" applyNumberFormat="1" applyFont="1" applyBorder="1" applyAlignment="1">
      <alignment horizontal="distributed" vertical="center" justifyLastLine="1"/>
    </xf>
    <xf numFmtId="180" fontId="18" fillId="0" borderId="0" xfId="4" applyNumberFormat="1" applyFont="1" applyFill="1" applyBorder="1" applyAlignment="1">
      <alignment horizontal="right" vertical="center"/>
    </xf>
    <xf numFmtId="180" fontId="13" fillId="0" borderId="0" xfId="4" applyNumberFormat="1" applyFont="1" applyFill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180" fontId="13" fillId="0" borderId="0" xfId="0" applyNumberFormat="1" applyFont="1">
      <alignment vertical="center"/>
    </xf>
    <xf numFmtId="180" fontId="18" fillId="0" borderId="0" xfId="4" applyNumberFormat="1" applyFont="1" applyFill="1" applyBorder="1">
      <alignment vertical="center"/>
    </xf>
    <xf numFmtId="180" fontId="13" fillId="0" borderId="0" xfId="4" applyNumberFormat="1" applyFont="1" applyFill="1">
      <alignment vertical="center"/>
    </xf>
    <xf numFmtId="180" fontId="18" fillId="0" borderId="2" xfId="0" applyNumberFormat="1" applyFont="1" applyBorder="1" applyAlignment="1">
      <alignment horizontal="distributed" vertical="center"/>
    </xf>
    <xf numFmtId="180" fontId="18" fillId="0" borderId="0" xfId="0" applyNumberFormat="1" applyFont="1">
      <alignment vertical="center"/>
    </xf>
    <xf numFmtId="180" fontId="18" fillId="0" borderId="8" xfId="4" applyNumberFormat="1" applyFont="1" applyFill="1" applyBorder="1" applyAlignment="1">
      <alignment horizontal="right" vertical="center"/>
    </xf>
    <xf numFmtId="180" fontId="18" fillId="0" borderId="3" xfId="0" applyNumberFormat="1" applyFont="1" applyBorder="1" applyAlignment="1">
      <alignment horizontal="distributed" vertical="center" justifyLastLine="1"/>
    </xf>
    <xf numFmtId="180" fontId="18" fillId="0" borderId="10" xfId="4" applyNumberFormat="1" applyFont="1" applyFill="1" applyBorder="1" applyAlignment="1">
      <alignment horizontal="right" vertical="center"/>
    </xf>
    <xf numFmtId="180" fontId="18" fillId="0" borderId="17" xfId="4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/>
    <xf numFmtId="0" fontId="20" fillId="3" borderId="0" xfId="1" applyFont="1" applyFill="1" applyAlignment="1" applyProtection="1">
      <alignment vertical="center"/>
    </xf>
    <xf numFmtId="0" fontId="16" fillId="3" borderId="0" xfId="0" applyFont="1" applyFill="1" applyAlignment="1">
      <alignment horizontal="right" vertical="center"/>
    </xf>
    <xf numFmtId="0" fontId="16" fillId="3" borderId="11" xfId="0" applyFont="1" applyFill="1" applyBorder="1">
      <alignment vertical="center"/>
    </xf>
    <xf numFmtId="0" fontId="16" fillId="3" borderId="24" xfId="0" applyFont="1" applyFill="1" applyBorder="1" applyAlignment="1">
      <alignment horizontal="centerContinuous" vertical="center"/>
    </xf>
    <xf numFmtId="0" fontId="16" fillId="3" borderId="14" xfId="0" applyFont="1" applyFill="1" applyBorder="1" applyAlignment="1">
      <alignment horizontal="centerContinuous" vertical="center"/>
    </xf>
    <xf numFmtId="0" fontId="16" fillId="3" borderId="12" xfId="0" applyFont="1" applyFill="1" applyBorder="1" applyAlignment="1">
      <alignment horizontal="centerContinuous" vertical="center"/>
    </xf>
    <xf numFmtId="0" fontId="16" fillId="3" borderId="20" xfId="0" applyFont="1" applyFill="1" applyBorder="1">
      <alignment vertical="center"/>
    </xf>
    <xf numFmtId="0" fontId="16" fillId="3" borderId="13" xfId="0" applyFont="1" applyFill="1" applyBorder="1" applyAlignment="1">
      <alignment horizontal="centerContinuous" vertical="center"/>
    </xf>
    <xf numFmtId="0" fontId="16" fillId="3" borderId="2" xfId="0" applyFont="1" applyFill="1" applyBorder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Continuous" vertical="center"/>
    </xf>
    <xf numFmtId="0" fontId="16" fillId="3" borderId="4" xfId="0" applyFont="1" applyFill="1" applyBorder="1" applyAlignment="1">
      <alignment horizontal="centerContinuous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16" fillId="3" borderId="3" xfId="0" applyFont="1" applyFill="1" applyBorder="1">
      <alignment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>
      <alignment vertical="center"/>
    </xf>
    <xf numFmtId="0" fontId="16" fillId="3" borderId="2" xfId="0" applyFont="1" applyFill="1" applyBorder="1" applyAlignment="1">
      <alignment horizontal="distributed" vertical="center" justifyLastLine="1"/>
    </xf>
    <xf numFmtId="38" fontId="16" fillId="3" borderId="0" xfId="4" applyFont="1" applyFill="1" applyBorder="1">
      <alignment vertical="center"/>
    </xf>
    <xf numFmtId="38" fontId="16" fillId="3" borderId="0" xfId="4" applyFont="1" applyFill="1" applyAlignment="1">
      <alignment horizontal="right" vertical="center"/>
    </xf>
    <xf numFmtId="38" fontId="16" fillId="3" borderId="0" xfId="4" applyFont="1" applyFill="1">
      <alignment vertical="center"/>
    </xf>
    <xf numFmtId="0" fontId="16" fillId="3" borderId="2" xfId="0" quotePrefix="1" applyFont="1" applyFill="1" applyBorder="1" applyAlignment="1">
      <alignment horizontal="distributed" vertical="center" justifyLastLine="1"/>
    </xf>
    <xf numFmtId="38" fontId="16" fillId="3" borderId="8" xfId="4" applyFont="1" applyFill="1" applyBorder="1">
      <alignment vertical="center"/>
    </xf>
    <xf numFmtId="0" fontId="16" fillId="3" borderId="0" xfId="0" quotePrefix="1" applyFont="1" applyFill="1" applyAlignment="1">
      <alignment horizontal="distributed" vertical="center" justifyLastLine="1"/>
    </xf>
    <xf numFmtId="0" fontId="21" fillId="3" borderId="0" xfId="0" applyFont="1" applyFill="1">
      <alignment vertical="center"/>
    </xf>
    <xf numFmtId="0" fontId="16" fillId="3" borderId="25" xfId="0" quotePrefix="1" applyFont="1" applyFill="1" applyBorder="1" applyAlignment="1">
      <alignment horizontal="distributed" vertical="center" justifyLastLine="1"/>
    </xf>
    <xf numFmtId="0" fontId="16" fillId="3" borderId="3" xfId="0" quotePrefix="1" applyFont="1" applyFill="1" applyBorder="1" applyAlignment="1">
      <alignment horizontal="distributed" vertical="center" justifyLastLine="1"/>
    </xf>
    <xf numFmtId="38" fontId="16" fillId="3" borderId="17" xfId="4" applyFont="1" applyFill="1" applyBorder="1">
      <alignment vertical="center"/>
    </xf>
    <xf numFmtId="0" fontId="20" fillId="0" borderId="0" xfId="1" applyFont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8" fillId="0" borderId="11" xfId="0" applyFont="1" applyBorder="1">
      <alignment vertical="center"/>
    </xf>
    <xf numFmtId="0" fontId="18" fillId="0" borderId="13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centerContinuous" vertical="center"/>
    </xf>
    <xf numFmtId="0" fontId="18" fillId="0" borderId="12" xfId="0" applyFont="1" applyBorder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9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2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2" xfId="0" applyFont="1" applyBorder="1" applyAlignment="1">
      <alignment horizontal="distributed" vertical="center"/>
    </xf>
    <xf numFmtId="38" fontId="18" fillId="0" borderId="0" xfId="4" applyFont="1" applyBorder="1">
      <alignment vertical="center"/>
    </xf>
    <xf numFmtId="38" fontId="18" fillId="0" borderId="0" xfId="4" applyFont="1">
      <alignment vertical="center"/>
    </xf>
    <xf numFmtId="0" fontId="18" fillId="0" borderId="0" xfId="0" applyFont="1">
      <alignment vertical="center"/>
    </xf>
    <xf numFmtId="0" fontId="18" fillId="0" borderId="2" xfId="0" quotePrefix="1" applyFont="1" applyBorder="1" applyAlignment="1">
      <alignment horizontal="distributed" vertical="center" justifyLastLine="1"/>
    </xf>
    <xf numFmtId="38" fontId="18" fillId="0" borderId="8" xfId="4" applyFont="1" applyBorder="1">
      <alignment vertical="center"/>
    </xf>
    <xf numFmtId="3" fontId="18" fillId="0" borderId="0" xfId="0" applyNumberFormat="1" applyFont="1">
      <alignment vertical="center"/>
    </xf>
    <xf numFmtId="3" fontId="22" fillId="0" borderId="0" xfId="0" applyNumberFormat="1" applyFont="1">
      <alignment vertical="center"/>
    </xf>
    <xf numFmtId="3" fontId="18" fillId="0" borderId="0" xfId="10" applyNumberFormat="1" applyFont="1">
      <alignment vertical="center"/>
    </xf>
    <xf numFmtId="3" fontId="18" fillId="0" borderId="8" xfId="0" applyNumberFormat="1" applyFont="1" applyBorder="1">
      <alignment vertical="center"/>
    </xf>
    <xf numFmtId="3" fontId="18" fillId="0" borderId="0" xfId="0" applyNumberFormat="1" applyFont="1" applyAlignment="1">
      <alignment vertical="center" wrapText="1"/>
    </xf>
    <xf numFmtId="0" fontId="23" fillId="0" borderId="0" xfId="0" applyFont="1">
      <alignment vertical="center"/>
    </xf>
    <xf numFmtId="0" fontId="18" fillId="0" borderId="0" xfId="0" quotePrefix="1" applyFont="1" applyAlignment="1">
      <alignment horizontal="distributed" vertical="center" justifyLastLine="1"/>
    </xf>
    <xf numFmtId="0" fontId="18" fillId="0" borderId="25" xfId="0" quotePrefix="1" applyFont="1" applyBorder="1" applyAlignment="1">
      <alignment horizontal="distributed" vertical="center" justifyLastLine="1"/>
    </xf>
    <xf numFmtId="0" fontId="18" fillId="0" borderId="28" xfId="0" quotePrefix="1" applyFont="1" applyBorder="1" applyAlignment="1">
      <alignment horizontal="distributed" vertical="center" justifyLastLine="1"/>
    </xf>
    <xf numFmtId="3" fontId="18" fillId="0" borderId="17" xfId="0" applyNumberFormat="1" applyFont="1" applyBorder="1">
      <alignment vertical="center"/>
    </xf>
    <xf numFmtId="3" fontId="18" fillId="0" borderId="17" xfId="0" applyNumberFormat="1" applyFont="1" applyBorder="1" applyAlignment="1">
      <alignment vertical="center" wrapText="1"/>
    </xf>
    <xf numFmtId="0" fontId="13" fillId="3" borderId="0" xfId="17" applyFont="1" applyFill="1">
      <alignment vertical="center"/>
    </xf>
    <xf numFmtId="0" fontId="15" fillId="3" borderId="0" xfId="17" applyFont="1" applyFill="1" applyAlignment="1">
      <alignment horizontal="centerContinuous" vertical="center"/>
    </xf>
    <xf numFmtId="0" fontId="13" fillId="3" borderId="0" xfId="17" applyFont="1" applyFill="1" applyAlignment="1">
      <alignment horizontal="centerContinuous" vertical="center"/>
    </xf>
    <xf numFmtId="0" fontId="13" fillId="3" borderId="0" xfId="17" applyFont="1" applyFill="1" applyAlignment="1">
      <alignment horizontal="center" vertical="center"/>
    </xf>
    <xf numFmtId="0" fontId="13" fillId="3" borderId="1" xfId="17" applyFont="1" applyFill="1" applyBorder="1" applyAlignment="1">
      <alignment horizontal="center" vertical="center"/>
    </xf>
    <xf numFmtId="0" fontId="13" fillId="3" borderId="1" xfId="17" applyFont="1" applyFill="1" applyBorder="1">
      <alignment vertical="center"/>
    </xf>
    <xf numFmtId="0" fontId="13" fillId="3" borderId="11" xfId="17" applyFont="1" applyFill="1" applyBorder="1">
      <alignment vertical="center"/>
    </xf>
    <xf numFmtId="0" fontId="13" fillId="3" borderId="24" xfId="17" applyFont="1" applyFill="1" applyBorder="1" applyAlignment="1">
      <alignment horizontal="centerContinuous" vertical="center"/>
    </xf>
    <xf numFmtId="0" fontId="13" fillId="3" borderId="14" xfId="17" applyFont="1" applyFill="1" applyBorder="1" applyAlignment="1">
      <alignment horizontal="centerContinuous" vertical="center"/>
    </xf>
    <xf numFmtId="0" fontId="13" fillId="3" borderId="2" xfId="17" applyFont="1" applyFill="1" applyBorder="1">
      <alignment vertical="center"/>
    </xf>
    <xf numFmtId="0" fontId="13" fillId="3" borderId="8" xfId="17" applyFont="1" applyFill="1" applyBorder="1" applyAlignment="1">
      <alignment horizontal="centerContinuous" vertical="center"/>
    </xf>
    <xf numFmtId="0" fontId="13" fillId="3" borderId="2" xfId="17" applyFont="1" applyFill="1" applyBorder="1" applyAlignment="1">
      <alignment horizontal="centerContinuous" vertical="center"/>
    </xf>
    <xf numFmtId="0" fontId="13" fillId="3" borderId="21" xfId="17" applyFont="1" applyFill="1" applyBorder="1" applyAlignment="1">
      <alignment horizontal="center" vertical="center" wrapText="1"/>
    </xf>
    <xf numFmtId="0" fontId="13" fillId="3" borderId="18" xfId="17" applyFont="1" applyFill="1" applyBorder="1" applyAlignment="1">
      <alignment horizontal="center" vertical="center" wrapText="1"/>
    </xf>
    <xf numFmtId="0" fontId="13" fillId="3" borderId="3" xfId="17" applyFont="1" applyFill="1" applyBorder="1">
      <alignment vertical="center"/>
    </xf>
    <xf numFmtId="0" fontId="13" fillId="3" borderId="5" xfId="17" applyFont="1" applyFill="1" applyBorder="1" applyAlignment="1">
      <alignment horizontal="distributed" vertical="center" indent="1"/>
    </xf>
    <xf numFmtId="0" fontId="13" fillId="3" borderId="9" xfId="17" applyFont="1" applyFill="1" applyBorder="1" applyAlignment="1">
      <alignment horizontal="center" vertical="center" wrapText="1"/>
    </xf>
    <xf numFmtId="0" fontId="13" fillId="3" borderId="10" xfId="17" applyFont="1" applyFill="1" applyBorder="1" applyAlignment="1">
      <alignment horizontal="center" vertical="center" wrapText="1"/>
    </xf>
    <xf numFmtId="0" fontId="13" fillId="3" borderId="2" xfId="17" applyFont="1" applyFill="1" applyBorder="1" applyAlignment="1">
      <alignment horizontal="center" vertical="center"/>
    </xf>
    <xf numFmtId="0" fontId="13" fillId="3" borderId="0" xfId="17" applyFont="1" applyFill="1" applyAlignment="1">
      <alignment horizontal="right" vertical="center"/>
    </xf>
    <xf numFmtId="0" fontId="16" fillId="3" borderId="25" xfId="0" applyFont="1" applyFill="1" applyBorder="1" applyAlignment="1">
      <alignment horizontal="distributed" vertical="center" justifyLastLine="1"/>
    </xf>
    <xf numFmtId="38" fontId="13" fillId="3" borderId="0" xfId="4" applyFont="1" applyFill="1">
      <alignment vertical="center"/>
    </xf>
    <xf numFmtId="38" fontId="13" fillId="3" borderId="8" xfId="4" applyFont="1" applyFill="1" applyBorder="1">
      <alignment vertical="center"/>
    </xf>
    <xf numFmtId="38" fontId="13" fillId="3" borderId="0" xfId="4" applyFont="1" applyFill="1" applyBorder="1">
      <alignment vertical="center"/>
    </xf>
    <xf numFmtId="0" fontId="13" fillId="3" borderId="2" xfId="17" applyFont="1" applyFill="1" applyBorder="1" applyAlignment="1">
      <alignment horizontal="distributed" vertical="center" justifyLastLine="1"/>
    </xf>
    <xf numFmtId="0" fontId="13" fillId="3" borderId="2" xfId="17" quotePrefix="1" applyFont="1" applyFill="1" applyBorder="1">
      <alignment vertical="center"/>
    </xf>
    <xf numFmtId="0" fontId="13" fillId="3" borderId="3" xfId="17" quotePrefix="1" applyFont="1" applyFill="1" applyBorder="1">
      <alignment vertical="center"/>
    </xf>
    <xf numFmtId="38" fontId="13" fillId="3" borderId="10" xfId="4" applyFont="1" applyFill="1" applyBorder="1">
      <alignment vertical="center"/>
    </xf>
    <xf numFmtId="38" fontId="13" fillId="3" borderId="17" xfId="4" applyFont="1" applyFill="1" applyBorder="1">
      <alignment vertical="center"/>
    </xf>
    <xf numFmtId="0" fontId="16" fillId="3" borderId="0" xfId="17" applyFont="1" applyFill="1">
      <alignment vertical="center"/>
    </xf>
    <xf numFmtId="38" fontId="13" fillId="3" borderId="0" xfId="17" applyNumberFormat="1" applyFont="1" applyFill="1">
      <alignment vertical="center"/>
    </xf>
    <xf numFmtId="0" fontId="13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distributed" vertical="center" indent="1"/>
    </xf>
    <xf numFmtId="0" fontId="13" fillId="3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38" fontId="13" fillId="3" borderId="8" xfId="0" applyNumberFormat="1" applyFont="1" applyFill="1" applyBorder="1">
      <alignment vertical="center"/>
    </xf>
    <xf numFmtId="0" fontId="13" fillId="3" borderId="2" xfId="0" quotePrefix="1" applyFont="1" applyFill="1" applyBorder="1" applyAlignment="1">
      <alignment horizontal="center" vertical="center"/>
    </xf>
    <xf numFmtId="0" fontId="13" fillId="3" borderId="8" xfId="0" applyFont="1" applyFill="1" applyBorder="1">
      <alignment vertical="center"/>
    </xf>
    <xf numFmtId="38" fontId="13" fillId="3" borderId="0" xfId="4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20" fillId="0" borderId="0" xfId="1" applyFont="1" applyFill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Continuous" vertical="center"/>
    </xf>
    <xf numFmtId="0" fontId="16" fillId="0" borderId="18" xfId="0" applyFont="1" applyBorder="1" applyAlignment="1">
      <alignment horizontal="center" vertical="center"/>
    </xf>
    <xf numFmtId="0" fontId="16" fillId="0" borderId="6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 justifyLastLine="1"/>
    </xf>
    <xf numFmtId="41" fontId="16" fillId="0" borderId="8" xfId="4" applyNumberFormat="1" applyFont="1" applyFill="1" applyBorder="1" applyAlignment="1">
      <alignment horizontal="right" vertical="center"/>
    </xf>
    <xf numFmtId="41" fontId="16" fillId="0" borderId="0" xfId="4" applyNumberFormat="1" applyFont="1" applyFill="1" applyAlignment="1">
      <alignment horizontal="right" vertical="center"/>
    </xf>
    <xf numFmtId="41" fontId="16" fillId="0" borderId="0" xfId="0" applyNumberFormat="1" applyFont="1">
      <alignment vertical="center"/>
    </xf>
    <xf numFmtId="0" fontId="16" fillId="0" borderId="17" xfId="0" applyFont="1" applyBorder="1" applyAlignment="1">
      <alignment horizontal="distributed" vertical="center" justifyLastLine="1"/>
    </xf>
    <xf numFmtId="41" fontId="16" fillId="0" borderId="10" xfId="4" applyNumberFormat="1" applyFont="1" applyFill="1" applyBorder="1" applyAlignment="1">
      <alignment horizontal="right" vertical="center"/>
    </xf>
    <xf numFmtId="41" fontId="16" fillId="0" borderId="17" xfId="4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distributed" vertical="center" justifyLastLine="1"/>
    </xf>
    <xf numFmtId="0" fontId="13" fillId="3" borderId="4" xfId="0" applyFont="1" applyFill="1" applyBorder="1" applyAlignment="1">
      <alignment horizontal="distributed" vertical="center" justifyLastLine="1"/>
    </xf>
    <xf numFmtId="49" fontId="18" fillId="3" borderId="2" xfId="0" applyNumberFormat="1" applyFont="1" applyFill="1" applyBorder="1" applyAlignment="1">
      <alignment horizontal="distributed" vertical="center" justifyLastLine="1"/>
    </xf>
    <xf numFmtId="38" fontId="13" fillId="3" borderId="0" xfId="4" applyFont="1" applyFill="1" applyBorder="1" applyAlignment="1">
      <alignment horizontal="distributed" vertical="center" justifyLastLine="1"/>
    </xf>
    <xf numFmtId="38" fontId="13" fillId="3" borderId="0" xfId="4" applyFont="1" applyFill="1" applyAlignment="1">
      <alignment horizontal="center" vertical="center"/>
    </xf>
    <xf numFmtId="38" fontId="13" fillId="3" borderId="0" xfId="4" applyFont="1" applyFill="1" applyAlignment="1">
      <alignment vertical="center"/>
    </xf>
    <xf numFmtId="0" fontId="13" fillId="3" borderId="2" xfId="0" applyFont="1" applyFill="1" applyBorder="1" applyAlignment="1">
      <alignment horizontal="distributed" vertical="center" wrapText="1"/>
    </xf>
    <xf numFmtId="38" fontId="13" fillId="3" borderId="0" xfId="4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distributed" vertical="center" wrapText="1"/>
    </xf>
    <xf numFmtId="38" fontId="13" fillId="3" borderId="10" xfId="4" applyFont="1" applyFill="1" applyBorder="1" applyAlignment="1">
      <alignment horizontal="center" vertical="center"/>
    </xf>
    <xf numFmtId="38" fontId="13" fillId="3" borderId="17" xfId="4" applyFont="1" applyFill="1" applyBorder="1" applyAlignment="1">
      <alignment horizontal="center" vertical="center"/>
    </xf>
    <xf numFmtId="0" fontId="14" fillId="0" borderId="0" xfId="1" applyFont="1" applyAlignment="1" applyProtection="1">
      <alignment vertical="center"/>
    </xf>
    <xf numFmtId="0" fontId="18" fillId="0" borderId="0" xfId="0" applyFont="1" applyAlignment="1">
      <alignment horizontal="distributed" vertical="center" justifyLastLine="1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wrapText="1"/>
    </xf>
    <xf numFmtId="181" fontId="18" fillId="0" borderId="0" xfId="4" applyNumberFormat="1" applyFont="1" applyFill="1" applyBorder="1" applyAlignment="1">
      <alignment horizontal="right" vertical="center"/>
    </xf>
    <xf numFmtId="38" fontId="18" fillId="0" borderId="0" xfId="4" applyFont="1" applyFill="1">
      <alignment vertical="center"/>
    </xf>
    <xf numFmtId="0" fontId="18" fillId="0" borderId="2" xfId="0" applyFont="1" applyBorder="1" applyAlignment="1">
      <alignment horizontal="center" vertical="center" justifyLastLine="1"/>
    </xf>
    <xf numFmtId="181" fontId="18" fillId="0" borderId="8" xfId="4" applyNumberFormat="1" applyFont="1" applyFill="1" applyBorder="1">
      <alignment vertical="center"/>
    </xf>
    <xf numFmtId="181" fontId="18" fillId="0" borderId="0" xfId="4" applyNumberFormat="1" applyFont="1" applyFill="1" applyBorder="1">
      <alignment vertical="center"/>
    </xf>
    <xf numFmtId="49" fontId="18" fillId="0" borderId="2" xfId="9" applyNumberFormat="1" applyFont="1" applyBorder="1" applyAlignment="1">
      <alignment vertical="center"/>
    </xf>
    <xf numFmtId="49" fontId="18" fillId="0" borderId="3" xfId="9" applyNumberFormat="1" applyFont="1" applyBorder="1" applyAlignment="1">
      <alignment vertical="center"/>
    </xf>
    <xf numFmtId="181" fontId="18" fillId="0" borderId="10" xfId="4" applyNumberFormat="1" applyFont="1" applyFill="1" applyBorder="1">
      <alignment vertical="center"/>
    </xf>
    <xf numFmtId="181" fontId="18" fillId="0" borderId="17" xfId="4" applyNumberFormat="1" applyFont="1" applyFill="1" applyBorder="1">
      <alignment vertical="center"/>
    </xf>
    <xf numFmtId="181" fontId="18" fillId="0" borderId="17" xfId="4" applyNumberFormat="1" applyFont="1" applyFill="1" applyBorder="1" applyAlignment="1">
      <alignment horizontal="right" vertical="center"/>
    </xf>
    <xf numFmtId="49" fontId="19" fillId="3" borderId="0" xfId="9" applyNumberFormat="1" applyFont="1" applyFill="1" applyBorder="1" applyAlignment="1">
      <alignment vertical="center"/>
    </xf>
    <xf numFmtId="181" fontId="18" fillId="3" borderId="0" xfId="4" applyNumberFormat="1" applyFont="1" applyFill="1" applyBorder="1" applyAlignment="1">
      <alignment horizontal="right" vertical="center"/>
    </xf>
    <xf numFmtId="0" fontId="18" fillId="3" borderId="0" xfId="0" applyFont="1" applyFill="1" applyAlignment="1"/>
    <xf numFmtId="181" fontId="13" fillId="0" borderId="0" xfId="0" applyNumberFormat="1" applyFont="1">
      <alignment vertical="center"/>
    </xf>
    <xf numFmtId="0" fontId="13" fillId="2" borderId="0" xfId="0" applyFont="1" applyFill="1">
      <alignment vertical="center"/>
    </xf>
    <xf numFmtId="0" fontId="13" fillId="3" borderId="0" xfId="9" applyFont="1" applyFill="1"/>
    <xf numFmtId="0" fontId="15" fillId="3" borderId="0" xfId="9" applyFont="1" applyFill="1" applyAlignment="1">
      <alignment horizontal="centerContinuous"/>
    </xf>
    <xf numFmtId="0" fontId="13" fillId="3" borderId="0" xfId="9" applyFont="1" applyFill="1" applyAlignment="1">
      <alignment horizontal="centerContinuous"/>
    </xf>
    <xf numFmtId="0" fontId="16" fillId="3" borderId="0" xfId="9" applyFont="1" applyFill="1" applyAlignment="1">
      <alignment horizontal="centerContinuous"/>
    </xf>
    <xf numFmtId="0" fontId="16" fillId="3" borderId="0" xfId="9" applyFont="1" applyFill="1"/>
    <xf numFmtId="0" fontId="13" fillId="3" borderId="0" xfId="9" applyFont="1" applyFill="1" applyAlignment="1">
      <alignment horizontal="right"/>
    </xf>
    <xf numFmtId="0" fontId="13" fillId="3" borderId="11" xfId="9" applyFont="1" applyFill="1" applyBorder="1" applyAlignment="1">
      <alignment vertical="center"/>
    </xf>
    <xf numFmtId="0" fontId="13" fillId="3" borderId="14" xfId="9" applyFont="1" applyFill="1" applyBorder="1" applyAlignment="1">
      <alignment horizontal="centerContinuous" vertical="center"/>
    </xf>
    <xf numFmtId="0" fontId="18" fillId="3" borderId="0" xfId="9" applyFont="1" applyFill="1"/>
    <xf numFmtId="0" fontId="13" fillId="3" borderId="3" xfId="9" applyFont="1" applyFill="1" applyBorder="1" applyAlignment="1">
      <alignment vertical="center"/>
    </xf>
    <xf numFmtId="0" fontId="16" fillId="3" borderId="5" xfId="9" applyFont="1" applyFill="1" applyBorder="1" applyAlignment="1">
      <alignment horizontal="center" vertical="center" wrapText="1" shrinkToFit="1"/>
    </xf>
    <xf numFmtId="0" fontId="13" fillId="3" borderId="5" xfId="9" applyFont="1" applyFill="1" applyBorder="1" applyAlignment="1">
      <alignment horizontal="center" vertical="center" shrinkToFit="1"/>
    </xf>
    <xf numFmtId="0" fontId="13" fillId="3" borderId="2" xfId="9" applyFont="1" applyFill="1" applyBorder="1" applyAlignment="1">
      <alignment horizontal="center" vertical="center"/>
    </xf>
    <xf numFmtId="38" fontId="13" fillId="3" borderId="0" xfId="5" applyFont="1" applyFill="1" applyBorder="1" applyAlignment="1">
      <alignment horizontal="right" vertical="center"/>
    </xf>
    <xf numFmtId="38" fontId="13" fillId="3" borderId="0" xfId="5" applyFont="1" applyFill="1" applyAlignment="1">
      <alignment vertical="center"/>
    </xf>
    <xf numFmtId="38" fontId="13" fillId="3" borderId="0" xfId="5" applyFont="1" applyFill="1" applyBorder="1" applyAlignment="1">
      <alignment vertical="center"/>
    </xf>
    <xf numFmtId="0" fontId="13" fillId="3" borderId="2" xfId="9" applyFont="1" applyFill="1" applyBorder="1" applyAlignment="1">
      <alignment vertical="center"/>
    </xf>
    <xf numFmtId="49" fontId="13" fillId="3" borderId="2" xfId="9" applyNumberFormat="1" applyFont="1" applyFill="1" applyBorder="1" applyAlignment="1">
      <alignment vertical="center"/>
    </xf>
    <xf numFmtId="49" fontId="13" fillId="3" borderId="3" xfId="9" applyNumberFormat="1" applyFont="1" applyFill="1" applyBorder="1" applyAlignment="1">
      <alignment vertical="center"/>
    </xf>
    <xf numFmtId="38" fontId="13" fillId="3" borderId="17" xfId="5" applyFont="1" applyFill="1" applyBorder="1" applyAlignment="1">
      <alignment vertical="center"/>
    </xf>
    <xf numFmtId="0" fontId="13" fillId="3" borderId="7" xfId="9" applyFont="1" applyFill="1" applyBorder="1" applyAlignment="1">
      <alignment vertical="center"/>
    </xf>
    <xf numFmtId="0" fontId="13" fillId="3" borderId="0" xfId="9" applyFont="1" applyFill="1" applyAlignment="1">
      <alignment vertical="center"/>
    </xf>
    <xf numFmtId="0" fontId="15" fillId="3" borderId="0" xfId="9" applyFont="1" applyFill="1" applyAlignment="1">
      <alignment horizontal="center"/>
    </xf>
    <xf numFmtId="0" fontId="13" fillId="3" borderId="0" xfId="9" applyFont="1" applyFill="1" applyAlignment="1">
      <alignment horizontal="center"/>
    </xf>
    <xf numFmtId="0" fontId="18" fillId="3" borderId="5" xfId="9" applyFont="1" applyFill="1" applyBorder="1" applyAlignment="1">
      <alignment horizontal="center" vertical="center"/>
    </xf>
    <xf numFmtId="0" fontId="18" fillId="3" borderId="5" xfId="9" applyFont="1" applyFill="1" applyBorder="1" applyAlignment="1">
      <alignment horizontal="center" vertical="center" wrapText="1"/>
    </xf>
    <xf numFmtId="0" fontId="18" fillId="3" borderId="4" xfId="9" applyFont="1" applyFill="1" applyBorder="1" applyAlignment="1">
      <alignment horizontal="center" vertical="center"/>
    </xf>
    <xf numFmtId="0" fontId="18" fillId="3" borderId="2" xfId="9" applyFont="1" applyFill="1" applyBorder="1" applyAlignment="1">
      <alignment horizontal="center" vertical="center"/>
    </xf>
    <xf numFmtId="38" fontId="18" fillId="3" borderId="8" xfId="4" applyFont="1" applyFill="1" applyBorder="1" applyAlignment="1">
      <alignment vertical="center"/>
    </xf>
    <xf numFmtId="38" fontId="18" fillId="3" borderId="0" xfId="4" applyFont="1" applyFill="1" applyBorder="1" applyAlignment="1">
      <alignment vertical="center"/>
    </xf>
    <xf numFmtId="38" fontId="18" fillId="3" borderId="0" xfId="4" applyFont="1" applyFill="1" applyBorder="1" applyAlignment="1">
      <alignment vertical="center" wrapText="1"/>
    </xf>
    <xf numFmtId="38" fontId="18" fillId="3" borderId="8" xfId="5" applyFont="1" applyFill="1" applyBorder="1" applyAlignment="1">
      <alignment vertical="center"/>
    </xf>
    <xf numFmtId="38" fontId="18" fillId="3" borderId="0" xfId="5" applyFont="1" applyFill="1" applyBorder="1" applyAlignment="1">
      <alignment vertical="center"/>
    </xf>
    <xf numFmtId="0" fontId="18" fillId="3" borderId="2" xfId="9" applyFont="1" applyFill="1" applyBorder="1" applyAlignment="1">
      <alignment vertical="center"/>
    </xf>
    <xf numFmtId="49" fontId="18" fillId="3" borderId="2" xfId="9" applyNumberFormat="1" applyFont="1" applyFill="1" applyBorder="1" applyAlignment="1">
      <alignment vertical="center"/>
    </xf>
    <xf numFmtId="38" fontId="18" fillId="3" borderId="10" xfId="5" applyFont="1" applyFill="1" applyBorder="1" applyAlignment="1">
      <alignment vertical="center"/>
    </xf>
    <xf numFmtId="38" fontId="18" fillId="3" borderId="17" xfId="5" applyFont="1" applyFill="1" applyBorder="1" applyAlignment="1">
      <alignment vertical="center"/>
    </xf>
    <xf numFmtId="0" fontId="13" fillId="3" borderId="1" xfId="0" applyFont="1" applyFill="1" applyBorder="1">
      <alignment vertical="center"/>
    </xf>
    <xf numFmtId="0" fontId="13" fillId="3" borderId="1" xfId="0" applyFont="1" applyFill="1" applyBorder="1" applyAlignment="1">
      <alignment horizontal="right" vertical="center"/>
    </xf>
    <xf numFmtId="0" fontId="18" fillId="3" borderId="0" xfId="0" applyFont="1" applyFill="1">
      <alignment vertical="center"/>
    </xf>
    <xf numFmtId="0" fontId="18" fillId="3" borderId="3" xfId="0" applyFont="1" applyFill="1" applyBorder="1">
      <alignment vertical="center"/>
    </xf>
    <xf numFmtId="0" fontId="18" fillId="3" borderId="17" xfId="0" applyFont="1" applyFill="1" applyBorder="1">
      <alignment vertical="center"/>
    </xf>
    <xf numFmtId="0" fontId="24" fillId="3" borderId="0" xfId="0" applyFont="1" applyFill="1">
      <alignment vertical="center"/>
    </xf>
    <xf numFmtId="0" fontId="18" fillId="3" borderId="5" xfId="0" applyFont="1" applyFill="1" applyBorder="1" applyAlignment="1">
      <alignment horizontal="distributed" vertical="center" wrapText="1"/>
    </xf>
    <xf numFmtId="0" fontId="18" fillId="3" borderId="5" xfId="0" applyFont="1" applyFill="1" applyBorder="1" applyAlignment="1">
      <alignment horizontal="distributed" vertical="center" justifyLastLine="1"/>
    </xf>
    <xf numFmtId="0" fontId="18" fillId="3" borderId="4" xfId="0" applyFont="1" applyFill="1" applyBorder="1" applyAlignment="1">
      <alignment horizontal="distributed" vertical="center" wrapText="1"/>
    </xf>
    <xf numFmtId="183" fontId="18" fillId="3" borderId="8" xfId="0" applyNumberFormat="1" applyFont="1" applyFill="1" applyBorder="1" applyAlignment="1">
      <alignment horizontal="right" vertical="center" justifyLastLine="1"/>
    </xf>
    <xf numFmtId="183" fontId="18" fillId="3" borderId="0" xfId="0" applyNumberFormat="1" applyFont="1" applyFill="1" applyAlignment="1">
      <alignment horizontal="right" vertical="center" wrapText="1"/>
    </xf>
    <xf numFmtId="183" fontId="18" fillId="3" borderId="0" xfId="0" applyNumberFormat="1" applyFont="1" applyFill="1" applyAlignment="1">
      <alignment horizontal="right" vertical="center" justifyLastLine="1"/>
    </xf>
    <xf numFmtId="179" fontId="24" fillId="3" borderId="0" xfId="0" applyNumberFormat="1" applyFont="1" applyFill="1">
      <alignment vertical="center"/>
    </xf>
    <xf numFmtId="0" fontId="18" fillId="3" borderId="2" xfId="0" applyFont="1" applyFill="1" applyBorder="1">
      <alignment vertical="center"/>
    </xf>
    <xf numFmtId="179" fontId="18" fillId="3" borderId="8" xfId="4" applyNumberFormat="1" applyFont="1" applyFill="1" applyBorder="1" applyAlignment="1">
      <alignment horizontal="right" vertical="center"/>
    </xf>
    <xf numFmtId="179" fontId="18" fillId="3" borderId="0" xfId="4" applyNumberFormat="1" applyFont="1" applyFill="1" applyBorder="1">
      <alignment vertical="center"/>
    </xf>
    <xf numFmtId="0" fontId="18" fillId="3" borderId="2" xfId="0" applyFont="1" applyFill="1" applyBorder="1" applyAlignment="1">
      <alignment horizontal="distributed" vertical="center"/>
    </xf>
    <xf numFmtId="178" fontId="18" fillId="3" borderId="0" xfId="4" applyNumberFormat="1" applyFont="1" applyFill="1" applyBorder="1">
      <alignment vertical="center"/>
    </xf>
    <xf numFmtId="179" fontId="18" fillId="3" borderId="0" xfId="4" applyNumberFormat="1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distributed" vertical="center"/>
    </xf>
    <xf numFmtId="179" fontId="18" fillId="3" borderId="10" xfId="4" applyNumberFormat="1" applyFont="1" applyFill="1" applyBorder="1" applyAlignment="1">
      <alignment horizontal="right" vertical="center"/>
    </xf>
    <xf numFmtId="178" fontId="18" fillId="3" borderId="17" xfId="4" applyNumberFormat="1" applyFont="1" applyFill="1" applyBorder="1">
      <alignment vertical="center"/>
    </xf>
    <xf numFmtId="179" fontId="18" fillId="3" borderId="17" xfId="4" applyNumberFormat="1" applyFont="1" applyFill="1" applyBorder="1">
      <alignment vertical="center"/>
    </xf>
    <xf numFmtId="179" fontId="18" fillId="3" borderId="17" xfId="4" applyNumberFormat="1" applyFont="1" applyFill="1" applyBorder="1" applyAlignment="1">
      <alignment horizontal="right" vertical="center"/>
    </xf>
    <xf numFmtId="0" fontId="13" fillId="3" borderId="19" xfId="0" applyFont="1" applyFill="1" applyBorder="1">
      <alignment vertical="center"/>
    </xf>
    <xf numFmtId="0" fontId="13" fillId="3" borderId="12" xfId="0" applyFont="1" applyFill="1" applyBorder="1" applyAlignment="1">
      <alignment horizontal="right" vertical="center"/>
    </xf>
    <xf numFmtId="0" fontId="13" fillId="3" borderId="20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6" fillId="3" borderId="9" xfId="0" applyFont="1" applyFill="1" applyBorder="1" applyAlignment="1">
      <alignment horizontal="distributed" vertical="center" justifyLastLine="1"/>
    </xf>
    <xf numFmtId="0" fontId="16" fillId="3" borderId="5" xfId="0" applyFont="1" applyFill="1" applyBorder="1" applyAlignment="1">
      <alignment horizontal="distributed" vertical="center" justifyLastLine="1"/>
    </xf>
    <xf numFmtId="0" fontId="18" fillId="3" borderId="9" xfId="0" applyFont="1" applyFill="1" applyBorder="1" applyAlignment="1">
      <alignment horizontal="distributed" vertical="center" wrapText="1" justifyLastLine="1"/>
    </xf>
    <xf numFmtId="0" fontId="18" fillId="3" borderId="10" xfId="0" applyFont="1" applyFill="1" applyBorder="1" applyAlignment="1">
      <alignment horizontal="distributed" vertical="center" wrapText="1" justifyLastLine="1"/>
    </xf>
    <xf numFmtId="38" fontId="16" fillId="3" borderId="0" xfId="4" applyFont="1" applyFill="1" applyBorder="1" applyAlignment="1">
      <alignment horizontal="right" vertical="center" justifyLastLine="1"/>
    </xf>
    <xf numFmtId="38" fontId="16" fillId="3" borderId="0" xfId="4" applyFont="1" applyFill="1" applyBorder="1" applyAlignment="1">
      <alignment horizontal="right" vertical="center" wrapText="1" justifyLastLine="1"/>
    </xf>
    <xf numFmtId="38" fontId="16" fillId="3" borderId="0" xfId="0" applyNumberFormat="1" applyFont="1" applyFill="1">
      <alignment vertical="center"/>
    </xf>
    <xf numFmtId="0" fontId="16" fillId="3" borderId="2" xfId="0" applyFont="1" applyFill="1" applyBorder="1" applyAlignment="1">
      <alignment horizontal="distributed" vertical="center"/>
    </xf>
    <xf numFmtId="38" fontId="16" fillId="3" borderId="0" xfId="4" applyFont="1" applyFill="1" applyBorder="1" applyAlignment="1">
      <alignment horizontal="right" vertical="center"/>
    </xf>
    <xf numFmtId="38" fontId="16" fillId="3" borderId="10" xfId="4" applyFont="1" applyFill="1" applyBorder="1">
      <alignment vertical="center"/>
    </xf>
    <xf numFmtId="38" fontId="16" fillId="3" borderId="17" xfId="4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distributed" vertical="center" justifyLastLine="1"/>
    </xf>
    <xf numFmtId="184" fontId="16" fillId="3" borderId="0" xfId="0" applyNumberFormat="1" applyFont="1" applyFill="1" applyAlignment="1">
      <alignment horizontal="distributed" vertical="center" justifyLastLine="1"/>
    </xf>
    <xf numFmtId="177" fontId="16" fillId="3" borderId="8" xfId="4" applyNumberFormat="1" applyFont="1" applyFill="1" applyBorder="1">
      <alignment vertical="center"/>
    </xf>
    <xf numFmtId="177" fontId="16" fillId="3" borderId="0" xfId="4" applyNumberFormat="1" applyFont="1" applyFill="1" applyBorder="1">
      <alignment vertical="center"/>
    </xf>
    <xf numFmtId="177" fontId="16" fillId="3" borderId="0" xfId="0" applyNumberFormat="1" applyFont="1" applyFill="1">
      <alignment vertical="center"/>
    </xf>
    <xf numFmtId="177" fontId="16" fillId="3" borderId="10" xfId="4" applyNumberFormat="1" applyFont="1" applyFill="1" applyBorder="1">
      <alignment vertical="center"/>
    </xf>
    <xf numFmtId="177" fontId="16" fillId="3" borderId="17" xfId="4" applyNumberFormat="1" applyFont="1" applyFill="1" applyBorder="1">
      <alignment vertical="center"/>
    </xf>
    <xf numFmtId="177" fontId="16" fillId="3" borderId="17" xfId="0" applyNumberFormat="1" applyFont="1" applyFill="1" applyBorder="1">
      <alignment vertical="center"/>
    </xf>
    <xf numFmtId="184" fontId="16" fillId="3" borderId="3" xfId="0" applyNumberFormat="1" applyFont="1" applyFill="1" applyBorder="1" applyAlignment="1">
      <alignment horizontal="distributed" vertical="center" justifyLastLine="1"/>
    </xf>
    <xf numFmtId="14" fontId="16" fillId="3" borderId="0" xfId="0" applyNumberFormat="1" applyFont="1" applyFill="1" applyAlignment="1">
      <alignment horizontal="right" vertical="center"/>
    </xf>
    <xf numFmtId="0" fontId="25" fillId="3" borderId="0" xfId="0" applyFont="1" applyFill="1">
      <alignment vertical="center"/>
    </xf>
    <xf numFmtId="0" fontId="12" fillId="3" borderId="0" xfId="0" applyFont="1" applyFill="1" applyAlignment="1">
      <alignment horizontal="centerContinuous" vertical="center"/>
    </xf>
    <xf numFmtId="0" fontId="16" fillId="3" borderId="12" xfId="0" applyFont="1" applyFill="1" applyBorder="1" applyAlignment="1">
      <alignment horizontal="distributed" vertical="center" justifyLastLine="1"/>
    </xf>
    <xf numFmtId="0" fontId="16" fillId="3" borderId="13" xfId="0" applyFont="1" applyFill="1" applyBorder="1" applyAlignment="1">
      <alignment horizontal="distributed" vertical="center" justifyLastLine="1"/>
    </xf>
    <xf numFmtId="0" fontId="16" fillId="3" borderId="14" xfId="0" applyFont="1" applyFill="1" applyBorder="1" applyAlignment="1">
      <alignment horizontal="distributed" vertical="center" justifyLastLine="1"/>
    </xf>
    <xf numFmtId="0" fontId="11" fillId="3" borderId="21" xfId="0" applyFont="1" applyFill="1" applyBorder="1" applyAlignment="1">
      <alignment horizontal="distributed" vertical="center"/>
    </xf>
    <xf numFmtId="0" fontId="11" fillId="3" borderId="21" xfId="0" applyFont="1" applyFill="1" applyBorder="1">
      <alignment vertical="center"/>
    </xf>
    <xf numFmtId="176" fontId="11" fillId="3" borderId="0" xfId="0" applyNumberFormat="1" applyFont="1" applyFill="1">
      <alignment vertical="center"/>
    </xf>
    <xf numFmtId="49" fontId="11" fillId="3" borderId="15" xfId="0" applyNumberFormat="1" applyFont="1" applyFill="1" applyBorder="1" applyAlignment="1">
      <alignment horizontal="distributed" vertical="center"/>
    </xf>
    <xf numFmtId="0" fontId="11" fillId="3" borderId="15" xfId="0" applyFont="1" applyFill="1" applyBorder="1">
      <alignment vertical="center"/>
    </xf>
    <xf numFmtId="0" fontId="26" fillId="3" borderId="0" xfId="0" applyFont="1" applyFill="1">
      <alignment vertical="center"/>
    </xf>
    <xf numFmtId="49" fontId="11" fillId="3" borderId="9" xfId="0" applyNumberFormat="1" applyFont="1" applyFill="1" applyBorder="1" applyAlignment="1">
      <alignment horizontal="distributed" vertical="center"/>
    </xf>
    <xf numFmtId="0" fontId="11" fillId="3" borderId="9" xfId="0" applyFont="1" applyFill="1" applyBorder="1">
      <alignment vertical="center"/>
    </xf>
    <xf numFmtId="176" fontId="11" fillId="3" borderId="17" xfId="0" applyNumberFormat="1" applyFont="1" applyFill="1" applyBorder="1">
      <alignment vertical="center"/>
    </xf>
    <xf numFmtId="0" fontId="11" fillId="3" borderId="15" xfId="0" applyFont="1" applyFill="1" applyBorder="1" applyAlignment="1">
      <alignment horizontal="distributed" vertical="center"/>
    </xf>
    <xf numFmtId="176" fontId="16" fillId="3" borderId="0" xfId="0" applyNumberFormat="1" applyFont="1" applyFill="1">
      <alignment vertical="center"/>
    </xf>
    <xf numFmtId="0" fontId="11" fillId="3" borderId="9" xfId="0" applyFont="1" applyFill="1" applyBorder="1" applyAlignment="1">
      <alignment horizontal="distributed" vertical="center"/>
    </xf>
    <xf numFmtId="38" fontId="16" fillId="3" borderId="27" xfId="4" applyFont="1" applyFill="1" applyBorder="1">
      <alignment vertical="center"/>
    </xf>
    <xf numFmtId="41" fontId="16" fillId="3" borderId="0" xfId="4" applyNumberFormat="1" applyFont="1" applyFill="1" applyBorder="1">
      <alignment vertical="center"/>
    </xf>
    <xf numFmtId="41" fontId="16" fillId="3" borderId="0" xfId="4" applyNumberFormat="1" applyFont="1" applyFill="1">
      <alignment vertical="center"/>
    </xf>
    <xf numFmtId="0" fontId="16" fillId="3" borderId="2" xfId="0" applyFont="1" applyFill="1" applyBorder="1" applyAlignment="1">
      <alignment horizontal="right" vertical="center" justifyLastLine="1"/>
    </xf>
    <xf numFmtId="41" fontId="16" fillId="3" borderId="0" xfId="4" applyNumberFormat="1" applyFont="1" applyFill="1" applyBorder="1" applyAlignment="1">
      <alignment horizontal="right" vertical="center"/>
    </xf>
    <xf numFmtId="0" fontId="16" fillId="3" borderId="2" xfId="0" quotePrefix="1" applyFont="1" applyFill="1" applyBorder="1" applyAlignment="1">
      <alignment horizontal="right" vertical="center"/>
    </xf>
    <xf numFmtId="0" fontId="16" fillId="3" borderId="3" xfId="0" quotePrefix="1" applyFont="1" applyFill="1" applyBorder="1" applyAlignment="1">
      <alignment horizontal="right" vertical="center"/>
    </xf>
    <xf numFmtId="41" fontId="16" fillId="3" borderId="10" xfId="4" applyNumberFormat="1" applyFont="1" applyFill="1" applyBorder="1">
      <alignment vertical="center"/>
    </xf>
    <xf numFmtId="41" fontId="16" fillId="3" borderId="17" xfId="4" applyNumberFormat="1" applyFont="1" applyFill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41" fontId="16" fillId="3" borderId="0" xfId="4" applyNumberFormat="1" applyFont="1" applyFill="1" applyAlignment="1">
      <alignment horizontal="right" vertical="center"/>
    </xf>
    <xf numFmtId="49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distributed"/>
    </xf>
    <xf numFmtId="41" fontId="16" fillId="3" borderId="0" xfId="4" applyNumberFormat="1" applyFont="1" applyFill="1" applyAlignment="1">
      <alignment horizontal="right"/>
    </xf>
    <xf numFmtId="41" fontId="16" fillId="3" borderId="0" xfId="0" applyNumberFormat="1" applyFont="1" applyFill="1" applyAlignment="1"/>
    <xf numFmtId="0" fontId="16" fillId="3" borderId="3" xfId="0" applyFont="1" applyFill="1" applyBorder="1" applyAlignment="1">
      <alignment horizontal="distributed"/>
    </xf>
    <xf numFmtId="41" fontId="16" fillId="3" borderId="17" xfId="4" applyNumberFormat="1" applyFont="1" applyFill="1" applyBorder="1" applyAlignment="1">
      <alignment horizontal="right"/>
    </xf>
    <xf numFmtId="0" fontId="16" fillId="3" borderId="19" xfId="0" applyFont="1" applyFill="1" applyBorder="1">
      <alignment vertical="center"/>
    </xf>
    <xf numFmtId="0" fontId="16" fillId="3" borderId="23" xfId="0" applyFont="1" applyFill="1" applyBorder="1">
      <alignment vertical="center"/>
    </xf>
    <xf numFmtId="0" fontId="16" fillId="3" borderId="14" xfId="0" applyFont="1" applyFill="1" applyBorder="1">
      <alignment vertical="center"/>
    </xf>
    <xf numFmtId="0" fontId="16" fillId="3" borderId="12" xfId="0" applyFont="1" applyFill="1" applyBorder="1">
      <alignment vertical="center"/>
    </xf>
    <xf numFmtId="0" fontId="16" fillId="3" borderId="17" xfId="0" applyFont="1" applyFill="1" applyBorder="1" applyAlignment="1">
      <alignment horizontal="centerContinuous" vertical="center"/>
    </xf>
    <xf numFmtId="0" fontId="16" fillId="3" borderId="10" xfId="0" applyFont="1" applyFill="1" applyBorder="1" applyAlignment="1">
      <alignment horizontal="centerContinuous" vertical="center"/>
    </xf>
    <xf numFmtId="0" fontId="16" fillId="3" borderId="3" xfId="0" applyFont="1" applyFill="1" applyBorder="1" applyAlignment="1">
      <alignment horizontal="centerContinuous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distributed" vertical="center" justifyLastLine="1"/>
    </xf>
    <xf numFmtId="180" fontId="16" fillId="3" borderId="0" xfId="0" applyNumberFormat="1" applyFont="1" applyFill="1">
      <alignment vertical="center"/>
    </xf>
    <xf numFmtId="0" fontId="16" fillId="3" borderId="23" xfId="0" applyFont="1" applyFill="1" applyBorder="1" applyAlignment="1">
      <alignment horizontal="centerContinuous" vertical="center"/>
    </xf>
    <xf numFmtId="0" fontId="16" fillId="3" borderId="11" xfId="0" applyFont="1" applyFill="1" applyBorder="1" applyAlignment="1">
      <alignment horizontal="centerContinuous" vertical="center"/>
    </xf>
    <xf numFmtId="0" fontId="16" fillId="3" borderId="19" xfId="0" applyFont="1" applyFill="1" applyBorder="1" applyAlignment="1">
      <alignment horizontal="centerContinuous" vertical="center"/>
    </xf>
    <xf numFmtId="0" fontId="16" fillId="3" borderId="0" xfId="0" applyFont="1" applyFill="1" applyAlignment="1"/>
    <xf numFmtId="38" fontId="16" fillId="3" borderId="8" xfId="4" applyFont="1" applyFill="1" applyBorder="1" applyAlignment="1">
      <alignment horizontal="right" vertical="center"/>
    </xf>
    <xf numFmtId="182" fontId="16" fillId="3" borderId="0" xfId="4" applyNumberFormat="1" applyFont="1" applyFill="1" applyBorder="1" applyAlignment="1">
      <alignment horizontal="right" vertical="center"/>
    </xf>
    <xf numFmtId="49" fontId="16" fillId="3" borderId="15" xfId="0" applyNumberFormat="1" applyFont="1" applyFill="1" applyBorder="1" applyAlignment="1">
      <alignment horizontal="center" vertical="center"/>
    </xf>
    <xf numFmtId="38" fontId="16" fillId="3" borderId="25" xfId="4" applyFont="1" applyFill="1" applyBorder="1" applyAlignment="1">
      <alignment horizontal="right" vertical="center"/>
    </xf>
    <xf numFmtId="49" fontId="16" fillId="3" borderId="9" xfId="0" applyNumberFormat="1" applyFont="1" applyFill="1" applyBorder="1" applyAlignment="1">
      <alignment horizontal="center" vertical="center"/>
    </xf>
    <xf numFmtId="38" fontId="16" fillId="3" borderId="10" xfId="4" applyFont="1" applyFill="1" applyBorder="1" applyAlignment="1">
      <alignment horizontal="right" vertical="center"/>
    </xf>
    <xf numFmtId="182" fontId="16" fillId="3" borderId="27" xfId="4" applyNumberFormat="1" applyFont="1" applyFill="1" applyBorder="1" applyAlignment="1">
      <alignment horizontal="right" vertical="center"/>
    </xf>
    <xf numFmtId="0" fontId="16" fillId="3" borderId="1" xfId="0" applyFont="1" applyFill="1" applyBorder="1">
      <alignment vertical="center"/>
    </xf>
    <xf numFmtId="0" fontId="16" fillId="3" borderId="16" xfId="0" applyFont="1" applyFill="1" applyBorder="1" applyAlignment="1">
      <alignment horizontal="center" vertical="center"/>
    </xf>
    <xf numFmtId="38" fontId="16" fillId="3" borderId="2" xfId="4" applyFont="1" applyFill="1" applyBorder="1">
      <alignment vertical="center"/>
    </xf>
    <xf numFmtId="49" fontId="16" fillId="3" borderId="26" xfId="0" applyNumberFormat="1" applyFont="1" applyFill="1" applyBorder="1" applyAlignment="1">
      <alignment horizontal="center" vertical="center"/>
    </xf>
    <xf numFmtId="38" fontId="16" fillId="3" borderId="3" xfId="4" applyFont="1" applyFill="1" applyBorder="1" applyAlignment="1">
      <alignment horizontal="right" vertical="center"/>
    </xf>
    <xf numFmtId="0" fontId="13" fillId="3" borderId="8" xfId="0" applyFont="1" applyFill="1" applyBorder="1" applyAlignment="1">
      <alignment vertical="center" justifyLastLine="1"/>
    </xf>
    <xf numFmtId="0" fontId="13" fillId="3" borderId="0" xfId="0" applyFont="1" applyFill="1" applyAlignment="1">
      <alignment vertical="center" justifyLastLine="1"/>
    </xf>
    <xf numFmtId="0" fontId="13" fillId="3" borderId="0" xfId="0" applyFont="1" applyFill="1" applyAlignment="1">
      <alignment vertical="center" shrinkToFit="1"/>
    </xf>
    <xf numFmtId="0" fontId="13" fillId="3" borderId="8" xfId="0" applyFont="1" applyFill="1" applyBorder="1" applyAlignment="1">
      <alignment horizontal="center" vertical="center"/>
    </xf>
    <xf numFmtId="38" fontId="13" fillId="3" borderId="8" xfId="4" applyFont="1" applyFill="1" applyBorder="1" applyAlignment="1">
      <alignment horizontal="right" vertical="center"/>
    </xf>
    <xf numFmtId="0" fontId="13" fillId="3" borderId="0" xfId="15" applyFont="1" applyFill="1" applyAlignment="1">
      <alignment vertical="center"/>
    </xf>
    <xf numFmtId="0" fontId="15" fillId="3" borderId="0" xfId="15" applyFont="1" applyFill="1" applyAlignment="1">
      <alignment horizontal="centerContinuous" vertical="center"/>
    </xf>
    <xf numFmtId="0" fontId="16" fillId="3" borderId="0" xfId="15" applyFont="1" applyFill="1" applyAlignment="1">
      <alignment horizontal="centerContinuous" vertical="center"/>
    </xf>
    <xf numFmtId="0" fontId="12" fillId="3" borderId="1" xfId="15" applyFont="1" applyFill="1" applyBorder="1" applyAlignment="1">
      <alignment horizontal="center" vertical="center"/>
    </xf>
    <xf numFmtId="0" fontId="18" fillId="3" borderId="0" xfId="15" applyFont="1" applyFill="1" applyAlignment="1">
      <alignment vertical="center"/>
    </xf>
    <xf numFmtId="0" fontId="16" fillId="3" borderId="0" xfId="15" applyFont="1" applyFill="1" applyAlignment="1">
      <alignment vertical="center"/>
    </xf>
    <xf numFmtId="0" fontId="12" fillId="3" borderId="0" xfId="15" applyFont="1" applyFill="1" applyAlignment="1">
      <alignment vertical="center"/>
    </xf>
    <xf numFmtId="0" fontId="16" fillId="3" borderId="2" xfId="15" applyFont="1" applyFill="1" applyBorder="1" applyAlignment="1">
      <alignment vertical="center"/>
    </xf>
    <xf numFmtId="0" fontId="16" fillId="3" borderId="24" xfId="15" applyFont="1" applyFill="1" applyBorder="1" applyAlignment="1">
      <alignment horizontal="centerContinuous" vertical="center"/>
    </xf>
    <xf numFmtId="0" fontId="16" fillId="3" borderId="14" xfId="15" applyFont="1" applyFill="1" applyBorder="1" applyAlignment="1">
      <alignment horizontal="centerContinuous" vertical="center"/>
    </xf>
    <xf numFmtId="0" fontId="16" fillId="3" borderId="12" xfId="15" applyFont="1" applyFill="1" applyBorder="1" applyAlignment="1">
      <alignment horizontal="centerContinuous" vertical="center"/>
    </xf>
    <xf numFmtId="0" fontId="16" fillId="3" borderId="23" xfId="15" applyFont="1" applyFill="1" applyBorder="1" applyAlignment="1">
      <alignment vertical="center" justifyLastLine="1"/>
    </xf>
    <xf numFmtId="0" fontId="16" fillId="3" borderId="4" xfId="15" applyFont="1" applyFill="1" applyBorder="1" applyAlignment="1">
      <alignment horizontal="centerContinuous" vertical="center"/>
    </xf>
    <xf numFmtId="0" fontId="16" fillId="3" borderId="6" xfId="15" applyFont="1" applyFill="1" applyBorder="1" applyAlignment="1">
      <alignment horizontal="centerContinuous" vertical="center"/>
    </xf>
    <xf numFmtId="0" fontId="16" fillId="3" borderId="21" xfId="15" applyFont="1" applyFill="1" applyBorder="1" applyAlignment="1">
      <alignment horizontal="center" vertical="center" wrapText="1" justifyLastLine="1"/>
    </xf>
    <xf numFmtId="0" fontId="16" fillId="3" borderId="8" xfId="15" applyFont="1" applyFill="1" applyBorder="1" applyAlignment="1">
      <alignment horizontal="center" vertical="center" justifyLastLine="1"/>
    </xf>
    <xf numFmtId="0" fontId="16" fillId="3" borderId="3" xfId="15" applyFont="1" applyFill="1" applyBorder="1" applyAlignment="1">
      <alignment vertical="center"/>
    </xf>
    <xf numFmtId="0" fontId="16" fillId="3" borderId="6" xfId="15" applyFont="1" applyFill="1" applyBorder="1" applyAlignment="1">
      <alignment horizontal="center" vertical="center" justifyLastLine="1"/>
    </xf>
    <xf numFmtId="0" fontId="16" fillId="3" borderId="5" xfId="15" applyFont="1" applyFill="1" applyBorder="1" applyAlignment="1">
      <alignment horizontal="center" vertical="center" justifyLastLine="1"/>
    </xf>
    <xf numFmtId="0" fontId="16" fillId="3" borderId="9" xfId="15" applyFont="1" applyFill="1" applyBorder="1" applyAlignment="1">
      <alignment vertical="center" justifyLastLine="1"/>
    </xf>
    <xf numFmtId="0" fontId="16" fillId="3" borderId="10" xfId="15" applyFont="1" applyFill="1" applyBorder="1" applyAlignment="1">
      <alignment vertical="center" justifyLastLine="1"/>
    </xf>
    <xf numFmtId="0" fontId="16" fillId="3" borderId="2" xfId="11" applyFont="1" applyFill="1" applyBorder="1" applyAlignment="1">
      <alignment horizontal="distributed" vertical="center" justifyLastLine="1"/>
    </xf>
    <xf numFmtId="41" fontId="16" fillId="3" borderId="8" xfId="11" applyNumberFormat="1" applyFont="1" applyFill="1" applyBorder="1" applyAlignment="1">
      <alignment vertical="center"/>
    </xf>
    <xf numFmtId="41" fontId="16" fillId="3" borderId="0" xfId="11" applyNumberFormat="1" applyFont="1" applyFill="1" applyAlignment="1">
      <alignment horizontal="right" vertical="center"/>
    </xf>
    <xf numFmtId="41" fontId="16" fillId="3" borderId="0" xfId="11" applyNumberFormat="1" applyFont="1" applyFill="1" applyAlignment="1">
      <alignment vertical="center"/>
    </xf>
    <xf numFmtId="41" fontId="16" fillId="3" borderId="0" xfId="5" applyNumberFormat="1" applyFont="1" applyFill="1" applyBorder="1" applyAlignment="1">
      <alignment horizontal="right" vertical="center"/>
    </xf>
    <xf numFmtId="0" fontId="16" fillId="3" borderId="25" xfId="11" applyFont="1" applyFill="1" applyBorder="1" applyAlignment="1">
      <alignment horizontal="distributed" vertical="center" justifyLastLine="1"/>
    </xf>
    <xf numFmtId="0" fontId="16" fillId="3" borderId="3" xfId="11" applyFont="1" applyFill="1" applyBorder="1" applyAlignment="1">
      <alignment horizontal="center" vertical="center"/>
    </xf>
    <xf numFmtId="41" fontId="16" fillId="3" borderId="10" xfId="11" applyNumberFormat="1" applyFont="1" applyFill="1" applyBorder="1" applyAlignment="1">
      <alignment vertical="center"/>
    </xf>
    <xf numFmtId="41" fontId="16" fillId="3" borderId="17" xfId="11" applyNumberFormat="1" applyFont="1" applyFill="1" applyBorder="1" applyAlignment="1">
      <alignment horizontal="right" vertical="center"/>
    </xf>
    <xf numFmtId="41" fontId="16" fillId="3" borderId="17" xfId="11" applyNumberFormat="1" applyFont="1" applyFill="1" applyBorder="1" applyAlignment="1">
      <alignment vertical="center"/>
    </xf>
    <xf numFmtId="41" fontId="16" fillId="3" borderId="27" xfId="5" applyNumberFormat="1" applyFont="1" applyFill="1" applyBorder="1" applyAlignment="1">
      <alignment horizontal="right" vertical="center"/>
    </xf>
    <xf numFmtId="0" fontId="13" fillId="3" borderId="0" xfId="13" applyFont="1" applyFill="1"/>
    <xf numFmtId="0" fontId="15" fillId="3" borderId="0" xfId="13" applyFont="1" applyFill="1" applyAlignment="1">
      <alignment horizontal="centerContinuous"/>
    </xf>
    <xf numFmtId="0" fontId="16" fillId="3" borderId="0" xfId="13" applyFont="1" applyFill="1" applyAlignment="1">
      <alignment horizontal="centerContinuous"/>
    </xf>
    <xf numFmtId="0" fontId="18" fillId="3" borderId="11" xfId="13" applyFont="1" applyFill="1" applyBorder="1"/>
    <xf numFmtId="0" fontId="18" fillId="3" borderId="23" xfId="13" applyFont="1" applyFill="1" applyBorder="1" applyAlignment="1">
      <alignment horizontal="centerContinuous" vertical="center"/>
    </xf>
    <xf numFmtId="0" fontId="18" fillId="3" borderId="19" xfId="13" applyFont="1" applyFill="1" applyBorder="1" applyAlignment="1">
      <alignment horizontal="centerContinuous" vertical="center"/>
    </xf>
    <xf numFmtId="0" fontId="18" fillId="3" borderId="11" xfId="13" applyFont="1" applyFill="1" applyBorder="1" applyAlignment="1">
      <alignment horizontal="centerContinuous" vertical="center"/>
    </xf>
    <xf numFmtId="0" fontId="18" fillId="3" borderId="23" xfId="13" applyFont="1" applyFill="1" applyBorder="1" applyAlignment="1">
      <alignment vertical="center" justifyLastLine="1"/>
    </xf>
    <xf numFmtId="0" fontId="18" fillId="3" borderId="19" xfId="13" applyFont="1" applyFill="1" applyBorder="1" applyAlignment="1">
      <alignment vertical="center" justifyLastLine="1"/>
    </xf>
    <xf numFmtId="0" fontId="18" fillId="3" borderId="11" xfId="13" applyFont="1" applyFill="1" applyBorder="1" applyAlignment="1">
      <alignment vertical="center" justifyLastLine="1"/>
    </xf>
    <xf numFmtId="0" fontId="18" fillId="3" borderId="0" xfId="13" applyFont="1" applyFill="1"/>
    <xf numFmtId="0" fontId="18" fillId="3" borderId="2" xfId="13" applyFont="1" applyFill="1" applyBorder="1"/>
    <xf numFmtId="0" fontId="18" fillId="3" borderId="5" xfId="13" applyFont="1" applyFill="1" applyBorder="1" applyAlignment="1">
      <alignment horizontal="centerContinuous" vertical="center"/>
    </xf>
    <xf numFmtId="0" fontId="18" fillId="3" borderId="21" xfId="13" applyFont="1" applyFill="1" applyBorder="1" applyAlignment="1">
      <alignment horizontal="center" vertical="center"/>
    </xf>
    <xf numFmtId="0" fontId="18" fillId="3" borderId="10" xfId="13" applyFont="1" applyFill="1" applyBorder="1" applyAlignment="1">
      <alignment horizontal="centerContinuous" vertical="center"/>
    </xf>
    <xf numFmtId="0" fontId="18" fillId="3" borderId="17" xfId="13" applyFont="1" applyFill="1" applyBorder="1" applyAlignment="1">
      <alignment horizontal="centerContinuous" vertical="center"/>
    </xf>
    <xf numFmtId="0" fontId="18" fillId="3" borderId="3" xfId="13" applyFont="1" applyFill="1" applyBorder="1" applyAlignment="1">
      <alignment horizontal="centerContinuous" vertical="center"/>
    </xf>
    <xf numFmtId="0" fontId="18" fillId="3" borderId="3" xfId="13" applyFont="1" applyFill="1" applyBorder="1"/>
    <xf numFmtId="0" fontId="18" fillId="3" borderId="5" xfId="13" applyFont="1" applyFill="1" applyBorder="1" applyAlignment="1">
      <alignment horizontal="distributed" vertical="center" justifyLastLine="1"/>
    </xf>
    <xf numFmtId="0" fontId="18" fillId="3" borderId="9" xfId="13" applyFont="1" applyFill="1" applyBorder="1" applyAlignment="1">
      <alignment horizontal="center" vertical="center"/>
    </xf>
    <xf numFmtId="0" fontId="18" fillId="3" borderId="4" xfId="13" applyFont="1" applyFill="1" applyBorder="1" applyAlignment="1">
      <alignment horizontal="distributed" vertical="center" justifyLastLine="1"/>
    </xf>
    <xf numFmtId="0" fontId="18" fillId="3" borderId="2" xfId="13" applyFont="1" applyFill="1" applyBorder="1" applyAlignment="1">
      <alignment horizontal="distributed" vertical="center" justifyLastLine="1"/>
    </xf>
    <xf numFmtId="180" fontId="18" fillId="3" borderId="8" xfId="5" applyNumberFormat="1" applyFont="1" applyFill="1" applyBorder="1" applyAlignment="1">
      <alignment vertical="center"/>
    </xf>
    <xf numFmtId="180" fontId="18" fillId="3" borderId="0" xfId="5" applyNumberFormat="1" applyFont="1" applyFill="1" applyBorder="1" applyAlignment="1">
      <alignment vertical="center"/>
    </xf>
    <xf numFmtId="180" fontId="18" fillId="3" borderId="0" xfId="5" applyNumberFormat="1" applyFont="1" applyFill="1" applyBorder="1" applyAlignment="1">
      <alignment horizontal="center" vertical="center"/>
    </xf>
    <xf numFmtId="0" fontId="18" fillId="3" borderId="2" xfId="13" applyFont="1" applyFill="1" applyBorder="1" applyAlignment="1">
      <alignment horizontal="center" vertical="center"/>
    </xf>
    <xf numFmtId="0" fontId="27" fillId="3" borderId="0" xfId="13" applyFont="1" applyFill="1"/>
    <xf numFmtId="0" fontId="18" fillId="3" borderId="2" xfId="13" applyFont="1" applyFill="1" applyBorder="1" applyAlignment="1">
      <alignment horizontal="distributed" vertical="center"/>
    </xf>
    <xf numFmtId="0" fontId="18" fillId="3" borderId="3" xfId="13" applyFont="1" applyFill="1" applyBorder="1" applyAlignment="1">
      <alignment horizontal="distributed" vertical="center"/>
    </xf>
    <xf numFmtId="180" fontId="18" fillId="3" borderId="10" xfId="5" applyNumberFormat="1" applyFont="1" applyFill="1" applyBorder="1" applyAlignment="1">
      <alignment vertical="center"/>
    </xf>
    <xf numFmtId="180" fontId="18" fillId="3" borderId="17" xfId="5" applyNumberFormat="1" applyFont="1" applyFill="1" applyBorder="1" applyAlignment="1">
      <alignment vertical="center"/>
    </xf>
    <xf numFmtId="180" fontId="18" fillId="3" borderId="17" xfId="5" applyNumberFormat="1" applyFont="1" applyFill="1" applyBorder="1" applyAlignment="1">
      <alignment horizontal="center" vertical="center"/>
    </xf>
    <xf numFmtId="0" fontId="18" fillId="3" borderId="0" xfId="13" applyFont="1" applyFill="1" applyAlignment="1">
      <alignment vertical="center"/>
    </xf>
    <xf numFmtId="38" fontId="18" fillId="3" borderId="0" xfId="13" applyNumberFormat="1" applyFont="1" applyFill="1"/>
    <xf numFmtId="0" fontId="18" fillId="3" borderId="2" xfId="13" applyFont="1" applyFill="1" applyBorder="1" applyAlignment="1">
      <alignment vertical="center"/>
    </xf>
    <xf numFmtId="38" fontId="13" fillId="3" borderId="0" xfId="5" applyFont="1" applyFill="1" applyBorder="1"/>
    <xf numFmtId="0" fontId="14" fillId="3" borderId="0" xfId="1" applyFont="1" applyFill="1" applyBorder="1" applyAlignment="1" applyProtection="1">
      <alignment vertical="center"/>
    </xf>
    <xf numFmtId="0" fontId="13" fillId="3" borderId="0" xfId="14" applyFont="1" applyFill="1" applyBorder="1"/>
    <xf numFmtId="0" fontId="15" fillId="3" borderId="0" xfId="14" applyFont="1" applyFill="1" applyBorder="1" applyAlignment="1">
      <alignment horizontal="centerContinuous"/>
    </xf>
    <xf numFmtId="0" fontId="18" fillId="3" borderId="0" xfId="14" applyFont="1" applyFill="1" applyBorder="1"/>
    <xf numFmtId="0" fontId="16" fillId="3" borderId="0" xfId="14" applyFont="1" applyFill="1" applyBorder="1" applyAlignment="1">
      <alignment horizontal="centerContinuous"/>
    </xf>
    <xf numFmtId="0" fontId="16" fillId="3" borderId="0" xfId="14" applyFont="1" applyFill="1" applyBorder="1"/>
    <xf numFmtId="0" fontId="16" fillId="3" borderId="0" xfId="14" applyFont="1" applyFill="1" applyBorder="1" applyAlignment="1">
      <alignment horizontal="center"/>
    </xf>
    <xf numFmtId="0" fontId="16" fillId="3" borderId="0" xfId="14" applyFont="1" applyFill="1" applyBorder="1" applyAlignment="1">
      <alignment horizontal="right"/>
    </xf>
    <xf numFmtId="0" fontId="12" fillId="3" borderId="1" xfId="14" applyFont="1" applyFill="1" applyBorder="1" applyAlignment="1">
      <alignment horizontal="center"/>
    </xf>
    <xf numFmtId="0" fontId="12" fillId="3" borderId="0" xfId="14" applyFont="1" applyFill="1" applyBorder="1" applyAlignment="1">
      <alignment horizontal="center"/>
    </xf>
    <xf numFmtId="0" fontId="13" fillId="3" borderId="0" xfId="14" applyFont="1" applyFill="1" applyBorder="1" applyAlignment="1">
      <alignment horizontal="center"/>
    </xf>
    <xf numFmtId="0" fontId="19" fillId="3" borderId="11" xfId="14" applyFont="1" applyFill="1" applyBorder="1" applyAlignment="1">
      <alignment vertical="center"/>
    </xf>
    <xf numFmtId="0" fontId="19" fillId="3" borderId="23" xfId="14" applyFont="1" applyFill="1" applyBorder="1" applyAlignment="1">
      <alignment horizontal="centerContinuous" vertical="center" wrapText="1"/>
    </xf>
    <xf numFmtId="0" fontId="19" fillId="3" borderId="11" xfId="14" applyFont="1" applyFill="1" applyBorder="1" applyAlignment="1">
      <alignment horizontal="centerContinuous" vertical="center" wrapText="1"/>
    </xf>
    <xf numFmtId="0" fontId="19" fillId="3" borderId="24" xfId="14" applyFont="1" applyFill="1" applyBorder="1" applyAlignment="1">
      <alignment horizontal="centerContinuous" vertical="center"/>
    </xf>
    <xf numFmtId="0" fontId="19" fillId="3" borderId="14" xfId="14" applyFont="1" applyFill="1" applyBorder="1" applyAlignment="1">
      <alignment horizontal="centerContinuous" vertical="center"/>
    </xf>
    <xf numFmtId="0" fontId="19" fillId="3" borderId="0" xfId="14" applyFont="1" applyFill="1" applyBorder="1"/>
    <xf numFmtId="0" fontId="19" fillId="3" borderId="2" xfId="14" applyFont="1" applyFill="1" applyBorder="1" applyAlignment="1">
      <alignment vertical="center"/>
    </xf>
    <xf numFmtId="0" fontId="19" fillId="3" borderId="8" xfId="14" applyFont="1" applyFill="1" applyBorder="1" applyAlignment="1">
      <alignment vertical="center" wrapText="1"/>
    </xf>
    <xf numFmtId="0" fontId="19" fillId="3" borderId="2" xfId="14" applyFont="1" applyFill="1" applyBorder="1" applyAlignment="1">
      <alignment vertical="center" wrapText="1"/>
    </xf>
    <xf numFmtId="0" fontId="19" fillId="3" borderId="4" xfId="14" applyFont="1" applyFill="1" applyBorder="1" applyAlignment="1">
      <alignment horizontal="centerContinuous" vertical="center"/>
    </xf>
    <xf numFmtId="0" fontId="19" fillId="3" borderId="16" xfId="14" applyFont="1" applyFill="1" applyBorder="1" applyAlignment="1">
      <alignment horizontal="centerContinuous" vertical="center"/>
    </xf>
    <xf numFmtId="0" fontId="19" fillId="3" borderId="21" xfId="14" applyFont="1" applyFill="1" applyBorder="1" applyAlignment="1">
      <alignment horizontal="center" wrapText="1" shrinkToFit="1"/>
    </xf>
    <xf numFmtId="0" fontId="19" fillId="3" borderId="18" xfId="14" applyFont="1" applyFill="1" applyBorder="1" applyAlignment="1">
      <alignment horizontal="center" wrapText="1" shrinkToFit="1"/>
    </xf>
    <xf numFmtId="0" fontId="19" fillId="3" borderId="3" xfId="14" applyFont="1" applyFill="1" applyBorder="1" applyAlignment="1">
      <alignment horizontal="center" vertical="center"/>
    </xf>
    <xf numFmtId="0" fontId="19" fillId="3" borderId="9" xfId="14" applyFont="1" applyFill="1" applyBorder="1" applyAlignment="1">
      <alignment horizontal="center" vertical="top" shrinkToFit="1"/>
    </xf>
    <xf numFmtId="0" fontId="19" fillId="3" borderId="10" xfId="14" applyFont="1" applyFill="1" applyBorder="1" applyAlignment="1">
      <alignment horizontal="center" vertical="top" shrinkToFit="1"/>
    </xf>
    <xf numFmtId="0" fontId="28" fillId="3" borderId="0" xfId="14" applyFont="1" applyFill="1" applyBorder="1"/>
    <xf numFmtId="0" fontId="28" fillId="3" borderId="0" xfId="14" applyFont="1" applyFill="1" applyBorder="1" applyAlignment="1">
      <alignment horizontal="left" indent="1"/>
    </xf>
    <xf numFmtId="0" fontId="28" fillId="3" borderId="0" xfId="14" applyFont="1" applyFill="1" applyBorder="1" applyAlignment="1">
      <alignment horizontal="center"/>
    </xf>
    <xf numFmtId="0" fontId="18" fillId="3" borderId="2" xfId="14" applyFont="1" applyFill="1" applyBorder="1" applyAlignment="1">
      <alignment horizontal="center" vertical="center"/>
    </xf>
    <xf numFmtId="179" fontId="18" fillId="3" borderId="0" xfId="4" applyNumberFormat="1" applyFont="1" applyFill="1" applyBorder="1" applyAlignment="1">
      <alignment vertical="center"/>
    </xf>
    <xf numFmtId="38" fontId="18" fillId="3" borderId="0" xfId="4" applyFont="1" applyFill="1" applyBorder="1" applyAlignment="1">
      <alignment horizontal="right" vertical="center"/>
    </xf>
    <xf numFmtId="0" fontId="18" fillId="3" borderId="25" xfId="14" applyFont="1" applyFill="1" applyBorder="1" applyAlignment="1">
      <alignment horizontal="center" vertical="center"/>
    </xf>
    <xf numFmtId="0" fontId="18" fillId="3" borderId="3" xfId="14" applyFont="1" applyFill="1" applyBorder="1" applyAlignment="1">
      <alignment horizontal="center" vertical="center"/>
    </xf>
    <xf numFmtId="38" fontId="18" fillId="3" borderId="10" xfId="4" applyFont="1" applyFill="1" applyBorder="1" applyAlignment="1">
      <alignment horizontal="right" vertical="center"/>
    </xf>
    <xf numFmtId="179" fontId="18" fillId="3" borderId="17" xfId="4" applyNumberFormat="1" applyFont="1" applyFill="1" applyBorder="1" applyAlignment="1">
      <alignment vertical="center"/>
    </xf>
    <xf numFmtId="38" fontId="18" fillId="3" borderId="17" xfId="4" applyFont="1" applyFill="1" applyBorder="1" applyAlignment="1">
      <alignment vertical="center"/>
    </xf>
    <xf numFmtId="0" fontId="16" fillId="3" borderId="17" xfId="0" applyFont="1" applyFill="1" applyBorder="1" applyAlignment="1">
      <alignment horizontal="distributed" vertical="center"/>
    </xf>
    <xf numFmtId="0" fontId="16" fillId="3" borderId="3" xfId="0" applyFont="1" applyFill="1" applyBorder="1" applyAlignment="1">
      <alignment horizontal="distributed" vertical="center"/>
    </xf>
    <xf numFmtId="0" fontId="16" fillId="3" borderId="3" xfId="0" applyFont="1" applyFill="1" applyBorder="1" applyAlignment="1">
      <alignment horizontal="distributed" vertical="center" justifyLastLine="1"/>
    </xf>
    <xf numFmtId="0" fontId="16" fillId="3" borderId="9" xfId="0" applyFont="1" applyFill="1" applyBorder="1" applyAlignment="1">
      <alignment horizontal="distributed" vertical="center" justifyLastLine="1"/>
    </xf>
    <xf numFmtId="0" fontId="16" fillId="3" borderId="6" xfId="0" applyFont="1" applyFill="1" applyBorder="1" applyAlignment="1">
      <alignment horizontal="distributed" vertical="center" justifyLastLine="1"/>
    </xf>
    <xf numFmtId="0" fontId="16" fillId="3" borderId="5" xfId="0" applyFont="1" applyFill="1" applyBorder="1" applyAlignment="1">
      <alignment horizontal="distributed" vertical="center" justifyLastLine="1"/>
    </xf>
    <xf numFmtId="0" fontId="16" fillId="3" borderId="10" xfId="0" applyFont="1" applyFill="1" applyBorder="1" applyAlignment="1">
      <alignment horizontal="distributed" vertical="center" justifyLastLine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distributed" vertical="center"/>
    </xf>
    <xf numFmtId="0" fontId="16" fillId="3" borderId="2" xfId="0" applyFont="1" applyFill="1" applyBorder="1" applyAlignment="1">
      <alignment horizontal="distributed" vertical="center"/>
    </xf>
    <xf numFmtId="0" fontId="16" fillId="3" borderId="4" xfId="0" applyFont="1" applyFill="1" applyBorder="1" applyAlignment="1">
      <alignment horizontal="distributed" vertical="center" justifyLastLine="1"/>
    </xf>
    <xf numFmtId="0" fontId="16" fillId="3" borderId="24" xfId="0" applyFont="1" applyFill="1" applyBorder="1" applyAlignment="1">
      <alignment horizontal="distributed" vertical="center" justifyLastLine="1"/>
    </xf>
    <xf numFmtId="0" fontId="16" fillId="3" borderId="14" xfId="0" applyFont="1" applyFill="1" applyBorder="1" applyAlignment="1">
      <alignment horizontal="distributed" vertical="center" justifyLastLine="1"/>
    </xf>
    <xf numFmtId="0" fontId="16" fillId="3" borderId="12" xfId="0" applyFont="1" applyFill="1" applyBorder="1" applyAlignment="1">
      <alignment horizontal="distributed" vertical="center" justifyLastLine="1"/>
    </xf>
    <xf numFmtId="0" fontId="18" fillId="3" borderId="10" xfId="0" applyFont="1" applyFill="1" applyBorder="1" applyAlignment="1">
      <alignment horizontal="distributed" vertical="center" justifyLastLine="1"/>
    </xf>
    <xf numFmtId="0" fontId="18" fillId="3" borderId="5" xfId="0" applyFont="1" applyFill="1" applyBorder="1" applyAlignment="1">
      <alignment horizontal="distributed" vertical="center" justifyLastLine="1"/>
    </xf>
    <xf numFmtId="0" fontId="18" fillId="3" borderId="9" xfId="0" applyFont="1" applyFill="1" applyBorder="1" applyAlignment="1">
      <alignment horizontal="distributed" vertical="center"/>
    </xf>
    <xf numFmtId="0" fontId="18" fillId="3" borderId="11" xfId="9" applyFont="1" applyFill="1" applyBorder="1" applyAlignment="1">
      <alignment horizontal="center" vertical="center"/>
    </xf>
    <xf numFmtId="0" fontId="18" fillId="3" borderId="3" xfId="9" applyFont="1" applyFill="1" applyBorder="1" applyAlignment="1">
      <alignment horizontal="center" vertical="center"/>
    </xf>
    <xf numFmtId="0" fontId="18" fillId="3" borderId="24" xfId="9" applyFont="1" applyFill="1" applyBorder="1" applyAlignment="1">
      <alignment horizontal="center" vertical="center"/>
    </xf>
    <xf numFmtId="0" fontId="18" fillId="3" borderId="14" xfId="9" applyFont="1" applyFill="1" applyBorder="1" applyAlignment="1">
      <alignment horizontal="center" vertical="center"/>
    </xf>
    <xf numFmtId="0" fontId="16" fillId="3" borderId="7" xfId="9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justifyLastLine="1"/>
    </xf>
    <xf numFmtId="0" fontId="18" fillId="0" borderId="2" xfId="0" applyFont="1" applyBorder="1" applyAlignment="1">
      <alignment horizontal="center" vertical="center" justifyLastLine="1"/>
    </xf>
    <xf numFmtId="0" fontId="18" fillId="0" borderId="3" xfId="0" applyFont="1" applyBorder="1" applyAlignment="1">
      <alignment horizontal="center" vertical="center" justifyLastLine="1"/>
    </xf>
    <xf numFmtId="0" fontId="18" fillId="0" borderId="24" xfId="0" applyFont="1" applyBorder="1" applyAlignment="1">
      <alignment horizontal="distributed" vertical="center" justifyLastLine="1"/>
    </xf>
    <xf numFmtId="0" fontId="18" fillId="0" borderId="14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2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distributed" vertical="center" justifyLastLine="1"/>
    </xf>
    <xf numFmtId="0" fontId="13" fillId="3" borderId="10" xfId="0" applyFont="1" applyFill="1" applyBorder="1" applyAlignment="1">
      <alignment horizontal="distributed" vertical="center" justifyLastLine="1"/>
    </xf>
    <xf numFmtId="0" fontId="16" fillId="0" borderId="0" xfId="0" applyFont="1" applyAlignment="1">
      <alignment horizontal="left" vertical="center" justifyLastLine="1"/>
    </xf>
    <xf numFmtId="0" fontId="16" fillId="3" borderId="0" xfId="0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9" fillId="3" borderId="21" xfId="14" applyFont="1" applyFill="1" applyBorder="1" applyAlignment="1">
      <alignment horizontal="center" vertical="center"/>
    </xf>
    <xf numFmtId="0" fontId="19" fillId="3" borderId="9" xfId="14" applyFont="1" applyFill="1" applyBorder="1" applyAlignment="1">
      <alignment horizontal="center" vertical="center"/>
    </xf>
    <xf numFmtId="0" fontId="13" fillId="3" borderId="0" xfId="14" applyFont="1" applyFill="1" applyBorder="1" applyAlignment="1"/>
    <xf numFmtId="0" fontId="29" fillId="0" borderId="0" xfId="0" applyFont="1" applyAlignment="1"/>
    <xf numFmtId="0" fontId="13" fillId="0" borderId="0" xfId="0" applyFont="1" applyAlignment="1"/>
    <xf numFmtId="0" fontId="20" fillId="0" borderId="0" xfId="1" quotePrefix="1" applyFont="1" applyAlignment="1" applyProtection="1"/>
    <xf numFmtId="0" fontId="13" fillId="0" borderId="0" xfId="0" applyFont="1" applyAlignment="1">
      <alignment horizontal="left"/>
    </xf>
    <xf numFmtId="0" fontId="30" fillId="0" borderId="0" xfId="2" quotePrefix="1" applyFont="1" applyAlignment="1" applyProtection="1"/>
    <xf numFmtId="14" fontId="20" fillId="0" borderId="0" xfId="1" quotePrefix="1" applyNumberFormat="1" applyFont="1" applyAlignment="1" applyProtection="1"/>
    <xf numFmtId="180" fontId="16" fillId="3" borderId="3" xfId="4" applyNumberFormat="1" applyFont="1" applyFill="1" applyBorder="1" applyAlignment="1">
      <alignment horizontal="right" vertical="center"/>
    </xf>
  </cellXfs>
  <cellStyles count="18">
    <cellStyle name="ハイパーリンク" xfId="1" builtinId="8"/>
    <cellStyle name="ハイパーリンク 2" xfId="2" xr:uid="{00000000-0005-0000-0000-000003000000}"/>
    <cellStyle name="ハイパーリンク 3" xfId="3" xr:uid="{00000000-0005-0000-0000-000004000000}"/>
    <cellStyle name="桁区切り" xfId="4" builtinId="6"/>
    <cellStyle name="桁区切り 2" xfId="5" xr:uid="{00000000-0005-0000-0000-000005000000}"/>
    <cellStyle name="桁区切り 2 2" xfId="6" xr:uid="{00000000-0005-0000-0000-000006000000}"/>
    <cellStyle name="標準" xfId="0" builtinId="0"/>
    <cellStyle name="標準 10" xfId="7" xr:uid="{00000000-0005-0000-0000-000007000000}"/>
    <cellStyle name="標準 11" xfId="8" xr:uid="{00000000-0005-0000-0000-000008000000}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_9　月別地方鉄道輸送状況" xfId="17" xr:uid="{00000000-0005-0000-0000-000011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28575</xdr:rowOff>
    </xdr:from>
    <xdr:to>
      <xdr:col>0</xdr:col>
      <xdr:colOff>704850</xdr:colOff>
      <xdr:row>13</xdr:row>
      <xdr:rowOff>190500</xdr:rowOff>
    </xdr:to>
    <xdr:sp macro="" textlink="">
      <xdr:nvSpPr>
        <xdr:cNvPr id="53758" name="AutoShape 1">
          <a:extLst>
            <a:ext uri="{FF2B5EF4-FFF2-40B4-BE49-F238E27FC236}">
              <a16:creationId xmlns:a16="http://schemas.microsoft.com/office/drawing/2014/main" id="{2B9902A2-7C79-4FEB-03BF-9DAE8FC39C9D}"/>
            </a:ext>
          </a:extLst>
        </xdr:cNvPr>
        <xdr:cNvSpPr>
          <a:spLocks/>
        </xdr:cNvSpPr>
      </xdr:nvSpPr>
      <xdr:spPr bwMode="auto">
        <a:xfrm>
          <a:off x="657225" y="2400300"/>
          <a:ext cx="47625" cy="381000"/>
        </a:xfrm>
        <a:prstGeom prst="leftBracket">
          <a:avLst>
            <a:gd name="adj" fmla="val 49444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12</xdr:row>
      <xdr:rowOff>28575</xdr:rowOff>
    </xdr:from>
    <xdr:to>
      <xdr:col>0</xdr:col>
      <xdr:colOff>704850</xdr:colOff>
      <xdr:row>13</xdr:row>
      <xdr:rowOff>190500</xdr:rowOff>
    </xdr:to>
    <xdr:sp macro="" textlink="">
      <xdr:nvSpPr>
        <xdr:cNvPr id="53759" name="AutoShape 1">
          <a:extLst>
            <a:ext uri="{FF2B5EF4-FFF2-40B4-BE49-F238E27FC236}">
              <a16:creationId xmlns:a16="http://schemas.microsoft.com/office/drawing/2014/main" id="{1B83BCA0-53E7-4E27-AF9A-87190BD8EA99}"/>
            </a:ext>
          </a:extLst>
        </xdr:cNvPr>
        <xdr:cNvSpPr>
          <a:spLocks/>
        </xdr:cNvSpPr>
      </xdr:nvSpPr>
      <xdr:spPr bwMode="auto">
        <a:xfrm>
          <a:off x="657225" y="2400300"/>
          <a:ext cx="47625" cy="381000"/>
        </a:xfrm>
        <a:prstGeom prst="leftBracket">
          <a:avLst>
            <a:gd name="adj" fmla="val 49444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28575</xdr:rowOff>
    </xdr:from>
    <xdr:to>
      <xdr:col>0</xdr:col>
      <xdr:colOff>704850</xdr:colOff>
      <xdr:row>13</xdr:row>
      <xdr:rowOff>190500</xdr:rowOff>
    </xdr:to>
    <xdr:sp macro="" textlink="">
      <xdr:nvSpPr>
        <xdr:cNvPr id="56716" name="AutoShape 1">
          <a:extLst>
            <a:ext uri="{FF2B5EF4-FFF2-40B4-BE49-F238E27FC236}">
              <a16:creationId xmlns:a16="http://schemas.microsoft.com/office/drawing/2014/main" id="{2EBAD3F6-E1C8-644F-3514-CDED45EF28D5}"/>
            </a:ext>
          </a:extLst>
        </xdr:cNvPr>
        <xdr:cNvSpPr>
          <a:spLocks/>
        </xdr:cNvSpPr>
      </xdr:nvSpPr>
      <xdr:spPr bwMode="auto">
        <a:xfrm>
          <a:off x="657225" y="2390775"/>
          <a:ext cx="47625" cy="381000"/>
        </a:xfrm>
        <a:prstGeom prst="leftBracket">
          <a:avLst>
            <a:gd name="adj" fmla="val 4929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12</xdr:row>
      <xdr:rowOff>28575</xdr:rowOff>
    </xdr:from>
    <xdr:to>
      <xdr:col>0</xdr:col>
      <xdr:colOff>704850</xdr:colOff>
      <xdr:row>13</xdr:row>
      <xdr:rowOff>190500</xdr:rowOff>
    </xdr:to>
    <xdr:sp macro="" textlink="">
      <xdr:nvSpPr>
        <xdr:cNvPr id="56717" name="AutoShape 1">
          <a:extLst>
            <a:ext uri="{FF2B5EF4-FFF2-40B4-BE49-F238E27FC236}">
              <a16:creationId xmlns:a16="http://schemas.microsoft.com/office/drawing/2014/main" id="{7884C8D8-95D5-6C58-D285-8D5FCC362D5A}"/>
            </a:ext>
          </a:extLst>
        </xdr:cNvPr>
        <xdr:cNvSpPr>
          <a:spLocks/>
        </xdr:cNvSpPr>
      </xdr:nvSpPr>
      <xdr:spPr bwMode="auto">
        <a:xfrm>
          <a:off x="657225" y="2390775"/>
          <a:ext cx="47625" cy="381000"/>
        </a:xfrm>
        <a:prstGeom prst="leftBracket">
          <a:avLst>
            <a:gd name="adj" fmla="val 4929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1</xdr:col>
      <xdr:colOff>9525</xdr:colOff>
      <xdr:row>6</xdr:row>
      <xdr:rowOff>190500</xdr:rowOff>
    </xdr:to>
    <xdr:sp macro="" textlink="">
      <xdr:nvSpPr>
        <xdr:cNvPr id="59419" name="Line 1">
          <a:extLst>
            <a:ext uri="{FF2B5EF4-FFF2-40B4-BE49-F238E27FC236}">
              <a16:creationId xmlns:a16="http://schemas.microsoft.com/office/drawing/2014/main" id="{071EC2D2-0506-AEF0-3B85-68515D880C25}"/>
            </a:ext>
          </a:extLst>
        </xdr:cNvPr>
        <xdr:cNvSpPr>
          <a:spLocks noChangeShapeType="1"/>
        </xdr:cNvSpPr>
      </xdr:nvSpPr>
      <xdr:spPr bwMode="auto">
        <a:xfrm>
          <a:off x="28575" y="847725"/>
          <a:ext cx="20669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480390</xdr:colOff>
      <xdr:row>12</xdr:row>
      <xdr:rowOff>16565</xdr:rowOff>
    </xdr:from>
    <xdr:to>
      <xdr:col>1</xdr:col>
      <xdr:colOff>57979</xdr:colOff>
      <xdr:row>13</xdr:row>
      <xdr:rowOff>132522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55F71500-3E16-173E-F455-B1EF330997F2}"/>
            </a:ext>
          </a:extLst>
        </xdr:cNvPr>
        <xdr:cNvSpPr/>
      </xdr:nvSpPr>
      <xdr:spPr>
        <a:xfrm>
          <a:off x="480390" y="1598543"/>
          <a:ext cx="57980" cy="289892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4140</xdr:colOff>
      <xdr:row>14</xdr:row>
      <xdr:rowOff>11149</xdr:rowOff>
    </xdr:from>
    <xdr:to>
      <xdr:col>1</xdr:col>
      <xdr:colOff>65942</xdr:colOff>
      <xdr:row>19</xdr:row>
      <xdr:rowOff>93976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243AB8B5-62D7-C4A6-B043-D41A5F3ABDAE}"/>
            </a:ext>
          </a:extLst>
        </xdr:cNvPr>
        <xdr:cNvSpPr/>
      </xdr:nvSpPr>
      <xdr:spPr>
        <a:xfrm>
          <a:off x="480390" y="2220949"/>
          <a:ext cx="61802" cy="844827"/>
        </a:xfrm>
        <a:prstGeom prst="leftBrace">
          <a:avLst>
            <a:gd name="adj1" fmla="val 22888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4140</xdr:colOff>
      <xdr:row>27</xdr:row>
      <xdr:rowOff>9237</xdr:rowOff>
    </xdr:from>
    <xdr:to>
      <xdr:col>1</xdr:col>
      <xdr:colOff>57979</xdr:colOff>
      <xdr:row>28</xdr:row>
      <xdr:rowOff>139848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799453AB-90C5-26FF-F7DA-CD1169BE22A6}"/>
            </a:ext>
          </a:extLst>
        </xdr:cNvPr>
        <xdr:cNvSpPr/>
      </xdr:nvSpPr>
      <xdr:spPr>
        <a:xfrm>
          <a:off x="480390" y="4229545"/>
          <a:ext cx="53839" cy="284476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4140</xdr:colOff>
      <xdr:row>29</xdr:row>
      <xdr:rowOff>18476</xdr:rowOff>
    </xdr:from>
    <xdr:to>
      <xdr:col>1</xdr:col>
      <xdr:colOff>65942</xdr:colOff>
      <xdr:row>34</xdr:row>
      <xdr:rowOff>101303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56ED7476-9E5C-75EF-9614-A7794A3078A3}"/>
            </a:ext>
          </a:extLst>
        </xdr:cNvPr>
        <xdr:cNvSpPr/>
      </xdr:nvSpPr>
      <xdr:spPr>
        <a:xfrm>
          <a:off x="480390" y="4546514"/>
          <a:ext cx="61802" cy="852154"/>
        </a:xfrm>
        <a:prstGeom prst="leftBrace">
          <a:avLst>
            <a:gd name="adj1" fmla="val 22888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480390</xdr:colOff>
      <xdr:row>12</xdr:row>
      <xdr:rowOff>16565</xdr:rowOff>
    </xdr:from>
    <xdr:to>
      <xdr:col>1</xdr:col>
      <xdr:colOff>57979</xdr:colOff>
      <xdr:row>13</xdr:row>
      <xdr:rowOff>132522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576F4078-5360-F484-4DED-8D1A0A683F76}"/>
            </a:ext>
          </a:extLst>
        </xdr:cNvPr>
        <xdr:cNvSpPr/>
      </xdr:nvSpPr>
      <xdr:spPr>
        <a:xfrm>
          <a:off x="480390" y="1902515"/>
          <a:ext cx="53839" cy="287407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4140</xdr:colOff>
      <xdr:row>27</xdr:row>
      <xdr:rowOff>9237</xdr:rowOff>
    </xdr:from>
    <xdr:to>
      <xdr:col>1</xdr:col>
      <xdr:colOff>57979</xdr:colOff>
      <xdr:row>28</xdr:row>
      <xdr:rowOff>139848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4C9B4DA3-71DA-67D7-3368-482B85FA626B}"/>
            </a:ext>
          </a:extLst>
        </xdr:cNvPr>
        <xdr:cNvSpPr/>
      </xdr:nvSpPr>
      <xdr:spPr>
        <a:xfrm>
          <a:off x="480390" y="4476462"/>
          <a:ext cx="53839" cy="283011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60623/Downloads/file:/Gshdht15/edp/&#36335;&#32218;&#21029;&#22320;&#26041;&#37444;&#36947;&#36664;&#36865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６年版 入力表 (2)"/>
      <sheetName val="１６年版 入力表"/>
      <sheetName val="参考　１３年版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showGridLines="0" tabSelected="1" workbookViewId="0">
      <selection activeCell="E15" sqref="E15"/>
    </sheetView>
  </sheetViews>
  <sheetFormatPr defaultColWidth="9" defaultRowHeight="13.5" x14ac:dyDescent="0.15"/>
  <cols>
    <col min="1" max="1" width="3.375" style="683" customWidth="1"/>
    <col min="2" max="2" width="9.25" style="683" bestFit="1" customWidth="1"/>
    <col min="3" max="3" width="20.125" style="683" customWidth="1"/>
    <col min="4" max="5" width="10.625" style="683" customWidth="1"/>
    <col min="6" max="16384" width="9" style="683"/>
  </cols>
  <sheetData>
    <row r="1" spans="1:5" ht="18.75" x14ac:dyDescent="0.2">
      <c r="A1" s="682" t="s">
        <v>1165</v>
      </c>
    </row>
    <row r="2" spans="1:5" ht="18.75" x14ac:dyDescent="0.2">
      <c r="B2" s="682" t="s">
        <v>0</v>
      </c>
    </row>
    <row r="4" spans="1:5" x14ac:dyDescent="0.15">
      <c r="B4" s="684" t="s">
        <v>1</v>
      </c>
      <c r="C4" s="683" t="s">
        <v>2</v>
      </c>
    </row>
    <row r="5" spans="1:5" x14ac:dyDescent="0.15">
      <c r="B5" s="684" t="s">
        <v>3</v>
      </c>
      <c r="C5" s="683" t="s">
        <v>4</v>
      </c>
      <c r="D5" s="685" t="s">
        <v>5</v>
      </c>
      <c r="E5" s="685"/>
    </row>
    <row r="6" spans="1:5" x14ac:dyDescent="0.15">
      <c r="B6" s="684" t="s">
        <v>6</v>
      </c>
      <c r="D6" s="685" t="s">
        <v>7</v>
      </c>
      <c r="E6" s="685"/>
    </row>
    <row r="7" spans="1:5" x14ac:dyDescent="0.15">
      <c r="B7" s="684" t="s">
        <v>8</v>
      </c>
      <c r="D7" s="685" t="s">
        <v>9</v>
      </c>
      <c r="E7" s="685"/>
    </row>
    <row r="8" spans="1:5" x14ac:dyDescent="0.15">
      <c r="B8" s="684" t="s">
        <v>10</v>
      </c>
      <c r="C8" s="683" t="s">
        <v>11</v>
      </c>
    </row>
    <row r="9" spans="1:5" x14ac:dyDescent="0.15">
      <c r="B9" s="684" t="s">
        <v>12</v>
      </c>
      <c r="C9" s="683" t="s">
        <v>13</v>
      </c>
    </row>
    <row r="10" spans="1:5" x14ac:dyDescent="0.15">
      <c r="B10" s="684" t="s">
        <v>14</v>
      </c>
      <c r="C10" s="683" t="s">
        <v>15</v>
      </c>
    </row>
    <row r="11" spans="1:5" x14ac:dyDescent="0.15">
      <c r="B11" s="684" t="s">
        <v>16</v>
      </c>
      <c r="C11" s="683" t="s">
        <v>17</v>
      </c>
    </row>
    <row r="12" spans="1:5" x14ac:dyDescent="0.15">
      <c r="B12" s="684" t="s">
        <v>18</v>
      </c>
      <c r="C12" s="683" t="s">
        <v>19</v>
      </c>
    </row>
    <row r="13" spans="1:5" x14ac:dyDescent="0.15">
      <c r="B13" s="684" t="s">
        <v>20</v>
      </c>
      <c r="C13" s="683" t="s">
        <v>21</v>
      </c>
    </row>
    <row r="14" spans="1:5" x14ac:dyDescent="0.15">
      <c r="B14" s="684" t="s">
        <v>22</v>
      </c>
      <c r="C14" s="683" t="s">
        <v>23</v>
      </c>
    </row>
    <row r="15" spans="1:5" x14ac:dyDescent="0.15">
      <c r="B15" s="684" t="s">
        <v>24</v>
      </c>
      <c r="C15" s="683" t="s">
        <v>25</v>
      </c>
    </row>
    <row r="16" spans="1:5" x14ac:dyDescent="0.15">
      <c r="B16" s="684" t="s">
        <v>26</v>
      </c>
      <c r="C16" s="683" t="s">
        <v>27</v>
      </c>
    </row>
    <row r="17" spans="2:3" x14ac:dyDescent="0.15">
      <c r="B17" s="686" t="s">
        <v>28</v>
      </c>
      <c r="C17" s="683" t="s">
        <v>29</v>
      </c>
    </row>
    <row r="18" spans="2:3" x14ac:dyDescent="0.15">
      <c r="B18" s="686" t="s">
        <v>30</v>
      </c>
      <c r="C18" s="683" t="s">
        <v>31</v>
      </c>
    </row>
    <row r="19" spans="2:3" x14ac:dyDescent="0.15">
      <c r="B19" s="684" t="s">
        <v>32</v>
      </c>
      <c r="C19" s="683" t="s">
        <v>33</v>
      </c>
    </row>
    <row r="20" spans="2:3" x14ac:dyDescent="0.15">
      <c r="B20" s="684" t="s">
        <v>34</v>
      </c>
      <c r="C20" s="683" t="s">
        <v>35</v>
      </c>
    </row>
    <row r="21" spans="2:3" x14ac:dyDescent="0.15">
      <c r="B21" s="684" t="s">
        <v>36</v>
      </c>
      <c r="C21" s="683" t="s">
        <v>37</v>
      </c>
    </row>
    <row r="22" spans="2:3" x14ac:dyDescent="0.15">
      <c r="B22" s="684" t="s">
        <v>38</v>
      </c>
      <c r="C22" s="683" t="s">
        <v>39</v>
      </c>
    </row>
    <row r="23" spans="2:3" x14ac:dyDescent="0.15">
      <c r="B23" s="684" t="s">
        <v>40</v>
      </c>
      <c r="C23" s="683" t="s">
        <v>41</v>
      </c>
    </row>
    <row r="24" spans="2:3" x14ac:dyDescent="0.15">
      <c r="B24" s="686" t="s">
        <v>42</v>
      </c>
      <c r="C24" s="683" t="s">
        <v>43</v>
      </c>
    </row>
    <row r="25" spans="2:3" x14ac:dyDescent="0.15">
      <c r="B25" s="684" t="s">
        <v>44</v>
      </c>
      <c r="C25" s="683" t="s">
        <v>45</v>
      </c>
    </row>
    <row r="26" spans="2:3" x14ac:dyDescent="0.15">
      <c r="B26" s="684" t="s">
        <v>46</v>
      </c>
      <c r="C26" s="683" t="s">
        <v>47</v>
      </c>
    </row>
    <row r="27" spans="2:3" x14ac:dyDescent="0.15">
      <c r="B27" s="687" t="s">
        <v>48</v>
      </c>
      <c r="C27" s="683" t="s">
        <v>49</v>
      </c>
    </row>
  </sheetData>
  <phoneticPr fontId="2"/>
  <hyperlinks>
    <hyperlink ref="B4" location="'12-1'!A1" display="12-1" xr:uid="{00000000-0004-0000-0000-000000000000}"/>
    <hyperlink ref="B5" location="'12-2(1)'!A1" display="12-2(1)" xr:uid="{00000000-0004-0000-0000-000001000000}"/>
    <hyperlink ref="B8" location="'12-3'!A1" display="12-3" xr:uid="{00000000-0004-0000-0000-000002000000}"/>
    <hyperlink ref="B9" location="'12-4'!A1" display="12-4" xr:uid="{00000000-0004-0000-0000-000003000000}"/>
    <hyperlink ref="B10" location="'12-5'!A1" display="12-5" xr:uid="{00000000-0004-0000-0000-000004000000}"/>
    <hyperlink ref="B11" location="'12-6'!A1" display="12-6" xr:uid="{00000000-0004-0000-0000-000005000000}"/>
    <hyperlink ref="B12" location="'12-7'!A1" display="12-7" xr:uid="{00000000-0004-0000-0000-000006000000}"/>
    <hyperlink ref="B13" location="'12-8'!A1" display="12-8" xr:uid="{00000000-0004-0000-0000-000007000000}"/>
    <hyperlink ref="B14" location="'12-9'!A1" display="12-9" xr:uid="{00000000-0004-0000-0000-000008000000}"/>
    <hyperlink ref="B15" location="'12-10'!A1" display="12-10" xr:uid="{00000000-0004-0000-0000-000009000000}"/>
    <hyperlink ref="B16" location="'12-11 '!A1" display="12-11" xr:uid="{00000000-0004-0000-0000-00000A000000}"/>
    <hyperlink ref="B17" location="'12-12'!A1" display="12-12" xr:uid="{00000000-0004-0000-0000-00000B000000}"/>
    <hyperlink ref="B18" location="'12-13'!A1" display="12-13" xr:uid="{00000000-0004-0000-0000-00000C000000}"/>
    <hyperlink ref="B19" location="'12-14'!A1" display="12-14(1)" xr:uid="{00000000-0004-0000-0000-00000D000000}"/>
    <hyperlink ref="B20" location="'12-15'!A1" display="12-15" xr:uid="{00000000-0004-0000-0000-00000E000000}"/>
    <hyperlink ref="B21" location="'12-16'!A1" display="12-16" xr:uid="{00000000-0004-0000-0000-00000F000000}"/>
    <hyperlink ref="B22" location="'12-17(1)'!A1" display="12-17(1)" xr:uid="{00000000-0004-0000-0000-000010000000}"/>
    <hyperlink ref="B23" location="'12-17(2)'!A1" display="12-17(2)" xr:uid="{00000000-0004-0000-0000-000011000000}"/>
    <hyperlink ref="B24" location="'12-18'!A1" display="12-18" xr:uid="{00000000-0004-0000-0000-000012000000}"/>
    <hyperlink ref="B25" location="'12-19'!A1" display="12-19" xr:uid="{00000000-0004-0000-0000-000013000000}"/>
    <hyperlink ref="B26" location="'12-20'!A1" display="12-20" xr:uid="{00000000-0004-0000-0000-000014000000}"/>
    <hyperlink ref="B6:B7" location="'12-2'!A1" display="12-2" xr:uid="{00000000-0004-0000-0000-000015000000}"/>
    <hyperlink ref="B6" location="'12-2(2)'!A1" display="12-2(2)" xr:uid="{00000000-0004-0000-0000-000016000000}"/>
    <hyperlink ref="B7" location="'12-2(3)'!A1" display="12-2(3)" xr:uid="{00000000-0004-0000-0000-000017000000}"/>
    <hyperlink ref="B27" location="'12-21'!A1" display="12-21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K19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3.5" x14ac:dyDescent="0.15"/>
  <cols>
    <col min="1" max="1" width="17" style="9" customWidth="1"/>
    <col min="2" max="11" width="8.5" style="9" customWidth="1"/>
    <col min="12" max="16384" width="9" style="9"/>
  </cols>
  <sheetData>
    <row r="1" spans="1:11" x14ac:dyDescent="0.15">
      <c r="A1" s="10" t="s">
        <v>50</v>
      </c>
    </row>
    <row r="2" spans="1:11" x14ac:dyDescent="0.15">
      <c r="A2" s="9" t="s">
        <v>51</v>
      </c>
    </row>
    <row r="3" spans="1:11" ht="16.5" x14ac:dyDescent="0.15">
      <c r="A3" s="12" t="s">
        <v>326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15">
      <c r="A4" s="639" t="s">
        <v>327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</row>
    <row r="5" spans="1:11" ht="6" customHeight="1" x14ac:dyDescent="0.1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</row>
    <row r="6" spans="1:11" ht="34.5" customHeight="1" x14ac:dyDescent="0.15">
      <c r="A6" s="142"/>
      <c r="B6" s="667" t="s">
        <v>328</v>
      </c>
      <c r="C6" s="667"/>
      <c r="D6" s="667" t="s">
        <v>329</v>
      </c>
      <c r="E6" s="667"/>
      <c r="F6" s="667" t="s">
        <v>330</v>
      </c>
      <c r="G6" s="667"/>
      <c r="H6" s="635" t="s">
        <v>331</v>
      </c>
      <c r="I6" s="635"/>
      <c r="J6" s="667" t="s">
        <v>332</v>
      </c>
      <c r="K6" s="668"/>
    </row>
    <row r="7" spans="1:11" ht="19.5" customHeight="1" x14ac:dyDescent="0.15">
      <c r="A7" s="128"/>
      <c r="B7" s="341" t="s">
        <v>333</v>
      </c>
      <c r="C7" s="341" t="s">
        <v>334</v>
      </c>
      <c r="D7" s="341" t="s">
        <v>333</v>
      </c>
      <c r="E7" s="341" t="s">
        <v>334</v>
      </c>
      <c r="F7" s="341" t="s">
        <v>333</v>
      </c>
      <c r="G7" s="341" t="s">
        <v>334</v>
      </c>
      <c r="H7" s="341" t="s">
        <v>333</v>
      </c>
      <c r="I7" s="341" t="s">
        <v>334</v>
      </c>
      <c r="J7" s="341" t="s">
        <v>333</v>
      </c>
      <c r="K7" s="342" t="s">
        <v>334</v>
      </c>
    </row>
    <row r="8" spans="1:11" ht="18" customHeight="1" x14ac:dyDescent="0.15">
      <c r="A8" s="343" t="s">
        <v>1149</v>
      </c>
      <c r="B8" s="344">
        <v>826</v>
      </c>
      <c r="C8" s="344">
        <v>60846</v>
      </c>
      <c r="D8" s="344">
        <v>270</v>
      </c>
      <c r="E8" s="344">
        <v>20559</v>
      </c>
      <c r="F8" s="344">
        <v>530</v>
      </c>
      <c r="G8" s="344">
        <v>35165</v>
      </c>
      <c r="H8" s="344">
        <v>25</v>
      </c>
      <c r="I8" s="344">
        <v>5077</v>
      </c>
      <c r="J8" s="344">
        <v>1</v>
      </c>
      <c r="K8" s="344">
        <v>45</v>
      </c>
    </row>
    <row r="9" spans="1:11" ht="18" customHeight="1" x14ac:dyDescent="0.15">
      <c r="A9" s="343" t="s">
        <v>1150</v>
      </c>
      <c r="B9" s="344">
        <v>826</v>
      </c>
      <c r="C9" s="344">
        <v>60846</v>
      </c>
      <c r="D9" s="344">
        <v>270</v>
      </c>
      <c r="E9" s="344">
        <v>20559</v>
      </c>
      <c r="F9" s="344">
        <v>530</v>
      </c>
      <c r="G9" s="344">
        <v>35165</v>
      </c>
      <c r="H9" s="344">
        <v>25</v>
      </c>
      <c r="I9" s="344">
        <v>5077</v>
      </c>
      <c r="J9" s="344">
        <v>1</v>
      </c>
      <c r="K9" s="344">
        <v>45</v>
      </c>
    </row>
    <row r="10" spans="1:11" ht="18" customHeight="1" x14ac:dyDescent="0.15">
      <c r="A10" s="343" t="s">
        <v>1151</v>
      </c>
      <c r="B10" s="345">
        <v>906</v>
      </c>
      <c r="C10" s="345">
        <v>65629</v>
      </c>
      <c r="D10" s="345">
        <v>299</v>
      </c>
      <c r="E10" s="345">
        <v>22584</v>
      </c>
      <c r="F10" s="345">
        <v>582</v>
      </c>
      <c r="G10" s="345">
        <v>38232</v>
      </c>
      <c r="H10" s="345">
        <v>23</v>
      </c>
      <c r="I10" s="345">
        <v>4746</v>
      </c>
      <c r="J10" s="345">
        <v>2</v>
      </c>
      <c r="K10" s="345">
        <v>67</v>
      </c>
    </row>
    <row r="11" spans="1:11" ht="18" customHeight="1" x14ac:dyDescent="0.15">
      <c r="A11" s="153"/>
      <c r="B11" s="346"/>
      <c r="C11" s="346"/>
      <c r="D11" s="346"/>
      <c r="E11" s="346"/>
      <c r="F11" s="346"/>
      <c r="G11" s="346"/>
      <c r="H11" s="346"/>
      <c r="I11" s="346"/>
      <c r="J11" s="346"/>
      <c r="K11" s="346"/>
    </row>
    <row r="12" spans="1:11" ht="33" customHeight="1" x14ac:dyDescent="0.15">
      <c r="A12" s="347" t="s">
        <v>335</v>
      </c>
      <c r="B12" s="345">
        <v>109</v>
      </c>
      <c r="C12" s="345">
        <v>12704</v>
      </c>
      <c r="D12" s="345">
        <v>19</v>
      </c>
      <c r="E12" s="345">
        <v>1532</v>
      </c>
      <c r="F12" s="345">
        <v>83</v>
      </c>
      <c r="G12" s="345">
        <v>9178</v>
      </c>
      <c r="H12" s="345">
        <v>7</v>
      </c>
      <c r="I12" s="345">
        <v>1994</v>
      </c>
      <c r="J12" s="345">
        <v>0</v>
      </c>
      <c r="K12" s="345">
        <v>0</v>
      </c>
    </row>
    <row r="13" spans="1:11" ht="33" customHeight="1" x14ac:dyDescent="0.15">
      <c r="A13" s="347" t="s">
        <v>336</v>
      </c>
      <c r="B13" s="345">
        <v>278</v>
      </c>
      <c r="C13" s="345">
        <v>19080</v>
      </c>
      <c r="D13" s="345">
        <v>127</v>
      </c>
      <c r="E13" s="345">
        <v>9261</v>
      </c>
      <c r="F13" s="345">
        <v>144</v>
      </c>
      <c r="G13" s="345">
        <v>8384</v>
      </c>
      <c r="H13" s="345">
        <v>7</v>
      </c>
      <c r="I13" s="345">
        <v>1435</v>
      </c>
      <c r="J13" s="345">
        <v>0</v>
      </c>
      <c r="K13" s="345">
        <v>0</v>
      </c>
    </row>
    <row r="14" spans="1:11" ht="33" customHeight="1" x14ac:dyDescent="0.15">
      <c r="A14" s="347" t="s">
        <v>337</v>
      </c>
      <c r="B14" s="345">
        <v>205</v>
      </c>
      <c r="C14" s="345">
        <v>13802</v>
      </c>
      <c r="D14" s="345">
        <v>54</v>
      </c>
      <c r="E14" s="345">
        <v>4708</v>
      </c>
      <c r="F14" s="345">
        <v>146</v>
      </c>
      <c r="G14" s="345">
        <v>8314</v>
      </c>
      <c r="H14" s="345">
        <v>5</v>
      </c>
      <c r="I14" s="345">
        <v>780</v>
      </c>
      <c r="J14" s="348">
        <v>0</v>
      </c>
      <c r="K14" s="348">
        <v>0</v>
      </c>
    </row>
    <row r="15" spans="1:11" ht="33" customHeight="1" x14ac:dyDescent="0.15">
      <c r="A15" s="349" t="s">
        <v>338</v>
      </c>
      <c r="B15" s="350">
        <v>314</v>
      </c>
      <c r="C15" s="351">
        <v>20043</v>
      </c>
      <c r="D15" s="351">
        <v>99</v>
      </c>
      <c r="E15" s="351">
        <v>7083</v>
      </c>
      <c r="F15" s="351">
        <v>209</v>
      </c>
      <c r="G15" s="351">
        <v>12356</v>
      </c>
      <c r="H15" s="351">
        <v>4</v>
      </c>
      <c r="I15" s="351">
        <v>537</v>
      </c>
      <c r="J15" s="351">
        <v>2</v>
      </c>
      <c r="K15" s="351">
        <v>67</v>
      </c>
    </row>
    <row r="16" spans="1:11" ht="15.95" customHeight="1" x14ac:dyDescent="0.15">
      <c r="A16" s="16" t="s">
        <v>339</v>
      </c>
    </row>
    <row r="17" spans="1:11" ht="15.95" customHeight="1" x14ac:dyDescent="0.15">
      <c r="A17" s="16" t="s">
        <v>340</v>
      </c>
    </row>
    <row r="18" spans="1:11" ht="15.95" customHeight="1" x14ac:dyDescent="0.15">
      <c r="A18" s="16"/>
    </row>
    <row r="19" spans="1:11" x14ac:dyDescent="0.15">
      <c r="A19" s="16"/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6">
    <mergeCell ref="A4:K4"/>
    <mergeCell ref="B6:C6"/>
    <mergeCell ref="D6:E6"/>
    <mergeCell ref="F6:G6"/>
    <mergeCell ref="H6:I6"/>
    <mergeCell ref="J6:K6"/>
  </mergeCells>
  <phoneticPr fontId="2"/>
  <hyperlinks>
    <hyperlink ref="A1" location="'12交通・通信目次'!A1" display="12　交通・通信　目次へ＜＜" xr:uid="{00000000-0004-0000-0900-000000000000}"/>
  </hyperlinks>
  <pageMargins left="0.59055118110236227" right="0.51181102362204722" top="0.39370078740157483" bottom="0.59055118110236227" header="0.51181102362204722" footer="0.51181102362204722"/>
  <pageSetup paperSize="9" scale="91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3"/>
  <sheetViews>
    <sheetView showGridLines="0" view="pageBreakPreview" zoomScaleNormal="100" zoomScaleSheetLayoutView="100" workbookViewId="0">
      <pane ySplit="7" topLeftCell="A8" activePane="bottomLeft" state="frozen"/>
      <selection activeCell="O34" sqref="O34"/>
      <selection pane="bottomLeft" activeCell="B11" sqref="B11:C11"/>
    </sheetView>
  </sheetViews>
  <sheetFormatPr defaultColWidth="9" defaultRowHeight="13.5" x14ac:dyDescent="0.15"/>
  <cols>
    <col min="1" max="1" width="11.875" style="3" customWidth="1"/>
    <col min="2" max="7" width="13.375" style="3" customWidth="1"/>
    <col min="8" max="16384" width="9" style="3"/>
  </cols>
  <sheetData>
    <row r="1" spans="1:8" x14ac:dyDescent="0.15">
      <c r="A1" s="324" t="s">
        <v>50</v>
      </c>
    </row>
    <row r="2" spans="1:8" ht="16.5" x14ac:dyDescent="0.15">
      <c r="A2" s="156" t="s">
        <v>341</v>
      </c>
      <c r="B2" s="156"/>
      <c r="C2" s="156"/>
      <c r="D2" s="156"/>
      <c r="E2" s="156"/>
      <c r="F2" s="156"/>
      <c r="G2" s="156"/>
    </row>
    <row r="3" spans="1:8" s="169" customFormat="1" x14ac:dyDescent="0.15">
      <c r="A3" s="158"/>
      <c r="B3" s="158"/>
      <c r="D3" s="325"/>
      <c r="E3" s="326"/>
      <c r="F3" s="327"/>
      <c r="G3" s="327"/>
    </row>
    <row r="4" spans="1:8" ht="6" customHeight="1" thickBot="1" x14ac:dyDescent="0.2">
      <c r="A4" s="157"/>
      <c r="B4" s="157"/>
      <c r="C4" s="157"/>
      <c r="D4" s="157"/>
      <c r="E4" s="157"/>
      <c r="F4" s="157"/>
      <c r="G4" s="157"/>
    </row>
    <row r="5" spans="1:8" s="169" customFormat="1" ht="13.5" customHeight="1" thickTop="1" x14ac:dyDescent="0.15">
      <c r="A5" s="161"/>
      <c r="B5" s="166" t="s">
        <v>342</v>
      </c>
      <c r="C5" s="328"/>
      <c r="D5" s="328"/>
      <c r="E5" s="328" t="s">
        <v>343</v>
      </c>
      <c r="F5" s="328"/>
      <c r="G5" s="168"/>
    </row>
    <row r="6" spans="1:8" s="169" customFormat="1" ht="13.5" customHeight="1" x14ac:dyDescent="0.15">
      <c r="A6" s="170"/>
      <c r="B6" s="175" t="s">
        <v>344</v>
      </c>
      <c r="C6" s="176"/>
      <c r="D6" s="176"/>
      <c r="E6" s="178" t="s">
        <v>345</v>
      </c>
      <c r="F6" s="178" t="s">
        <v>346</v>
      </c>
      <c r="G6" s="329" t="s">
        <v>347</v>
      </c>
    </row>
    <row r="7" spans="1:8" s="169" customFormat="1" ht="13.5" customHeight="1" x14ac:dyDescent="0.15">
      <c r="A7" s="184"/>
      <c r="B7" s="330" t="s">
        <v>328</v>
      </c>
      <c r="C7" s="331" t="s">
        <v>348</v>
      </c>
      <c r="D7" s="331" t="s">
        <v>349</v>
      </c>
      <c r="E7" s="186"/>
      <c r="F7" s="186"/>
      <c r="G7" s="332"/>
    </row>
    <row r="8" spans="1:8" s="261" customFormat="1" ht="12.75" customHeight="1" x14ac:dyDescent="0.15">
      <c r="A8" s="260"/>
      <c r="B8" s="261" t="s">
        <v>350</v>
      </c>
      <c r="C8" s="261" t="s">
        <v>350</v>
      </c>
      <c r="D8" s="261" t="s">
        <v>350</v>
      </c>
      <c r="E8" s="261" t="s">
        <v>351</v>
      </c>
      <c r="F8" s="261" t="s">
        <v>351</v>
      </c>
      <c r="G8" s="261" t="s">
        <v>352</v>
      </c>
    </row>
    <row r="9" spans="1:8" s="169" customFormat="1" ht="13.5" customHeight="1" x14ac:dyDescent="0.15">
      <c r="A9" s="333" t="s">
        <v>353</v>
      </c>
      <c r="B9" s="334">
        <v>20453</v>
      </c>
      <c r="C9" s="335">
        <v>5513</v>
      </c>
      <c r="D9" s="335">
        <v>14935</v>
      </c>
      <c r="E9" s="335">
        <v>186</v>
      </c>
      <c r="F9" s="335">
        <v>234</v>
      </c>
      <c r="G9" s="335">
        <v>1014250</v>
      </c>
      <c r="H9" s="336"/>
    </row>
    <row r="10" spans="1:8" s="169" customFormat="1" ht="13.5" customHeight="1" x14ac:dyDescent="0.15">
      <c r="A10" s="333">
        <v>3</v>
      </c>
      <c r="B10" s="334">
        <v>21920</v>
      </c>
      <c r="C10" s="335">
        <v>6438</v>
      </c>
      <c r="D10" s="335">
        <v>16599</v>
      </c>
      <c r="E10" s="335">
        <v>179</v>
      </c>
      <c r="F10" s="335">
        <v>228</v>
      </c>
      <c r="G10" s="335">
        <v>983518</v>
      </c>
      <c r="H10" s="336"/>
    </row>
    <row r="11" spans="1:8" s="169" customFormat="1" ht="13.5" customHeight="1" x14ac:dyDescent="0.15">
      <c r="A11" s="333">
        <v>4</v>
      </c>
      <c r="B11" s="334">
        <v>25766</v>
      </c>
      <c r="C11" s="335">
        <v>9127</v>
      </c>
      <c r="D11" s="335">
        <v>16635</v>
      </c>
      <c r="E11" s="335">
        <f>+E13</f>
        <v>172</v>
      </c>
      <c r="F11" s="335">
        <f>+F13</f>
        <v>232</v>
      </c>
      <c r="G11" s="335">
        <f>+G13</f>
        <v>936232</v>
      </c>
      <c r="H11" s="336"/>
    </row>
    <row r="12" spans="1:8" s="169" customFormat="1" ht="13.5" customHeight="1" x14ac:dyDescent="0.15">
      <c r="A12" s="333"/>
      <c r="B12" s="334"/>
      <c r="C12" s="335"/>
      <c r="D12" s="335"/>
      <c r="E12" s="335"/>
      <c r="F12" s="335"/>
      <c r="G12" s="335"/>
      <c r="H12" s="336"/>
    </row>
    <row r="13" spans="1:8" s="169" customFormat="1" ht="13.5" customHeight="1" x14ac:dyDescent="0.15">
      <c r="A13" s="333" t="s">
        <v>354</v>
      </c>
      <c r="B13" s="334">
        <v>22183</v>
      </c>
      <c r="C13" s="335">
        <v>8605</v>
      </c>
      <c r="D13" s="335">
        <v>13579</v>
      </c>
      <c r="E13" s="335">
        <f>+E17+E28</f>
        <v>172</v>
      </c>
      <c r="F13" s="335">
        <f>+F17+F28</f>
        <v>232</v>
      </c>
      <c r="G13" s="335">
        <f>+G17+G28</f>
        <v>936232</v>
      </c>
      <c r="H13" s="336"/>
    </row>
    <row r="14" spans="1:8" s="169" customFormat="1" ht="13.5" customHeight="1" x14ac:dyDescent="0.15">
      <c r="A14" s="333"/>
      <c r="B14" s="334"/>
      <c r="C14" s="335"/>
      <c r="D14" s="335"/>
      <c r="E14" s="335"/>
      <c r="F14" s="335"/>
      <c r="G14" s="335"/>
      <c r="H14" s="336"/>
    </row>
    <row r="15" spans="1:8" s="169" customFormat="1" ht="13.5" customHeight="1" x14ac:dyDescent="0.15">
      <c r="A15" s="333" t="s">
        <v>355</v>
      </c>
      <c r="B15" s="334">
        <v>16</v>
      </c>
      <c r="C15" s="335">
        <v>10</v>
      </c>
      <c r="D15" s="335">
        <v>6</v>
      </c>
      <c r="E15" s="335">
        <v>0</v>
      </c>
      <c r="F15" s="335">
        <v>0</v>
      </c>
      <c r="G15" s="335">
        <v>0</v>
      </c>
      <c r="H15" s="336"/>
    </row>
    <row r="16" spans="1:8" s="169" customFormat="1" ht="13.5" customHeight="1" x14ac:dyDescent="0.15">
      <c r="A16" s="333" t="s">
        <v>356</v>
      </c>
      <c r="B16" s="334">
        <v>2799</v>
      </c>
      <c r="C16" s="335">
        <v>1537</v>
      </c>
      <c r="D16" s="335">
        <v>1262</v>
      </c>
      <c r="E16" s="335">
        <v>0</v>
      </c>
      <c r="F16" s="335">
        <v>0</v>
      </c>
      <c r="G16" s="335">
        <v>0</v>
      </c>
      <c r="H16" s="336"/>
    </row>
    <row r="17" spans="1:8" s="169" customFormat="1" ht="13.5" customHeight="1" x14ac:dyDescent="0.15">
      <c r="A17" s="333" t="s">
        <v>357</v>
      </c>
      <c r="B17" s="334"/>
      <c r="C17" s="335"/>
      <c r="D17" s="335"/>
      <c r="E17" s="335">
        <v>26</v>
      </c>
      <c r="F17" s="335">
        <v>50</v>
      </c>
      <c r="G17" s="335">
        <v>132057</v>
      </c>
      <c r="H17" s="336"/>
    </row>
    <row r="18" spans="1:8" s="169" customFormat="1" ht="13.5" customHeight="1" x14ac:dyDescent="0.15">
      <c r="A18" s="333" t="s">
        <v>358</v>
      </c>
      <c r="B18" s="334">
        <v>9</v>
      </c>
      <c r="C18" s="335">
        <v>4</v>
      </c>
      <c r="D18" s="335">
        <v>5</v>
      </c>
      <c r="E18" s="335">
        <v>0</v>
      </c>
      <c r="F18" s="335">
        <v>0</v>
      </c>
      <c r="G18" s="335">
        <v>0</v>
      </c>
      <c r="H18" s="336"/>
    </row>
    <row r="19" spans="1:8" s="169" customFormat="1" ht="13.5" customHeight="1" x14ac:dyDescent="0.15">
      <c r="A19" s="333" t="s">
        <v>359</v>
      </c>
      <c r="B19" s="334">
        <v>115</v>
      </c>
      <c r="C19" s="335">
        <v>31</v>
      </c>
      <c r="D19" s="335">
        <v>84</v>
      </c>
      <c r="E19" s="335">
        <v>0</v>
      </c>
      <c r="F19" s="335">
        <v>0</v>
      </c>
      <c r="G19" s="335">
        <v>0</v>
      </c>
      <c r="H19" s="336"/>
    </row>
    <row r="20" spans="1:8" s="169" customFormat="1" ht="13.5" customHeight="1" x14ac:dyDescent="0.15">
      <c r="A20" s="333" t="s">
        <v>360</v>
      </c>
      <c r="B20" s="334">
        <v>71</v>
      </c>
      <c r="C20" s="335">
        <v>7</v>
      </c>
      <c r="D20" s="335">
        <v>64</v>
      </c>
      <c r="E20" s="335">
        <v>0</v>
      </c>
      <c r="F20" s="335">
        <v>0</v>
      </c>
      <c r="G20" s="335">
        <v>0</v>
      </c>
      <c r="H20" s="336"/>
    </row>
    <row r="21" spans="1:8" s="169" customFormat="1" ht="13.5" customHeight="1" x14ac:dyDescent="0.15">
      <c r="A21" s="333" t="s">
        <v>361</v>
      </c>
      <c r="B21" s="334">
        <v>259</v>
      </c>
      <c r="C21" s="335">
        <v>48</v>
      </c>
      <c r="D21" s="335">
        <v>211</v>
      </c>
      <c r="E21" s="335">
        <v>0</v>
      </c>
      <c r="F21" s="335">
        <v>0</v>
      </c>
      <c r="G21" s="335">
        <v>0</v>
      </c>
      <c r="H21" s="336"/>
    </row>
    <row r="22" spans="1:8" s="169" customFormat="1" ht="13.5" customHeight="1" x14ac:dyDescent="0.15">
      <c r="A22" s="333" t="s">
        <v>362</v>
      </c>
      <c r="B22" s="334">
        <v>257</v>
      </c>
      <c r="C22" s="335">
        <v>24</v>
      </c>
      <c r="D22" s="335">
        <v>232</v>
      </c>
      <c r="E22" s="335">
        <v>0</v>
      </c>
      <c r="F22" s="335">
        <v>0</v>
      </c>
      <c r="G22" s="335">
        <v>0</v>
      </c>
      <c r="H22" s="336"/>
    </row>
    <row r="23" spans="1:8" s="169" customFormat="1" ht="13.5" customHeight="1" x14ac:dyDescent="0.15">
      <c r="A23" s="333" t="s">
        <v>363</v>
      </c>
      <c r="B23" s="334">
        <v>1966</v>
      </c>
      <c r="C23" s="335">
        <v>728</v>
      </c>
      <c r="D23" s="335">
        <v>1239</v>
      </c>
      <c r="E23" s="335">
        <v>0</v>
      </c>
      <c r="F23" s="335">
        <v>0</v>
      </c>
      <c r="G23" s="335">
        <v>0</v>
      </c>
      <c r="H23" s="336"/>
    </row>
    <row r="24" spans="1:8" s="169" customFormat="1" ht="13.5" customHeight="1" x14ac:dyDescent="0.15">
      <c r="A24" s="333" t="s">
        <v>364</v>
      </c>
      <c r="B24" s="334">
        <v>2025</v>
      </c>
      <c r="C24" s="335">
        <v>773</v>
      </c>
      <c r="D24" s="335">
        <v>1252</v>
      </c>
      <c r="E24" s="335">
        <v>0</v>
      </c>
      <c r="F24" s="335">
        <v>0</v>
      </c>
      <c r="G24" s="335">
        <v>0</v>
      </c>
      <c r="H24" s="336"/>
    </row>
    <row r="25" spans="1:8" s="169" customFormat="1" ht="13.5" customHeight="1" x14ac:dyDescent="0.15">
      <c r="A25" s="333" t="s">
        <v>365</v>
      </c>
      <c r="B25" s="334">
        <v>496</v>
      </c>
      <c r="C25" s="335">
        <v>102</v>
      </c>
      <c r="D25" s="335">
        <v>394</v>
      </c>
      <c r="E25" s="335">
        <v>0</v>
      </c>
      <c r="F25" s="335">
        <v>0</v>
      </c>
      <c r="G25" s="335">
        <v>0</v>
      </c>
      <c r="H25" s="336"/>
    </row>
    <row r="26" spans="1:8" s="169" customFormat="1" ht="13.5" customHeight="1" x14ac:dyDescent="0.15">
      <c r="A26" s="333" t="s">
        <v>366</v>
      </c>
      <c r="B26" s="334">
        <v>274</v>
      </c>
      <c r="C26" s="335">
        <v>24</v>
      </c>
      <c r="D26" s="335">
        <v>250</v>
      </c>
      <c r="E26" s="335">
        <v>0</v>
      </c>
      <c r="F26" s="335">
        <v>0</v>
      </c>
      <c r="G26" s="335">
        <v>0</v>
      </c>
      <c r="H26" s="336"/>
    </row>
    <row r="27" spans="1:8" s="169" customFormat="1" ht="13.5" customHeight="1" x14ac:dyDescent="0.15">
      <c r="A27" s="333" t="s">
        <v>367</v>
      </c>
      <c r="B27" s="334">
        <v>395</v>
      </c>
      <c r="C27" s="335">
        <v>113</v>
      </c>
      <c r="D27" s="335">
        <v>282</v>
      </c>
      <c r="E27" s="335">
        <v>0</v>
      </c>
      <c r="F27" s="335">
        <v>0</v>
      </c>
      <c r="G27" s="335">
        <v>0</v>
      </c>
      <c r="H27" s="336"/>
    </row>
    <row r="28" spans="1:8" s="169" customFormat="1" ht="13.5" customHeight="1" x14ac:dyDescent="0.15">
      <c r="A28" s="333" t="s">
        <v>368</v>
      </c>
      <c r="B28" s="334"/>
      <c r="C28" s="335"/>
      <c r="D28" s="335"/>
      <c r="E28" s="335">
        <v>146</v>
      </c>
      <c r="F28" s="335">
        <v>182</v>
      </c>
      <c r="G28" s="335">
        <v>804175</v>
      </c>
      <c r="H28" s="336"/>
    </row>
    <row r="29" spans="1:8" s="169" customFormat="1" ht="13.5" customHeight="1" x14ac:dyDescent="0.15">
      <c r="A29" s="333" t="s">
        <v>369</v>
      </c>
      <c r="B29" s="334">
        <v>9012</v>
      </c>
      <c r="C29" s="335">
        <v>3890</v>
      </c>
      <c r="D29" s="335">
        <v>5122</v>
      </c>
      <c r="E29" s="335">
        <v>0</v>
      </c>
      <c r="F29" s="335">
        <v>0</v>
      </c>
      <c r="G29" s="335">
        <v>0</v>
      </c>
      <c r="H29" s="336"/>
    </row>
    <row r="30" spans="1:8" s="169" customFormat="1" ht="13.5" customHeight="1" x14ac:dyDescent="0.15">
      <c r="A30" s="333" t="s">
        <v>370</v>
      </c>
      <c r="B30" s="334">
        <v>815</v>
      </c>
      <c r="C30" s="335">
        <v>171</v>
      </c>
      <c r="D30" s="335">
        <v>644</v>
      </c>
      <c r="E30" s="335">
        <v>0</v>
      </c>
      <c r="F30" s="335">
        <v>0</v>
      </c>
      <c r="G30" s="335">
        <v>0</v>
      </c>
      <c r="H30" s="336"/>
    </row>
    <row r="31" spans="1:8" s="169" customFormat="1" ht="13.5" customHeight="1" x14ac:dyDescent="0.15">
      <c r="A31" s="333" t="s">
        <v>371</v>
      </c>
      <c r="B31" s="334">
        <v>1010</v>
      </c>
      <c r="C31" s="335">
        <v>230</v>
      </c>
      <c r="D31" s="335">
        <v>781</v>
      </c>
      <c r="E31" s="335">
        <v>0</v>
      </c>
      <c r="F31" s="335">
        <v>0</v>
      </c>
      <c r="G31" s="335">
        <v>0</v>
      </c>
      <c r="H31" s="336"/>
    </row>
    <row r="32" spans="1:8" s="169" customFormat="1" ht="13.5" customHeight="1" x14ac:dyDescent="0.15">
      <c r="A32" s="333" t="s">
        <v>372</v>
      </c>
      <c r="B32" s="334">
        <v>1000</v>
      </c>
      <c r="C32" s="335">
        <v>172</v>
      </c>
      <c r="D32" s="335">
        <v>828</v>
      </c>
      <c r="E32" s="335">
        <v>0</v>
      </c>
      <c r="F32" s="335">
        <v>0</v>
      </c>
      <c r="G32" s="335">
        <v>0</v>
      </c>
      <c r="H32" s="336"/>
    </row>
    <row r="33" spans="1:8" s="169" customFormat="1" ht="13.5" customHeight="1" x14ac:dyDescent="0.15">
      <c r="A33" s="333" t="s">
        <v>373</v>
      </c>
      <c r="B33" s="334">
        <v>1566</v>
      </c>
      <c r="C33" s="335">
        <v>726</v>
      </c>
      <c r="D33" s="335">
        <v>840</v>
      </c>
      <c r="E33" s="335">
        <v>0</v>
      </c>
      <c r="F33" s="335">
        <v>0</v>
      </c>
      <c r="G33" s="335">
        <v>0</v>
      </c>
      <c r="H33" s="336"/>
    </row>
    <row r="34" spans="1:8" s="169" customFormat="1" ht="13.5" customHeight="1" x14ac:dyDescent="0.15">
      <c r="A34" s="333" t="s">
        <v>374</v>
      </c>
      <c r="B34" s="334">
        <v>87</v>
      </c>
      <c r="C34" s="335">
        <v>12</v>
      </c>
      <c r="D34" s="335">
        <v>75</v>
      </c>
      <c r="E34" s="335">
        <v>0</v>
      </c>
      <c r="F34" s="335">
        <v>0</v>
      </c>
      <c r="G34" s="335">
        <v>0</v>
      </c>
      <c r="H34" s="336"/>
    </row>
    <row r="35" spans="1:8" s="169" customFormat="1" ht="13.5" customHeight="1" x14ac:dyDescent="0.15">
      <c r="A35" s="333" t="s">
        <v>375</v>
      </c>
      <c r="B35" s="334">
        <v>11</v>
      </c>
      <c r="C35" s="335">
        <v>3</v>
      </c>
      <c r="D35" s="335">
        <v>8</v>
      </c>
      <c r="E35" s="335">
        <v>0</v>
      </c>
      <c r="F35" s="335">
        <v>0</v>
      </c>
      <c r="G35" s="335">
        <v>0</v>
      </c>
      <c r="H35" s="336"/>
    </row>
    <row r="36" spans="1:8" s="169" customFormat="1" ht="13.5" customHeight="1" x14ac:dyDescent="0.15">
      <c r="A36" s="333"/>
      <c r="B36" s="334"/>
      <c r="C36" s="335"/>
      <c r="D36" s="335"/>
      <c r="E36" s="335"/>
      <c r="F36" s="335"/>
      <c r="G36" s="335"/>
      <c r="H36" s="336"/>
    </row>
    <row r="37" spans="1:8" s="169" customFormat="1" ht="13.5" customHeight="1" x14ac:dyDescent="0.15">
      <c r="A37" s="333" t="s">
        <v>376</v>
      </c>
      <c r="B37" s="334">
        <v>3213</v>
      </c>
      <c r="C37" s="335">
        <v>448</v>
      </c>
      <c r="D37" s="335">
        <v>2761</v>
      </c>
      <c r="E37" s="335">
        <v>0</v>
      </c>
      <c r="F37" s="335">
        <v>0</v>
      </c>
      <c r="G37" s="335">
        <v>0</v>
      </c>
      <c r="H37" s="336"/>
    </row>
    <row r="38" spans="1:8" s="169" customFormat="1" ht="13.5" customHeight="1" x14ac:dyDescent="0.15">
      <c r="A38" s="333"/>
      <c r="B38" s="334"/>
      <c r="C38" s="335"/>
      <c r="D38" s="335"/>
      <c r="E38" s="335"/>
      <c r="F38" s="335"/>
      <c r="G38" s="335"/>
      <c r="H38" s="336"/>
    </row>
    <row r="39" spans="1:8" s="169" customFormat="1" ht="13.5" customHeight="1" x14ac:dyDescent="0.15">
      <c r="A39" s="333" t="s">
        <v>377</v>
      </c>
      <c r="B39" s="334">
        <v>123</v>
      </c>
      <c r="C39" s="335">
        <v>9</v>
      </c>
      <c r="D39" s="335">
        <v>114</v>
      </c>
      <c r="E39" s="335">
        <v>0</v>
      </c>
      <c r="F39" s="335">
        <v>0</v>
      </c>
      <c r="G39" s="335">
        <v>0</v>
      </c>
      <c r="H39" s="336"/>
    </row>
    <row r="40" spans="1:8" s="169" customFormat="1" ht="13.5" customHeight="1" x14ac:dyDescent="0.15">
      <c r="A40" s="333" t="s">
        <v>378</v>
      </c>
      <c r="B40" s="334">
        <v>55</v>
      </c>
      <c r="C40" s="335">
        <v>3</v>
      </c>
      <c r="D40" s="335">
        <v>52</v>
      </c>
      <c r="E40" s="335">
        <v>0</v>
      </c>
      <c r="F40" s="335">
        <v>0</v>
      </c>
      <c r="G40" s="335">
        <v>0</v>
      </c>
      <c r="H40" s="336"/>
    </row>
    <row r="41" spans="1:8" s="169" customFormat="1" ht="13.5" customHeight="1" x14ac:dyDescent="0.15">
      <c r="A41" s="333" t="s">
        <v>379</v>
      </c>
      <c r="B41" s="334">
        <v>32</v>
      </c>
      <c r="C41" s="335">
        <v>1</v>
      </c>
      <c r="D41" s="335">
        <v>31</v>
      </c>
      <c r="E41" s="335">
        <v>0</v>
      </c>
      <c r="F41" s="335">
        <v>0</v>
      </c>
      <c r="G41" s="335">
        <v>0</v>
      </c>
      <c r="H41" s="336"/>
    </row>
    <row r="42" spans="1:8" s="169" customFormat="1" ht="13.5" customHeight="1" x14ac:dyDescent="0.15">
      <c r="A42" s="333" t="s">
        <v>380</v>
      </c>
      <c r="B42" s="334">
        <v>185</v>
      </c>
      <c r="C42" s="335">
        <v>47</v>
      </c>
      <c r="D42" s="335">
        <v>138</v>
      </c>
      <c r="E42" s="335">
        <v>0</v>
      </c>
      <c r="F42" s="335">
        <v>0</v>
      </c>
      <c r="G42" s="335">
        <v>0</v>
      </c>
      <c r="H42" s="336"/>
    </row>
    <row r="43" spans="1:8" s="169" customFormat="1" ht="13.5" customHeight="1" x14ac:dyDescent="0.15">
      <c r="A43" s="333" t="s">
        <v>381</v>
      </c>
      <c r="B43" s="334">
        <v>300</v>
      </c>
      <c r="C43" s="335">
        <v>6</v>
      </c>
      <c r="D43" s="335">
        <v>293</v>
      </c>
      <c r="E43" s="335">
        <v>0</v>
      </c>
      <c r="F43" s="335">
        <v>0</v>
      </c>
      <c r="G43" s="335">
        <v>0</v>
      </c>
      <c r="H43" s="336"/>
    </row>
    <row r="44" spans="1:8" s="169" customFormat="1" ht="13.5" customHeight="1" x14ac:dyDescent="0.15">
      <c r="A44" s="333" t="s">
        <v>382</v>
      </c>
      <c r="B44" s="334">
        <v>77</v>
      </c>
      <c r="C44" s="335">
        <v>24</v>
      </c>
      <c r="D44" s="335">
        <v>53</v>
      </c>
      <c r="E44" s="335">
        <v>0</v>
      </c>
      <c r="F44" s="335">
        <v>0</v>
      </c>
      <c r="G44" s="335">
        <v>0</v>
      </c>
      <c r="H44" s="336"/>
    </row>
    <row r="45" spans="1:8" s="169" customFormat="1" ht="13.5" customHeight="1" x14ac:dyDescent="0.15">
      <c r="A45" s="333" t="s">
        <v>383</v>
      </c>
      <c r="B45" s="334">
        <v>23</v>
      </c>
      <c r="C45" s="335">
        <v>0</v>
      </c>
      <c r="D45" s="335">
        <v>23</v>
      </c>
      <c r="E45" s="335">
        <v>0</v>
      </c>
      <c r="F45" s="335">
        <v>0</v>
      </c>
      <c r="G45" s="335">
        <v>0</v>
      </c>
      <c r="H45" s="336"/>
    </row>
    <row r="46" spans="1:8" s="169" customFormat="1" ht="13.5" customHeight="1" x14ac:dyDescent="0.15">
      <c r="A46" s="333" t="s">
        <v>384</v>
      </c>
      <c r="B46" s="334">
        <v>52</v>
      </c>
      <c r="C46" s="335">
        <v>2</v>
      </c>
      <c r="D46" s="335">
        <v>50</v>
      </c>
      <c r="E46" s="335">
        <v>0</v>
      </c>
      <c r="F46" s="335">
        <v>0</v>
      </c>
      <c r="G46" s="335">
        <v>0</v>
      </c>
      <c r="H46" s="336"/>
    </row>
    <row r="47" spans="1:8" s="169" customFormat="1" ht="13.5" customHeight="1" x14ac:dyDescent="0.15">
      <c r="A47" s="333" t="s">
        <v>385</v>
      </c>
      <c r="B47" s="334">
        <v>87</v>
      </c>
      <c r="C47" s="335">
        <v>2</v>
      </c>
      <c r="D47" s="335">
        <v>86</v>
      </c>
      <c r="E47" s="335">
        <v>0</v>
      </c>
      <c r="F47" s="335">
        <v>0</v>
      </c>
      <c r="G47" s="335">
        <v>0</v>
      </c>
      <c r="H47" s="336"/>
    </row>
    <row r="48" spans="1:8" s="169" customFormat="1" ht="13.5" customHeight="1" x14ac:dyDescent="0.15">
      <c r="A48" s="333" t="s">
        <v>386</v>
      </c>
      <c r="B48" s="334">
        <v>55</v>
      </c>
      <c r="C48" s="335">
        <v>0</v>
      </c>
      <c r="D48" s="335">
        <v>54</v>
      </c>
      <c r="E48" s="335">
        <v>0</v>
      </c>
      <c r="F48" s="335">
        <v>0</v>
      </c>
      <c r="G48" s="335">
        <v>0</v>
      </c>
      <c r="H48" s="336"/>
    </row>
    <row r="49" spans="1:8" s="169" customFormat="1" ht="13.5" customHeight="1" x14ac:dyDescent="0.15">
      <c r="A49" s="333" t="s">
        <v>387</v>
      </c>
      <c r="B49" s="334">
        <v>230</v>
      </c>
      <c r="C49" s="335">
        <v>27</v>
      </c>
      <c r="D49" s="335">
        <v>203</v>
      </c>
      <c r="E49" s="335">
        <v>0</v>
      </c>
      <c r="F49" s="335">
        <v>0</v>
      </c>
      <c r="G49" s="335">
        <v>0</v>
      </c>
      <c r="H49" s="336"/>
    </row>
    <row r="50" spans="1:8" s="169" customFormat="1" ht="13.5" customHeight="1" x14ac:dyDescent="0.15">
      <c r="A50" s="333" t="s">
        <v>388</v>
      </c>
      <c r="B50" s="334">
        <v>71</v>
      </c>
      <c r="C50" s="335">
        <v>1</v>
      </c>
      <c r="D50" s="335">
        <v>70</v>
      </c>
      <c r="E50" s="335">
        <v>0</v>
      </c>
      <c r="F50" s="335">
        <v>0</v>
      </c>
      <c r="G50" s="335">
        <v>0</v>
      </c>
      <c r="H50" s="336"/>
    </row>
    <row r="51" spans="1:8" s="169" customFormat="1" ht="13.5" customHeight="1" x14ac:dyDescent="0.15">
      <c r="A51" s="333" t="s">
        <v>389</v>
      </c>
      <c r="B51" s="334">
        <v>322</v>
      </c>
      <c r="C51" s="335">
        <v>27</v>
      </c>
      <c r="D51" s="335">
        <v>295</v>
      </c>
      <c r="E51" s="335">
        <v>0</v>
      </c>
      <c r="F51" s="335">
        <v>0</v>
      </c>
      <c r="G51" s="335">
        <v>0</v>
      </c>
      <c r="H51" s="336"/>
    </row>
    <row r="52" spans="1:8" s="169" customFormat="1" ht="13.5" customHeight="1" x14ac:dyDescent="0.15">
      <c r="A52" s="333" t="s">
        <v>390</v>
      </c>
      <c r="B52" s="334">
        <v>777</v>
      </c>
      <c r="C52" s="335">
        <v>132</v>
      </c>
      <c r="D52" s="335">
        <v>645</v>
      </c>
      <c r="E52" s="335">
        <v>0</v>
      </c>
      <c r="F52" s="335">
        <v>0</v>
      </c>
      <c r="G52" s="335">
        <v>0</v>
      </c>
      <c r="H52" s="336"/>
    </row>
    <row r="53" spans="1:8" s="169" customFormat="1" ht="13.5" customHeight="1" x14ac:dyDescent="0.15">
      <c r="A53" s="333" t="s">
        <v>391</v>
      </c>
      <c r="B53" s="334">
        <v>23</v>
      </c>
      <c r="C53" s="335">
        <v>0</v>
      </c>
      <c r="D53" s="335">
        <v>22</v>
      </c>
      <c r="E53" s="335">
        <v>0</v>
      </c>
      <c r="F53" s="335">
        <v>0</v>
      </c>
      <c r="G53" s="335">
        <v>0</v>
      </c>
      <c r="H53" s="336"/>
    </row>
    <row r="54" spans="1:8" s="169" customFormat="1" ht="13.5" customHeight="1" x14ac:dyDescent="0.15">
      <c r="A54" s="333" t="s">
        <v>392</v>
      </c>
      <c r="B54" s="334">
        <v>54</v>
      </c>
      <c r="C54" s="335">
        <v>3</v>
      </c>
      <c r="D54" s="335">
        <v>51</v>
      </c>
      <c r="E54" s="335">
        <v>0</v>
      </c>
      <c r="F54" s="335">
        <v>0</v>
      </c>
      <c r="G54" s="335">
        <v>0</v>
      </c>
      <c r="H54" s="336"/>
    </row>
    <row r="55" spans="1:8" s="169" customFormat="1" ht="13.5" customHeight="1" x14ac:dyDescent="0.15">
      <c r="A55" s="333" t="s">
        <v>393</v>
      </c>
      <c r="B55" s="334">
        <v>245</v>
      </c>
      <c r="C55" s="335">
        <v>51</v>
      </c>
      <c r="D55" s="335">
        <v>193</v>
      </c>
      <c r="E55" s="335">
        <v>0</v>
      </c>
      <c r="F55" s="335">
        <v>0</v>
      </c>
      <c r="G55" s="335">
        <v>0</v>
      </c>
      <c r="H55" s="336"/>
    </row>
    <row r="56" spans="1:8" s="169" customFormat="1" ht="13.5" customHeight="1" x14ac:dyDescent="0.15">
      <c r="A56" s="333" t="s">
        <v>394</v>
      </c>
      <c r="B56" s="334">
        <v>105</v>
      </c>
      <c r="C56" s="335">
        <v>29</v>
      </c>
      <c r="D56" s="335">
        <v>75</v>
      </c>
      <c r="E56" s="335">
        <v>0</v>
      </c>
      <c r="F56" s="335">
        <v>0</v>
      </c>
      <c r="G56" s="335">
        <v>0</v>
      </c>
      <c r="H56" s="336"/>
    </row>
    <row r="57" spans="1:8" s="169" customFormat="1" ht="13.5" customHeight="1" x14ac:dyDescent="0.15">
      <c r="A57" s="333" t="s">
        <v>395</v>
      </c>
      <c r="B57" s="334">
        <v>241</v>
      </c>
      <c r="C57" s="335">
        <v>59</v>
      </c>
      <c r="D57" s="335">
        <v>182</v>
      </c>
      <c r="E57" s="335">
        <v>0</v>
      </c>
      <c r="F57" s="335">
        <v>0</v>
      </c>
      <c r="G57" s="335">
        <v>0</v>
      </c>
      <c r="H57" s="336"/>
    </row>
    <row r="58" spans="1:8" s="169" customFormat="1" ht="13.5" customHeight="1" x14ac:dyDescent="0.15">
      <c r="A58" s="333" t="s">
        <v>396</v>
      </c>
      <c r="B58" s="334">
        <v>78</v>
      </c>
      <c r="C58" s="335">
        <v>15</v>
      </c>
      <c r="D58" s="335">
        <v>63</v>
      </c>
      <c r="E58" s="335">
        <v>0</v>
      </c>
      <c r="F58" s="335">
        <v>0</v>
      </c>
      <c r="G58" s="335">
        <v>0</v>
      </c>
      <c r="H58" s="336"/>
    </row>
    <row r="59" spans="1:8" s="169" customFormat="1" ht="13.5" customHeight="1" x14ac:dyDescent="0.15">
      <c r="A59" s="333" t="s">
        <v>397</v>
      </c>
      <c r="B59" s="334">
        <v>78</v>
      </c>
      <c r="C59" s="335">
        <v>10</v>
      </c>
      <c r="D59" s="335">
        <v>68</v>
      </c>
      <c r="E59" s="335">
        <v>0</v>
      </c>
      <c r="F59" s="335">
        <v>0</v>
      </c>
      <c r="G59" s="335">
        <v>0</v>
      </c>
      <c r="H59" s="336"/>
    </row>
    <row r="60" spans="1:8" s="169" customFormat="1" ht="13.5" customHeight="1" x14ac:dyDescent="0.15">
      <c r="A60" s="333"/>
      <c r="B60" s="334"/>
      <c r="C60" s="335"/>
      <c r="D60" s="335"/>
      <c r="E60" s="335"/>
      <c r="F60" s="335"/>
      <c r="G60" s="335"/>
      <c r="H60" s="336"/>
    </row>
    <row r="61" spans="1:8" s="169" customFormat="1" ht="13.5" customHeight="1" x14ac:dyDescent="0.15">
      <c r="A61" s="337" t="s">
        <v>398</v>
      </c>
      <c r="B61" s="338">
        <v>370</v>
      </c>
      <c r="C61" s="339">
        <v>74</v>
      </c>
      <c r="D61" s="339">
        <v>295</v>
      </c>
      <c r="E61" s="339">
        <v>0</v>
      </c>
      <c r="F61" s="339">
        <v>0</v>
      </c>
      <c r="G61" s="339">
        <v>0</v>
      </c>
      <c r="H61" s="336"/>
    </row>
    <row r="62" spans="1:8" s="169" customFormat="1" ht="13.5" customHeight="1" x14ac:dyDescent="0.15">
      <c r="A62" s="669" t="s">
        <v>399</v>
      </c>
      <c r="B62" s="669"/>
      <c r="C62" s="669"/>
      <c r="D62" s="669"/>
      <c r="E62" s="669"/>
      <c r="F62" s="669"/>
      <c r="G62" s="669"/>
      <c r="H62" s="336"/>
    </row>
    <row r="63" spans="1:8" s="169" customFormat="1" ht="13.5" customHeight="1" x14ac:dyDescent="0.15">
      <c r="A63" s="669" t="s">
        <v>400</v>
      </c>
      <c r="B63" s="669"/>
      <c r="C63" s="669"/>
      <c r="D63" s="669"/>
      <c r="E63" s="669"/>
      <c r="F63" s="669"/>
      <c r="G63" s="669"/>
      <c r="H63" s="336"/>
    </row>
  </sheetData>
  <mergeCells count="2">
    <mergeCell ref="A62:G62"/>
    <mergeCell ref="A63:G63"/>
  </mergeCells>
  <phoneticPr fontId="2"/>
  <hyperlinks>
    <hyperlink ref="A1" location="'12交通・通信目次'!A1" display="12　交通・通信　目次へ＜＜" xr:uid="{00000000-0004-0000-0A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G24"/>
  <sheetViews>
    <sheetView showGridLines="0" view="pageBreakPreview" zoomScaleNormal="100" zoomScaleSheetLayoutView="100" workbookViewId="0">
      <selection activeCell="D14" sqref="D14"/>
    </sheetView>
  </sheetViews>
  <sheetFormatPr defaultColWidth="9" defaultRowHeight="13.5" x14ac:dyDescent="0.15"/>
  <cols>
    <col min="1" max="1" width="17.25" style="9" customWidth="1"/>
    <col min="2" max="4" width="12.625" style="9" customWidth="1"/>
    <col min="5" max="6" width="12.125" style="9" customWidth="1"/>
    <col min="7" max="7" width="12.625" style="9" customWidth="1"/>
    <col min="8" max="16384" width="9" style="9"/>
  </cols>
  <sheetData>
    <row r="1" spans="1:7" x14ac:dyDescent="0.15">
      <c r="A1" s="10" t="s">
        <v>50</v>
      </c>
    </row>
    <row r="2" spans="1:7" x14ac:dyDescent="0.15">
      <c r="A2" s="9" t="s">
        <v>51</v>
      </c>
    </row>
    <row r="3" spans="1:7" ht="16.5" x14ac:dyDescent="0.15">
      <c r="A3" s="12" t="s">
        <v>401</v>
      </c>
      <c r="B3" s="12"/>
      <c r="C3" s="12"/>
      <c r="D3" s="12"/>
      <c r="E3" s="12"/>
      <c r="F3" s="12"/>
      <c r="G3" s="12"/>
    </row>
    <row r="4" spans="1:7" x14ac:dyDescent="0.15">
      <c r="A4" s="310"/>
      <c r="B4" s="310"/>
      <c r="C4" s="311" t="s">
        <v>402</v>
      </c>
      <c r="D4" s="310"/>
      <c r="E4" s="310"/>
      <c r="F4" s="310"/>
      <c r="G4" s="310"/>
    </row>
    <row r="5" spans="1:7" ht="6" customHeight="1" thickBot="1" x14ac:dyDescent="0.2">
      <c r="B5" s="123"/>
      <c r="C5" s="123"/>
      <c r="D5" s="123"/>
      <c r="E5" s="123"/>
      <c r="F5" s="123"/>
      <c r="G5" s="123"/>
    </row>
    <row r="6" spans="1:7" ht="18.75" customHeight="1" thickTop="1" x14ac:dyDescent="0.15">
      <c r="A6" s="312"/>
      <c r="B6" s="125" t="s">
        <v>344</v>
      </c>
      <c r="C6" s="126"/>
      <c r="D6" s="313" t="s">
        <v>403</v>
      </c>
      <c r="E6" s="126" t="s">
        <v>404</v>
      </c>
      <c r="F6" s="126"/>
      <c r="G6" s="314" t="s">
        <v>405</v>
      </c>
    </row>
    <row r="7" spans="1:7" ht="18.75" customHeight="1" x14ac:dyDescent="0.15">
      <c r="A7" s="315" t="s">
        <v>406</v>
      </c>
      <c r="B7" s="316" t="s">
        <v>328</v>
      </c>
      <c r="C7" s="130" t="s">
        <v>407</v>
      </c>
      <c r="D7" s="317"/>
      <c r="E7" s="130" t="s">
        <v>344</v>
      </c>
      <c r="F7" s="130" t="s">
        <v>403</v>
      </c>
      <c r="G7" s="131"/>
    </row>
    <row r="8" spans="1:7" s="31" customFormat="1" ht="17.25" customHeight="1" x14ac:dyDescent="0.15">
      <c r="A8" s="318"/>
      <c r="B8" s="31" t="s">
        <v>350</v>
      </c>
      <c r="C8" s="31" t="s">
        <v>350</v>
      </c>
      <c r="D8" s="31" t="s">
        <v>350</v>
      </c>
      <c r="E8" s="31" t="s">
        <v>350</v>
      </c>
      <c r="F8" s="31" t="s">
        <v>350</v>
      </c>
      <c r="G8" s="31" t="s">
        <v>408</v>
      </c>
    </row>
    <row r="9" spans="1:7" ht="18" customHeight="1" x14ac:dyDescent="0.15">
      <c r="A9" s="299" t="s">
        <v>353</v>
      </c>
      <c r="B9" s="300">
        <v>4241016</v>
      </c>
      <c r="C9" s="300">
        <v>2556390</v>
      </c>
      <c r="D9" s="300">
        <v>4241016</v>
      </c>
      <c r="E9" s="300">
        <v>11619</v>
      </c>
      <c r="F9" s="300">
        <v>11619</v>
      </c>
      <c r="G9" s="300">
        <v>819480</v>
      </c>
    </row>
    <row r="10" spans="1:7" ht="18" customHeight="1" x14ac:dyDescent="0.15">
      <c r="A10" s="299">
        <v>3</v>
      </c>
      <c r="B10" s="300">
        <v>4593217</v>
      </c>
      <c r="C10" s="300">
        <v>2826222</v>
      </c>
      <c r="D10" s="300">
        <v>4593217</v>
      </c>
      <c r="E10" s="300">
        <v>12583</v>
      </c>
      <c r="F10" s="300">
        <v>12583</v>
      </c>
      <c r="G10" s="300">
        <v>884879</v>
      </c>
    </row>
    <row r="11" spans="1:7" ht="18" customHeight="1" x14ac:dyDescent="0.15">
      <c r="A11" s="19">
        <v>4</v>
      </c>
      <c r="B11" s="319">
        <f t="shared" ref="B11:G11" si="0">B14+B20</f>
        <v>5264393</v>
      </c>
      <c r="C11" s="11">
        <f t="shared" si="0"/>
        <v>3098528</v>
      </c>
      <c r="D11" s="11">
        <f t="shared" si="0"/>
        <v>5264393</v>
      </c>
      <c r="E11" s="11">
        <f t="shared" si="0"/>
        <v>14422</v>
      </c>
      <c r="F11" s="11">
        <f t="shared" si="0"/>
        <v>14422</v>
      </c>
      <c r="G11" s="11">
        <f t="shared" si="0"/>
        <v>1041103</v>
      </c>
    </row>
    <row r="12" spans="1:7" ht="18" customHeight="1" x14ac:dyDescent="0.15">
      <c r="A12" s="320"/>
      <c r="B12" s="11"/>
      <c r="C12" s="11"/>
      <c r="D12" s="11"/>
      <c r="E12" s="11"/>
      <c r="F12" s="11"/>
      <c r="G12" s="11"/>
    </row>
    <row r="13" spans="1:7" ht="18" customHeight="1" x14ac:dyDescent="0.15">
      <c r="A13" s="142" t="s">
        <v>409</v>
      </c>
      <c r="B13" s="321"/>
      <c r="C13" s="302"/>
      <c r="D13" s="302"/>
      <c r="E13" s="302"/>
      <c r="F13" s="302"/>
      <c r="G13" s="302"/>
    </row>
    <row r="14" spans="1:7" ht="18" customHeight="1" x14ac:dyDescent="0.15">
      <c r="A14" s="318" t="s">
        <v>410</v>
      </c>
      <c r="B14" s="301">
        <f>+B16+B17</f>
        <v>3391205</v>
      </c>
      <c r="C14" s="302">
        <f>+C16+C17</f>
        <v>1970266</v>
      </c>
      <c r="D14" s="302">
        <v>3391205</v>
      </c>
      <c r="E14" s="302">
        <v>9290</v>
      </c>
      <c r="F14" s="302">
        <v>9290</v>
      </c>
      <c r="G14" s="302">
        <v>723268</v>
      </c>
    </row>
    <row r="15" spans="1:7" ht="18" customHeight="1" x14ac:dyDescent="0.15">
      <c r="A15" s="142"/>
      <c r="B15" s="319"/>
      <c r="C15" s="302"/>
      <c r="D15" s="302"/>
      <c r="E15" s="302"/>
      <c r="F15" s="302"/>
      <c r="G15" s="302"/>
    </row>
    <row r="16" spans="1:7" ht="18" customHeight="1" x14ac:dyDescent="0.15">
      <c r="A16" s="318" t="s">
        <v>411</v>
      </c>
      <c r="B16" s="301">
        <v>1240597</v>
      </c>
      <c r="C16" s="302">
        <v>692264</v>
      </c>
      <c r="D16" s="322" t="s">
        <v>298</v>
      </c>
      <c r="E16" s="302">
        <v>3398</v>
      </c>
      <c r="F16" s="322" t="s">
        <v>298</v>
      </c>
      <c r="G16" s="322" t="s">
        <v>297</v>
      </c>
    </row>
    <row r="17" spans="1:7" ht="18" customHeight="1" x14ac:dyDescent="0.15">
      <c r="A17" s="153" t="s">
        <v>412</v>
      </c>
      <c r="B17" s="301">
        <v>2150608</v>
      </c>
      <c r="C17" s="302">
        <v>1278002</v>
      </c>
      <c r="D17" s="322" t="s">
        <v>298</v>
      </c>
      <c r="E17" s="302">
        <v>5892</v>
      </c>
      <c r="F17" s="322" t="s">
        <v>298</v>
      </c>
      <c r="G17" s="322" t="s">
        <v>297</v>
      </c>
    </row>
    <row r="18" spans="1:7" ht="18" customHeight="1" x14ac:dyDescent="0.15">
      <c r="A18" s="142"/>
      <c r="B18" s="301"/>
      <c r="C18" s="300"/>
      <c r="D18" s="300"/>
      <c r="E18" s="300"/>
      <c r="F18" s="300"/>
      <c r="G18" s="300"/>
    </row>
    <row r="19" spans="1:7" ht="18" customHeight="1" x14ac:dyDescent="0.15">
      <c r="A19" s="142" t="s">
        <v>413</v>
      </c>
      <c r="B19" s="309"/>
      <c r="C19" s="309"/>
      <c r="D19" s="309"/>
      <c r="E19" s="309"/>
      <c r="F19" s="300"/>
      <c r="G19" s="300"/>
    </row>
    <row r="20" spans="1:7" ht="18" customHeight="1" x14ac:dyDescent="0.15">
      <c r="A20" s="318" t="s">
        <v>410</v>
      </c>
      <c r="B20" s="300">
        <v>1873188</v>
      </c>
      <c r="C20" s="300">
        <v>1128262</v>
      </c>
      <c r="D20" s="300">
        <v>1873188</v>
      </c>
      <c r="E20" s="300">
        <v>5132</v>
      </c>
      <c r="F20" s="300">
        <v>5132</v>
      </c>
      <c r="G20" s="300">
        <v>317835</v>
      </c>
    </row>
    <row r="21" spans="1:7" ht="18" customHeight="1" x14ac:dyDescent="0.15">
      <c r="A21" s="318"/>
      <c r="B21" s="300"/>
      <c r="C21" s="300"/>
      <c r="D21" s="300"/>
      <c r="E21" s="300"/>
      <c r="F21" s="300"/>
      <c r="G21" s="300"/>
    </row>
    <row r="22" spans="1:7" ht="18" customHeight="1" x14ac:dyDescent="0.15">
      <c r="A22" s="323" t="s">
        <v>414</v>
      </c>
      <c r="B22" s="306">
        <v>1873118</v>
      </c>
      <c r="C22" s="307">
        <v>1128262</v>
      </c>
      <c r="D22" s="307">
        <v>1873118</v>
      </c>
      <c r="E22" s="307">
        <v>5132</v>
      </c>
      <c r="F22" s="307">
        <v>5132</v>
      </c>
      <c r="G22" s="307">
        <v>317835</v>
      </c>
    </row>
    <row r="23" spans="1:7" ht="14.25" customHeight="1" x14ac:dyDescent="0.15">
      <c r="A23" s="16" t="s">
        <v>1144</v>
      </c>
    </row>
    <row r="24" spans="1:7" ht="14.25" customHeight="1" x14ac:dyDescent="0.15">
      <c r="A24" s="16" t="s">
        <v>415</v>
      </c>
    </row>
  </sheetData>
  <phoneticPr fontId="2"/>
  <hyperlinks>
    <hyperlink ref="A1" location="'12交通・通信目次'!A1" display="12　交通・通信　目次へ＜＜" xr:uid="{00000000-0004-0000-0B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I31"/>
  <sheetViews>
    <sheetView showGridLines="0" view="pageBreakPreview" zoomScaleNormal="100" zoomScaleSheetLayoutView="100" workbookViewId="0">
      <selection activeCell="K18" sqref="K18"/>
    </sheetView>
  </sheetViews>
  <sheetFormatPr defaultColWidth="9" defaultRowHeight="13.5" x14ac:dyDescent="0.15"/>
  <cols>
    <col min="1" max="1" width="11.75" style="279" customWidth="1"/>
    <col min="2" max="2" width="12.25" style="279" customWidth="1"/>
    <col min="3" max="3" width="11" style="279" customWidth="1"/>
    <col min="4" max="4" width="12" style="279" customWidth="1"/>
    <col min="5" max="5" width="11.375" style="279" customWidth="1"/>
    <col min="6" max="6" width="10.75" style="279" customWidth="1"/>
    <col min="7" max="7" width="11.375" style="279" customWidth="1"/>
    <col min="8" max="8" width="10" style="279" customWidth="1"/>
    <col min="9" max="9" width="11" style="279" customWidth="1"/>
    <col min="10" max="16384" width="9" style="279"/>
  </cols>
  <sheetData>
    <row r="1" spans="1:9" x14ac:dyDescent="0.15">
      <c r="A1" s="10" t="s">
        <v>50</v>
      </c>
    </row>
    <row r="2" spans="1:9" x14ac:dyDescent="0.15">
      <c r="A2" s="279" t="s">
        <v>51</v>
      </c>
    </row>
    <row r="3" spans="1:9" ht="16.5" x14ac:dyDescent="0.15">
      <c r="A3" s="280" t="s">
        <v>416</v>
      </c>
      <c r="B3" s="280"/>
      <c r="C3" s="280"/>
      <c r="D3" s="280"/>
      <c r="E3" s="280"/>
      <c r="F3" s="280"/>
      <c r="G3" s="280"/>
      <c r="H3" s="280"/>
      <c r="I3" s="280"/>
    </row>
    <row r="4" spans="1:9" x14ac:dyDescent="0.15">
      <c r="A4" s="281"/>
      <c r="B4" s="281"/>
      <c r="C4" s="281"/>
      <c r="D4" s="281"/>
      <c r="E4" s="282" t="s">
        <v>417</v>
      </c>
      <c r="F4" s="281"/>
      <c r="G4" s="281"/>
      <c r="H4" s="281"/>
      <c r="I4" s="281"/>
    </row>
    <row r="5" spans="1:9" ht="6" customHeight="1" thickBot="1" x14ac:dyDescent="0.2">
      <c r="B5" s="283"/>
      <c r="C5" s="283"/>
      <c r="D5" s="283"/>
      <c r="E5" s="283"/>
      <c r="F5" s="283"/>
      <c r="G5" s="283"/>
      <c r="H5" s="283"/>
      <c r="I5" s="284"/>
    </row>
    <row r="6" spans="1:9" ht="18.75" customHeight="1" thickTop="1" x14ac:dyDescent="0.15">
      <c r="A6" s="285"/>
      <c r="B6" s="286" t="s">
        <v>342</v>
      </c>
      <c r="C6" s="287"/>
      <c r="D6" s="287"/>
      <c r="E6" s="287"/>
      <c r="F6" s="287"/>
      <c r="G6" s="287"/>
      <c r="H6" s="287"/>
      <c r="I6" s="287"/>
    </row>
    <row r="7" spans="1:9" ht="18.75" customHeight="1" x14ac:dyDescent="0.15">
      <c r="A7" s="288"/>
      <c r="B7" s="289" t="s">
        <v>418</v>
      </c>
      <c r="C7" s="281"/>
      <c r="D7" s="290"/>
      <c r="E7" s="289" t="s">
        <v>407</v>
      </c>
      <c r="F7" s="281"/>
      <c r="G7" s="290"/>
      <c r="H7" s="291"/>
      <c r="I7" s="292"/>
    </row>
    <row r="8" spans="1:9" ht="42.75" customHeight="1" x14ac:dyDescent="0.15">
      <c r="A8" s="293"/>
      <c r="B8" s="294" t="s">
        <v>419</v>
      </c>
      <c r="C8" s="294" t="s">
        <v>420</v>
      </c>
      <c r="D8" s="294" t="s">
        <v>421</v>
      </c>
      <c r="E8" s="294" t="s">
        <v>419</v>
      </c>
      <c r="F8" s="294" t="s">
        <v>420</v>
      </c>
      <c r="G8" s="294" t="s">
        <v>421</v>
      </c>
      <c r="H8" s="295" t="s">
        <v>422</v>
      </c>
      <c r="I8" s="296" t="s">
        <v>423</v>
      </c>
    </row>
    <row r="9" spans="1:9" ht="18" customHeight="1" x14ac:dyDescent="0.15">
      <c r="A9" s="297"/>
      <c r="B9" s="298" t="s">
        <v>350</v>
      </c>
      <c r="C9" s="298" t="s">
        <v>350</v>
      </c>
      <c r="D9" s="298" t="s">
        <v>350</v>
      </c>
      <c r="E9" s="298" t="s">
        <v>350</v>
      </c>
      <c r="F9" s="298" t="s">
        <v>350</v>
      </c>
      <c r="G9" s="298" t="s">
        <v>350</v>
      </c>
      <c r="H9" s="298" t="s">
        <v>350</v>
      </c>
      <c r="I9" s="298" t="s">
        <v>408</v>
      </c>
    </row>
    <row r="10" spans="1:9" ht="18" customHeight="1" x14ac:dyDescent="0.15">
      <c r="A10" s="299" t="s">
        <v>353</v>
      </c>
      <c r="B10" s="234">
        <v>4241016</v>
      </c>
      <c r="C10" s="234">
        <v>2650826</v>
      </c>
      <c r="D10" s="234">
        <v>1590190</v>
      </c>
      <c r="E10" s="234">
        <v>2556390</v>
      </c>
      <c r="F10" s="234">
        <v>1572248</v>
      </c>
      <c r="G10" s="234">
        <v>984142</v>
      </c>
      <c r="H10" s="234">
        <v>11623.416666666666</v>
      </c>
      <c r="I10" s="234">
        <v>819480</v>
      </c>
    </row>
    <row r="11" spans="1:9" ht="18" customHeight="1" x14ac:dyDescent="0.15">
      <c r="A11" s="299">
        <v>3</v>
      </c>
      <c r="B11" s="234">
        <v>4759637</v>
      </c>
      <c r="C11" s="234">
        <v>3003027</v>
      </c>
      <c r="D11" s="234">
        <v>1756610</v>
      </c>
      <c r="E11" s="234">
        <v>2961700</v>
      </c>
      <c r="F11" s="234">
        <v>1842080</v>
      </c>
      <c r="G11" s="234">
        <v>1119620</v>
      </c>
      <c r="H11" s="234">
        <v>16570</v>
      </c>
      <c r="I11" s="234">
        <v>837056</v>
      </c>
    </row>
    <row r="12" spans="1:9" ht="18" customHeight="1" x14ac:dyDescent="0.15">
      <c r="A12" s="299">
        <v>4</v>
      </c>
      <c r="B12" s="236">
        <v>5264391</v>
      </c>
      <c r="C12" s="232">
        <v>3391203</v>
      </c>
      <c r="D12" s="232">
        <v>1873188</v>
      </c>
      <c r="E12" s="232">
        <v>3098528</v>
      </c>
      <c r="F12" s="232">
        <v>1970266</v>
      </c>
      <c r="G12" s="232">
        <v>1128262</v>
      </c>
      <c r="H12" s="232">
        <v>20537.75</v>
      </c>
      <c r="I12" s="232">
        <v>1101096</v>
      </c>
    </row>
    <row r="13" spans="1:9" ht="18" customHeight="1" x14ac:dyDescent="0.15">
      <c r="A13" s="288"/>
      <c r="B13" s="236"/>
      <c r="C13" s="232"/>
      <c r="D13" s="232"/>
      <c r="E13" s="232"/>
      <c r="F13" s="232"/>
      <c r="G13" s="232"/>
      <c r="H13" s="232"/>
      <c r="I13" s="232"/>
    </row>
    <row r="14" spans="1:9" ht="18" customHeight="1" x14ac:dyDescent="0.15">
      <c r="A14" s="303" t="s">
        <v>424</v>
      </c>
      <c r="B14" s="236">
        <v>427631</v>
      </c>
      <c r="C14" s="232">
        <v>269549</v>
      </c>
      <c r="D14" s="232">
        <v>158082</v>
      </c>
      <c r="E14" s="232">
        <v>253492</v>
      </c>
      <c r="F14" s="232">
        <v>159546</v>
      </c>
      <c r="G14" s="232">
        <v>93946</v>
      </c>
      <c r="H14" s="232">
        <v>14253</v>
      </c>
      <c r="I14" s="232">
        <v>84546</v>
      </c>
    </row>
    <row r="15" spans="1:9" ht="18" customHeight="1" x14ac:dyDescent="0.15">
      <c r="A15" s="304" t="s">
        <v>425</v>
      </c>
      <c r="B15" s="236">
        <v>459927</v>
      </c>
      <c r="C15" s="232">
        <v>294136</v>
      </c>
      <c r="D15" s="232">
        <v>165791</v>
      </c>
      <c r="E15" s="232">
        <v>285458</v>
      </c>
      <c r="F15" s="232">
        <v>180628</v>
      </c>
      <c r="G15" s="232">
        <v>104830</v>
      </c>
      <c r="H15" s="232">
        <v>14836</v>
      </c>
      <c r="I15" s="232">
        <v>119629</v>
      </c>
    </row>
    <row r="16" spans="1:9" ht="18" customHeight="1" x14ac:dyDescent="0.15">
      <c r="A16" s="304" t="s">
        <v>426</v>
      </c>
      <c r="B16" s="236">
        <v>435018</v>
      </c>
      <c r="C16" s="232">
        <v>279426</v>
      </c>
      <c r="D16" s="232">
        <v>155592</v>
      </c>
      <c r="E16" s="232">
        <v>278142</v>
      </c>
      <c r="F16" s="232">
        <v>176834</v>
      </c>
      <c r="G16" s="232">
        <v>101308</v>
      </c>
      <c r="H16" s="232">
        <v>14500</v>
      </c>
      <c r="I16" s="232">
        <v>83420</v>
      </c>
    </row>
    <row r="17" spans="1:9" ht="18" customHeight="1" x14ac:dyDescent="0.15">
      <c r="A17" s="304" t="s">
        <v>427</v>
      </c>
      <c r="B17" s="236">
        <v>428041</v>
      </c>
      <c r="C17" s="232">
        <v>274202</v>
      </c>
      <c r="D17" s="232">
        <v>153839</v>
      </c>
      <c r="E17" s="232">
        <v>266356</v>
      </c>
      <c r="F17" s="232">
        <v>169230</v>
      </c>
      <c r="G17" s="232">
        <v>97126</v>
      </c>
      <c r="H17" s="232">
        <v>13808</v>
      </c>
      <c r="I17" s="232">
        <v>81472</v>
      </c>
    </row>
    <row r="18" spans="1:9" ht="18" customHeight="1" x14ac:dyDescent="0.15">
      <c r="A18" s="304" t="s">
        <v>428</v>
      </c>
      <c r="B18" s="236">
        <v>427498</v>
      </c>
      <c r="C18" s="232">
        <v>279863</v>
      </c>
      <c r="D18" s="232">
        <v>147635</v>
      </c>
      <c r="E18" s="232">
        <v>238614</v>
      </c>
      <c r="F18" s="232">
        <v>150030</v>
      </c>
      <c r="G18" s="232">
        <v>88584</v>
      </c>
      <c r="H18" s="232">
        <v>13789</v>
      </c>
      <c r="I18" s="232">
        <v>120683</v>
      </c>
    </row>
    <row r="19" spans="1:9" ht="18" customHeight="1" x14ac:dyDescent="0.15">
      <c r="A19" s="304" t="s">
        <v>429</v>
      </c>
      <c r="B19" s="236">
        <v>435040</v>
      </c>
      <c r="C19" s="232">
        <v>286093</v>
      </c>
      <c r="D19" s="232">
        <v>148947</v>
      </c>
      <c r="E19" s="232">
        <v>264220</v>
      </c>
      <c r="F19" s="232">
        <v>169602</v>
      </c>
      <c r="G19" s="232">
        <v>94618</v>
      </c>
      <c r="H19" s="232">
        <v>14501</v>
      </c>
      <c r="I19" s="232">
        <v>89785</v>
      </c>
    </row>
    <row r="20" spans="1:9" ht="18" customHeight="1" x14ac:dyDescent="0.15">
      <c r="A20" s="304" t="s">
        <v>430</v>
      </c>
      <c r="B20" s="236">
        <v>467739</v>
      </c>
      <c r="C20" s="232">
        <v>303708</v>
      </c>
      <c r="D20" s="232">
        <v>164031</v>
      </c>
      <c r="E20" s="232">
        <v>271774</v>
      </c>
      <c r="F20" s="232">
        <v>173258</v>
      </c>
      <c r="G20" s="232">
        <v>98516</v>
      </c>
      <c r="H20" s="232">
        <v>15088</v>
      </c>
      <c r="I20" s="232">
        <v>84665</v>
      </c>
    </row>
    <row r="21" spans="1:9" ht="18" customHeight="1" x14ac:dyDescent="0.15">
      <c r="A21" s="304" t="s">
        <v>431</v>
      </c>
      <c r="B21" s="236">
        <v>439788</v>
      </c>
      <c r="C21" s="232">
        <v>284871</v>
      </c>
      <c r="D21" s="232">
        <v>154917</v>
      </c>
      <c r="E21" s="232">
        <v>265746</v>
      </c>
      <c r="F21" s="232">
        <v>170438</v>
      </c>
      <c r="G21" s="232">
        <v>95308</v>
      </c>
      <c r="H21" s="232">
        <v>14659</v>
      </c>
      <c r="I21" s="232">
        <v>82174</v>
      </c>
    </row>
    <row r="22" spans="1:9" ht="18" customHeight="1" x14ac:dyDescent="0.15">
      <c r="A22" s="304" t="s">
        <v>432</v>
      </c>
      <c r="B22" s="236">
        <v>461688</v>
      </c>
      <c r="C22" s="232">
        <v>297688</v>
      </c>
      <c r="D22" s="232">
        <v>164000</v>
      </c>
      <c r="E22" s="232">
        <v>261332</v>
      </c>
      <c r="F22" s="232">
        <v>167370</v>
      </c>
      <c r="G22" s="232">
        <v>93962</v>
      </c>
      <c r="H22" s="232">
        <v>14892</v>
      </c>
      <c r="I22" s="232">
        <v>84784</v>
      </c>
    </row>
    <row r="23" spans="1:9" ht="18" customHeight="1" x14ac:dyDescent="0.15">
      <c r="A23" s="303" t="s">
        <v>433</v>
      </c>
      <c r="B23" s="236">
        <v>451519</v>
      </c>
      <c r="C23" s="232">
        <v>290657</v>
      </c>
      <c r="D23" s="232">
        <v>160862</v>
      </c>
      <c r="E23" s="232">
        <v>261320</v>
      </c>
      <c r="F23" s="232">
        <v>166116</v>
      </c>
      <c r="G23" s="232">
        <v>95204</v>
      </c>
      <c r="H23" s="232">
        <v>14565</v>
      </c>
      <c r="I23" s="232">
        <v>85825</v>
      </c>
    </row>
    <row r="24" spans="1:9" ht="18" customHeight="1" x14ac:dyDescent="0.15">
      <c r="A24" s="304" t="s">
        <v>434</v>
      </c>
      <c r="B24" s="236">
        <v>421248</v>
      </c>
      <c r="C24" s="232">
        <v>269269</v>
      </c>
      <c r="D24" s="232">
        <v>151979</v>
      </c>
      <c r="E24" s="232">
        <v>233586</v>
      </c>
      <c r="F24" s="232">
        <v>149272</v>
      </c>
      <c r="G24" s="232">
        <v>84314</v>
      </c>
      <c r="H24" s="232">
        <v>15044</v>
      </c>
      <c r="I24" s="232">
        <v>80454</v>
      </c>
    </row>
    <row r="25" spans="1:9" x14ac:dyDescent="0.15">
      <c r="A25" s="305" t="s">
        <v>435</v>
      </c>
      <c r="B25" s="449">
        <v>409254</v>
      </c>
      <c r="C25" s="241">
        <v>261741</v>
      </c>
      <c r="D25" s="241">
        <v>147513</v>
      </c>
      <c r="E25" s="241">
        <v>218488</v>
      </c>
      <c r="F25" s="241">
        <v>137942</v>
      </c>
      <c r="G25" s="241">
        <v>80546</v>
      </c>
      <c r="H25" s="241">
        <v>86518</v>
      </c>
      <c r="I25" s="478">
        <v>103659</v>
      </c>
    </row>
    <row r="26" spans="1:9" x14ac:dyDescent="0.15">
      <c r="A26" s="308" t="s">
        <v>1145</v>
      </c>
      <c r="H26" s="309"/>
    </row>
    <row r="27" spans="1:9" x14ac:dyDescent="0.15">
      <c r="A27" s="308" t="s">
        <v>415</v>
      </c>
      <c r="H27" s="309"/>
      <c r="I27" s="309"/>
    </row>
    <row r="28" spans="1:9" x14ac:dyDescent="0.15">
      <c r="B28" s="309"/>
      <c r="C28" s="309"/>
      <c r="D28" s="309"/>
      <c r="E28" s="309"/>
      <c r="F28" s="309"/>
      <c r="G28" s="309"/>
      <c r="H28" s="309"/>
      <c r="I28" s="309"/>
    </row>
    <row r="29" spans="1:9" s="300" customFormat="1" x14ac:dyDescent="0.15">
      <c r="A29" s="279"/>
      <c r="B29" s="279"/>
      <c r="C29" s="279"/>
      <c r="D29" s="279"/>
      <c r="E29" s="279"/>
      <c r="F29" s="279"/>
      <c r="G29" s="279"/>
      <c r="H29" s="309"/>
      <c r="I29" s="279"/>
    </row>
    <row r="31" spans="1:9" x14ac:dyDescent="0.15">
      <c r="A31" s="302"/>
      <c r="B31" s="302"/>
      <c r="C31" s="302"/>
      <c r="D31" s="302"/>
      <c r="E31" s="302"/>
      <c r="F31" s="302"/>
      <c r="G31" s="302"/>
      <c r="H31" s="302"/>
      <c r="I31" s="302"/>
    </row>
  </sheetData>
  <phoneticPr fontId="2"/>
  <hyperlinks>
    <hyperlink ref="A1" location="'12交通・通信目次'!A1" display="12　交通・通信　目次へ＜＜" xr:uid="{00000000-0004-0000-0C00-000000000000}"/>
  </hyperlinks>
  <pageMargins left="0.59055118110236227" right="0.59055118110236227" top="0.59055118110236227" bottom="0.39370078740157483" header="0.51181102362204722" footer="0.51181102362204722"/>
  <pageSetup paperSize="9" scale="89" orientation="portrait" blackAndWhite="1" r:id="rId1"/>
  <headerFooter alignWithMargins="0"/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7"/>
  <sheetViews>
    <sheetView showGridLines="0" view="pageBreakPreview" zoomScale="90" zoomScaleNormal="100" zoomScaleSheetLayoutView="90" workbookViewId="0">
      <selection activeCell="D23" sqref="D23"/>
    </sheetView>
  </sheetViews>
  <sheetFormatPr defaultColWidth="9" defaultRowHeight="13.5" outlineLevelRow="1" x14ac:dyDescent="0.15"/>
  <cols>
    <col min="1" max="1" width="12" style="3" customWidth="1"/>
    <col min="2" max="7" width="13.375" style="3" customWidth="1"/>
    <col min="8" max="11" width="6.625" style="3" customWidth="1"/>
    <col min="12" max="13" width="10.375" style="3" bestFit="1" customWidth="1"/>
    <col min="14" max="14" width="9.375" style="3" bestFit="1" customWidth="1"/>
    <col min="15" max="15" width="6.625" style="3" customWidth="1"/>
    <col min="16" max="16" width="10.25" style="3" bestFit="1" customWidth="1"/>
    <col min="17" max="18" width="9.375" style="3" bestFit="1" customWidth="1"/>
    <col min="19" max="16384" width="9" style="3"/>
  </cols>
  <sheetData>
    <row r="1" spans="1:18" x14ac:dyDescent="0.15">
      <c r="A1" s="242" t="s">
        <v>50</v>
      </c>
    </row>
    <row r="2" spans="1:18" x14ac:dyDescent="0.15">
      <c r="A2" s="3" t="s">
        <v>51</v>
      </c>
    </row>
    <row r="3" spans="1:18" ht="16.5" x14ac:dyDescent="0.15">
      <c r="A3" s="156" t="s">
        <v>436</v>
      </c>
      <c r="B3" s="156"/>
      <c r="C3" s="156"/>
      <c r="D3" s="156"/>
      <c r="E3" s="156"/>
      <c r="F3" s="156"/>
      <c r="G3" s="156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169" customFormat="1" ht="12" x14ac:dyDescent="0.1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 t="s">
        <v>437</v>
      </c>
    </row>
    <row r="5" spans="1:18" ht="6" customHeight="1" thickBot="1" x14ac:dyDescent="0.2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s="248" customFormat="1" ht="15.75" customHeight="1" thickTop="1" x14ac:dyDescent="0.15">
      <c r="A6" s="244"/>
      <c r="B6" s="245" t="s">
        <v>438</v>
      </c>
      <c r="C6" s="245"/>
      <c r="D6" s="245"/>
      <c r="E6" s="245"/>
      <c r="F6" s="245"/>
      <c r="G6" s="246"/>
      <c r="H6" s="247" t="s">
        <v>439</v>
      </c>
      <c r="I6" s="245"/>
      <c r="J6" s="245"/>
      <c r="K6" s="245" t="s">
        <v>440</v>
      </c>
      <c r="L6" s="245"/>
      <c r="M6" s="245"/>
      <c r="N6" s="245"/>
      <c r="O6" s="245" t="s">
        <v>441</v>
      </c>
      <c r="P6" s="245"/>
      <c r="Q6" s="245"/>
      <c r="R6" s="246"/>
    </row>
    <row r="7" spans="1:18" s="248" customFormat="1" ht="4.5" customHeight="1" x14ac:dyDescent="0.15">
      <c r="A7" s="249"/>
      <c r="B7" s="250"/>
      <c r="C7" s="250"/>
      <c r="D7" s="250"/>
      <c r="E7" s="250"/>
      <c r="F7" s="250"/>
      <c r="G7" s="251"/>
      <c r="I7" s="252"/>
      <c r="J7" s="253"/>
      <c r="K7" s="250"/>
      <c r="L7" s="250"/>
      <c r="M7" s="250"/>
      <c r="N7" s="250"/>
      <c r="O7" s="250"/>
      <c r="P7" s="250"/>
      <c r="Q7" s="250"/>
      <c r="R7" s="251"/>
    </row>
    <row r="8" spans="1:18" s="259" customFormat="1" ht="17.25" customHeight="1" x14ac:dyDescent="0.15">
      <c r="A8" s="254"/>
      <c r="B8" s="255" t="s">
        <v>442</v>
      </c>
      <c r="C8" s="255" t="s">
        <v>443</v>
      </c>
      <c r="D8" s="255" t="s">
        <v>444</v>
      </c>
      <c r="E8" s="255" t="s">
        <v>445</v>
      </c>
      <c r="F8" s="255" t="s">
        <v>418</v>
      </c>
      <c r="G8" s="256" t="s">
        <v>446</v>
      </c>
      <c r="H8" s="257" t="s">
        <v>442</v>
      </c>
      <c r="I8" s="258" t="s">
        <v>447</v>
      </c>
      <c r="J8" s="258" t="s">
        <v>448</v>
      </c>
      <c r="K8" s="255" t="s">
        <v>442</v>
      </c>
      <c r="L8" s="255" t="s">
        <v>444</v>
      </c>
      <c r="M8" s="255" t="s">
        <v>418</v>
      </c>
      <c r="N8" s="255" t="s">
        <v>446</v>
      </c>
      <c r="O8" s="255" t="s">
        <v>442</v>
      </c>
      <c r="P8" s="255" t="s">
        <v>444</v>
      </c>
      <c r="Q8" s="255" t="s">
        <v>418</v>
      </c>
      <c r="R8" s="256" t="s">
        <v>446</v>
      </c>
    </row>
    <row r="9" spans="1:18" s="261" customFormat="1" ht="15" customHeight="1" x14ac:dyDescent="0.15">
      <c r="A9" s="260"/>
      <c r="D9" s="261" t="s">
        <v>449</v>
      </c>
      <c r="F9" s="261" t="s">
        <v>350</v>
      </c>
      <c r="G9" s="261" t="s">
        <v>408</v>
      </c>
      <c r="L9" s="261" t="s">
        <v>449</v>
      </c>
      <c r="M9" s="261" t="s">
        <v>350</v>
      </c>
      <c r="N9" s="261" t="s">
        <v>408</v>
      </c>
      <c r="P9" s="261" t="s">
        <v>449</v>
      </c>
      <c r="Q9" s="261" t="s">
        <v>350</v>
      </c>
      <c r="R9" s="261" t="s">
        <v>408</v>
      </c>
    </row>
    <row r="10" spans="1:18" s="265" customFormat="1" ht="15" customHeight="1" outlineLevel="1" x14ac:dyDescent="0.15">
      <c r="A10" s="262" t="s">
        <v>450</v>
      </c>
      <c r="B10" s="263">
        <v>1279</v>
      </c>
      <c r="C10" s="263">
        <v>361518</v>
      </c>
      <c r="D10" s="263">
        <v>51301201</v>
      </c>
      <c r="E10" s="263">
        <v>5628046</v>
      </c>
      <c r="F10" s="263">
        <v>8492429</v>
      </c>
      <c r="G10" s="263">
        <v>9075954</v>
      </c>
      <c r="H10" s="264">
        <v>8671</v>
      </c>
      <c r="I10" s="264">
        <v>7953</v>
      </c>
      <c r="J10" s="264">
        <v>718</v>
      </c>
      <c r="K10" s="264">
        <v>249</v>
      </c>
      <c r="L10" s="264">
        <v>11961085</v>
      </c>
      <c r="M10" s="264">
        <v>8900831</v>
      </c>
      <c r="N10" s="264">
        <v>2778955</v>
      </c>
      <c r="O10" s="264">
        <v>478</v>
      </c>
      <c r="P10" s="264">
        <v>21118267</v>
      </c>
      <c r="Q10" s="264">
        <v>3828308</v>
      </c>
      <c r="R10" s="264">
        <v>6380866</v>
      </c>
    </row>
    <row r="11" spans="1:18" s="265" customFormat="1" ht="15" customHeight="1" outlineLevel="1" x14ac:dyDescent="0.15">
      <c r="A11" s="266">
        <v>12</v>
      </c>
      <c r="B11" s="263">
        <v>1265</v>
      </c>
      <c r="C11" s="263">
        <v>352070</v>
      </c>
      <c r="D11" s="263">
        <v>49161116</v>
      </c>
      <c r="E11" s="263">
        <v>5443078</v>
      </c>
      <c r="F11" s="263">
        <v>8122592</v>
      </c>
      <c r="G11" s="263">
        <v>8236943</v>
      </c>
      <c r="H11" s="264">
        <v>8687</v>
      </c>
      <c r="I11" s="264">
        <v>7965</v>
      </c>
      <c r="J11" s="264">
        <v>722</v>
      </c>
      <c r="K11" s="264">
        <v>250</v>
      </c>
      <c r="L11" s="264">
        <v>12148313</v>
      </c>
      <c r="M11" s="264">
        <v>8544820</v>
      </c>
      <c r="N11" s="264">
        <v>2631468</v>
      </c>
      <c r="O11" s="264">
        <v>514</v>
      </c>
      <c r="P11" s="264">
        <v>21045808</v>
      </c>
      <c r="Q11" s="264">
        <v>4124838</v>
      </c>
      <c r="R11" s="264">
        <v>6147503</v>
      </c>
    </row>
    <row r="12" spans="1:18" s="265" customFormat="1" ht="15" customHeight="1" x14ac:dyDescent="0.15">
      <c r="A12" s="266">
        <v>13</v>
      </c>
      <c r="B12" s="263">
        <v>1263</v>
      </c>
      <c r="C12" s="263">
        <v>345318</v>
      </c>
      <c r="D12" s="263">
        <v>47560566</v>
      </c>
      <c r="E12" s="263">
        <v>5217753</v>
      </c>
      <c r="F12" s="263">
        <v>7776564</v>
      </c>
      <c r="G12" s="263">
        <v>7723506</v>
      </c>
      <c r="H12" s="264">
        <v>8503</v>
      </c>
      <c r="I12" s="264">
        <v>7784</v>
      </c>
      <c r="J12" s="264">
        <v>719</v>
      </c>
      <c r="K12" s="264">
        <v>241</v>
      </c>
      <c r="L12" s="264">
        <v>12233334</v>
      </c>
      <c r="M12" s="264">
        <v>8566442</v>
      </c>
      <c r="N12" s="264">
        <v>2544049</v>
      </c>
      <c r="O12" s="264">
        <v>562</v>
      </c>
      <c r="P12" s="264">
        <v>22413231</v>
      </c>
      <c r="Q12" s="264">
        <v>4696442</v>
      </c>
      <c r="R12" s="264">
        <v>6367787</v>
      </c>
    </row>
    <row r="13" spans="1:18" s="265" customFormat="1" ht="16.5" customHeight="1" x14ac:dyDescent="0.15">
      <c r="A13" s="266">
        <v>14</v>
      </c>
      <c r="B13" s="263">
        <v>1269</v>
      </c>
      <c r="C13" s="263">
        <v>346188</v>
      </c>
      <c r="D13" s="263">
        <v>48267309</v>
      </c>
      <c r="E13" s="263">
        <v>5256902</v>
      </c>
      <c r="F13" s="263">
        <v>7874661</v>
      </c>
      <c r="G13" s="263">
        <v>7728684</v>
      </c>
      <c r="H13" s="264">
        <v>8660</v>
      </c>
      <c r="I13" s="264">
        <v>8119</v>
      </c>
      <c r="J13" s="264">
        <v>541</v>
      </c>
      <c r="K13" s="264">
        <v>276</v>
      </c>
      <c r="L13" s="264">
        <v>12930302</v>
      </c>
      <c r="M13" s="264">
        <v>8882377</v>
      </c>
      <c r="N13" s="264">
        <v>2380479</v>
      </c>
      <c r="O13" s="264">
        <v>549</v>
      </c>
      <c r="P13" s="264">
        <v>22701410</v>
      </c>
      <c r="Q13" s="264">
        <v>4780617</v>
      </c>
      <c r="R13" s="264">
        <v>6252694</v>
      </c>
    </row>
    <row r="14" spans="1:18" s="265" customFormat="1" ht="16.5" customHeight="1" x14ac:dyDescent="0.15">
      <c r="A14" s="266">
        <v>15</v>
      </c>
      <c r="B14" s="263">
        <v>1281</v>
      </c>
      <c r="C14" s="263">
        <v>344682</v>
      </c>
      <c r="D14" s="263">
        <v>47378748</v>
      </c>
      <c r="E14" s="263">
        <v>5126812</v>
      </c>
      <c r="F14" s="263">
        <v>7646101</v>
      </c>
      <c r="G14" s="263">
        <v>7470282</v>
      </c>
      <c r="H14" s="264">
        <v>8869</v>
      </c>
      <c r="I14" s="264">
        <v>8311</v>
      </c>
      <c r="J14" s="264">
        <v>558</v>
      </c>
      <c r="K14" s="264">
        <v>269</v>
      </c>
      <c r="L14" s="264">
        <v>13180604</v>
      </c>
      <c r="M14" s="264">
        <v>8376397</v>
      </c>
      <c r="N14" s="264">
        <v>2345260</v>
      </c>
      <c r="O14" s="264">
        <v>561</v>
      </c>
      <c r="P14" s="264">
        <v>21330744</v>
      </c>
      <c r="Q14" s="264">
        <v>4261684</v>
      </c>
      <c r="R14" s="264">
        <v>5849283</v>
      </c>
    </row>
    <row r="15" spans="1:18" s="265" customFormat="1" ht="16.5" customHeight="1" x14ac:dyDescent="0.15">
      <c r="A15" s="266">
        <v>16</v>
      </c>
      <c r="B15" s="263">
        <v>1302</v>
      </c>
      <c r="C15" s="263">
        <v>343879</v>
      </c>
      <c r="D15" s="263">
        <v>46699517</v>
      </c>
      <c r="E15" s="263">
        <v>4996705</v>
      </c>
      <c r="F15" s="263">
        <v>7467320</v>
      </c>
      <c r="G15" s="263">
        <v>7419226</v>
      </c>
      <c r="H15" s="264">
        <v>9159</v>
      </c>
      <c r="I15" s="264">
        <v>8585</v>
      </c>
      <c r="J15" s="264">
        <v>574</v>
      </c>
      <c r="K15" s="264">
        <v>252</v>
      </c>
      <c r="L15" s="264">
        <v>12779587</v>
      </c>
      <c r="M15" s="264">
        <v>7555313</v>
      </c>
      <c r="N15" s="264">
        <v>2251616</v>
      </c>
      <c r="O15" s="264">
        <v>575</v>
      </c>
      <c r="P15" s="264">
        <v>21473130</v>
      </c>
      <c r="Q15" s="264">
        <v>3949282</v>
      </c>
      <c r="R15" s="264">
        <v>5569722</v>
      </c>
    </row>
    <row r="16" spans="1:18" s="265" customFormat="1" ht="16.5" customHeight="1" x14ac:dyDescent="0.15">
      <c r="A16" s="266">
        <v>17</v>
      </c>
      <c r="B16" s="263">
        <v>1326</v>
      </c>
      <c r="C16" s="263">
        <v>351529</v>
      </c>
      <c r="D16" s="263">
        <v>46525671</v>
      </c>
      <c r="E16" s="263">
        <v>5010576</v>
      </c>
      <c r="F16" s="263">
        <v>7482903</v>
      </c>
      <c r="G16" s="263">
        <v>7530383</v>
      </c>
      <c r="H16" s="264">
        <v>9385</v>
      </c>
      <c r="I16" s="264">
        <v>8808</v>
      </c>
      <c r="J16" s="264">
        <v>577</v>
      </c>
      <c r="K16" s="264">
        <v>225</v>
      </c>
      <c r="L16" s="264">
        <v>12964962</v>
      </c>
      <c r="M16" s="264">
        <v>7374441</v>
      </c>
      <c r="N16" s="264">
        <v>2240638</v>
      </c>
      <c r="O16" s="264">
        <v>597</v>
      </c>
      <c r="P16" s="264">
        <v>22127261</v>
      </c>
      <c r="Q16" s="264">
        <v>4244590</v>
      </c>
      <c r="R16" s="264">
        <v>5750253</v>
      </c>
    </row>
    <row r="17" spans="1:18" s="265" customFormat="1" ht="16.5" customHeight="1" x14ac:dyDescent="0.15">
      <c r="A17" s="266">
        <v>18</v>
      </c>
      <c r="B17" s="267">
        <v>1232</v>
      </c>
      <c r="C17" s="263">
        <v>304046</v>
      </c>
      <c r="D17" s="263">
        <v>45465718</v>
      </c>
      <c r="E17" s="263">
        <v>4839515</v>
      </c>
      <c r="F17" s="263">
        <v>7235974</v>
      </c>
      <c r="G17" s="263">
        <v>7498385</v>
      </c>
      <c r="H17" s="263">
        <v>9516</v>
      </c>
      <c r="I17" s="263">
        <v>8928</v>
      </c>
      <c r="J17" s="263">
        <v>588</v>
      </c>
      <c r="K17" s="263">
        <v>260</v>
      </c>
      <c r="L17" s="263">
        <v>11885096</v>
      </c>
      <c r="M17" s="263">
        <v>7066933</v>
      </c>
      <c r="N17" s="263">
        <v>2419284</v>
      </c>
      <c r="O17" s="263">
        <v>590</v>
      </c>
      <c r="P17" s="263">
        <v>21005507</v>
      </c>
      <c r="Q17" s="263">
        <v>3928582</v>
      </c>
      <c r="R17" s="263">
        <v>5400658</v>
      </c>
    </row>
    <row r="18" spans="1:18" s="265" customFormat="1" ht="16.5" customHeight="1" x14ac:dyDescent="0.15">
      <c r="A18" s="266">
        <v>19</v>
      </c>
      <c r="B18" s="267">
        <v>1165</v>
      </c>
      <c r="C18" s="263">
        <v>318034</v>
      </c>
      <c r="D18" s="263">
        <v>42872858</v>
      </c>
      <c r="E18" s="263">
        <v>4574264</v>
      </c>
      <c r="F18" s="263">
        <v>6820110</v>
      </c>
      <c r="G18" s="263">
        <v>6568246</v>
      </c>
      <c r="H18" s="263">
        <v>9437</v>
      </c>
      <c r="I18" s="263">
        <v>8832</v>
      </c>
      <c r="J18" s="263">
        <v>605</v>
      </c>
      <c r="K18" s="263">
        <v>272</v>
      </c>
      <c r="L18" s="263">
        <v>13656749</v>
      </c>
      <c r="M18" s="263">
        <v>6970067</v>
      </c>
      <c r="N18" s="263">
        <v>2937537</v>
      </c>
      <c r="O18" s="263">
        <v>588</v>
      </c>
      <c r="P18" s="263">
        <v>18781823</v>
      </c>
      <c r="Q18" s="263">
        <v>3898325</v>
      </c>
      <c r="R18" s="263">
        <v>5307617</v>
      </c>
    </row>
    <row r="19" spans="1:18" s="265" customFormat="1" ht="16.5" customHeight="1" x14ac:dyDescent="0.15">
      <c r="A19" s="266">
        <v>20</v>
      </c>
      <c r="B19" s="268">
        <v>1158</v>
      </c>
      <c r="C19" s="269">
        <v>306900</v>
      </c>
      <c r="D19" s="269">
        <v>39128131</v>
      </c>
      <c r="E19" s="269">
        <v>4106405</v>
      </c>
      <c r="F19" s="269">
        <v>6162655</v>
      </c>
      <c r="G19" s="269">
        <v>5761267</v>
      </c>
      <c r="H19" s="263">
        <v>9218</v>
      </c>
      <c r="I19" s="270">
        <v>8614</v>
      </c>
      <c r="J19" s="270">
        <v>604</v>
      </c>
      <c r="K19" s="268">
        <v>287</v>
      </c>
      <c r="L19" s="268">
        <v>13458859</v>
      </c>
      <c r="M19" s="268">
        <v>6889979</v>
      </c>
      <c r="N19" s="268">
        <v>2947641</v>
      </c>
      <c r="O19" s="268">
        <v>592</v>
      </c>
      <c r="P19" s="268">
        <v>16719220</v>
      </c>
      <c r="Q19" s="268">
        <v>3524411</v>
      </c>
      <c r="R19" s="268">
        <v>4557124</v>
      </c>
    </row>
    <row r="20" spans="1:18" s="265" customFormat="1" ht="16.5" customHeight="1" x14ac:dyDescent="0.15">
      <c r="A20" s="266">
        <v>21</v>
      </c>
      <c r="B20" s="268">
        <v>1143</v>
      </c>
      <c r="C20" s="269">
        <v>313306</v>
      </c>
      <c r="D20" s="269">
        <v>37137298</v>
      </c>
      <c r="E20" s="269">
        <v>3855982</v>
      </c>
      <c r="F20" s="269">
        <v>5738704</v>
      </c>
      <c r="G20" s="269">
        <v>5486635</v>
      </c>
      <c r="H20" s="263">
        <v>8963</v>
      </c>
      <c r="I20" s="270">
        <v>8375</v>
      </c>
      <c r="J20" s="270">
        <v>588</v>
      </c>
      <c r="K20" s="268">
        <v>326</v>
      </c>
      <c r="L20" s="268">
        <v>14597992</v>
      </c>
      <c r="M20" s="268">
        <v>6642519</v>
      </c>
      <c r="N20" s="268">
        <v>3002129</v>
      </c>
      <c r="O20" s="268">
        <v>629</v>
      </c>
      <c r="P20" s="268">
        <v>17031856</v>
      </c>
      <c r="Q20" s="268">
        <v>3871888</v>
      </c>
      <c r="R20" s="268">
        <v>4852206</v>
      </c>
    </row>
    <row r="21" spans="1:18" s="265" customFormat="1" ht="16.5" customHeight="1" x14ac:dyDescent="0.15">
      <c r="A21" s="266">
        <v>22</v>
      </c>
      <c r="B21" s="268">
        <v>1114</v>
      </c>
      <c r="C21" s="269">
        <v>303341</v>
      </c>
      <c r="D21" s="269">
        <v>36289100</v>
      </c>
      <c r="E21" s="269">
        <v>3823457</v>
      </c>
      <c r="F21" s="269">
        <v>5616445</v>
      </c>
      <c r="G21" s="269">
        <v>5406450</v>
      </c>
      <c r="H21" s="263">
        <v>8985</v>
      </c>
      <c r="I21" s="268">
        <v>8444</v>
      </c>
      <c r="J21" s="268">
        <v>541</v>
      </c>
      <c r="K21" s="268">
        <v>331</v>
      </c>
      <c r="L21" s="268">
        <v>14749981</v>
      </c>
      <c r="M21" s="268">
        <v>6456362</v>
      </c>
      <c r="N21" s="268">
        <v>2977351</v>
      </c>
      <c r="O21" s="268">
        <v>654</v>
      </c>
      <c r="P21" s="268">
        <v>17543731</v>
      </c>
      <c r="Q21" s="268">
        <v>4289302</v>
      </c>
      <c r="R21" s="268">
        <v>4805935</v>
      </c>
    </row>
    <row r="22" spans="1:18" s="265" customFormat="1" ht="16.5" customHeight="1" x14ac:dyDescent="0.15">
      <c r="A22" s="266">
        <v>23</v>
      </c>
      <c r="B22" s="268">
        <v>1096</v>
      </c>
      <c r="C22" s="269">
        <v>293931</v>
      </c>
      <c r="D22" s="269">
        <v>35036526</v>
      </c>
      <c r="E22" s="269">
        <v>3742575</v>
      </c>
      <c r="F22" s="269">
        <v>5487423</v>
      </c>
      <c r="G22" s="269">
        <v>5524836</v>
      </c>
      <c r="H22" s="263">
        <v>8928</v>
      </c>
      <c r="I22" s="268">
        <v>8411</v>
      </c>
      <c r="J22" s="268">
        <v>517</v>
      </c>
      <c r="K22" s="268">
        <v>407</v>
      </c>
      <c r="L22" s="268">
        <v>14905733</v>
      </c>
      <c r="M22" s="268">
        <v>6308445</v>
      </c>
      <c r="N22" s="268">
        <v>3035847</v>
      </c>
      <c r="O22" s="268">
        <v>658</v>
      </c>
      <c r="P22" s="268">
        <v>16244828</v>
      </c>
      <c r="Q22" s="268">
        <v>4688855</v>
      </c>
      <c r="R22" s="268">
        <v>5111782</v>
      </c>
    </row>
    <row r="23" spans="1:18" s="265" customFormat="1" ht="16.5" customHeight="1" x14ac:dyDescent="0.15">
      <c r="A23" s="266">
        <v>24</v>
      </c>
      <c r="B23" s="268">
        <v>1060</v>
      </c>
      <c r="C23" s="269">
        <v>276840</v>
      </c>
      <c r="D23" s="269">
        <v>32427332</v>
      </c>
      <c r="E23" s="269">
        <v>3516045</v>
      </c>
      <c r="F23" s="269">
        <v>5156155</v>
      </c>
      <c r="G23" s="269">
        <v>5069182</v>
      </c>
      <c r="H23" s="263">
        <v>8935</v>
      </c>
      <c r="I23" s="268">
        <v>8425</v>
      </c>
      <c r="J23" s="268">
        <v>510</v>
      </c>
      <c r="K23" s="268">
        <v>426</v>
      </c>
      <c r="L23" s="268">
        <v>16105020</v>
      </c>
      <c r="M23" s="268">
        <v>6124425</v>
      </c>
      <c r="N23" s="268">
        <v>2962655</v>
      </c>
      <c r="O23" s="268">
        <v>645</v>
      </c>
      <c r="P23" s="268">
        <v>15744761</v>
      </c>
      <c r="Q23" s="268">
        <v>4146781</v>
      </c>
      <c r="R23" s="268">
        <v>4660712</v>
      </c>
    </row>
    <row r="24" spans="1:18" s="265" customFormat="1" ht="16.5" customHeight="1" x14ac:dyDescent="0.15">
      <c r="A24" s="266">
        <v>25</v>
      </c>
      <c r="B24" s="268">
        <v>1046</v>
      </c>
      <c r="C24" s="269">
        <v>263020</v>
      </c>
      <c r="D24" s="269">
        <v>31004368</v>
      </c>
      <c r="E24" s="269">
        <v>3369157</v>
      </c>
      <c r="F24" s="269">
        <v>4917259</v>
      </c>
      <c r="G24" s="269">
        <v>4889550</v>
      </c>
      <c r="H24" s="263">
        <v>8957</v>
      </c>
      <c r="I24" s="268">
        <v>8483</v>
      </c>
      <c r="J24" s="268">
        <v>474</v>
      </c>
      <c r="K24" s="268">
        <v>479</v>
      </c>
      <c r="L24" s="268">
        <v>15835453</v>
      </c>
      <c r="M24" s="268">
        <v>5882480</v>
      </c>
      <c r="N24" s="268">
        <v>2953997</v>
      </c>
      <c r="O24" s="268">
        <v>628</v>
      </c>
      <c r="P24" s="268">
        <v>16165573</v>
      </c>
      <c r="Q24" s="268">
        <v>4687788</v>
      </c>
      <c r="R24" s="268">
        <v>4685678</v>
      </c>
    </row>
    <row r="25" spans="1:18" s="265" customFormat="1" ht="16.5" customHeight="1" x14ac:dyDescent="0.15">
      <c r="A25" s="266">
        <v>26</v>
      </c>
      <c r="B25" s="268">
        <v>1025</v>
      </c>
      <c r="C25" s="269">
        <v>254886</v>
      </c>
      <c r="D25" s="269">
        <v>30272967</v>
      </c>
      <c r="E25" s="269">
        <v>3254608</v>
      </c>
      <c r="F25" s="269">
        <v>4786962</v>
      </c>
      <c r="G25" s="269">
        <v>4878507</v>
      </c>
      <c r="H25" s="263">
        <v>9033</v>
      </c>
      <c r="I25" s="268">
        <v>8562</v>
      </c>
      <c r="J25" s="268">
        <v>471</v>
      </c>
      <c r="K25" s="268">
        <v>490</v>
      </c>
      <c r="L25" s="268">
        <v>13937922</v>
      </c>
      <c r="M25" s="268">
        <v>5816969</v>
      </c>
      <c r="N25" s="268">
        <v>2819298</v>
      </c>
      <c r="O25" s="268">
        <v>612</v>
      </c>
      <c r="P25" s="268">
        <v>14718132</v>
      </c>
      <c r="Q25" s="268">
        <v>5503884</v>
      </c>
      <c r="R25" s="268">
        <v>4619050</v>
      </c>
    </row>
    <row r="26" spans="1:18" s="265" customFormat="1" ht="16.5" customHeight="1" x14ac:dyDescent="0.15">
      <c r="A26" s="266">
        <v>27</v>
      </c>
      <c r="B26" s="271">
        <v>1012</v>
      </c>
      <c r="C26" s="268">
        <v>247347</v>
      </c>
      <c r="D26" s="268">
        <v>29747955</v>
      </c>
      <c r="E26" s="268">
        <v>3162678</v>
      </c>
      <c r="F26" s="268">
        <v>4665568</v>
      </c>
      <c r="G26" s="268">
        <v>4774081</v>
      </c>
      <c r="H26" s="268">
        <v>9210</v>
      </c>
      <c r="I26" s="268">
        <v>8731</v>
      </c>
      <c r="J26" s="268">
        <v>479</v>
      </c>
      <c r="K26" s="268">
        <v>525</v>
      </c>
      <c r="L26" s="268">
        <v>14549076</v>
      </c>
      <c r="M26" s="268">
        <v>5702385</v>
      </c>
      <c r="N26" s="268">
        <v>2916594</v>
      </c>
      <c r="O26" s="268">
        <v>623</v>
      </c>
      <c r="P26" s="268">
        <v>14401420</v>
      </c>
      <c r="Q26" s="268">
        <v>4392153</v>
      </c>
      <c r="R26" s="272">
        <v>5270894</v>
      </c>
    </row>
    <row r="27" spans="1:18" s="265" customFormat="1" ht="16.5" customHeight="1" x14ac:dyDescent="0.15">
      <c r="A27" s="274">
        <v>28</v>
      </c>
      <c r="B27" s="271">
        <v>1006</v>
      </c>
      <c r="C27" s="268">
        <v>232223</v>
      </c>
      <c r="D27" s="268">
        <v>28106659</v>
      </c>
      <c r="E27" s="268">
        <v>3051025</v>
      </c>
      <c r="F27" s="268">
        <v>4460886</v>
      </c>
      <c r="G27" s="268">
        <v>4549093</v>
      </c>
      <c r="H27" s="268">
        <v>9216</v>
      </c>
      <c r="I27" s="268">
        <v>8736</v>
      </c>
      <c r="J27" s="268">
        <v>480</v>
      </c>
      <c r="K27" s="268">
        <v>526</v>
      </c>
      <c r="L27" s="268">
        <v>14496560</v>
      </c>
      <c r="M27" s="268">
        <v>5721974</v>
      </c>
      <c r="N27" s="268">
        <v>2917473</v>
      </c>
      <c r="O27" s="268">
        <v>648</v>
      </c>
      <c r="P27" s="268">
        <v>14891556</v>
      </c>
      <c r="Q27" s="268">
        <v>4336134</v>
      </c>
      <c r="R27" s="272">
        <v>5335758</v>
      </c>
    </row>
    <row r="28" spans="1:18" s="265" customFormat="1" ht="16.5" customHeight="1" x14ac:dyDescent="0.15">
      <c r="A28" s="274">
        <v>29</v>
      </c>
      <c r="B28" s="271">
        <v>990</v>
      </c>
      <c r="C28" s="268">
        <v>217278</v>
      </c>
      <c r="D28" s="268">
        <v>26791342</v>
      </c>
      <c r="E28" s="268">
        <v>2910875</v>
      </c>
      <c r="F28" s="268">
        <v>4302464</v>
      </c>
      <c r="G28" s="268">
        <v>4540996</v>
      </c>
      <c r="H28" s="268">
        <v>9332</v>
      </c>
      <c r="I28" s="268">
        <v>8837</v>
      </c>
      <c r="J28" s="268">
        <v>495</v>
      </c>
      <c r="K28" s="268">
        <v>522</v>
      </c>
      <c r="L28" s="268">
        <v>13119115</v>
      </c>
      <c r="M28" s="268">
        <v>5478171</v>
      </c>
      <c r="N28" s="268">
        <v>2800174</v>
      </c>
      <c r="O28" s="268">
        <v>649</v>
      </c>
      <c r="P28" s="268">
        <v>13364436</v>
      </c>
      <c r="Q28" s="268">
        <v>4432482</v>
      </c>
      <c r="R28" s="272">
        <v>5300301</v>
      </c>
    </row>
    <row r="29" spans="1:18" s="273" customFormat="1" ht="16.5" customHeight="1" x14ac:dyDescent="0.15">
      <c r="A29" s="274">
        <v>30</v>
      </c>
      <c r="B29" s="271">
        <v>979</v>
      </c>
      <c r="C29" s="268">
        <v>203966</v>
      </c>
      <c r="D29" s="268">
        <v>25256158</v>
      </c>
      <c r="E29" s="268">
        <v>2763007</v>
      </c>
      <c r="F29" s="268">
        <v>4096000</v>
      </c>
      <c r="G29" s="268">
        <v>4519729</v>
      </c>
      <c r="H29" s="268">
        <v>9763</v>
      </c>
      <c r="I29" s="268">
        <v>9273</v>
      </c>
      <c r="J29" s="268">
        <v>490</v>
      </c>
      <c r="K29" s="268">
        <v>522</v>
      </c>
      <c r="L29" s="268">
        <v>14410279</v>
      </c>
      <c r="M29" s="268">
        <v>5873759</v>
      </c>
      <c r="N29" s="268">
        <v>2982339</v>
      </c>
      <c r="O29" s="268">
        <v>649</v>
      </c>
      <c r="P29" s="268">
        <v>14380080</v>
      </c>
      <c r="Q29" s="268">
        <v>5112464</v>
      </c>
      <c r="R29" s="272">
        <v>6018955</v>
      </c>
    </row>
    <row r="30" spans="1:18" s="273" customFormat="1" ht="16.5" customHeight="1" x14ac:dyDescent="0.15">
      <c r="A30" s="274" t="s">
        <v>451</v>
      </c>
      <c r="B30" s="271">
        <v>966</v>
      </c>
      <c r="C30" s="268">
        <v>194180</v>
      </c>
      <c r="D30" s="268">
        <v>23370684</v>
      </c>
      <c r="E30" s="268">
        <v>2540844</v>
      </c>
      <c r="F30" s="268">
        <v>3663304</v>
      </c>
      <c r="G30" s="268">
        <v>4100462</v>
      </c>
      <c r="H30" s="268">
        <v>10139</v>
      </c>
      <c r="I30" s="268">
        <v>9617</v>
      </c>
      <c r="J30" s="268">
        <v>522</v>
      </c>
      <c r="K30" s="268">
        <v>524</v>
      </c>
      <c r="L30" s="268">
        <v>13897714</v>
      </c>
      <c r="M30" s="268">
        <v>5765668</v>
      </c>
      <c r="N30" s="268">
        <v>2865879</v>
      </c>
      <c r="O30" s="268">
        <v>632</v>
      </c>
      <c r="P30" s="268">
        <v>13074764</v>
      </c>
      <c r="Q30" s="268">
        <v>5388329</v>
      </c>
      <c r="R30" s="272">
        <v>5661415</v>
      </c>
    </row>
    <row r="31" spans="1:18" s="273" customFormat="1" ht="16.5" customHeight="1" x14ac:dyDescent="0.15">
      <c r="A31" s="275">
        <v>2</v>
      </c>
      <c r="B31" s="268">
        <v>949</v>
      </c>
      <c r="C31" s="268">
        <v>138105</v>
      </c>
      <c r="D31" s="268">
        <v>13579576</v>
      </c>
      <c r="E31" s="268">
        <v>1465036</v>
      </c>
      <c r="F31" s="268">
        <v>2017206</v>
      </c>
      <c r="G31" s="268">
        <v>2302769</v>
      </c>
      <c r="H31" s="268">
        <v>9987</v>
      </c>
      <c r="I31" s="268">
        <v>9459</v>
      </c>
      <c r="J31" s="268">
        <v>528</v>
      </c>
      <c r="K31" s="268">
        <v>521</v>
      </c>
      <c r="L31" s="268">
        <v>11003799</v>
      </c>
      <c r="M31" s="268">
        <v>4301057</v>
      </c>
      <c r="N31" s="268">
        <v>2221074</v>
      </c>
      <c r="O31" s="268">
        <v>649</v>
      </c>
      <c r="P31" s="268">
        <v>7177410</v>
      </c>
      <c r="Q31" s="268">
        <v>4297793</v>
      </c>
      <c r="R31" s="272">
        <v>3860525</v>
      </c>
    </row>
    <row r="32" spans="1:18" s="273" customFormat="1" ht="16.5" customHeight="1" x14ac:dyDescent="0.15">
      <c r="A32" s="276">
        <v>3</v>
      </c>
      <c r="B32" s="277">
        <v>926</v>
      </c>
      <c r="C32" s="277">
        <v>139472</v>
      </c>
      <c r="D32" s="277">
        <v>14570540</v>
      </c>
      <c r="E32" s="277">
        <v>1605598</v>
      </c>
      <c r="F32" s="277">
        <v>2224205</v>
      </c>
      <c r="G32" s="277">
        <v>2509545</v>
      </c>
      <c r="H32" s="277">
        <v>9919</v>
      </c>
      <c r="I32" s="277">
        <v>9391</v>
      </c>
      <c r="J32" s="277">
        <v>528</v>
      </c>
      <c r="K32" s="277">
        <v>506</v>
      </c>
      <c r="L32" s="277">
        <v>11593144</v>
      </c>
      <c r="M32" s="277">
        <v>4534178</v>
      </c>
      <c r="N32" s="277">
        <v>2405448</v>
      </c>
      <c r="O32" s="277">
        <v>658</v>
      </c>
      <c r="P32" s="277">
        <v>7000528</v>
      </c>
      <c r="Q32" s="277">
        <v>3510175</v>
      </c>
      <c r="R32" s="278">
        <v>4030823</v>
      </c>
    </row>
    <row r="33" spans="1:18" s="273" customFormat="1" ht="16.5" customHeight="1" x14ac:dyDescent="0.15">
      <c r="A33" s="265" t="s">
        <v>452</v>
      </c>
      <c r="B33" s="263"/>
      <c r="C33" s="263"/>
      <c r="D33" s="263"/>
      <c r="E33" s="263"/>
      <c r="F33" s="263"/>
      <c r="G33" s="263"/>
      <c r="H33" s="264"/>
      <c r="I33" s="264"/>
      <c r="J33" s="264"/>
      <c r="K33" s="264"/>
      <c r="L33" s="264"/>
      <c r="M33" s="264"/>
      <c r="N33" s="264"/>
      <c r="O33" s="264"/>
      <c r="P33" s="265"/>
      <c r="Q33" s="265"/>
      <c r="R33" s="265"/>
    </row>
    <row r="34" spans="1:18" s="273" customFormat="1" ht="16.5" customHeight="1" x14ac:dyDescent="0.15">
      <c r="A34" s="265" t="s">
        <v>453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</row>
    <row r="35" spans="1:18" s="273" customFormat="1" ht="16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65" customFormat="1" ht="14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65" customFormat="1" ht="14.2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</sheetData>
  <phoneticPr fontId="2"/>
  <conditionalFormatting sqref="H10:H28">
    <cfRule type="cellIs" dxfId="0" priority="1" stopIfTrue="1" operator="notEqual">
      <formula>I10+J10</formula>
    </cfRule>
  </conditionalFormatting>
  <hyperlinks>
    <hyperlink ref="A1" location="'12交通・通信目次'!A1" display="12　交通・通信　目次へ＜＜" xr:uid="{00000000-0004-0000-0D00-000000000000}"/>
  </hyperlinks>
  <pageMargins left="0.59055118110236227" right="0.59055118110236227" top="0.59055118110236227" bottom="0.39370078740157483" header="0.51181102362204722" footer="0.51181102362204722"/>
  <pageSetup paperSize="9" fitToWidth="0" orientation="landscape" blackAndWhite="1" r:id="rId1"/>
  <headerFooter alignWithMargins="0"/>
  <colBreaks count="1" manualBreakCount="1">
    <brk id="7" min="1" max="3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/>
  <dimension ref="A1:O37"/>
  <sheetViews>
    <sheetView showGridLines="0" view="pageBreakPreview" zoomScale="85" zoomScaleNormal="100" zoomScaleSheetLayoutView="85" workbookViewId="0">
      <pane xSplit="1" ySplit="8" topLeftCell="B9" activePane="bottomRight" state="frozen"/>
      <selection pane="topRight" activeCell="O34" sqref="O34"/>
      <selection pane="bottomLeft" activeCell="O34" sqref="O34"/>
      <selection pane="bottomRight" activeCell="E10" sqref="E10"/>
    </sheetView>
  </sheetViews>
  <sheetFormatPr defaultColWidth="9" defaultRowHeight="13.5" outlineLevelRow="1" x14ac:dyDescent="0.15"/>
  <cols>
    <col min="1" max="1" width="13.125" style="9" customWidth="1"/>
    <col min="2" max="8" width="11.25" style="9" customWidth="1"/>
    <col min="9" max="15" width="13.125" style="9" customWidth="1"/>
    <col min="16" max="16384" width="9" style="9"/>
  </cols>
  <sheetData>
    <row r="1" spans="1:15" x14ac:dyDescent="0.15">
      <c r="A1" s="210" t="s">
        <v>50</v>
      </c>
    </row>
    <row r="2" spans="1:15" x14ac:dyDescent="0.15">
      <c r="A2" s="9" t="s">
        <v>51</v>
      </c>
    </row>
    <row r="3" spans="1:15" ht="16.5" x14ac:dyDescent="0.15">
      <c r="A3" s="12" t="s">
        <v>454</v>
      </c>
      <c r="B3" s="12"/>
      <c r="C3" s="12"/>
      <c r="D3" s="12"/>
      <c r="E3" s="12"/>
      <c r="F3" s="12"/>
      <c r="G3" s="12"/>
      <c r="H3" s="12"/>
      <c r="I3" s="136"/>
      <c r="J3" s="136"/>
      <c r="K3" s="136"/>
      <c r="L3" s="136"/>
      <c r="M3" s="136"/>
      <c r="N3" s="136"/>
      <c r="O3" s="136"/>
    </row>
    <row r="4" spans="1:15" s="16" customFormat="1" ht="12" x14ac:dyDescent="0.15">
      <c r="O4" s="211" t="s">
        <v>266</v>
      </c>
    </row>
    <row r="5" spans="1:15" ht="6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16" customFormat="1" ht="16.5" customHeight="1" thickTop="1" x14ac:dyDescent="0.15">
      <c r="A6" s="212"/>
      <c r="B6" s="212"/>
      <c r="C6" s="213" t="s">
        <v>455</v>
      </c>
      <c r="D6" s="214"/>
      <c r="E6" s="214"/>
      <c r="F6" s="214"/>
      <c r="G6" s="214"/>
      <c r="H6" s="214"/>
      <c r="I6" s="214" t="s">
        <v>456</v>
      </c>
      <c r="J6" s="214"/>
      <c r="K6" s="215"/>
      <c r="L6" s="216"/>
      <c r="M6" s="217" t="s">
        <v>457</v>
      </c>
      <c r="N6" s="217"/>
      <c r="O6" s="213"/>
    </row>
    <row r="7" spans="1:15" s="16" customFormat="1" ht="16.5" customHeight="1" x14ac:dyDescent="0.15">
      <c r="A7" s="218"/>
      <c r="B7" s="219" t="s">
        <v>458</v>
      </c>
      <c r="C7" s="220" t="s">
        <v>455</v>
      </c>
      <c r="D7" s="220" t="s">
        <v>459</v>
      </c>
      <c r="E7" s="220" t="s">
        <v>460</v>
      </c>
      <c r="F7" s="220" t="s">
        <v>461</v>
      </c>
      <c r="G7" s="221" t="s">
        <v>462</v>
      </c>
      <c r="H7" s="222"/>
      <c r="I7" s="223" t="s">
        <v>463</v>
      </c>
      <c r="J7" s="224" t="s">
        <v>464</v>
      </c>
      <c r="K7" s="220" t="s">
        <v>465</v>
      </c>
      <c r="L7" s="219" t="s">
        <v>466</v>
      </c>
      <c r="M7" s="220" t="s">
        <v>232</v>
      </c>
      <c r="N7" s="220" t="s">
        <v>467</v>
      </c>
      <c r="O7" s="225" t="s">
        <v>468</v>
      </c>
    </row>
    <row r="8" spans="1:15" s="16" customFormat="1" ht="16.5" customHeight="1" x14ac:dyDescent="0.15">
      <c r="A8" s="226"/>
      <c r="B8" s="226"/>
      <c r="C8" s="227"/>
      <c r="D8" s="227"/>
      <c r="E8" s="227"/>
      <c r="F8" s="227"/>
      <c r="G8" s="17" t="s">
        <v>469</v>
      </c>
      <c r="H8" s="18" t="s">
        <v>470</v>
      </c>
      <c r="I8" s="228"/>
      <c r="J8" s="229" t="s">
        <v>471</v>
      </c>
      <c r="K8" s="227"/>
      <c r="L8" s="230"/>
      <c r="M8" s="227"/>
      <c r="N8" s="227"/>
      <c r="O8" s="33"/>
    </row>
    <row r="9" spans="1:15" s="16" customFormat="1" ht="16.5" customHeight="1" outlineLevel="1" x14ac:dyDescent="0.15">
      <c r="A9" s="235" t="s">
        <v>472</v>
      </c>
      <c r="B9" s="232">
        <v>608160</v>
      </c>
      <c r="C9" s="232">
        <v>403514</v>
      </c>
      <c r="D9" s="232">
        <v>20395</v>
      </c>
      <c r="E9" s="232">
        <v>2026</v>
      </c>
      <c r="F9" s="232">
        <v>92865</v>
      </c>
      <c r="G9" s="232">
        <v>45720</v>
      </c>
      <c r="H9" s="232">
        <v>227584</v>
      </c>
      <c r="I9" s="234">
        <v>4</v>
      </c>
      <c r="J9" s="234">
        <v>10812</v>
      </c>
      <c r="K9" s="234">
        <v>4108</v>
      </c>
      <c r="L9" s="234">
        <v>6425</v>
      </c>
      <c r="M9" s="234">
        <v>198221</v>
      </c>
      <c r="N9" s="234">
        <v>191759</v>
      </c>
      <c r="O9" s="234">
        <v>6462</v>
      </c>
    </row>
    <row r="10" spans="1:15" s="16" customFormat="1" ht="16.5" customHeight="1" outlineLevel="1" x14ac:dyDescent="0.15">
      <c r="A10" s="235">
        <v>12</v>
      </c>
      <c r="B10" s="232">
        <v>615679</v>
      </c>
      <c r="C10" s="232">
        <v>405800</v>
      </c>
      <c r="D10" s="232">
        <v>20215</v>
      </c>
      <c r="E10" s="232">
        <v>2046</v>
      </c>
      <c r="F10" s="232">
        <v>99757</v>
      </c>
      <c r="G10" s="232">
        <v>44146</v>
      </c>
      <c r="H10" s="232">
        <v>224508</v>
      </c>
      <c r="I10" s="234">
        <v>5</v>
      </c>
      <c r="J10" s="234">
        <v>10946</v>
      </c>
      <c r="K10" s="234">
        <v>4177</v>
      </c>
      <c r="L10" s="234">
        <v>6603</v>
      </c>
      <c r="M10" s="234">
        <v>203276</v>
      </c>
      <c r="N10" s="234">
        <v>196815</v>
      </c>
      <c r="O10" s="234">
        <v>6461</v>
      </c>
    </row>
    <row r="11" spans="1:15" s="16" customFormat="1" ht="24.95" customHeight="1" x14ac:dyDescent="0.15">
      <c r="A11" s="235">
        <v>13</v>
      </c>
      <c r="B11" s="232">
        <v>621221</v>
      </c>
      <c r="C11" s="232">
        <v>405500</v>
      </c>
      <c r="D11" s="232">
        <v>19791</v>
      </c>
      <c r="E11" s="232">
        <v>2063</v>
      </c>
      <c r="F11" s="232">
        <v>105125</v>
      </c>
      <c r="G11" s="232">
        <v>42335</v>
      </c>
      <c r="H11" s="232">
        <v>221039</v>
      </c>
      <c r="I11" s="234">
        <v>5</v>
      </c>
      <c r="J11" s="234">
        <v>10876</v>
      </c>
      <c r="K11" s="234">
        <v>4266</v>
      </c>
      <c r="L11" s="234">
        <v>6681</v>
      </c>
      <c r="M11" s="234">
        <v>209040</v>
      </c>
      <c r="N11" s="234">
        <v>202601</v>
      </c>
      <c r="O11" s="234">
        <v>6439</v>
      </c>
    </row>
    <row r="12" spans="1:15" s="16" customFormat="1" ht="24.95" customHeight="1" x14ac:dyDescent="0.15">
      <c r="A12" s="235">
        <v>14</v>
      </c>
      <c r="B12" s="232">
        <v>626547</v>
      </c>
      <c r="C12" s="232">
        <v>405184</v>
      </c>
      <c r="D12" s="232">
        <v>19551</v>
      </c>
      <c r="E12" s="232">
        <v>2030</v>
      </c>
      <c r="F12" s="232">
        <v>108872</v>
      </c>
      <c r="G12" s="232">
        <v>40457</v>
      </c>
      <c r="H12" s="232">
        <v>219226</v>
      </c>
      <c r="I12" s="234">
        <v>6</v>
      </c>
      <c r="J12" s="234">
        <v>10719</v>
      </c>
      <c r="K12" s="234">
        <v>4323</v>
      </c>
      <c r="L12" s="234">
        <v>6740</v>
      </c>
      <c r="M12" s="234">
        <v>214623</v>
      </c>
      <c r="N12" s="234">
        <v>208160</v>
      </c>
      <c r="O12" s="234">
        <v>6463</v>
      </c>
    </row>
    <row r="13" spans="1:15" s="16" customFormat="1" ht="24.95" customHeight="1" x14ac:dyDescent="0.15">
      <c r="A13" s="235">
        <v>15</v>
      </c>
      <c r="B13" s="232">
        <v>630552</v>
      </c>
      <c r="C13" s="232">
        <v>403008</v>
      </c>
      <c r="D13" s="232">
        <v>19399</v>
      </c>
      <c r="E13" s="232">
        <v>2029</v>
      </c>
      <c r="F13" s="232">
        <v>112344</v>
      </c>
      <c r="G13" s="232">
        <v>38974</v>
      </c>
      <c r="H13" s="232">
        <v>215350</v>
      </c>
      <c r="I13" s="234">
        <v>6</v>
      </c>
      <c r="J13" s="234">
        <v>10558</v>
      </c>
      <c r="K13" s="234">
        <v>4348</v>
      </c>
      <c r="L13" s="234">
        <v>6664</v>
      </c>
      <c r="M13" s="234">
        <v>220880</v>
      </c>
      <c r="N13" s="234">
        <v>214376</v>
      </c>
      <c r="O13" s="234">
        <v>6504</v>
      </c>
    </row>
    <row r="14" spans="1:15" s="16" customFormat="1" ht="24.95" customHeight="1" x14ac:dyDescent="0.15">
      <c r="A14" s="235">
        <v>16</v>
      </c>
      <c r="B14" s="232">
        <v>637459</v>
      </c>
      <c r="C14" s="232">
        <v>403374</v>
      </c>
      <c r="D14" s="232">
        <v>19455</v>
      </c>
      <c r="E14" s="232">
        <v>2005</v>
      </c>
      <c r="F14" s="232">
        <v>115915</v>
      </c>
      <c r="G14" s="232">
        <v>37750</v>
      </c>
      <c r="H14" s="232">
        <v>213418</v>
      </c>
      <c r="I14" s="234">
        <v>6</v>
      </c>
      <c r="J14" s="234">
        <v>10405</v>
      </c>
      <c r="K14" s="234">
        <v>4420</v>
      </c>
      <c r="L14" s="234">
        <v>6670</v>
      </c>
      <c r="M14" s="234">
        <v>227415</v>
      </c>
      <c r="N14" s="234">
        <v>220906</v>
      </c>
      <c r="O14" s="234">
        <v>6509</v>
      </c>
    </row>
    <row r="15" spans="1:15" s="16" customFormat="1" ht="24.95" customHeight="1" x14ac:dyDescent="0.15">
      <c r="A15" s="235">
        <v>17</v>
      </c>
      <c r="B15" s="232">
        <v>642921</v>
      </c>
      <c r="C15" s="232">
        <v>402370</v>
      </c>
      <c r="D15" s="232">
        <v>19602</v>
      </c>
      <c r="E15" s="232">
        <v>1983</v>
      </c>
      <c r="F15" s="232">
        <v>117676</v>
      </c>
      <c r="G15" s="232">
        <v>36746</v>
      </c>
      <c r="H15" s="232">
        <v>211477</v>
      </c>
      <c r="I15" s="234">
        <v>7</v>
      </c>
      <c r="J15" s="234">
        <v>10399</v>
      </c>
      <c r="K15" s="234">
        <v>4480</v>
      </c>
      <c r="L15" s="234">
        <v>6764</v>
      </c>
      <c r="M15" s="234">
        <v>233787</v>
      </c>
      <c r="N15" s="234">
        <v>227196</v>
      </c>
      <c r="O15" s="234">
        <v>6591</v>
      </c>
    </row>
    <row r="16" spans="1:15" s="16" customFormat="1" ht="24.95" customHeight="1" x14ac:dyDescent="0.15">
      <c r="A16" s="235">
        <v>18</v>
      </c>
      <c r="B16" s="236">
        <v>646857</v>
      </c>
      <c r="C16" s="232">
        <v>398969</v>
      </c>
      <c r="D16" s="232">
        <v>19631</v>
      </c>
      <c r="E16" s="232">
        <v>1954</v>
      </c>
      <c r="F16" s="232">
        <v>118856</v>
      </c>
      <c r="G16" s="232">
        <v>35759</v>
      </c>
      <c r="H16" s="232">
        <v>207824</v>
      </c>
      <c r="I16" s="232">
        <v>7</v>
      </c>
      <c r="J16" s="232">
        <v>10374</v>
      </c>
      <c r="K16" s="232">
        <v>4564</v>
      </c>
      <c r="L16" s="232">
        <v>6788</v>
      </c>
      <c r="M16" s="232">
        <v>241100</v>
      </c>
      <c r="N16" s="232">
        <v>234362</v>
      </c>
      <c r="O16" s="232">
        <v>6738</v>
      </c>
    </row>
    <row r="17" spans="1:15" s="16" customFormat="1" ht="24.95" customHeight="1" x14ac:dyDescent="0.15">
      <c r="A17" s="235">
        <v>19</v>
      </c>
      <c r="B17" s="236">
        <v>643993</v>
      </c>
      <c r="C17" s="232">
        <v>389354</v>
      </c>
      <c r="D17" s="232">
        <v>19288</v>
      </c>
      <c r="E17" s="232">
        <v>1928</v>
      </c>
      <c r="F17" s="232">
        <v>118716</v>
      </c>
      <c r="G17" s="232">
        <v>34258</v>
      </c>
      <c r="H17" s="232">
        <v>200310</v>
      </c>
      <c r="I17" s="232">
        <v>7</v>
      </c>
      <c r="J17" s="232">
        <v>10248</v>
      </c>
      <c r="K17" s="232">
        <v>4599</v>
      </c>
      <c r="L17" s="232">
        <v>6902</v>
      </c>
      <c r="M17" s="232">
        <v>247737</v>
      </c>
      <c r="N17" s="232">
        <v>240911</v>
      </c>
      <c r="O17" s="232">
        <v>6826</v>
      </c>
    </row>
    <row r="18" spans="1:15" s="16" customFormat="1" ht="24.95" customHeight="1" x14ac:dyDescent="0.15">
      <c r="A18" s="235">
        <v>20</v>
      </c>
      <c r="B18" s="232">
        <v>642070</v>
      </c>
      <c r="C18" s="232">
        <v>380682</v>
      </c>
      <c r="D18" s="232">
        <v>18468</v>
      </c>
      <c r="E18" s="232">
        <v>1933</v>
      </c>
      <c r="F18" s="232">
        <v>118249</v>
      </c>
      <c r="G18" s="232">
        <v>32172</v>
      </c>
      <c r="H18" s="232">
        <v>195321</v>
      </c>
      <c r="I18" s="232">
        <v>6</v>
      </c>
      <c r="J18" s="232">
        <v>9937</v>
      </c>
      <c r="K18" s="232">
        <v>4596</v>
      </c>
      <c r="L18" s="232">
        <v>7032</v>
      </c>
      <c r="M18" s="232">
        <v>254356</v>
      </c>
      <c r="N18" s="232">
        <v>247311</v>
      </c>
      <c r="O18" s="232">
        <v>7045</v>
      </c>
    </row>
    <row r="19" spans="1:15" s="16" customFormat="1" ht="24.95" customHeight="1" x14ac:dyDescent="0.15">
      <c r="A19" s="235">
        <v>21</v>
      </c>
      <c r="B19" s="232">
        <v>642122</v>
      </c>
      <c r="C19" s="232">
        <v>376003</v>
      </c>
      <c r="D19" s="232">
        <v>17765</v>
      </c>
      <c r="E19" s="232">
        <v>1945</v>
      </c>
      <c r="F19" s="232">
        <v>119610</v>
      </c>
      <c r="G19" s="232">
        <v>30774</v>
      </c>
      <c r="H19" s="232">
        <v>191465</v>
      </c>
      <c r="I19" s="232">
        <v>6</v>
      </c>
      <c r="J19" s="232">
        <v>9828</v>
      </c>
      <c r="K19" s="232">
        <v>4610</v>
      </c>
      <c r="L19" s="232">
        <v>7190</v>
      </c>
      <c r="M19" s="232">
        <v>258929</v>
      </c>
      <c r="N19" s="232">
        <v>251852</v>
      </c>
      <c r="O19" s="232">
        <v>7077</v>
      </c>
    </row>
    <row r="20" spans="1:15" s="16" customFormat="1" ht="24.95" customHeight="1" x14ac:dyDescent="0.15">
      <c r="A20" s="235">
        <v>22</v>
      </c>
      <c r="B20" s="232">
        <v>643130</v>
      </c>
      <c r="C20" s="232">
        <v>372582</v>
      </c>
      <c r="D20" s="232">
        <v>17379</v>
      </c>
      <c r="E20" s="232">
        <v>1962</v>
      </c>
      <c r="F20" s="232">
        <v>121236</v>
      </c>
      <c r="G20" s="232">
        <v>29616</v>
      </c>
      <c r="H20" s="232">
        <v>187943</v>
      </c>
      <c r="I20" s="232">
        <v>6</v>
      </c>
      <c r="J20" s="232">
        <v>9704</v>
      </c>
      <c r="K20" s="232">
        <v>4736</v>
      </c>
      <c r="L20" s="232">
        <v>7257</v>
      </c>
      <c r="M20" s="232">
        <v>263291</v>
      </c>
      <c r="N20" s="232">
        <v>256176</v>
      </c>
      <c r="O20" s="232">
        <v>7115</v>
      </c>
    </row>
    <row r="21" spans="1:15" s="16" customFormat="1" ht="24.95" customHeight="1" x14ac:dyDescent="0.15">
      <c r="A21" s="235">
        <v>23</v>
      </c>
      <c r="B21" s="232">
        <v>648107</v>
      </c>
      <c r="C21" s="232">
        <v>372221</v>
      </c>
      <c r="D21" s="232">
        <v>17217</v>
      </c>
      <c r="E21" s="232">
        <v>1958</v>
      </c>
      <c r="F21" s="232">
        <v>123915</v>
      </c>
      <c r="G21" s="232">
        <v>28797</v>
      </c>
      <c r="H21" s="232">
        <v>185795</v>
      </c>
      <c r="I21" s="232">
        <v>6</v>
      </c>
      <c r="J21" s="232">
        <v>9679</v>
      </c>
      <c r="K21" s="232">
        <v>4854</v>
      </c>
      <c r="L21" s="232">
        <v>7299</v>
      </c>
      <c r="M21" s="232">
        <v>268587</v>
      </c>
      <c r="N21" s="232">
        <v>261506</v>
      </c>
      <c r="O21" s="232">
        <v>7081</v>
      </c>
    </row>
    <row r="22" spans="1:15" s="16" customFormat="1" ht="24.95" customHeight="1" x14ac:dyDescent="0.15">
      <c r="A22" s="235">
        <v>24</v>
      </c>
      <c r="B22" s="232">
        <v>651967</v>
      </c>
      <c r="C22" s="232">
        <v>370312</v>
      </c>
      <c r="D22" s="232">
        <v>17098</v>
      </c>
      <c r="E22" s="232">
        <v>1937</v>
      </c>
      <c r="F22" s="232">
        <v>125729</v>
      </c>
      <c r="G22" s="232">
        <v>27853</v>
      </c>
      <c r="H22" s="232">
        <v>183086</v>
      </c>
      <c r="I22" s="232">
        <v>5</v>
      </c>
      <c r="J22" s="232">
        <v>9671</v>
      </c>
      <c r="K22" s="232">
        <v>4933</v>
      </c>
      <c r="L22" s="232">
        <v>7450</v>
      </c>
      <c r="M22" s="232">
        <v>274205</v>
      </c>
      <c r="N22" s="232">
        <v>267123</v>
      </c>
      <c r="O22" s="232">
        <v>7082</v>
      </c>
    </row>
    <row r="23" spans="1:15" s="16" customFormat="1" ht="24.95" customHeight="1" x14ac:dyDescent="0.15">
      <c r="A23" s="237">
        <v>25</v>
      </c>
      <c r="B23" s="236">
        <v>655977</v>
      </c>
      <c r="C23" s="232">
        <v>367178</v>
      </c>
      <c r="D23" s="232">
        <v>16929</v>
      </c>
      <c r="E23" s="232">
        <v>1887</v>
      </c>
      <c r="F23" s="232">
        <v>128048</v>
      </c>
      <c r="G23" s="232">
        <v>27182</v>
      </c>
      <c r="H23" s="232">
        <v>178375</v>
      </c>
      <c r="I23" s="232">
        <v>5</v>
      </c>
      <c r="J23" s="232">
        <v>9700</v>
      </c>
      <c r="K23" s="232">
        <v>5052</v>
      </c>
      <c r="L23" s="232">
        <v>7673</v>
      </c>
      <c r="M23" s="232">
        <v>281126</v>
      </c>
      <c r="N23" s="232">
        <v>273860</v>
      </c>
      <c r="O23" s="232">
        <v>7266</v>
      </c>
    </row>
    <row r="24" spans="1:15" s="16" customFormat="1" ht="24.95" customHeight="1" x14ac:dyDescent="0.15">
      <c r="A24" s="237">
        <v>26</v>
      </c>
      <c r="B24" s="236">
        <v>660278</v>
      </c>
      <c r="C24" s="232">
        <v>364626</v>
      </c>
      <c r="D24" s="232">
        <v>16994</v>
      </c>
      <c r="E24" s="232">
        <v>1885</v>
      </c>
      <c r="F24" s="232">
        <v>129838</v>
      </c>
      <c r="G24" s="232">
        <v>26650</v>
      </c>
      <c r="H24" s="232">
        <v>174452</v>
      </c>
      <c r="I24" s="232">
        <v>5</v>
      </c>
      <c r="J24" s="232">
        <v>9695</v>
      </c>
      <c r="K24" s="232">
        <v>5107</v>
      </c>
      <c r="L24" s="232">
        <v>7779</v>
      </c>
      <c r="M24" s="232">
        <v>287873</v>
      </c>
      <c r="N24" s="232">
        <v>280593</v>
      </c>
      <c r="O24" s="232">
        <v>7280</v>
      </c>
    </row>
    <row r="25" spans="1:15" s="16" customFormat="1" ht="24.95" customHeight="1" x14ac:dyDescent="0.15">
      <c r="A25" s="237">
        <v>27</v>
      </c>
      <c r="B25" s="236">
        <v>661526</v>
      </c>
      <c r="C25" s="232">
        <v>363819</v>
      </c>
      <c r="D25" s="232">
        <v>17081</v>
      </c>
      <c r="E25" s="232">
        <v>1875</v>
      </c>
      <c r="F25" s="232">
        <v>132522</v>
      </c>
      <c r="G25" s="232">
        <v>26267</v>
      </c>
      <c r="H25" s="232">
        <v>171162</v>
      </c>
      <c r="I25" s="232">
        <v>5</v>
      </c>
      <c r="J25" s="232">
        <v>9770</v>
      </c>
      <c r="K25" s="232">
        <v>5137</v>
      </c>
      <c r="L25" s="232">
        <v>7780</v>
      </c>
      <c r="M25" s="232">
        <v>289927</v>
      </c>
      <c r="N25" s="232">
        <v>282601</v>
      </c>
      <c r="O25" s="232">
        <v>7326</v>
      </c>
    </row>
    <row r="26" spans="1:15" s="16" customFormat="1" ht="24.95" customHeight="1" x14ac:dyDescent="0.15">
      <c r="A26" s="237">
        <v>28</v>
      </c>
      <c r="B26" s="236">
        <v>663615</v>
      </c>
      <c r="C26" s="232">
        <v>365491</v>
      </c>
      <c r="D26" s="232">
        <v>17106</v>
      </c>
      <c r="E26" s="232">
        <v>1913</v>
      </c>
      <c r="F26" s="232">
        <v>136368</v>
      </c>
      <c r="G26" s="232">
        <v>25955</v>
      </c>
      <c r="H26" s="232">
        <v>169084</v>
      </c>
      <c r="I26" s="232">
        <v>5</v>
      </c>
      <c r="J26" s="232">
        <v>9853</v>
      </c>
      <c r="K26" s="232">
        <v>5207</v>
      </c>
      <c r="L26" s="232">
        <v>7911</v>
      </c>
      <c r="M26" s="232">
        <v>290213</v>
      </c>
      <c r="N26" s="232">
        <v>282894</v>
      </c>
      <c r="O26" s="232">
        <v>7319</v>
      </c>
    </row>
    <row r="27" spans="1:15" s="238" customFormat="1" ht="24.95" customHeight="1" x14ac:dyDescent="0.15">
      <c r="A27" s="235">
        <v>29</v>
      </c>
      <c r="B27" s="232">
        <v>666955</v>
      </c>
      <c r="C27" s="232">
        <v>367338</v>
      </c>
      <c r="D27" s="232">
        <v>17331</v>
      </c>
      <c r="E27" s="232">
        <v>1904</v>
      </c>
      <c r="F27" s="232">
        <v>140558</v>
      </c>
      <c r="G27" s="232">
        <v>25769</v>
      </c>
      <c r="H27" s="232">
        <v>166454</v>
      </c>
      <c r="I27" s="232">
        <v>5</v>
      </c>
      <c r="J27" s="232">
        <v>10000</v>
      </c>
      <c r="K27" s="232">
        <v>5317</v>
      </c>
      <c r="L27" s="232">
        <v>7979</v>
      </c>
      <c r="M27" s="232">
        <v>291638</v>
      </c>
      <c r="N27" s="232">
        <v>284232</v>
      </c>
      <c r="O27" s="232">
        <v>7406</v>
      </c>
    </row>
    <row r="28" spans="1:15" s="238" customFormat="1" ht="24.95" customHeight="1" x14ac:dyDescent="0.15">
      <c r="A28" s="235">
        <v>30</v>
      </c>
      <c r="B28" s="232">
        <v>669709</v>
      </c>
      <c r="C28" s="232">
        <v>367748</v>
      </c>
      <c r="D28" s="232">
        <v>17717</v>
      </c>
      <c r="E28" s="232">
        <v>1886</v>
      </c>
      <c r="F28" s="232">
        <v>144339</v>
      </c>
      <c r="G28" s="232">
        <v>25801</v>
      </c>
      <c r="H28" s="232">
        <v>162270</v>
      </c>
      <c r="I28" s="232">
        <v>5</v>
      </c>
      <c r="J28" s="232">
        <v>10256</v>
      </c>
      <c r="K28" s="232">
        <v>5474</v>
      </c>
      <c r="L28" s="232">
        <v>8112</v>
      </c>
      <c r="M28" s="232">
        <v>293849</v>
      </c>
      <c r="N28" s="232">
        <v>286252</v>
      </c>
      <c r="O28" s="232">
        <v>7597</v>
      </c>
    </row>
    <row r="29" spans="1:15" s="238" customFormat="1" ht="24.95" customHeight="1" x14ac:dyDescent="0.15">
      <c r="A29" s="235" t="s">
        <v>473</v>
      </c>
      <c r="B29" s="232">
        <v>662932</v>
      </c>
      <c r="C29" s="232">
        <v>367616</v>
      </c>
      <c r="D29" s="232">
        <v>17917</v>
      </c>
      <c r="E29" s="232">
        <v>1871</v>
      </c>
      <c r="F29" s="232">
        <v>147618</v>
      </c>
      <c r="G29" s="232">
        <v>25733</v>
      </c>
      <c r="H29" s="232">
        <v>158358</v>
      </c>
      <c r="I29" s="232">
        <v>5</v>
      </c>
      <c r="J29" s="232">
        <v>10563</v>
      </c>
      <c r="K29" s="232">
        <v>5556</v>
      </c>
      <c r="L29" s="232">
        <v>8272</v>
      </c>
      <c r="M29" s="232">
        <v>294829</v>
      </c>
      <c r="N29" s="232">
        <v>287044</v>
      </c>
      <c r="O29" s="232">
        <v>7785</v>
      </c>
    </row>
    <row r="30" spans="1:15" s="238" customFormat="1" ht="24.95" customHeight="1" x14ac:dyDescent="0.15">
      <c r="A30" s="235">
        <v>2</v>
      </c>
      <c r="B30" s="232">
        <v>663632</v>
      </c>
      <c r="C30" s="232">
        <v>367541</v>
      </c>
      <c r="D30" s="232">
        <v>17939</v>
      </c>
      <c r="E30" s="232">
        <v>1843</v>
      </c>
      <c r="F30" s="232">
        <v>150712</v>
      </c>
      <c r="G30" s="232">
        <v>25686</v>
      </c>
      <c r="H30" s="232">
        <v>155223</v>
      </c>
      <c r="I30" s="232">
        <v>5</v>
      </c>
      <c r="J30" s="232">
        <v>10468</v>
      </c>
      <c r="K30" s="232">
        <v>5644</v>
      </c>
      <c r="L30" s="232">
        <v>8493</v>
      </c>
      <c r="M30" s="232">
        <v>295386</v>
      </c>
      <c r="N30" s="232">
        <v>287601</v>
      </c>
      <c r="O30" s="232">
        <v>7785</v>
      </c>
    </row>
    <row r="31" spans="1:15" s="238" customFormat="1" ht="24.95" customHeight="1" x14ac:dyDescent="0.15">
      <c r="A31" s="239">
        <v>3</v>
      </c>
      <c r="B31" s="232">
        <v>667627</v>
      </c>
      <c r="C31" s="232">
        <v>366591</v>
      </c>
      <c r="D31" s="232">
        <v>17978</v>
      </c>
      <c r="E31" s="232">
        <v>1798</v>
      </c>
      <c r="F31" s="232">
        <v>153351</v>
      </c>
      <c r="G31" s="232">
        <v>25547</v>
      </c>
      <c r="H31" s="232">
        <v>151686</v>
      </c>
      <c r="I31" s="232">
        <v>5</v>
      </c>
      <c r="J31" s="232">
        <v>10464</v>
      </c>
      <c r="K31" s="232">
        <v>5766</v>
      </c>
      <c r="L31" s="232">
        <v>8802</v>
      </c>
      <c r="M31" s="232">
        <v>295977</v>
      </c>
      <c r="N31" s="232">
        <v>288192</v>
      </c>
      <c r="O31" s="232">
        <v>7785</v>
      </c>
    </row>
    <row r="32" spans="1:15" s="238" customFormat="1" ht="24.95" customHeight="1" x14ac:dyDescent="0.15">
      <c r="A32" s="240">
        <v>4</v>
      </c>
      <c r="B32" s="241">
        <v>663758</v>
      </c>
      <c r="C32" s="241">
        <v>365326</v>
      </c>
      <c r="D32" s="241">
        <v>18040</v>
      </c>
      <c r="E32" s="241">
        <v>1755</v>
      </c>
      <c r="F32" s="241">
        <v>155642</v>
      </c>
      <c r="G32" s="241">
        <v>25528</v>
      </c>
      <c r="H32" s="241">
        <v>147948</v>
      </c>
      <c r="I32" s="241">
        <v>5</v>
      </c>
      <c r="J32" s="241">
        <v>10462</v>
      </c>
      <c r="K32" s="241">
        <v>5924</v>
      </c>
      <c r="L32" s="241">
        <v>9150</v>
      </c>
      <c r="M32" s="241">
        <v>297182</v>
      </c>
      <c r="N32" s="241">
        <v>289397</v>
      </c>
      <c r="O32" s="241">
        <v>7785</v>
      </c>
    </row>
    <row r="33" spans="1:15" s="238" customFormat="1" ht="24.95" customHeight="1" x14ac:dyDescent="0.15">
      <c r="A33" s="16" t="s">
        <v>453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38" customFormat="1" ht="24.9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11"/>
      <c r="L34" s="9"/>
      <c r="M34" s="9"/>
      <c r="N34" s="9"/>
      <c r="O34" s="9"/>
    </row>
    <row r="35" spans="1:15" s="16" customFormat="1" ht="17.2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11"/>
      <c r="L35" s="9"/>
      <c r="M35" s="9"/>
      <c r="N35" s="9"/>
      <c r="O35" s="9"/>
    </row>
    <row r="36" spans="1:15" ht="15.75" customHeight="1" x14ac:dyDescent="0.15">
      <c r="K36" s="11"/>
    </row>
    <row r="37" spans="1:15" x14ac:dyDescent="0.15">
      <c r="K37" s="11"/>
    </row>
  </sheetData>
  <phoneticPr fontId="2"/>
  <hyperlinks>
    <hyperlink ref="A1" location="'12交通・通信目次'!A1" display="12　交通・通信　目次へ＜＜" xr:uid="{00000000-0004-0000-0E00-000000000000}"/>
  </hyperlinks>
  <pageMargins left="0.39370078740157483" right="0.19685039370078741" top="0.59055118110236227" bottom="0.19685039370078741" header="0" footer="0"/>
  <pageSetup paperSize="9" scale="75" orientation="landscape" blackAndWhite="1" r:id="rId1"/>
  <headerFooter alignWithMargins="0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83"/>
  <sheetViews>
    <sheetView showGridLines="0" view="pageBreakPreview" zoomScale="89" zoomScaleNormal="100" zoomScaleSheetLayoutView="89" workbookViewId="0">
      <selection activeCell="U11" sqref="U11"/>
    </sheetView>
  </sheetViews>
  <sheetFormatPr defaultColWidth="9" defaultRowHeight="13.5" x14ac:dyDescent="0.15"/>
  <cols>
    <col min="1" max="1" width="10" style="3" customWidth="1"/>
    <col min="2" max="3" width="7.25" style="3" customWidth="1"/>
    <col min="4" max="4" width="7.75" style="3" customWidth="1"/>
    <col min="5" max="7" width="6.625" style="3" customWidth="1"/>
    <col min="8" max="14" width="6" style="3" customWidth="1"/>
    <col min="15" max="22" width="7" style="3" customWidth="1"/>
    <col min="23" max="23" width="7.625" style="3" customWidth="1"/>
    <col min="24" max="24" width="7" style="3" customWidth="1"/>
    <col min="25" max="25" width="7.625" style="3" customWidth="1"/>
    <col min="26" max="26" width="7" style="3" customWidth="1"/>
    <col min="27" max="16384" width="9" style="3"/>
  </cols>
  <sheetData>
    <row r="1" spans="1:39" x14ac:dyDescent="0.15">
      <c r="A1" s="155" t="s">
        <v>50</v>
      </c>
    </row>
    <row r="2" spans="1:39" x14ac:dyDescent="0.15">
      <c r="A2" s="3" t="s">
        <v>51</v>
      </c>
    </row>
    <row r="3" spans="1:39" ht="16.5" x14ac:dyDescent="0.15">
      <c r="A3" s="156" t="s">
        <v>474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39" x14ac:dyDescent="0.15">
      <c r="A4" s="158" t="s">
        <v>1136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Z4" s="159" t="s">
        <v>266</v>
      </c>
    </row>
    <row r="5" spans="1:39" ht="6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160"/>
      <c r="K5" s="160"/>
      <c r="L5" s="160"/>
      <c r="M5" s="160"/>
      <c r="N5" s="160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9" s="169" customFormat="1" ht="14.25" customHeight="1" thickTop="1" x14ac:dyDescent="0.15">
      <c r="A6" s="161"/>
      <c r="B6" s="162"/>
      <c r="C6" s="163"/>
      <c r="D6" s="164" t="s">
        <v>475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 t="s">
        <v>476</v>
      </c>
      <c r="P6" s="165"/>
      <c r="Q6" s="165"/>
      <c r="R6" s="165"/>
      <c r="S6" s="165"/>
      <c r="T6" s="165"/>
      <c r="U6" s="166"/>
      <c r="V6" s="167"/>
      <c r="W6" s="168" t="s">
        <v>477</v>
      </c>
      <c r="X6" s="165"/>
      <c r="Y6" s="165"/>
      <c r="Z6" s="165"/>
    </row>
    <row r="7" spans="1:39" s="169" customFormat="1" ht="14.25" customHeight="1" x14ac:dyDescent="0.15">
      <c r="A7" s="170"/>
      <c r="B7" s="171" t="s">
        <v>478</v>
      </c>
      <c r="C7" s="172" t="s">
        <v>479</v>
      </c>
      <c r="D7" s="172" t="s">
        <v>480</v>
      </c>
      <c r="E7" s="173" t="s">
        <v>481</v>
      </c>
      <c r="F7" s="174"/>
      <c r="G7" s="174"/>
      <c r="H7" s="174"/>
      <c r="I7" s="174"/>
      <c r="J7" s="175"/>
      <c r="K7" s="176" t="s">
        <v>482</v>
      </c>
      <c r="L7" s="176"/>
      <c r="M7" s="176"/>
      <c r="N7" s="173"/>
      <c r="O7" s="177" t="s">
        <v>483</v>
      </c>
      <c r="P7" s="177"/>
      <c r="Q7" s="174"/>
      <c r="R7" s="175"/>
      <c r="S7" s="173" t="s">
        <v>484</v>
      </c>
      <c r="T7" s="174"/>
      <c r="U7" s="175"/>
      <c r="V7" s="171" t="s">
        <v>485</v>
      </c>
      <c r="W7" s="178" t="s">
        <v>232</v>
      </c>
      <c r="X7" s="179" t="s">
        <v>343</v>
      </c>
      <c r="Y7" s="179" t="s">
        <v>483</v>
      </c>
      <c r="Z7" s="180" t="s">
        <v>486</v>
      </c>
    </row>
    <row r="8" spans="1:39" s="169" customFormat="1" ht="14.25" customHeight="1" x14ac:dyDescent="0.15">
      <c r="A8" s="170"/>
      <c r="B8" s="181"/>
      <c r="C8" s="172" t="s">
        <v>313</v>
      </c>
      <c r="D8" s="172" t="s">
        <v>313</v>
      </c>
      <c r="E8" s="176" t="s">
        <v>487</v>
      </c>
      <c r="F8" s="176"/>
      <c r="G8" s="176" t="s">
        <v>488</v>
      </c>
      <c r="H8" s="176"/>
      <c r="I8" s="176" t="s">
        <v>489</v>
      </c>
      <c r="J8" s="176"/>
      <c r="K8" s="176" t="s">
        <v>487</v>
      </c>
      <c r="L8" s="176"/>
      <c r="M8" s="176" t="s">
        <v>488</v>
      </c>
      <c r="N8" s="173"/>
      <c r="O8" s="175" t="s">
        <v>487</v>
      </c>
      <c r="P8" s="176"/>
      <c r="Q8" s="176" t="s">
        <v>488</v>
      </c>
      <c r="R8" s="176"/>
      <c r="S8" s="176" t="s">
        <v>490</v>
      </c>
      <c r="T8" s="176"/>
      <c r="U8" s="182" t="s">
        <v>491</v>
      </c>
      <c r="V8" s="181" t="s">
        <v>492</v>
      </c>
      <c r="W8" s="172"/>
      <c r="X8" s="171"/>
      <c r="Y8" s="171"/>
      <c r="Z8" s="183" t="s">
        <v>493</v>
      </c>
    </row>
    <row r="9" spans="1:39" s="169" customFormat="1" ht="14.25" customHeight="1" x14ac:dyDescent="0.15">
      <c r="A9" s="184"/>
      <c r="B9" s="185"/>
      <c r="C9" s="186" t="s">
        <v>232</v>
      </c>
      <c r="D9" s="186" t="s">
        <v>232</v>
      </c>
      <c r="E9" s="187" t="s">
        <v>494</v>
      </c>
      <c r="F9" s="187" t="s">
        <v>495</v>
      </c>
      <c r="G9" s="187" t="s">
        <v>494</v>
      </c>
      <c r="H9" s="187" t="s">
        <v>495</v>
      </c>
      <c r="I9" s="187" t="s">
        <v>494</v>
      </c>
      <c r="J9" s="187" t="s">
        <v>495</v>
      </c>
      <c r="K9" s="187" t="s">
        <v>494</v>
      </c>
      <c r="L9" s="187" t="s">
        <v>495</v>
      </c>
      <c r="M9" s="187" t="s">
        <v>494</v>
      </c>
      <c r="N9" s="188" t="s">
        <v>495</v>
      </c>
      <c r="O9" s="189" t="s">
        <v>494</v>
      </c>
      <c r="P9" s="187" t="s">
        <v>495</v>
      </c>
      <c r="Q9" s="187" t="s">
        <v>494</v>
      </c>
      <c r="R9" s="187" t="s">
        <v>495</v>
      </c>
      <c r="S9" s="187" t="s">
        <v>494</v>
      </c>
      <c r="T9" s="187" t="s">
        <v>495</v>
      </c>
      <c r="U9" s="190" t="s">
        <v>496</v>
      </c>
      <c r="V9" s="185"/>
      <c r="W9" s="186"/>
      <c r="X9" s="191"/>
      <c r="Y9" s="191"/>
      <c r="Z9" s="192"/>
    </row>
    <row r="10" spans="1:39" s="197" customFormat="1" ht="15" customHeight="1" x14ac:dyDescent="0.15">
      <c r="A10" s="193" t="s">
        <v>1135</v>
      </c>
      <c r="B10" s="194">
        <v>663632</v>
      </c>
      <c r="C10" s="194">
        <v>376034</v>
      </c>
      <c r="D10" s="194">
        <v>367541</v>
      </c>
      <c r="E10" s="194">
        <v>11300</v>
      </c>
      <c r="F10" s="194">
        <v>6639</v>
      </c>
      <c r="G10" s="194">
        <v>25260</v>
      </c>
      <c r="H10" s="194">
        <v>426</v>
      </c>
      <c r="I10" s="194">
        <v>78</v>
      </c>
      <c r="J10" s="194">
        <v>1144</v>
      </c>
      <c r="K10" s="194">
        <v>145</v>
      </c>
      <c r="L10" s="194">
        <v>664</v>
      </c>
      <c r="M10" s="194">
        <v>757</v>
      </c>
      <c r="N10" s="194">
        <v>277</v>
      </c>
      <c r="O10" s="194">
        <v>150452</v>
      </c>
      <c r="P10" s="194">
        <v>260</v>
      </c>
      <c r="Q10" s="194">
        <v>154505</v>
      </c>
      <c r="R10" s="194">
        <v>718</v>
      </c>
      <c r="S10" s="194">
        <v>7544</v>
      </c>
      <c r="T10" s="194">
        <v>1728</v>
      </c>
      <c r="U10" s="194">
        <v>5644</v>
      </c>
      <c r="V10" s="194">
        <v>8493</v>
      </c>
      <c r="W10" s="194">
        <v>287598</v>
      </c>
      <c r="X10" s="194">
        <v>77641</v>
      </c>
      <c r="Y10" s="194">
        <v>208761</v>
      </c>
      <c r="Z10" s="194">
        <v>1196</v>
      </c>
      <c r="AA10" s="195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</row>
    <row r="11" spans="1:39" s="197" customFormat="1" ht="15" customHeight="1" x14ac:dyDescent="0.15">
      <c r="A11" s="193">
        <v>3</v>
      </c>
      <c r="B11" s="198">
        <v>667627</v>
      </c>
      <c r="C11" s="198">
        <v>375393</v>
      </c>
      <c r="D11" s="198">
        <v>366591</v>
      </c>
      <c r="E11" s="198">
        <v>11369</v>
      </c>
      <c r="F11" s="198">
        <v>6609</v>
      </c>
      <c r="G11" s="198">
        <v>25118</v>
      </c>
      <c r="H11" s="198">
        <v>429</v>
      </c>
      <c r="I11" s="198">
        <v>88</v>
      </c>
      <c r="J11" s="198">
        <v>1111</v>
      </c>
      <c r="K11" s="198">
        <v>145</v>
      </c>
      <c r="L11" s="198">
        <v>648</v>
      </c>
      <c r="M11" s="198">
        <v>733</v>
      </c>
      <c r="N11" s="198">
        <v>272</v>
      </c>
      <c r="O11" s="198">
        <v>153092</v>
      </c>
      <c r="P11" s="198">
        <v>259</v>
      </c>
      <c r="Q11" s="198">
        <v>150996</v>
      </c>
      <c r="R11" s="198">
        <v>690</v>
      </c>
      <c r="S11" s="198">
        <v>7556</v>
      </c>
      <c r="T11" s="198">
        <v>1710</v>
      </c>
      <c r="U11" s="198">
        <v>5766</v>
      </c>
      <c r="V11" s="198">
        <v>8802</v>
      </c>
      <c r="W11" s="198">
        <v>292234</v>
      </c>
      <c r="X11" s="198">
        <v>79341</v>
      </c>
      <c r="Y11" s="198">
        <v>211695</v>
      </c>
      <c r="Z11" s="198">
        <v>1198</v>
      </c>
      <c r="AA11" s="199"/>
    </row>
    <row r="12" spans="1:39" s="197" customFormat="1" ht="15" customHeight="1" x14ac:dyDescent="0.15">
      <c r="A12" s="193">
        <v>4</v>
      </c>
      <c r="B12" s="198">
        <v>663758</v>
      </c>
      <c r="C12" s="198">
        <v>374476</v>
      </c>
      <c r="D12" s="198">
        <v>365326</v>
      </c>
      <c r="E12" s="198">
        <v>11482</v>
      </c>
      <c r="F12" s="198">
        <v>6558</v>
      </c>
      <c r="G12" s="198">
        <v>25087</v>
      </c>
      <c r="H12" s="198">
        <v>441</v>
      </c>
      <c r="I12" s="198">
        <v>86</v>
      </c>
      <c r="J12" s="198">
        <v>1129</v>
      </c>
      <c r="K12" s="198">
        <v>146</v>
      </c>
      <c r="L12" s="198">
        <v>639</v>
      </c>
      <c r="M12" s="198">
        <v>698</v>
      </c>
      <c r="N12" s="198">
        <v>272</v>
      </c>
      <c r="O12" s="198">
        <v>155388</v>
      </c>
      <c r="P12" s="198">
        <v>254</v>
      </c>
      <c r="Q12" s="198">
        <v>147263</v>
      </c>
      <c r="R12" s="198">
        <v>685</v>
      </c>
      <c r="S12" s="198">
        <v>7568</v>
      </c>
      <c r="T12" s="198">
        <v>1706</v>
      </c>
      <c r="U12" s="198">
        <v>5924</v>
      </c>
      <c r="V12" s="198">
        <v>9150</v>
      </c>
      <c r="W12" s="198">
        <v>289282</v>
      </c>
      <c r="X12" s="198">
        <v>78209</v>
      </c>
      <c r="Y12" s="198">
        <v>209885</v>
      </c>
      <c r="Z12" s="198">
        <v>1188</v>
      </c>
      <c r="AA12" s="199"/>
    </row>
    <row r="13" spans="1:39" s="197" customFormat="1" ht="15" customHeight="1" x14ac:dyDescent="0.15">
      <c r="A13" s="200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5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</row>
    <row r="14" spans="1:39" s="197" customFormat="1" ht="15" customHeight="1" x14ac:dyDescent="0.15">
      <c r="A14" s="193" t="s">
        <v>497</v>
      </c>
      <c r="B14" s="194">
        <v>225679</v>
      </c>
      <c r="C14" s="194">
        <v>137827</v>
      </c>
      <c r="D14" s="194">
        <v>135014</v>
      </c>
      <c r="E14" s="194">
        <v>4108</v>
      </c>
      <c r="F14" s="194">
        <v>2728</v>
      </c>
      <c r="G14" s="194">
        <v>10911</v>
      </c>
      <c r="H14" s="194">
        <v>218</v>
      </c>
      <c r="I14" s="194">
        <v>26</v>
      </c>
      <c r="J14" s="194">
        <v>105</v>
      </c>
      <c r="K14" s="194">
        <v>47</v>
      </c>
      <c r="L14" s="194">
        <v>172</v>
      </c>
      <c r="M14" s="194">
        <v>243</v>
      </c>
      <c r="N14" s="194">
        <v>42</v>
      </c>
      <c r="O14" s="194">
        <v>56530</v>
      </c>
      <c r="P14" s="194">
        <v>115</v>
      </c>
      <c r="Q14" s="194">
        <v>54076</v>
      </c>
      <c r="R14" s="194">
        <v>366</v>
      </c>
      <c r="S14" s="194">
        <v>2694</v>
      </c>
      <c r="T14" s="194">
        <v>848</v>
      </c>
      <c r="U14" s="194">
        <v>1785</v>
      </c>
      <c r="V14" s="194">
        <v>2813</v>
      </c>
      <c r="W14" s="194">
        <v>87852</v>
      </c>
      <c r="X14" s="194">
        <v>20694</v>
      </c>
      <c r="Y14" s="194">
        <v>66725</v>
      </c>
      <c r="Z14" s="194">
        <v>433</v>
      </c>
      <c r="AA14" s="195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</row>
    <row r="15" spans="1:39" s="197" customFormat="1" ht="15" customHeight="1" x14ac:dyDescent="0.15">
      <c r="A15" s="193" t="s">
        <v>498</v>
      </c>
      <c r="B15" s="194">
        <v>55218</v>
      </c>
      <c r="C15" s="194">
        <v>30163</v>
      </c>
      <c r="D15" s="194">
        <v>29212</v>
      </c>
      <c r="E15" s="194">
        <v>897</v>
      </c>
      <c r="F15" s="194">
        <v>911</v>
      </c>
      <c r="G15" s="194">
        <v>2019</v>
      </c>
      <c r="H15" s="194">
        <v>60</v>
      </c>
      <c r="I15" s="194">
        <v>5</v>
      </c>
      <c r="J15" s="194">
        <v>602</v>
      </c>
      <c r="K15" s="194">
        <v>22</v>
      </c>
      <c r="L15" s="194">
        <v>74</v>
      </c>
      <c r="M15" s="194">
        <v>59</v>
      </c>
      <c r="N15" s="194">
        <v>25</v>
      </c>
      <c r="O15" s="194">
        <v>12218</v>
      </c>
      <c r="P15" s="194">
        <v>12</v>
      </c>
      <c r="Q15" s="194">
        <v>10724</v>
      </c>
      <c r="R15" s="194">
        <v>94</v>
      </c>
      <c r="S15" s="194">
        <v>727</v>
      </c>
      <c r="T15" s="194">
        <v>177</v>
      </c>
      <c r="U15" s="194">
        <v>586</v>
      </c>
      <c r="V15" s="194">
        <v>951</v>
      </c>
      <c r="W15" s="194">
        <v>25055</v>
      </c>
      <c r="X15" s="194">
        <v>5953</v>
      </c>
      <c r="Y15" s="194">
        <v>19002</v>
      </c>
      <c r="Z15" s="194">
        <v>100</v>
      </c>
      <c r="AA15" s="195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1:39" s="197" customFormat="1" ht="15" customHeight="1" x14ac:dyDescent="0.15">
      <c r="A16" s="193" t="s">
        <v>499</v>
      </c>
      <c r="B16" s="194">
        <v>24520</v>
      </c>
      <c r="C16" s="194">
        <v>12095</v>
      </c>
      <c r="D16" s="194">
        <v>11698</v>
      </c>
      <c r="E16" s="194">
        <v>464</v>
      </c>
      <c r="F16" s="194">
        <v>89</v>
      </c>
      <c r="G16" s="194">
        <v>906</v>
      </c>
      <c r="H16" s="194">
        <v>10</v>
      </c>
      <c r="I16" s="194">
        <v>2</v>
      </c>
      <c r="J16" s="194">
        <v>3</v>
      </c>
      <c r="K16" s="194">
        <v>6</v>
      </c>
      <c r="L16" s="194">
        <v>33</v>
      </c>
      <c r="M16" s="194">
        <v>33</v>
      </c>
      <c r="N16" s="194">
        <v>18</v>
      </c>
      <c r="O16" s="194">
        <v>4728</v>
      </c>
      <c r="P16" s="194">
        <v>13</v>
      </c>
      <c r="Q16" s="194">
        <v>4818</v>
      </c>
      <c r="R16" s="194">
        <v>22</v>
      </c>
      <c r="S16" s="194">
        <v>328</v>
      </c>
      <c r="T16" s="194">
        <v>52</v>
      </c>
      <c r="U16" s="194">
        <v>173</v>
      </c>
      <c r="V16" s="194">
        <v>397</v>
      </c>
      <c r="W16" s="194">
        <v>12425</v>
      </c>
      <c r="X16" s="194">
        <v>4054</v>
      </c>
      <c r="Y16" s="194">
        <v>8321</v>
      </c>
      <c r="Z16" s="194">
        <v>50</v>
      </c>
      <c r="AA16" s="195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</row>
    <row r="17" spans="1:39" s="197" customFormat="1" ht="15" customHeight="1" x14ac:dyDescent="0.15">
      <c r="A17" s="193" t="s">
        <v>500</v>
      </c>
      <c r="B17" s="194">
        <v>29465</v>
      </c>
      <c r="C17" s="194">
        <v>15460</v>
      </c>
      <c r="D17" s="194">
        <v>15150</v>
      </c>
      <c r="E17" s="194">
        <v>544</v>
      </c>
      <c r="F17" s="194">
        <v>108</v>
      </c>
      <c r="G17" s="194">
        <v>1014</v>
      </c>
      <c r="H17" s="194">
        <v>9</v>
      </c>
      <c r="I17" s="194">
        <v>1</v>
      </c>
      <c r="J17" s="194">
        <v>11</v>
      </c>
      <c r="K17" s="194">
        <v>4</v>
      </c>
      <c r="L17" s="194">
        <v>20</v>
      </c>
      <c r="M17" s="194">
        <v>49</v>
      </c>
      <c r="N17" s="194">
        <v>12</v>
      </c>
      <c r="O17" s="194">
        <v>6133</v>
      </c>
      <c r="P17" s="194">
        <v>4</v>
      </c>
      <c r="Q17" s="194">
        <v>6126</v>
      </c>
      <c r="R17" s="194">
        <v>8</v>
      </c>
      <c r="S17" s="194">
        <v>398</v>
      </c>
      <c r="T17" s="194">
        <v>39</v>
      </c>
      <c r="U17" s="194">
        <v>670</v>
      </c>
      <c r="V17" s="194">
        <v>310</v>
      </c>
      <c r="W17" s="194">
        <v>14005</v>
      </c>
      <c r="X17" s="194">
        <v>4944</v>
      </c>
      <c r="Y17" s="194">
        <v>9006</v>
      </c>
      <c r="Z17" s="194">
        <v>55</v>
      </c>
      <c r="AA17" s="195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</row>
    <row r="18" spans="1:39" s="197" customFormat="1" ht="15" customHeight="1" x14ac:dyDescent="0.15">
      <c r="A18" s="193" t="s">
        <v>501</v>
      </c>
      <c r="B18" s="194">
        <v>18969</v>
      </c>
      <c r="C18" s="194">
        <v>9851</v>
      </c>
      <c r="D18" s="194">
        <v>9611</v>
      </c>
      <c r="E18" s="194">
        <v>279</v>
      </c>
      <c r="F18" s="194">
        <v>100</v>
      </c>
      <c r="G18" s="194">
        <v>498</v>
      </c>
      <c r="H18" s="194">
        <v>8</v>
      </c>
      <c r="I18" s="194">
        <v>3</v>
      </c>
      <c r="J18" s="194">
        <v>10</v>
      </c>
      <c r="K18" s="194">
        <v>2</v>
      </c>
      <c r="L18" s="194">
        <v>21</v>
      </c>
      <c r="M18" s="194">
        <v>23</v>
      </c>
      <c r="N18" s="194">
        <v>14</v>
      </c>
      <c r="O18" s="194">
        <v>3984</v>
      </c>
      <c r="P18" s="194">
        <v>7</v>
      </c>
      <c r="Q18" s="194">
        <v>4136</v>
      </c>
      <c r="R18" s="194">
        <v>11</v>
      </c>
      <c r="S18" s="194">
        <v>222</v>
      </c>
      <c r="T18" s="194">
        <v>27</v>
      </c>
      <c r="U18" s="194">
        <v>266</v>
      </c>
      <c r="V18" s="194">
        <v>240</v>
      </c>
      <c r="W18" s="194">
        <v>9118</v>
      </c>
      <c r="X18" s="194">
        <v>2917</v>
      </c>
      <c r="Y18" s="194">
        <v>6168</v>
      </c>
      <c r="Z18" s="194">
        <v>33</v>
      </c>
      <c r="AA18" s="195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</row>
    <row r="19" spans="1:39" s="197" customFormat="1" ht="15" customHeight="1" x14ac:dyDescent="0.15">
      <c r="A19" s="193" t="s">
        <v>502</v>
      </c>
      <c r="B19" s="194">
        <v>55731</v>
      </c>
      <c r="C19" s="194">
        <v>30446</v>
      </c>
      <c r="D19" s="194">
        <v>29649</v>
      </c>
      <c r="E19" s="194">
        <v>721</v>
      </c>
      <c r="F19" s="194">
        <v>343</v>
      </c>
      <c r="G19" s="194">
        <v>1636</v>
      </c>
      <c r="H19" s="194">
        <v>17</v>
      </c>
      <c r="I19" s="194">
        <v>9</v>
      </c>
      <c r="J19" s="194">
        <v>33</v>
      </c>
      <c r="K19" s="194">
        <v>0</v>
      </c>
      <c r="L19" s="194">
        <v>56</v>
      </c>
      <c r="M19" s="194">
        <v>20</v>
      </c>
      <c r="N19" s="194">
        <v>19</v>
      </c>
      <c r="O19" s="194">
        <v>13504</v>
      </c>
      <c r="P19" s="194">
        <v>13</v>
      </c>
      <c r="Q19" s="194">
        <v>12456</v>
      </c>
      <c r="R19" s="194">
        <v>16</v>
      </c>
      <c r="S19" s="194">
        <v>406</v>
      </c>
      <c r="T19" s="194">
        <v>93</v>
      </c>
      <c r="U19" s="194">
        <v>307</v>
      </c>
      <c r="V19" s="194">
        <v>797</v>
      </c>
      <c r="W19" s="194">
        <v>25285</v>
      </c>
      <c r="X19" s="194">
        <v>5209</v>
      </c>
      <c r="Y19" s="194">
        <v>20003</v>
      </c>
      <c r="Z19" s="194">
        <v>73</v>
      </c>
      <c r="AA19" s="195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</row>
    <row r="20" spans="1:39" s="197" customFormat="1" ht="15" customHeight="1" x14ac:dyDescent="0.15">
      <c r="A20" s="193" t="s">
        <v>253</v>
      </c>
      <c r="B20" s="194">
        <v>24474</v>
      </c>
      <c r="C20" s="194">
        <v>13486</v>
      </c>
      <c r="D20" s="194">
        <v>13171</v>
      </c>
      <c r="E20" s="194">
        <v>419</v>
      </c>
      <c r="F20" s="194">
        <v>166</v>
      </c>
      <c r="G20" s="194">
        <v>691</v>
      </c>
      <c r="H20" s="194">
        <v>10</v>
      </c>
      <c r="I20" s="194">
        <v>1</v>
      </c>
      <c r="J20" s="194">
        <v>35</v>
      </c>
      <c r="K20" s="194">
        <v>6</v>
      </c>
      <c r="L20" s="194">
        <v>54</v>
      </c>
      <c r="M20" s="194">
        <v>36</v>
      </c>
      <c r="N20" s="194">
        <v>19</v>
      </c>
      <c r="O20" s="194">
        <v>5645</v>
      </c>
      <c r="P20" s="194">
        <v>23</v>
      </c>
      <c r="Q20" s="194">
        <v>5513</v>
      </c>
      <c r="R20" s="194">
        <v>52</v>
      </c>
      <c r="S20" s="194">
        <v>212</v>
      </c>
      <c r="T20" s="194">
        <v>26</v>
      </c>
      <c r="U20" s="194">
        <v>263</v>
      </c>
      <c r="V20" s="194">
        <v>315</v>
      </c>
      <c r="W20" s="194">
        <v>10988</v>
      </c>
      <c r="X20" s="194">
        <v>3575</v>
      </c>
      <c r="Y20" s="194">
        <v>7377</v>
      </c>
      <c r="Z20" s="194">
        <v>36</v>
      </c>
      <c r="AA20" s="195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</row>
    <row r="21" spans="1:39" s="197" customFormat="1" ht="15" customHeight="1" x14ac:dyDescent="0.15">
      <c r="A21" s="193" t="s">
        <v>503</v>
      </c>
      <c r="B21" s="194">
        <v>69436</v>
      </c>
      <c r="C21" s="194">
        <v>38849</v>
      </c>
      <c r="D21" s="194">
        <v>37863</v>
      </c>
      <c r="E21" s="194">
        <v>1265</v>
      </c>
      <c r="F21" s="194">
        <v>807</v>
      </c>
      <c r="G21" s="194">
        <v>2481</v>
      </c>
      <c r="H21" s="194">
        <v>42</v>
      </c>
      <c r="I21" s="194">
        <v>19</v>
      </c>
      <c r="J21" s="194">
        <v>82</v>
      </c>
      <c r="K21" s="194">
        <v>2</v>
      </c>
      <c r="L21" s="194">
        <v>67</v>
      </c>
      <c r="M21" s="194">
        <v>58</v>
      </c>
      <c r="N21" s="194">
        <v>51</v>
      </c>
      <c r="O21" s="194">
        <v>16415</v>
      </c>
      <c r="P21" s="194">
        <v>23</v>
      </c>
      <c r="Q21" s="194">
        <v>15131</v>
      </c>
      <c r="R21" s="194">
        <v>30</v>
      </c>
      <c r="S21" s="194">
        <v>677</v>
      </c>
      <c r="T21" s="194">
        <v>186</v>
      </c>
      <c r="U21" s="194">
        <v>527</v>
      </c>
      <c r="V21" s="194">
        <v>986</v>
      </c>
      <c r="W21" s="194">
        <v>30587</v>
      </c>
      <c r="X21" s="194">
        <v>7561</v>
      </c>
      <c r="Y21" s="194">
        <v>22917</v>
      </c>
      <c r="Z21" s="194">
        <v>109</v>
      </c>
      <c r="AA21" s="195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</row>
    <row r="22" spans="1:39" s="197" customFormat="1" ht="15" customHeight="1" x14ac:dyDescent="0.15">
      <c r="A22" s="193" t="s">
        <v>504</v>
      </c>
      <c r="B22" s="194">
        <v>77744</v>
      </c>
      <c r="C22" s="194">
        <v>44292</v>
      </c>
      <c r="D22" s="194">
        <v>43131</v>
      </c>
      <c r="E22" s="194">
        <v>1350</v>
      </c>
      <c r="F22" s="194">
        <v>855</v>
      </c>
      <c r="G22" s="194">
        <v>2498</v>
      </c>
      <c r="H22" s="194">
        <v>36</v>
      </c>
      <c r="I22" s="194">
        <v>9</v>
      </c>
      <c r="J22" s="194">
        <v>193</v>
      </c>
      <c r="K22" s="194">
        <v>9</v>
      </c>
      <c r="L22" s="194">
        <v>57</v>
      </c>
      <c r="M22" s="194">
        <v>46</v>
      </c>
      <c r="N22" s="194">
        <v>23</v>
      </c>
      <c r="O22" s="194">
        <v>18809</v>
      </c>
      <c r="P22" s="194">
        <v>12</v>
      </c>
      <c r="Q22" s="194">
        <v>17620</v>
      </c>
      <c r="R22" s="194">
        <v>36</v>
      </c>
      <c r="S22" s="194">
        <v>811</v>
      </c>
      <c r="T22" s="194">
        <v>174</v>
      </c>
      <c r="U22" s="194">
        <v>593</v>
      </c>
      <c r="V22" s="194">
        <v>1161</v>
      </c>
      <c r="W22" s="194">
        <v>33452</v>
      </c>
      <c r="X22" s="194">
        <v>8517</v>
      </c>
      <c r="Y22" s="194">
        <v>24820</v>
      </c>
      <c r="Z22" s="194">
        <v>115</v>
      </c>
      <c r="AA22" s="195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</row>
    <row r="23" spans="1:39" s="197" customFormat="1" ht="15" customHeight="1" x14ac:dyDescent="0.1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5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</row>
    <row r="24" spans="1:39" s="197" customFormat="1" ht="15" customHeight="1" x14ac:dyDescent="0.15">
      <c r="A24" s="193" t="s">
        <v>505</v>
      </c>
      <c r="B24" s="194">
        <v>581236</v>
      </c>
      <c r="C24" s="194">
        <v>332469</v>
      </c>
      <c r="D24" s="194">
        <v>324499</v>
      </c>
      <c r="E24" s="194">
        <v>10047</v>
      </c>
      <c r="F24" s="194">
        <v>6107</v>
      </c>
      <c r="G24" s="194">
        <v>22654</v>
      </c>
      <c r="H24" s="194">
        <v>410</v>
      </c>
      <c r="I24" s="194">
        <v>75</v>
      </c>
      <c r="J24" s="194">
        <v>1074</v>
      </c>
      <c r="K24" s="194">
        <v>98</v>
      </c>
      <c r="L24" s="194">
        <v>554</v>
      </c>
      <c r="M24" s="194">
        <v>567</v>
      </c>
      <c r="N24" s="194">
        <v>223</v>
      </c>
      <c r="O24" s="194">
        <v>137966</v>
      </c>
      <c r="P24" s="194">
        <v>222</v>
      </c>
      <c r="Q24" s="194">
        <v>130600</v>
      </c>
      <c r="R24" s="194">
        <v>635</v>
      </c>
      <c r="S24" s="194">
        <v>6475</v>
      </c>
      <c r="T24" s="194">
        <v>1622</v>
      </c>
      <c r="U24" s="194">
        <v>5170</v>
      </c>
      <c r="V24" s="194">
        <v>7970</v>
      </c>
      <c r="W24" s="194">
        <v>248767</v>
      </c>
      <c r="X24" s="194">
        <v>63424</v>
      </c>
      <c r="Y24" s="194">
        <v>184339</v>
      </c>
      <c r="Z24" s="194">
        <v>1004</v>
      </c>
      <c r="AA24" s="195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</row>
    <row r="25" spans="1:39" s="197" customFormat="1" ht="15" customHeight="1" x14ac:dyDescent="0.1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5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</row>
    <row r="26" spans="1:39" s="197" customFormat="1" ht="15" customHeight="1" x14ac:dyDescent="0.15">
      <c r="A26" s="193" t="s">
        <v>506</v>
      </c>
      <c r="B26" s="194">
        <v>15224</v>
      </c>
      <c r="C26" s="194">
        <v>8752</v>
      </c>
      <c r="D26" s="194">
        <v>8546</v>
      </c>
      <c r="E26" s="194">
        <v>238</v>
      </c>
      <c r="F26" s="194">
        <v>126</v>
      </c>
      <c r="G26" s="194">
        <v>478</v>
      </c>
      <c r="H26" s="194">
        <v>9</v>
      </c>
      <c r="I26" s="194">
        <v>3</v>
      </c>
      <c r="J26" s="194">
        <v>6</v>
      </c>
      <c r="K26" s="194">
        <v>2</v>
      </c>
      <c r="L26" s="194">
        <v>0</v>
      </c>
      <c r="M26" s="194">
        <v>15</v>
      </c>
      <c r="N26" s="194">
        <v>0</v>
      </c>
      <c r="O26" s="194">
        <v>3772</v>
      </c>
      <c r="P26" s="194">
        <v>5</v>
      </c>
      <c r="Q26" s="194">
        <v>3575</v>
      </c>
      <c r="R26" s="194">
        <v>2</v>
      </c>
      <c r="S26" s="194">
        <v>148</v>
      </c>
      <c r="T26" s="194">
        <v>38</v>
      </c>
      <c r="U26" s="194">
        <v>129</v>
      </c>
      <c r="V26" s="194">
        <v>206</v>
      </c>
      <c r="W26" s="194">
        <v>6472</v>
      </c>
      <c r="X26" s="194">
        <v>1749</v>
      </c>
      <c r="Y26" s="194">
        <v>4694</v>
      </c>
      <c r="Z26" s="194">
        <v>29</v>
      </c>
      <c r="AA26" s="195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</row>
    <row r="27" spans="1:39" s="197" customFormat="1" ht="15" customHeight="1" x14ac:dyDescent="0.15">
      <c r="A27" s="193" t="s">
        <v>256</v>
      </c>
      <c r="B27" s="194">
        <v>15224</v>
      </c>
      <c r="C27" s="194">
        <v>8752</v>
      </c>
      <c r="D27" s="194">
        <v>8546</v>
      </c>
      <c r="E27" s="194">
        <v>238</v>
      </c>
      <c r="F27" s="194">
        <v>126</v>
      </c>
      <c r="G27" s="194">
        <v>478</v>
      </c>
      <c r="H27" s="194">
        <v>9</v>
      </c>
      <c r="I27" s="194">
        <v>3</v>
      </c>
      <c r="J27" s="194">
        <v>6</v>
      </c>
      <c r="K27" s="194">
        <v>2</v>
      </c>
      <c r="L27" s="194">
        <v>0</v>
      </c>
      <c r="M27" s="194">
        <v>15</v>
      </c>
      <c r="N27" s="194">
        <v>0</v>
      </c>
      <c r="O27" s="194">
        <v>3772</v>
      </c>
      <c r="P27" s="194">
        <v>5</v>
      </c>
      <c r="Q27" s="194">
        <v>3575</v>
      </c>
      <c r="R27" s="194">
        <v>2</v>
      </c>
      <c r="S27" s="194">
        <v>148</v>
      </c>
      <c r="T27" s="194">
        <v>38</v>
      </c>
      <c r="U27" s="194">
        <v>129</v>
      </c>
      <c r="V27" s="194">
        <v>206</v>
      </c>
      <c r="W27" s="194">
        <v>6472</v>
      </c>
      <c r="X27" s="194">
        <v>1749</v>
      </c>
      <c r="Y27" s="194">
        <v>4694</v>
      </c>
      <c r="Z27" s="194">
        <v>29</v>
      </c>
      <c r="AA27" s="195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</row>
    <row r="28" spans="1:39" s="197" customFormat="1" ht="15" customHeight="1" x14ac:dyDescent="0.15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5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</row>
    <row r="29" spans="1:39" s="197" customFormat="1" ht="15" customHeight="1" x14ac:dyDescent="0.15">
      <c r="A29" s="193" t="s">
        <v>507</v>
      </c>
      <c r="B29" s="194">
        <v>2430</v>
      </c>
      <c r="C29" s="194">
        <v>1160</v>
      </c>
      <c r="D29" s="194">
        <v>1131</v>
      </c>
      <c r="E29" s="194">
        <v>71</v>
      </c>
      <c r="F29" s="194">
        <v>2</v>
      </c>
      <c r="G29" s="194">
        <v>70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3</v>
      </c>
      <c r="N29" s="194">
        <v>3</v>
      </c>
      <c r="O29" s="194">
        <v>460</v>
      </c>
      <c r="P29" s="194">
        <v>2</v>
      </c>
      <c r="Q29" s="194">
        <v>435</v>
      </c>
      <c r="R29" s="194">
        <v>0</v>
      </c>
      <c r="S29" s="194">
        <v>39</v>
      </c>
      <c r="T29" s="194">
        <v>0</v>
      </c>
      <c r="U29" s="194">
        <v>46</v>
      </c>
      <c r="V29" s="194">
        <v>29</v>
      </c>
      <c r="W29" s="194">
        <v>1270</v>
      </c>
      <c r="X29" s="194">
        <v>580</v>
      </c>
      <c r="Y29" s="194">
        <v>679</v>
      </c>
      <c r="Z29" s="194">
        <v>11</v>
      </c>
      <c r="AA29" s="195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</row>
    <row r="30" spans="1:39" s="197" customFormat="1" ht="15" customHeight="1" x14ac:dyDescent="0.15">
      <c r="A30" s="193" t="s">
        <v>508</v>
      </c>
      <c r="B30" s="194">
        <v>2430</v>
      </c>
      <c r="C30" s="194">
        <v>1160</v>
      </c>
      <c r="D30" s="194">
        <v>1131</v>
      </c>
      <c r="E30" s="194">
        <v>71</v>
      </c>
      <c r="F30" s="194">
        <v>2</v>
      </c>
      <c r="G30" s="194">
        <v>70</v>
      </c>
      <c r="H30" s="194">
        <v>0</v>
      </c>
      <c r="I30" s="194">
        <v>0</v>
      </c>
      <c r="J30" s="194">
        <v>0</v>
      </c>
      <c r="K30" s="194">
        <v>0</v>
      </c>
      <c r="L30" s="194">
        <v>0</v>
      </c>
      <c r="M30" s="194">
        <v>3</v>
      </c>
      <c r="N30" s="194">
        <v>3</v>
      </c>
      <c r="O30" s="194">
        <v>460</v>
      </c>
      <c r="P30" s="194">
        <v>2</v>
      </c>
      <c r="Q30" s="194">
        <v>435</v>
      </c>
      <c r="R30" s="194">
        <v>0</v>
      </c>
      <c r="S30" s="194">
        <v>39</v>
      </c>
      <c r="T30" s="194">
        <v>0</v>
      </c>
      <c r="U30" s="194">
        <v>46</v>
      </c>
      <c r="V30" s="194">
        <v>29</v>
      </c>
      <c r="W30" s="194">
        <v>1270</v>
      </c>
      <c r="X30" s="194">
        <v>580</v>
      </c>
      <c r="Y30" s="194">
        <v>679</v>
      </c>
      <c r="Z30" s="194">
        <v>11</v>
      </c>
      <c r="AA30" s="195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</row>
    <row r="31" spans="1:39" s="197" customFormat="1" ht="15" customHeight="1" x14ac:dyDescent="0.15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5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</row>
    <row r="32" spans="1:39" s="197" customFormat="1" ht="15" customHeight="1" x14ac:dyDescent="0.15">
      <c r="A32" s="193" t="s">
        <v>509</v>
      </c>
      <c r="B32" s="194">
        <v>9023</v>
      </c>
      <c r="C32" s="194">
        <v>4557</v>
      </c>
      <c r="D32" s="194">
        <v>4400</v>
      </c>
      <c r="E32" s="194">
        <v>115</v>
      </c>
      <c r="F32" s="194">
        <v>21</v>
      </c>
      <c r="G32" s="194">
        <v>242</v>
      </c>
      <c r="H32" s="194">
        <v>4</v>
      </c>
      <c r="I32" s="194">
        <v>0</v>
      </c>
      <c r="J32" s="194">
        <v>15</v>
      </c>
      <c r="K32" s="194">
        <v>1</v>
      </c>
      <c r="L32" s="194">
        <v>2</v>
      </c>
      <c r="M32" s="194">
        <v>19</v>
      </c>
      <c r="N32" s="194">
        <v>1</v>
      </c>
      <c r="O32" s="194">
        <v>1952</v>
      </c>
      <c r="P32" s="194">
        <v>1</v>
      </c>
      <c r="Q32" s="194">
        <v>1865</v>
      </c>
      <c r="R32" s="194">
        <v>3</v>
      </c>
      <c r="S32" s="194">
        <v>84</v>
      </c>
      <c r="T32" s="194">
        <v>0</v>
      </c>
      <c r="U32" s="194">
        <v>75</v>
      </c>
      <c r="V32" s="194">
        <v>157</v>
      </c>
      <c r="W32" s="194">
        <v>4466</v>
      </c>
      <c r="X32" s="194">
        <v>1649</v>
      </c>
      <c r="Y32" s="194">
        <v>2804</v>
      </c>
      <c r="Z32" s="194">
        <v>13</v>
      </c>
      <c r="AA32" s="195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</row>
    <row r="33" spans="1:39" s="197" customFormat="1" ht="15" customHeight="1" x14ac:dyDescent="0.15">
      <c r="A33" s="193" t="s">
        <v>510</v>
      </c>
      <c r="B33" s="194">
        <v>9023</v>
      </c>
      <c r="C33" s="194">
        <v>4557</v>
      </c>
      <c r="D33" s="194">
        <v>4400</v>
      </c>
      <c r="E33" s="194">
        <v>115</v>
      </c>
      <c r="F33" s="194">
        <v>21</v>
      </c>
      <c r="G33" s="194">
        <v>242</v>
      </c>
      <c r="H33" s="194">
        <v>4</v>
      </c>
      <c r="I33" s="194">
        <v>0</v>
      </c>
      <c r="J33" s="194">
        <v>15</v>
      </c>
      <c r="K33" s="194">
        <v>1</v>
      </c>
      <c r="L33" s="194">
        <v>2</v>
      </c>
      <c r="M33" s="194">
        <v>19</v>
      </c>
      <c r="N33" s="194">
        <v>1</v>
      </c>
      <c r="O33" s="194">
        <v>1952</v>
      </c>
      <c r="P33" s="194">
        <v>1</v>
      </c>
      <c r="Q33" s="194">
        <v>1865</v>
      </c>
      <c r="R33" s="194">
        <v>3</v>
      </c>
      <c r="S33" s="194">
        <v>84</v>
      </c>
      <c r="T33" s="194">
        <v>0</v>
      </c>
      <c r="U33" s="194">
        <v>75</v>
      </c>
      <c r="V33" s="194">
        <v>157</v>
      </c>
      <c r="W33" s="194">
        <v>4466</v>
      </c>
      <c r="X33" s="194">
        <v>1649</v>
      </c>
      <c r="Y33" s="194">
        <v>2804</v>
      </c>
      <c r="Z33" s="194">
        <v>13</v>
      </c>
      <c r="AA33" s="195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</row>
    <row r="34" spans="1:39" s="197" customFormat="1" ht="15" customHeight="1" x14ac:dyDescent="0.15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5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</row>
    <row r="35" spans="1:39" s="197" customFormat="1" ht="15" customHeight="1" x14ac:dyDescent="0.15">
      <c r="A35" s="193" t="s">
        <v>511</v>
      </c>
      <c r="B35" s="194">
        <v>18251</v>
      </c>
      <c r="C35" s="194">
        <v>9365</v>
      </c>
      <c r="D35" s="194">
        <v>9143</v>
      </c>
      <c r="E35" s="194">
        <v>328</v>
      </c>
      <c r="F35" s="194">
        <v>60</v>
      </c>
      <c r="G35" s="194">
        <v>525</v>
      </c>
      <c r="H35" s="194">
        <v>6</v>
      </c>
      <c r="I35" s="194">
        <v>5</v>
      </c>
      <c r="J35" s="194">
        <v>6</v>
      </c>
      <c r="K35" s="194">
        <v>3</v>
      </c>
      <c r="L35" s="194">
        <v>7</v>
      </c>
      <c r="M35" s="194">
        <v>20</v>
      </c>
      <c r="N35" s="194">
        <v>10</v>
      </c>
      <c r="O35" s="194">
        <v>3958</v>
      </c>
      <c r="P35" s="194">
        <v>6</v>
      </c>
      <c r="Q35" s="194">
        <v>3811</v>
      </c>
      <c r="R35" s="194">
        <v>7</v>
      </c>
      <c r="S35" s="194">
        <v>215</v>
      </c>
      <c r="T35" s="194">
        <v>13</v>
      </c>
      <c r="U35" s="194">
        <v>163</v>
      </c>
      <c r="V35" s="194">
        <v>222</v>
      </c>
      <c r="W35" s="194">
        <v>8886</v>
      </c>
      <c r="X35" s="194">
        <v>2899</v>
      </c>
      <c r="Y35" s="194">
        <v>5939</v>
      </c>
      <c r="Z35" s="194">
        <v>48</v>
      </c>
      <c r="AA35" s="195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</row>
    <row r="36" spans="1:39" s="197" customFormat="1" ht="15" customHeight="1" x14ac:dyDescent="0.15">
      <c r="A36" s="193" t="s">
        <v>512</v>
      </c>
      <c r="B36" s="194">
        <v>18251</v>
      </c>
      <c r="C36" s="194">
        <v>9365</v>
      </c>
      <c r="D36" s="194">
        <v>9143</v>
      </c>
      <c r="E36" s="194">
        <v>328</v>
      </c>
      <c r="F36" s="194">
        <v>60</v>
      </c>
      <c r="G36" s="194">
        <v>525</v>
      </c>
      <c r="H36" s="194">
        <v>6</v>
      </c>
      <c r="I36" s="194">
        <v>5</v>
      </c>
      <c r="J36" s="194">
        <v>6</v>
      </c>
      <c r="K36" s="194">
        <v>3</v>
      </c>
      <c r="L36" s="194">
        <v>7</v>
      </c>
      <c r="M36" s="194">
        <v>20</v>
      </c>
      <c r="N36" s="194">
        <v>10</v>
      </c>
      <c r="O36" s="194">
        <v>3958</v>
      </c>
      <c r="P36" s="194">
        <v>6</v>
      </c>
      <c r="Q36" s="194">
        <v>3811</v>
      </c>
      <c r="R36" s="194">
        <v>7</v>
      </c>
      <c r="S36" s="194">
        <v>215</v>
      </c>
      <c r="T36" s="194">
        <v>13</v>
      </c>
      <c r="U36" s="194">
        <v>163</v>
      </c>
      <c r="V36" s="194">
        <v>222</v>
      </c>
      <c r="W36" s="194">
        <v>8886</v>
      </c>
      <c r="X36" s="201">
        <v>2899</v>
      </c>
      <c r="Y36" s="194">
        <v>5939</v>
      </c>
      <c r="Z36" s="194">
        <v>48</v>
      </c>
      <c r="AA36" s="195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</row>
    <row r="37" spans="1:39" s="197" customFormat="1" ht="15" customHeight="1" x14ac:dyDescent="0.15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5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</row>
    <row r="38" spans="1:39" s="197" customFormat="1" ht="15" customHeight="1" x14ac:dyDescent="0.15">
      <c r="A38" s="193" t="s">
        <v>513</v>
      </c>
      <c r="B38" s="194">
        <v>8773</v>
      </c>
      <c r="C38" s="194">
        <v>4149</v>
      </c>
      <c r="D38" s="194">
        <v>4028</v>
      </c>
      <c r="E38" s="194">
        <v>157</v>
      </c>
      <c r="F38" s="194">
        <v>88</v>
      </c>
      <c r="G38" s="194">
        <v>237</v>
      </c>
      <c r="H38" s="194">
        <v>4</v>
      </c>
      <c r="I38" s="194">
        <v>1</v>
      </c>
      <c r="J38" s="194">
        <v>16</v>
      </c>
      <c r="K38" s="194">
        <v>9</v>
      </c>
      <c r="L38" s="194">
        <v>17</v>
      </c>
      <c r="M38" s="194">
        <v>17</v>
      </c>
      <c r="N38" s="194">
        <v>18</v>
      </c>
      <c r="O38" s="194">
        <v>1681</v>
      </c>
      <c r="P38" s="194">
        <v>10</v>
      </c>
      <c r="Q38" s="194">
        <v>1512</v>
      </c>
      <c r="R38" s="194">
        <v>13</v>
      </c>
      <c r="S38" s="194">
        <v>149</v>
      </c>
      <c r="T38" s="194">
        <v>13</v>
      </c>
      <c r="U38" s="194">
        <v>86</v>
      </c>
      <c r="V38" s="194">
        <v>121</v>
      </c>
      <c r="W38" s="194">
        <v>4624</v>
      </c>
      <c r="X38" s="194">
        <v>1751</v>
      </c>
      <c r="Y38" s="194">
        <v>2847</v>
      </c>
      <c r="Z38" s="194">
        <v>26</v>
      </c>
      <c r="AA38" s="195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</row>
    <row r="39" spans="1:39" s="197" customFormat="1" ht="15" customHeight="1" x14ac:dyDescent="0.15">
      <c r="A39" s="193" t="s">
        <v>514</v>
      </c>
      <c r="B39" s="194">
        <v>8773</v>
      </c>
      <c r="C39" s="194">
        <v>4149</v>
      </c>
      <c r="D39" s="194">
        <v>4028</v>
      </c>
      <c r="E39" s="194">
        <v>157</v>
      </c>
      <c r="F39" s="194">
        <v>88</v>
      </c>
      <c r="G39" s="194">
        <v>237</v>
      </c>
      <c r="H39" s="194">
        <v>4</v>
      </c>
      <c r="I39" s="194">
        <v>1</v>
      </c>
      <c r="J39" s="194">
        <v>16</v>
      </c>
      <c r="K39" s="194">
        <v>9</v>
      </c>
      <c r="L39" s="194">
        <v>17</v>
      </c>
      <c r="M39" s="194">
        <v>17</v>
      </c>
      <c r="N39" s="194">
        <v>18</v>
      </c>
      <c r="O39" s="194">
        <v>1681</v>
      </c>
      <c r="P39" s="194">
        <v>10</v>
      </c>
      <c r="Q39" s="194">
        <v>1512</v>
      </c>
      <c r="R39" s="194">
        <v>13</v>
      </c>
      <c r="S39" s="194">
        <v>149</v>
      </c>
      <c r="T39" s="194">
        <v>13</v>
      </c>
      <c r="U39" s="194">
        <v>86</v>
      </c>
      <c r="V39" s="194">
        <v>121</v>
      </c>
      <c r="W39" s="194">
        <v>4624</v>
      </c>
      <c r="X39" s="194">
        <v>1751</v>
      </c>
      <c r="Y39" s="194">
        <v>2847</v>
      </c>
      <c r="Z39" s="194">
        <v>26</v>
      </c>
      <c r="AA39" s="195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</row>
    <row r="40" spans="1:39" s="197" customFormat="1" ht="15" customHeight="1" x14ac:dyDescent="0.1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5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</row>
    <row r="41" spans="1:39" s="197" customFormat="1" ht="15" customHeight="1" x14ac:dyDescent="0.15">
      <c r="A41" s="193" t="s">
        <v>515</v>
      </c>
      <c r="B41" s="194">
        <v>15702</v>
      </c>
      <c r="C41" s="194">
        <v>7964</v>
      </c>
      <c r="D41" s="194">
        <v>7707</v>
      </c>
      <c r="E41" s="194">
        <v>285</v>
      </c>
      <c r="F41" s="194">
        <v>42</v>
      </c>
      <c r="G41" s="194">
        <v>578</v>
      </c>
      <c r="H41" s="194">
        <v>3</v>
      </c>
      <c r="I41" s="194">
        <v>0</v>
      </c>
      <c r="J41" s="194">
        <v>5</v>
      </c>
      <c r="K41" s="194">
        <v>28</v>
      </c>
      <c r="L41" s="194">
        <v>44</v>
      </c>
      <c r="M41" s="194">
        <v>34</v>
      </c>
      <c r="N41" s="194">
        <v>14</v>
      </c>
      <c r="O41" s="194">
        <v>3171</v>
      </c>
      <c r="P41" s="194">
        <v>7</v>
      </c>
      <c r="Q41" s="194">
        <v>3079</v>
      </c>
      <c r="R41" s="194">
        <v>25</v>
      </c>
      <c r="S41" s="194">
        <v>273</v>
      </c>
      <c r="T41" s="194">
        <v>9</v>
      </c>
      <c r="U41" s="194">
        <v>110</v>
      </c>
      <c r="V41" s="194">
        <v>257</v>
      </c>
      <c r="W41" s="194">
        <v>7738</v>
      </c>
      <c r="X41" s="194">
        <v>3088</v>
      </c>
      <c r="Y41" s="194">
        <v>4620</v>
      </c>
      <c r="Z41" s="194">
        <v>30</v>
      </c>
      <c r="AA41" s="195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</row>
    <row r="42" spans="1:39" s="197" customFormat="1" ht="15" customHeight="1" x14ac:dyDescent="0.15">
      <c r="A42" s="193" t="s">
        <v>516</v>
      </c>
      <c r="B42" s="194">
        <v>8379</v>
      </c>
      <c r="C42" s="194">
        <v>4231</v>
      </c>
      <c r="D42" s="194">
        <v>4081</v>
      </c>
      <c r="E42" s="194">
        <v>169</v>
      </c>
      <c r="F42" s="194">
        <v>36</v>
      </c>
      <c r="G42" s="194">
        <v>313</v>
      </c>
      <c r="H42" s="194">
        <v>1</v>
      </c>
      <c r="I42" s="194">
        <v>0</v>
      </c>
      <c r="J42" s="194">
        <v>5</v>
      </c>
      <c r="K42" s="194">
        <v>12</v>
      </c>
      <c r="L42" s="194">
        <v>2</v>
      </c>
      <c r="M42" s="194">
        <v>22</v>
      </c>
      <c r="N42" s="194">
        <v>3</v>
      </c>
      <c r="O42" s="194">
        <v>1696</v>
      </c>
      <c r="P42" s="194">
        <v>3</v>
      </c>
      <c r="Q42" s="194">
        <v>1619</v>
      </c>
      <c r="R42" s="194">
        <v>8</v>
      </c>
      <c r="S42" s="194">
        <v>125</v>
      </c>
      <c r="T42" s="194">
        <v>9</v>
      </c>
      <c r="U42" s="194">
        <v>58</v>
      </c>
      <c r="V42" s="194">
        <v>150</v>
      </c>
      <c r="W42" s="194">
        <v>4148</v>
      </c>
      <c r="X42" s="194">
        <v>1593</v>
      </c>
      <c r="Y42" s="194">
        <v>2534</v>
      </c>
      <c r="Z42" s="194">
        <v>21</v>
      </c>
      <c r="AA42" s="195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</row>
    <row r="43" spans="1:39" s="197" customFormat="1" ht="15" customHeight="1" x14ac:dyDescent="0.15">
      <c r="A43" s="193" t="s">
        <v>517</v>
      </c>
      <c r="B43" s="194">
        <v>7323</v>
      </c>
      <c r="C43" s="194">
        <v>3733</v>
      </c>
      <c r="D43" s="194">
        <v>3626</v>
      </c>
      <c r="E43" s="194">
        <v>116</v>
      </c>
      <c r="F43" s="194">
        <v>6</v>
      </c>
      <c r="G43" s="194">
        <v>265</v>
      </c>
      <c r="H43" s="194">
        <v>2</v>
      </c>
      <c r="I43" s="194">
        <v>0</v>
      </c>
      <c r="J43" s="194">
        <v>0</v>
      </c>
      <c r="K43" s="194">
        <v>16</v>
      </c>
      <c r="L43" s="194">
        <v>42</v>
      </c>
      <c r="M43" s="194">
        <v>12</v>
      </c>
      <c r="N43" s="194">
        <v>11</v>
      </c>
      <c r="O43" s="194">
        <v>1475</v>
      </c>
      <c r="P43" s="194">
        <v>4</v>
      </c>
      <c r="Q43" s="194">
        <v>1460</v>
      </c>
      <c r="R43" s="194">
        <v>17</v>
      </c>
      <c r="S43" s="194">
        <v>148</v>
      </c>
      <c r="T43" s="194">
        <v>0</v>
      </c>
      <c r="U43" s="194">
        <v>52</v>
      </c>
      <c r="V43" s="194">
        <v>107</v>
      </c>
      <c r="W43" s="194">
        <v>3590</v>
      </c>
      <c r="X43" s="194">
        <v>1495</v>
      </c>
      <c r="Y43" s="194">
        <v>2086</v>
      </c>
      <c r="Z43" s="194">
        <v>9</v>
      </c>
      <c r="AA43" s="195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</row>
    <row r="44" spans="1:39" s="197" customFormat="1" ht="15" customHeight="1" x14ac:dyDescent="0.15">
      <c r="A44" s="19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5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</row>
    <row r="45" spans="1:39" s="197" customFormat="1" ht="15" customHeight="1" x14ac:dyDescent="0.15">
      <c r="A45" s="193" t="s">
        <v>518</v>
      </c>
      <c r="B45" s="194">
        <v>13085</v>
      </c>
      <c r="C45" s="194">
        <v>6026</v>
      </c>
      <c r="D45" s="194">
        <v>5838</v>
      </c>
      <c r="E45" s="194">
        <v>239</v>
      </c>
      <c r="F45" s="194">
        <v>112</v>
      </c>
      <c r="G45" s="194">
        <v>302</v>
      </c>
      <c r="H45" s="194">
        <v>5</v>
      </c>
      <c r="I45" s="194">
        <v>2</v>
      </c>
      <c r="J45" s="194">
        <v>7</v>
      </c>
      <c r="K45" s="194">
        <v>5</v>
      </c>
      <c r="L45" s="194">
        <v>15</v>
      </c>
      <c r="M45" s="194">
        <v>23</v>
      </c>
      <c r="N45" s="194">
        <v>3</v>
      </c>
      <c r="O45" s="194">
        <v>2428</v>
      </c>
      <c r="P45" s="194">
        <v>1</v>
      </c>
      <c r="Q45" s="194">
        <v>2384</v>
      </c>
      <c r="R45" s="194">
        <v>0</v>
      </c>
      <c r="S45" s="194">
        <v>183</v>
      </c>
      <c r="T45" s="194">
        <v>10</v>
      </c>
      <c r="U45" s="194">
        <v>119</v>
      </c>
      <c r="V45" s="194">
        <v>188</v>
      </c>
      <c r="W45" s="194">
        <v>7059</v>
      </c>
      <c r="X45" s="194">
        <v>3069</v>
      </c>
      <c r="Y45" s="194">
        <v>3963</v>
      </c>
      <c r="Z45" s="194">
        <v>27</v>
      </c>
      <c r="AA45" s="195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</row>
    <row r="46" spans="1:39" s="197" customFormat="1" ht="15" customHeight="1" x14ac:dyDescent="0.15">
      <c r="A46" s="193" t="s">
        <v>519</v>
      </c>
      <c r="B46" s="194">
        <v>13085</v>
      </c>
      <c r="C46" s="194">
        <v>6026</v>
      </c>
      <c r="D46" s="194">
        <v>5838</v>
      </c>
      <c r="E46" s="194">
        <v>239</v>
      </c>
      <c r="F46" s="194">
        <v>112</v>
      </c>
      <c r="G46" s="194">
        <v>302</v>
      </c>
      <c r="H46" s="194">
        <v>5</v>
      </c>
      <c r="I46" s="194">
        <v>2</v>
      </c>
      <c r="J46" s="194">
        <v>7</v>
      </c>
      <c r="K46" s="194">
        <v>5</v>
      </c>
      <c r="L46" s="194">
        <v>15</v>
      </c>
      <c r="M46" s="194">
        <v>23</v>
      </c>
      <c r="N46" s="194">
        <v>3</v>
      </c>
      <c r="O46" s="194">
        <v>2428</v>
      </c>
      <c r="P46" s="194">
        <v>1</v>
      </c>
      <c r="Q46" s="194">
        <v>2384</v>
      </c>
      <c r="R46" s="194">
        <v>0</v>
      </c>
      <c r="S46" s="194">
        <v>183</v>
      </c>
      <c r="T46" s="194">
        <v>10</v>
      </c>
      <c r="U46" s="194">
        <v>119</v>
      </c>
      <c r="V46" s="194">
        <v>188</v>
      </c>
      <c r="W46" s="194">
        <v>7059</v>
      </c>
      <c r="X46" s="194">
        <v>3069</v>
      </c>
      <c r="Y46" s="194">
        <v>3963</v>
      </c>
      <c r="Z46" s="194">
        <v>27</v>
      </c>
      <c r="AA46" s="195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</row>
    <row r="47" spans="1:39" s="197" customFormat="1" ht="15" customHeight="1" x14ac:dyDescent="0.15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5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</row>
    <row r="48" spans="1:39" s="197" customFormat="1" ht="15" customHeight="1" x14ac:dyDescent="0.15">
      <c r="A48" s="193" t="s">
        <v>520</v>
      </c>
      <c r="B48" s="194">
        <v>82488</v>
      </c>
      <c r="C48" s="194">
        <v>41973</v>
      </c>
      <c r="D48" s="194">
        <v>40793</v>
      </c>
      <c r="E48" s="194">
        <v>1433</v>
      </c>
      <c r="F48" s="194">
        <v>451</v>
      </c>
      <c r="G48" s="194">
        <v>2432</v>
      </c>
      <c r="H48" s="194">
        <v>31</v>
      </c>
      <c r="I48" s="194">
        <v>11</v>
      </c>
      <c r="J48" s="194">
        <v>55</v>
      </c>
      <c r="K48" s="194">
        <v>48</v>
      </c>
      <c r="L48" s="194">
        <v>85</v>
      </c>
      <c r="M48" s="194">
        <v>131</v>
      </c>
      <c r="N48" s="194">
        <v>49</v>
      </c>
      <c r="O48" s="194">
        <v>17422</v>
      </c>
      <c r="P48" s="194">
        <v>32</v>
      </c>
      <c r="Q48" s="194">
        <v>16661</v>
      </c>
      <c r="R48" s="194">
        <v>50</v>
      </c>
      <c r="S48" s="194">
        <v>1091</v>
      </c>
      <c r="T48" s="194">
        <v>83</v>
      </c>
      <c r="U48" s="194">
        <v>728</v>
      </c>
      <c r="V48" s="194">
        <v>1180</v>
      </c>
      <c r="W48" s="194">
        <v>40515</v>
      </c>
      <c r="X48" s="194">
        <v>14785</v>
      </c>
      <c r="Y48" s="194">
        <v>25546</v>
      </c>
      <c r="Z48" s="194">
        <v>184</v>
      </c>
      <c r="AA48" s="195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</row>
    <row r="49" spans="1:39" s="197" customFormat="1" ht="15" customHeight="1" x14ac:dyDescent="0.1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5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</row>
    <row r="50" spans="1:39" s="197" customFormat="1" ht="15" customHeight="1" x14ac:dyDescent="0.15">
      <c r="A50" s="193" t="s">
        <v>521</v>
      </c>
      <c r="B50" s="194">
        <v>18</v>
      </c>
      <c r="C50" s="194">
        <v>18</v>
      </c>
      <c r="D50" s="194">
        <v>18</v>
      </c>
      <c r="E50" s="194">
        <v>1</v>
      </c>
      <c r="F50" s="194">
        <v>0</v>
      </c>
      <c r="G50" s="194">
        <v>1</v>
      </c>
      <c r="H50" s="194">
        <v>0</v>
      </c>
      <c r="I50" s="194">
        <v>0</v>
      </c>
      <c r="J50" s="194">
        <v>0</v>
      </c>
      <c r="K50" s="194">
        <v>0</v>
      </c>
      <c r="L50" s="194">
        <v>0</v>
      </c>
      <c r="M50" s="194">
        <v>0</v>
      </c>
      <c r="N50" s="194">
        <v>0</v>
      </c>
      <c r="O50" s="194">
        <v>0</v>
      </c>
      <c r="P50" s="194">
        <v>0</v>
      </c>
      <c r="Q50" s="194">
        <v>0</v>
      </c>
      <c r="R50" s="194">
        <v>0</v>
      </c>
      <c r="S50" s="194">
        <v>2</v>
      </c>
      <c r="T50" s="194">
        <v>0</v>
      </c>
      <c r="U50" s="194">
        <v>14</v>
      </c>
      <c r="V50" s="194">
        <v>0</v>
      </c>
      <c r="W50" s="194">
        <v>0</v>
      </c>
      <c r="X50" s="194">
        <v>0</v>
      </c>
      <c r="Y50" s="194">
        <v>0</v>
      </c>
      <c r="Z50" s="194">
        <v>0</v>
      </c>
      <c r="AA50" s="195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</row>
    <row r="51" spans="1:39" s="197" customFormat="1" ht="15" customHeight="1" x14ac:dyDescent="0.15">
      <c r="A51" s="193" t="s">
        <v>522</v>
      </c>
      <c r="B51" s="194">
        <v>3</v>
      </c>
      <c r="C51" s="194">
        <v>3</v>
      </c>
      <c r="D51" s="194">
        <v>3</v>
      </c>
      <c r="E51" s="194">
        <v>0</v>
      </c>
      <c r="F51" s="194">
        <v>0</v>
      </c>
      <c r="G51" s="194">
        <v>0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4">
        <v>0</v>
      </c>
      <c r="U51" s="194">
        <v>3</v>
      </c>
      <c r="V51" s="194">
        <v>0</v>
      </c>
      <c r="W51" s="194">
        <v>0</v>
      </c>
      <c r="X51" s="194">
        <v>0</v>
      </c>
      <c r="Y51" s="194">
        <v>0</v>
      </c>
      <c r="Z51" s="194">
        <v>0</v>
      </c>
      <c r="AA51" s="195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</row>
    <row r="52" spans="1:39" s="197" customFormat="1" ht="15" customHeight="1" x14ac:dyDescent="0.15">
      <c r="A52" s="193" t="s">
        <v>523</v>
      </c>
      <c r="B52" s="194">
        <v>4</v>
      </c>
      <c r="C52" s="194">
        <v>4</v>
      </c>
      <c r="D52" s="194">
        <v>4</v>
      </c>
      <c r="E52" s="194">
        <v>1</v>
      </c>
      <c r="F52" s="194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4">
        <v>1</v>
      </c>
      <c r="R52" s="194">
        <v>0</v>
      </c>
      <c r="S52" s="194">
        <v>0</v>
      </c>
      <c r="T52" s="194">
        <v>0</v>
      </c>
      <c r="U52" s="194">
        <v>2</v>
      </c>
      <c r="V52" s="194">
        <v>0</v>
      </c>
      <c r="W52" s="194">
        <v>0</v>
      </c>
      <c r="X52" s="194">
        <v>0</v>
      </c>
      <c r="Y52" s="194">
        <v>0</v>
      </c>
      <c r="Z52" s="194">
        <v>0</v>
      </c>
      <c r="AA52" s="195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</row>
    <row r="53" spans="1:39" s="197" customFormat="1" ht="15" customHeight="1" x14ac:dyDescent="0.15">
      <c r="A53" s="193" t="s">
        <v>524</v>
      </c>
      <c r="B53" s="194">
        <v>5</v>
      </c>
      <c r="C53" s="194">
        <v>5</v>
      </c>
      <c r="D53" s="194">
        <v>5</v>
      </c>
      <c r="E53" s="194">
        <v>0</v>
      </c>
      <c r="F53" s="194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4">
        <v>0</v>
      </c>
      <c r="P53" s="194">
        <v>0</v>
      </c>
      <c r="Q53" s="194">
        <v>0</v>
      </c>
      <c r="R53" s="194">
        <v>0</v>
      </c>
      <c r="S53" s="194">
        <v>0</v>
      </c>
      <c r="T53" s="194">
        <v>0</v>
      </c>
      <c r="U53" s="194">
        <v>5</v>
      </c>
      <c r="V53" s="194">
        <v>0</v>
      </c>
      <c r="W53" s="194">
        <v>0</v>
      </c>
      <c r="X53" s="194">
        <v>0</v>
      </c>
      <c r="Y53" s="194">
        <v>0</v>
      </c>
      <c r="Z53" s="194">
        <v>0</v>
      </c>
      <c r="AA53" s="195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</row>
    <row r="54" spans="1:39" s="197" customFormat="1" ht="15" customHeight="1" x14ac:dyDescent="0.15">
      <c r="A54" s="193" t="s">
        <v>525</v>
      </c>
      <c r="B54" s="202">
        <v>2</v>
      </c>
      <c r="C54" s="194">
        <v>2</v>
      </c>
      <c r="D54" s="194">
        <v>2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2</v>
      </c>
      <c r="V54" s="194">
        <v>0</v>
      </c>
      <c r="W54" s="194">
        <v>0</v>
      </c>
      <c r="X54" s="194">
        <v>0</v>
      </c>
      <c r="Y54" s="194">
        <v>0</v>
      </c>
      <c r="Z54" s="194">
        <v>0</v>
      </c>
      <c r="AA54" s="195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</row>
    <row r="55" spans="1:39" s="197" customFormat="1" ht="15" customHeight="1" x14ac:dyDescent="0.15">
      <c r="A55" s="203" t="s">
        <v>1137</v>
      </c>
      <c r="B55" s="204">
        <v>2</v>
      </c>
      <c r="C55" s="205">
        <v>2</v>
      </c>
      <c r="D55" s="205">
        <v>2</v>
      </c>
      <c r="E55" s="205">
        <v>0</v>
      </c>
      <c r="F55" s="205">
        <v>0</v>
      </c>
      <c r="G55" s="205">
        <v>0</v>
      </c>
      <c r="H55" s="205">
        <v>0</v>
      </c>
      <c r="I55" s="205">
        <v>0</v>
      </c>
      <c r="J55" s="205">
        <v>0</v>
      </c>
      <c r="K55" s="205">
        <v>0</v>
      </c>
      <c r="L55" s="205">
        <v>0</v>
      </c>
      <c r="M55" s="205">
        <v>0</v>
      </c>
      <c r="N55" s="205">
        <v>0</v>
      </c>
      <c r="O55" s="205">
        <v>0</v>
      </c>
      <c r="P55" s="205">
        <v>0</v>
      </c>
      <c r="Q55" s="205">
        <v>1</v>
      </c>
      <c r="R55" s="205">
        <v>0</v>
      </c>
      <c r="S55" s="205">
        <v>0</v>
      </c>
      <c r="T55" s="205">
        <v>1</v>
      </c>
      <c r="U55" s="205">
        <v>0</v>
      </c>
      <c r="V55" s="205">
        <v>0</v>
      </c>
      <c r="W55" s="205">
        <v>0</v>
      </c>
      <c r="X55" s="205">
        <v>0</v>
      </c>
      <c r="Y55" s="205">
        <v>0</v>
      </c>
      <c r="Z55" s="205">
        <v>0</v>
      </c>
      <c r="AA55" s="195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</row>
    <row r="56" spans="1:39" ht="12" customHeight="1" x14ac:dyDescent="0.15">
      <c r="A56" s="206" t="s">
        <v>526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</row>
    <row r="57" spans="1:39" ht="13.5" customHeight="1" x14ac:dyDescent="0.15">
      <c r="A57" s="209" t="s">
        <v>527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</row>
    <row r="58" spans="1:39" x14ac:dyDescent="0.15"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</row>
    <row r="59" spans="1:39" x14ac:dyDescent="0.15"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</row>
    <row r="60" spans="1:39" x14ac:dyDescent="0.15"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</row>
    <row r="61" spans="1:39" x14ac:dyDescent="0.15"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</row>
    <row r="62" spans="1:39" x14ac:dyDescent="0.15"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</row>
    <row r="63" spans="1:39" x14ac:dyDescent="0.15"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</row>
    <row r="64" spans="1:39" x14ac:dyDescent="0.15"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</row>
    <row r="65" spans="2:25" x14ac:dyDescent="0.15"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</row>
    <row r="66" spans="2:25" x14ac:dyDescent="0.15"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</row>
    <row r="67" spans="2:25" x14ac:dyDescent="0.15"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</row>
    <row r="68" spans="2:25" x14ac:dyDescent="0.15"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</row>
    <row r="69" spans="2:25" x14ac:dyDescent="0.15"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</row>
    <row r="70" spans="2:25" x14ac:dyDescent="0.15"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</row>
    <row r="71" spans="2:25" x14ac:dyDescent="0.15">
      <c r="B71" s="208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</row>
    <row r="72" spans="2:25" x14ac:dyDescent="0.15"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</row>
    <row r="73" spans="2:25" x14ac:dyDescent="0.15"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</row>
    <row r="74" spans="2:25" x14ac:dyDescent="0.15"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</row>
    <row r="75" spans="2:25" x14ac:dyDescent="0.15"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</row>
    <row r="76" spans="2:25" x14ac:dyDescent="0.15"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</row>
    <row r="77" spans="2:25" x14ac:dyDescent="0.15"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</row>
    <row r="78" spans="2:25" x14ac:dyDescent="0.15"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</row>
    <row r="79" spans="2:25" x14ac:dyDescent="0.15"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</row>
    <row r="80" spans="2:25" x14ac:dyDescent="0.15"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</row>
    <row r="81" spans="2:25" x14ac:dyDescent="0.15"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</row>
    <row r="82" spans="2:25" x14ac:dyDescent="0.15"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</row>
    <row r="83" spans="2:25" x14ac:dyDescent="0.15"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</row>
  </sheetData>
  <phoneticPr fontId="2"/>
  <hyperlinks>
    <hyperlink ref="A1" location="'12交通・通信目次'!A1" display="12　交通・通信　目次へ＜＜" xr:uid="{00000000-0004-0000-0F00-000000000000}"/>
  </hyperlinks>
  <pageMargins left="0.59055118110236227" right="0.59055118110236227" top="0.59055118110236227" bottom="0.39370078740157483" header="0.31496062992125984" footer="0.31496062992125984"/>
  <pageSetup paperSize="9" scale="98" fitToWidth="2" orientation="portrait" blackAndWhite="1" r:id="rId1"/>
  <headerFooter alignWithMargins="0"/>
  <colBreaks count="1" manualBreakCount="1">
    <brk id="14" min="1" max="5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/>
  <dimension ref="A1:M26"/>
  <sheetViews>
    <sheetView showGridLines="0" view="pageBreakPreview" zoomScale="90" zoomScaleNormal="100" zoomScaleSheetLayoutView="90" workbookViewId="0">
      <pane xSplit="1" ySplit="8" topLeftCell="B9" activePane="bottomRight" state="frozen"/>
      <selection pane="topRight" activeCell="O34" sqref="O34"/>
      <selection pane="bottomLeft" activeCell="O34" sqref="O34"/>
      <selection pane="bottomRight" activeCell="E18" sqref="E18"/>
    </sheetView>
  </sheetViews>
  <sheetFormatPr defaultColWidth="9" defaultRowHeight="13.5" outlineLevelCol="1" x14ac:dyDescent="0.15"/>
  <cols>
    <col min="1" max="1" width="13.125" style="9" customWidth="1"/>
    <col min="2" max="7" width="13.125" style="9" customWidth="1" outlineLevel="1"/>
    <col min="8" max="13" width="13.125" style="9" customWidth="1"/>
    <col min="14" max="16384" width="9" style="9"/>
  </cols>
  <sheetData>
    <row r="1" spans="1:13" x14ac:dyDescent="0.15">
      <c r="A1" s="10" t="s">
        <v>50</v>
      </c>
    </row>
    <row r="2" spans="1:13" x14ac:dyDescent="0.15">
      <c r="A2" s="9" t="s">
        <v>51</v>
      </c>
    </row>
    <row r="3" spans="1:13" ht="16.5" x14ac:dyDescent="0.15">
      <c r="A3" s="12" t="s">
        <v>528</v>
      </c>
      <c r="B3" s="12"/>
      <c r="C3" s="12"/>
      <c r="D3" s="12"/>
      <c r="E3" s="12"/>
      <c r="F3" s="12"/>
      <c r="G3" s="12"/>
      <c r="H3" s="136"/>
      <c r="I3" s="136"/>
      <c r="J3" s="136"/>
      <c r="K3" s="136"/>
      <c r="L3" s="136"/>
      <c r="M3" s="136"/>
    </row>
    <row r="4" spans="1:13" s="16" customFormat="1" ht="12" x14ac:dyDescent="0.15">
      <c r="A4" s="15"/>
      <c r="B4" s="15"/>
      <c r="C4" s="15"/>
      <c r="D4" s="15"/>
      <c r="E4" s="15"/>
      <c r="F4" s="15"/>
      <c r="G4" s="15"/>
      <c r="H4" s="15" t="s">
        <v>529</v>
      </c>
      <c r="I4" s="15"/>
      <c r="J4" s="15"/>
      <c r="K4" s="15"/>
      <c r="L4" s="15"/>
      <c r="M4" s="15"/>
    </row>
    <row r="5" spans="1:13" ht="6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thickTop="1" x14ac:dyDescent="0.15">
      <c r="A6" s="137"/>
      <c r="B6" s="138" t="s">
        <v>342</v>
      </c>
      <c r="C6" s="139"/>
      <c r="D6" s="140" t="s">
        <v>530</v>
      </c>
      <c r="E6" s="141"/>
      <c r="F6" s="141"/>
      <c r="G6" s="141"/>
      <c r="H6" s="141" t="s">
        <v>531</v>
      </c>
      <c r="I6" s="141"/>
      <c r="J6" s="141"/>
      <c r="K6" s="141"/>
      <c r="L6" s="141"/>
      <c r="M6" s="141"/>
    </row>
    <row r="7" spans="1:13" ht="17.25" customHeight="1" x14ac:dyDescent="0.15">
      <c r="A7" s="142"/>
      <c r="B7" s="143"/>
      <c r="C7" s="144"/>
      <c r="D7" s="145" t="s">
        <v>532</v>
      </c>
      <c r="E7" s="146"/>
      <c r="F7" s="145" t="s">
        <v>533</v>
      </c>
      <c r="G7" s="147"/>
      <c r="H7" s="147" t="s">
        <v>534</v>
      </c>
      <c r="I7" s="146"/>
      <c r="J7" s="145" t="s">
        <v>535</v>
      </c>
      <c r="K7" s="146"/>
      <c r="L7" s="145" t="s">
        <v>332</v>
      </c>
      <c r="M7" s="147"/>
    </row>
    <row r="8" spans="1:13" s="123" customFormat="1" ht="17.25" customHeight="1" x14ac:dyDescent="0.15">
      <c r="A8" s="128"/>
      <c r="B8" s="129" t="s">
        <v>536</v>
      </c>
      <c r="C8" s="130" t="s">
        <v>537</v>
      </c>
      <c r="D8" s="130" t="s">
        <v>536</v>
      </c>
      <c r="E8" s="130" t="s">
        <v>537</v>
      </c>
      <c r="F8" s="130" t="s">
        <v>536</v>
      </c>
      <c r="G8" s="148" t="s">
        <v>537</v>
      </c>
      <c r="H8" s="129" t="s">
        <v>536</v>
      </c>
      <c r="I8" s="130" t="s">
        <v>537</v>
      </c>
      <c r="J8" s="130" t="s">
        <v>536</v>
      </c>
      <c r="K8" s="130" t="s">
        <v>537</v>
      </c>
      <c r="L8" s="130" t="s">
        <v>536</v>
      </c>
      <c r="M8" s="148" t="s">
        <v>537</v>
      </c>
    </row>
    <row r="9" spans="1:13" s="152" customFormat="1" ht="17.25" customHeight="1" x14ac:dyDescent="0.15">
      <c r="A9" s="149"/>
      <c r="B9" s="150" t="s">
        <v>350</v>
      </c>
      <c r="C9" s="150" t="s">
        <v>350</v>
      </c>
      <c r="D9" s="150" t="s">
        <v>538</v>
      </c>
      <c r="E9" s="150" t="s">
        <v>538</v>
      </c>
      <c r="F9" s="150" t="s">
        <v>538</v>
      </c>
      <c r="G9" s="150" t="s">
        <v>538</v>
      </c>
      <c r="H9" s="151" t="s">
        <v>538</v>
      </c>
      <c r="I9" s="151" t="s">
        <v>538</v>
      </c>
      <c r="J9" s="151" t="s">
        <v>538</v>
      </c>
      <c r="K9" s="151" t="s">
        <v>538</v>
      </c>
      <c r="L9" s="151" t="s">
        <v>538</v>
      </c>
      <c r="M9" s="151" t="s">
        <v>538</v>
      </c>
    </row>
    <row r="10" spans="1:13" ht="17.25" customHeight="1" x14ac:dyDescent="0.15">
      <c r="A10" s="447" t="s">
        <v>539</v>
      </c>
      <c r="B10" s="479">
        <v>19607</v>
      </c>
      <c r="C10" s="479">
        <v>22391</v>
      </c>
      <c r="D10" s="479">
        <v>55717</v>
      </c>
      <c r="E10" s="479">
        <v>52573</v>
      </c>
      <c r="F10" s="479">
        <v>25</v>
      </c>
      <c r="G10" s="479">
        <v>16</v>
      </c>
      <c r="H10" s="479">
        <v>20116</v>
      </c>
      <c r="I10" s="479">
        <v>21147</v>
      </c>
      <c r="J10" s="479">
        <v>9172</v>
      </c>
      <c r="K10" s="479">
        <v>7311</v>
      </c>
      <c r="L10" s="479">
        <v>26404</v>
      </c>
      <c r="M10" s="479">
        <v>24099</v>
      </c>
    </row>
    <row r="11" spans="1:13" ht="17.25" customHeight="1" x14ac:dyDescent="0.15">
      <c r="A11" s="447" t="s">
        <v>1146</v>
      </c>
      <c r="B11" s="479">
        <v>20154</v>
      </c>
      <c r="C11" s="479">
        <v>22189</v>
      </c>
      <c r="D11" s="479">
        <v>54383</v>
      </c>
      <c r="E11" s="479">
        <v>51767</v>
      </c>
      <c r="F11" s="479">
        <v>36</v>
      </c>
      <c r="G11" s="479">
        <v>26</v>
      </c>
      <c r="H11" s="479">
        <v>19581</v>
      </c>
      <c r="I11" s="479">
        <v>21591</v>
      </c>
      <c r="J11" s="479">
        <v>9014</v>
      </c>
      <c r="K11" s="479">
        <v>6689</v>
      </c>
      <c r="L11" s="479">
        <v>25752</v>
      </c>
      <c r="M11" s="479">
        <v>23461</v>
      </c>
    </row>
    <row r="12" spans="1:13" ht="17.25" customHeight="1" x14ac:dyDescent="0.15">
      <c r="A12" s="447" t="s">
        <v>1147</v>
      </c>
      <c r="B12" s="479">
        <v>29973</v>
      </c>
      <c r="C12" s="479">
        <v>32407</v>
      </c>
      <c r="D12" s="479">
        <v>61899</v>
      </c>
      <c r="E12" s="479">
        <v>58087</v>
      </c>
      <c r="F12" s="479">
        <v>41</v>
      </c>
      <c r="G12" s="479">
        <v>39</v>
      </c>
      <c r="H12" s="480">
        <v>20269</v>
      </c>
      <c r="I12" s="480">
        <v>21425</v>
      </c>
      <c r="J12" s="480">
        <v>13094</v>
      </c>
      <c r="K12" s="480">
        <v>11047</v>
      </c>
      <c r="L12" s="480">
        <v>28495</v>
      </c>
      <c r="M12" s="480">
        <v>25576</v>
      </c>
    </row>
    <row r="13" spans="1:13" ht="17.25" customHeight="1" x14ac:dyDescent="0.15">
      <c r="A13" s="218"/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</row>
    <row r="14" spans="1:13" ht="17.25" customHeight="1" x14ac:dyDescent="0.15">
      <c r="A14" s="481" t="s">
        <v>541</v>
      </c>
      <c r="B14" s="479">
        <v>769</v>
      </c>
      <c r="C14" s="479">
        <v>1803</v>
      </c>
      <c r="D14" s="479">
        <v>3643</v>
      </c>
      <c r="E14" s="479">
        <v>3960</v>
      </c>
      <c r="F14" s="482">
        <v>2</v>
      </c>
      <c r="G14" s="479">
        <v>1</v>
      </c>
      <c r="H14" s="479">
        <v>1304</v>
      </c>
      <c r="I14" s="479">
        <v>1539</v>
      </c>
      <c r="J14" s="479">
        <v>268</v>
      </c>
      <c r="K14" s="479">
        <v>609</v>
      </c>
      <c r="L14" s="479">
        <v>2069</v>
      </c>
      <c r="M14" s="479">
        <v>1811</v>
      </c>
    </row>
    <row r="15" spans="1:13" ht="17.25" customHeight="1" x14ac:dyDescent="0.15">
      <c r="A15" s="483" t="s">
        <v>542</v>
      </c>
      <c r="B15" s="479">
        <v>714</v>
      </c>
      <c r="C15" s="479">
        <v>992</v>
      </c>
      <c r="D15" s="479">
        <v>3871</v>
      </c>
      <c r="E15" s="479">
        <v>3711</v>
      </c>
      <c r="F15" s="479">
        <v>1</v>
      </c>
      <c r="G15" s="479">
        <v>0</v>
      </c>
      <c r="H15" s="479">
        <v>1249</v>
      </c>
      <c r="I15" s="479">
        <v>1486</v>
      </c>
      <c r="J15" s="479">
        <v>254</v>
      </c>
      <c r="K15" s="479">
        <v>293</v>
      </c>
      <c r="L15" s="479">
        <v>2367</v>
      </c>
      <c r="M15" s="479">
        <v>1932</v>
      </c>
    </row>
    <row r="16" spans="1:13" ht="17.25" customHeight="1" x14ac:dyDescent="0.15">
      <c r="A16" s="483" t="s">
        <v>543</v>
      </c>
      <c r="B16" s="479">
        <v>1754</v>
      </c>
      <c r="C16" s="479">
        <v>2018</v>
      </c>
      <c r="D16" s="479">
        <v>5264</v>
      </c>
      <c r="E16" s="479">
        <v>4665</v>
      </c>
      <c r="F16" s="479">
        <v>6</v>
      </c>
      <c r="G16" s="479">
        <v>5</v>
      </c>
      <c r="H16" s="479">
        <v>1538</v>
      </c>
      <c r="I16" s="479">
        <v>1788</v>
      </c>
      <c r="J16" s="479">
        <v>953</v>
      </c>
      <c r="K16" s="479">
        <v>660</v>
      </c>
      <c r="L16" s="479">
        <v>2767</v>
      </c>
      <c r="M16" s="479">
        <v>2212</v>
      </c>
    </row>
    <row r="17" spans="1:13" ht="17.25" customHeight="1" x14ac:dyDescent="0.15">
      <c r="A17" s="483" t="s">
        <v>544</v>
      </c>
      <c r="B17" s="479">
        <v>3365</v>
      </c>
      <c r="C17" s="479">
        <v>2356</v>
      </c>
      <c r="D17" s="479">
        <v>5819</v>
      </c>
      <c r="E17" s="479">
        <v>4914</v>
      </c>
      <c r="F17" s="479">
        <v>4</v>
      </c>
      <c r="G17" s="479">
        <v>5</v>
      </c>
      <c r="H17" s="479">
        <v>1562</v>
      </c>
      <c r="I17" s="479">
        <v>1765</v>
      </c>
      <c r="J17" s="479">
        <v>1464</v>
      </c>
      <c r="K17" s="479">
        <v>844</v>
      </c>
      <c r="L17" s="479">
        <v>2789</v>
      </c>
      <c r="M17" s="479">
        <v>2300</v>
      </c>
    </row>
    <row r="18" spans="1:13" ht="17.25" customHeight="1" x14ac:dyDescent="0.15">
      <c r="A18" s="483" t="s">
        <v>545</v>
      </c>
      <c r="B18" s="479">
        <v>3021</v>
      </c>
      <c r="C18" s="479">
        <v>3219</v>
      </c>
      <c r="D18" s="479">
        <v>5297</v>
      </c>
      <c r="E18" s="479">
        <v>4822</v>
      </c>
      <c r="F18" s="479">
        <v>1</v>
      </c>
      <c r="G18" s="479">
        <v>1</v>
      </c>
      <c r="H18" s="479">
        <v>1799</v>
      </c>
      <c r="I18" s="479">
        <v>1731</v>
      </c>
      <c r="J18" s="479">
        <v>1259</v>
      </c>
      <c r="K18" s="479">
        <v>1211</v>
      </c>
      <c r="L18" s="479">
        <v>2238</v>
      </c>
      <c r="M18" s="479">
        <v>1879</v>
      </c>
    </row>
    <row r="19" spans="1:13" ht="17.25" customHeight="1" x14ac:dyDescent="0.15">
      <c r="A19" s="483" t="s">
        <v>546</v>
      </c>
      <c r="B19" s="479">
        <v>3586</v>
      </c>
      <c r="C19" s="479">
        <v>3130</v>
      </c>
      <c r="D19" s="479">
        <v>5973</v>
      </c>
      <c r="E19" s="479">
        <v>4854</v>
      </c>
      <c r="F19" s="479">
        <v>0</v>
      </c>
      <c r="G19" s="479">
        <v>0</v>
      </c>
      <c r="H19" s="479">
        <v>1989</v>
      </c>
      <c r="I19" s="479">
        <v>2100</v>
      </c>
      <c r="J19" s="479">
        <v>1717</v>
      </c>
      <c r="K19" s="479">
        <v>965</v>
      </c>
      <c r="L19" s="479">
        <v>2267</v>
      </c>
      <c r="M19" s="479">
        <v>1789</v>
      </c>
    </row>
    <row r="20" spans="1:13" ht="17.25" customHeight="1" x14ac:dyDescent="0.15">
      <c r="A20" s="483" t="s">
        <v>547</v>
      </c>
      <c r="B20" s="479">
        <v>4092</v>
      </c>
      <c r="C20" s="479">
        <v>3992</v>
      </c>
      <c r="D20" s="479">
        <v>5861</v>
      </c>
      <c r="E20" s="479">
        <v>5200</v>
      </c>
      <c r="F20" s="479">
        <v>9</v>
      </c>
      <c r="G20" s="479">
        <v>7</v>
      </c>
      <c r="H20" s="479">
        <v>1917</v>
      </c>
      <c r="I20" s="479">
        <v>1906</v>
      </c>
      <c r="J20" s="479">
        <v>1672</v>
      </c>
      <c r="K20" s="479">
        <v>1342</v>
      </c>
      <c r="L20" s="479">
        <v>2263</v>
      </c>
      <c r="M20" s="479">
        <v>1945</v>
      </c>
    </row>
    <row r="21" spans="1:13" ht="17.25" customHeight="1" x14ac:dyDescent="0.15">
      <c r="A21" s="483" t="s">
        <v>548</v>
      </c>
      <c r="B21" s="479">
        <v>5028</v>
      </c>
      <c r="C21" s="479">
        <v>5700</v>
      </c>
      <c r="D21" s="479">
        <v>6082</v>
      </c>
      <c r="E21" s="479">
        <v>6360</v>
      </c>
      <c r="F21" s="479">
        <v>8</v>
      </c>
      <c r="G21" s="479">
        <v>9</v>
      </c>
      <c r="H21" s="479">
        <v>2004</v>
      </c>
      <c r="I21" s="479">
        <v>1947</v>
      </c>
      <c r="J21" s="479">
        <v>1712</v>
      </c>
      <c r="K21" s="479">
        <v>1754</v>
      </c>
      <c r="L21" s="479">
        <v>2358</v>
      </c>
      <c r="M21" s="479">
        <v>2650</v>
      </c>
    </row>
    <row r="22" spans="1:13" ht="17.25" customHeight="1" x14ac:dyDescent="0.15">
      <c r="A22" s="483" t="s">
        <v>549</v>
      </c>
      <c r="B22" s="479">
        <v>2897</v>
      </c>
      <c r="C22" s="479">
        <v>3114</v>
      </c>
      <c r="D22" s="479">
        <v>5719</v>
      </c>
      <c r="E22" s="479">
        <v>5643</v>
      </c>
      <c r="F22" s="479">
        <v>1</v>
      </c>
      <c r="G22" s="479">
        <v>0</v>
      </c>
      <c r="H22" s="479">
        <v>2034</v>
      </c>
      <c r="I22" s="479">
        <v>2043</v>
      </c>
      <c r="J22" s="479">
        <v>1343</v>
      </c>
      <c r="K22" s="479">
        <v>1123</v>
      </c>
      <c r="L22" s="479">
        <v>2341</v>
      </c>
      <c r="M22" s="479">
        <v>2477</v>
      </c>
    </row>
    <row r="23" spans="1:13" ht="17.25" customHeight="1" x14ac:dyDescent="0.15">
      <c r="A23" s="483" t="s">
        <v>550</v>
      </c>
      <c r="B23" s="479">
        <v>2145</v>
      </c>
      <c r="C23" s="479">
        <v>2879</v>
      </c>
      <c r="D23" s="479">
        <v>5525</v>
      </c>
      <c r="E23" s="479">
        <v>5559</v>
      </c>
      <c r="F23" s="479">
        <v>3</v>
      </c>
      <c r="G23" s="479">
        <v>2</v>
      </c>
      <c r="H23" s="479">
        <v>1888</v>
      </c>
      <c r="I23" s="479">
        <v>1980</v>
      </c>
      <c r="J23" s="479">
        <v>1115</v>
      </c>
      <c r="K23" s="479">
        <v>1132</v>
      </c>
      <c r="L23" s="479">
        <v>2519</v>
      </c>
      <c r="M23" s="479">
        <v>2445</v>
      </c>
    </row>
    <row r="24" spans="1:13" ht="17.25" customHeight="1" x14ac:dyDescent="0.15">
      <c r="A24" s="483" t="s">
        <v>551</v>
      </c>
      <c r="B24" s="479">
        <v>1263</v>
      </c>
      <c r="C24" s="479">
        <v>2020</v>
      </c>
      <c r="D24" s="479">
        <v>4657</v>
      </c>
      <c r="E24" s="479">
        <v>4466</v>
      </c>
      <c r="F24" s="479">
        <v>0</v>
      </c>
      <c r="G24" s="479">
        <v>4</v>
      </c>
      <c r="H24" s="479">
        <v>1635</v>
      </c>
      <c r="I24" s="479">
        <v>1694</v>
      </c>
      <c r="J24" s="479">
        <v>685</v>
      </c>
      <c r="K24" s="479">
        <v>680</v>
      </c>
      <c r="L24" s="479">
        <v>2337</v>
      </c>
      <c r="M24" s="479">
        <v>2088</v>
      </c>
    </row>
    <row r="25" spans="1:13" ht="17.25" customHeight="1" x14ac:dyDescent="0.15">
      <c r="A25" s="484" t="s">
        <v>552</v>
      </c>
      <c r="B25" s="485">
        <v>1339</v>
      </c>
      <c r="C25" s="486">
        <v>1184</v>
      </c>
      <c r="D25" s="486">
        <v>4188</v>
      </c>
      <c r="E25" s="486">
        <v>3933</v>
      </c>
      <c r="F25" s="486">
        <v>6</v>
      </c>
      <c r="G25" s="486">
        <v>5</v>
      </c>
      <c r="H25" s="486">
        <v>1350</v>
      </c>
      <c r="I25" s="486">
        <v>1446</v>
      </c>
      <c r="J25" s="486">
        <v>652</v>
      </c>
      <c r="K25" s="486">
        <v>434</v>
      </c>
      <c r="L25" s="486">
        <v>2180</v>
      </c>
      <c r="M25" s="486">
        <v>2048</v>
      </c>
    </row>
    <row r="26" spans="1:13" ht="17.25" customHeight="1" x14ac:dyDescent="0.15">
      <c r="A26" s="16" t="s">
        <v>553</v>
      </c>
      <c r="D26" s="154"/>
      <c r="E26" s="154"/>
      <c r="H26" s="16"/>
    </row>
  </sheetData>
  <phoneticPr fontId="2"/>
  <hyperlinks>
    <hyperlink ref="A1" location="'12交通・通信目次'!A1" display="12　交通・通信　目次へ＜＜" xr:uid="{00000000-0004-0000-10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ignoredErrors>
    <ignoredError sqref="A13 A15:A17 A19:A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H82"/>
  <sheetViews>
    <sheetView showGridLines="0" view="pageBreakPreview" zoomScale="85" zoomScaleNormal="100" zoomScaleSheetLayoutView="85" workbookViewId="0">
      <pane ySplit="7" topLeftCell="A8" activePane="bottomLeft" state="frozen"/>
      <selection activeCell="O34" sqref="O34"/>
      <selection pane="bottomLeft" activeCell="E9" sqref="E9"/>
    </sheetView>
  </sheetViews>
  <sheetFormatPr defaultColWidth="9" defaultRowHeight="13.5" x14ac:dyDescent="0.15"/>
  <cols>
    <col min="1" max="1" width="29.25" style="9" customWidth="1"/>
    <col min="2" max="8" width="13" style="9" customWidth="1"/>
    <col min="9" max="9" width="11.625" style="9" bestFit="1" customWidth="1"/>
    <col min="10" max="16384" width="9" style="9"/>
  </cols>
  <sheetData>
    <row r="1" spans="1:8" x14ac:dyDescent="0.15">
      <c r="A1" s="10" t="s">
        <v>50</v>
      </c>
    </row>
    <row r="2" spans="1:8" x14ac:dyDescent="0.15">
      <c r="A2" s="9" t="s">
        <v>51</v>
      </c>
    </row>
    <row r="3" spans="1:8" ht="16.5" x14ac:dyDescent="0.15">
      <c r="A3" s="12" t="s">
        <v>554</v>
      </c>
      <c r="B3" s="12"/>
      <c r="C3" s="12"/>
      <c r="D3" s="12"/>
      <c r="E3" s="12"/>
      <c r="F3" s="12"/>
      <c r="G3" s="12"/>
      <c r="H3" s="12"/>
    </row>
    <row r="4" spans="1:8" x14ac:dyDescent="0.15">
      <c r="A4" s="123"/>
      <c r="B4" s="123"/>
      <c r="C4" s="123"/>
      <c r="D4" s="123"/>
      <c r="E4" s="123"/>
      <c r="F4" s="123"/>
      <c r="G4" s="123"/>
      <c r="H4" s="31" t="s">
        <v>555</v>
      </c>
    </row>
    <row r="5" spans="1:8" ht="8.25" customHeight="1" thickBot="1" x14ac:dyDescent="0.2"/>
    <row r="6" spans="1:8" ht="15.75" customHeight="1" thickTop="1" x14ac:dyDescent="0.15">
      <c r="A6" s="124" t="s">
        <v>556</v>
      </c>
      <c r="B6" s="125" t="s">
        <v>557</v>
      </c>
      <c r="C6" s="126"/>
      <c r="D6" s="126"/>
      <c r="E6" s="126" t="s">
        <v>558</v>
      </c>
      <c r="F6" s="126"/>
      <c r="G6" s="126"/>
      <c r="H6" s="127"/>
    </row>
    <row r="7" spans="1:8" ht="15.75" customHeight="1" x14ac:dyDescent="0.15">
      <c r="A7" s="128" t="s">
        <v>559</v>
      </c>
      <c r="B7" s="129" t="s">
        <v>560</v>
      </c>
      <c r="C7" s="130" t="s">
        <v>561</v>
      </c>
      <c r="D7" s="130" t="s">
        <v>232</v>
      </c>
      <c r="E7" s="130" t="s">
        <v>562</v>
      </c>
      <c r="F7" s="130" t="s">
        <v>563</v>
      </c>
      <c r="G7" s="130" t="s">
        <v>232</v>
      </c>
      <c r="H7" s="131" t="s">
        <v>564</v>
      </c>
    </row>
    <row r="8" spans="1:8" s="132" customFormat="1" ht="16.5" customHeight="1" x14ac:dyDescent="0.15">
      <c r="A8" s="487" t="s">
        <v>565</v>
      </c>
      <c r="B8" s="488">
        <v>190691</v>
      </c>
      <c r="C8" s="488">
        <v>5962585</v>
      </c>
      <c r="D8" s="488">
        <v>6153276</v>
      </c>
      <c r="E8" s="488">
        <v>3589747</v>
      </c>
      <c r="F8" s="488">
        <v>6656455</v>
      </c>
      <c r="G8" s="488">
        <v>10246202</v>
      </c>
      <c r="H8" s="488">
        <v>16399478</v>
      </c>
    </row>
    <row r="9" spans="1:8" s="132" customFormat="1" ht="16.5" customHeight="1" x14ac:dyDescent="0.15">
      <c r="A9" s="487" t="s">
        <v>1148</v>
      </c>
      <c r="B9" s="488">
        <v>267038</v>
      </c>
      <c r="C9" s="488">
        <v>5762464</v>
      </c>
      <c r="D9" s="488">
        <v>6029502</v>
      </c>
      <c r="E9" s="488">
        <v>4089784</v>
      </c>
      <c r="F9" s="488">
        <v>6619854</v>
      </c>
      <c r="G9" s="488">
        <v>10709728</v>
      </c>
      <c r="H9" s="488">
        <v>16739230</v>
      </c>
    </row>
    <row r="10" spans="1:8" s="132" customFormat="1" ht="16.5" customHeight="1" x14ac:dyDescent="0.15">
      <c r="A10" s="487" t="s">
        <v>1031</v>
      </c>
      <c r="B10" s="488">
        <v>296989</v>
      </c>
      <c r="C10" s="488">
        <v>6056063</v>
      </c>
      <c r="D10" s="488">
        <v>6353052</v>
      </c>
      <c r="E10" s="488">
        <v>3325336</v>
      </c>
      <c r="F10" s="488">
        <v>7035613</v>
      </c>
      <c r="G10" s="488">
        <v>10360949</v>
      </c>
      <c r="H10" s="488">
        <v>16714001</v>
      </c>
    </row>
    <row r="11" spans="1:8" s="132" customFormat="1" ht="16.5" customHeight="1" x14ac:dyDescent="0.15">
      <c r="A11" s="489"/>
      <c r="B11" s="488"/>
      <c r="C11" s="488"/>
      <c r="D11" s="488"/>
      <c r="E11" s="488"/>
      <c r="F11" s="488"/>
      <c r="G11" s="488"/>
      <c r="H11" s="488"/>
    </row>
    <row r="12" spans="1:8" s="132" customFormat="1" ht="16.5" customHeight="1" x14ac:dyDescent="0.15">
      <c r="A12" s="490" t="s">
        <v>567</v>
      </c>
      <c r="B12" s="491">
        <v>1094</v>
      </c>
      <c r="C12" s="491">
        <v>3920</v>
      </c>
      <c r="D12" s="491">
        <v>5014</v>
      </c>
      <c r="E12" s="491">
        <v>0</v>
      </c>
      <c r="F12" s="491">
        <v>9080</v>
      </c>
      <c r="G12" s="491">
        <v>9080</v>
      </c>
      <c r="H12" s="491">
        <v>14094</v>
      </c>
    </row>
    <row r="13" spans="1:8" s="132" customFormat="1" ht="16.5" customHeight="1" x14ac:dyDescent="0.15">
      <c r="A13" s="490" t="s">
        <v>568</v>
      </c>
      <c r="B13" s="491">
        <v>409</v>
      </c>
      <c r="C13" s="491">
        <v>31920</v>
      </c>
      <c r="D13" s="491">
        <v>32329</v>
      </c>
      <c r="E13" s="491">
        <v>324</v>
      </c>
      <c r="F13" s="491">
        <v>144440</v>
      </c>
      <c r="G13" s="491">
        <v>144764</v>
      </c>
      <c r="H13" s="491">
        <v>177093</v>
      </c>
    </row>
    <row r="14" spans="1:8" s="132" customFormat="1" ht="16.5" customHeight="1" x14ac:dyDescent="0.15">
      <c r="A14" s="490" t="s">
        <v>569</v>
      </c>
      <c r="B14" s="491">
        <v>0</v>
      </c>
      <c r="C14" s="491">
        <v>2060</v>
      </c>
      <c r="D14" s="491">
        <v>2060</v>
      </c>
      <c r="E14" s="491">
        <v>0</v>
      </c>
      <c r="F14" s="491">
        <v>12380</v>
      </c>
      <c r="G14" s="491">
        <v>12380</v>
      </c>
      <c r="H14" s="491">
        <v>14440</v>
      </c>
    </row>
    <row r="15" spans="1:8" s="132" customFormat="1" ht="16.5" customHeight="1" x14ac:dyDescent="0.15">
      <c r="A15" s="490" t="s">
        <v>570</v>
      </c>
      <c r="B15" s="491">
        <v>0</v>
      </c>
      <c r="C15" s="491">
        <v>200</v>
      </c>
      <c r="D15" s="491">
        <v>200</v>
      </c>
      <c r="E15" s="491">
        <v>0</v>
      </c>
      <c r="F15" s="491">
        <v>9480</v>
      </c>
      <c r="G15" s="491">
        <v>9480</v>
      </c>
      <c r="H15" s="491">
        <v>9680</v>
      </c>
    </row>
    <row r="16" spans="1:8" s="132" customFormat="1" ht="16.5" customHeight="1" x14ac:dyDescent="0.15">
      <c r="A16" s="490" t="s">
        <v>571</v>
      </c>
      <c r="B16" s="491">
        <v>216</v>
      </c>
      <c r="C16" s="491">
        <v>1880</v>
      </c>
      <c r="D16" s="491">
        <v>2096</v>
      </c>
      <c r="E16" s="491">
        <v>1953</v>
      </c>
      <c r="F16" s="491">
        <v>5524</v>
      </c>
      <c r="G16" s="491">
        <v>7477</v>
      </c>
      <c r="H16" s="491">
        <v>9573</v>
      </c>
    </row>
    <row r="17" spans="1:8" s="132" customFormat="1" ht="16.5" customHeight="1" x14ac:dyDescent="0.15">
      <c r="A17" s="490" t="s">
        <v>572</v>
      </c>
      <c r="B17" s="491">
        <v>0</v>
      </c>
      <c r="C17" s="491">
        <v>0</v>
      </c>
      <c r="D17" s="491">
        <v>0</v>
      </c>
      <c r="E17" s="491">
        <v>0</v>
      </c>
      <c r="F17" s="491">
        <v>40</v>
      </c>
      <c r="G17" s="491">
        <v>40</v>
      </c>
      <c r="H17" s="491">
        <v>40</v>
      </c>
    </row>
    <row r="18" spans="1:8" s="132" customFormat="1" ht="16.5" customHeight="1" x14ac:dyDescent="0.15">
      <c r="A18" s="490" t="s">
        <v>573</v>
      </c>
      <c r="B18" s="491">
        <v>0</v>
      </c>
      <c r="C18" s="491">
        <v>4040</v>
      </c>
      <c r="D18" s="491">
        <v>4040</v>
      </c>
      <c r="E18" s="491">
        <v>317</v>
      </c>
      <c r="F18" s="491">
        <v>50620</v>
      </c>
      <c r="G18" s="491">
        <v>50937</v>
      </c>
      <c r="H18" s="491">
        <v>54977</v>
      </c>
    </row>
    <row r="19" spans="1:8" s="132" customFormat="1" ht="16.5" customHeight="1" x14ac:dyDescent="0.15">
      <c r="A19" s="490" t="s">
        <v>574</v>
      </c>
      <c r="B19" s="491">
        <v>0</v>
      </c>
      <c r="C19" s="491">
        <v>0</v>
      </c>
      <c r="D19" s="491">
        <v>0</v>
      </c>
      <c r="E19" s="491">
        <v>378061</v>
      </c>
      <c r="F19" s="491">
        <v>0</v>
      </c>
      <c r="G19" s="491">
        <v>378061</v>
      </c>
      <c r="H19" s="491">
        <v>378061</v>
      </c>
    </row>
    <row r="20" spans="1:8" s="132" customFormat="1" ht="16.5" customHeight="1" x14ac:dyDescent="0.15">
      <c r="A20" s="490" t="s">
        <v>575</v>
      </c>
      <c r="B20" s="491">
        <v>0</v>
      </c>
      <c r="C20" s="491">
        <v>0</v>
      </c>
      <c r="D20" s="491">
        <v>0</v>
      </c>
      <c r="E20" s="491">
        <v>73179</v>
      </c>
      <c r="F20" s="491">
        <v>0</v>
      </c>
      <c r="G20" s="491">
        <v>73179</v>
      </c>
      <c r="H20" s="491">
        <v>73179</v>
      </c>
    </row>
    <row r="21" spans="1:8" s="132" customFormat="1" ht="16.5" customHeight="1" x14ac:dyDescent="0.15">
      <c r="A21" s="490" t="s">
        <v>576</v>
      </c>
      <c r="B21" s="491">
        <v>0</v>
      </c>
      <c r="C21" s="491">
        <v>0</v>
      </c>
      <c r="D21" s="491">
        <v>0</v>
      </c>
      <c r="E21" s="491">
        <v>2573713</v>
      </c>
      <c r="F21" s="491">
        <v>0</v>
      </c>
      <c r="G21" s="491">
        <v>2573713</v>
      </c>
      <c r="H21" s="491">
        <v>2573713</v>
      </c>
    </row>
    <row r="22" spans="1:8" s="132" customFormat="1" ht="16.5" customHeight="1" x14ac:dyDescent="0.15">
      <c r="A22" s="490" t="s">
        <v>577</v>
      </c>
      <c r="B22" s="491">
        <v>0</v>
      </c>
      <c r="C22" s="491">
        <v>0</v>
      </c>
      <c r="D22" s="491">
        <v>0</v>
      </c>
      <c r="E22" s="491">
        <v>158</v>
      </c>
      <c r="F22" s="491">
        <v>0</v>
      </c>
      <c r="G22" s="491">
        <v>158</v>
      </c>
      <c r="H22" s="491">
        <v>158</v>
      </c>
    </row>
    <row r="23" spans="1:8" s="132" customFormat="1" ht="16.5" customHeight="1" x14ac:dyDescent="0.15">
      <c r="A23" s="490" t="s">
        <v>578</v>
      </c>
      <c r="B23" s="491">
        <v>0</v>
      </c>
      <c r="C23" s="491">
        <v>1680</v>
      </c>
      <c r="D23" s="491">
        <v>1680</v>
      </c>
      <c r="E23" s="491">
        <v>2577</v>
      </c>
      <c r="F23" s="491">
        <v>11380</v>
      </c>
      <c r="G23" s="491">
        <v>13957</v>
      </c>
      <c r="H23" s="491">
        <v>15637</v>
      </c>
    </row>
    <row r="24" spans="1:8" s="132" customFormat="1" ht="16.5" customHeight="1" x14ac:dyDescent="0.15">
      <c r="A24" s="490" t="s">
        <v>579</v>
      </c>
      <c r="B24" s="491">
        <v>0</v>
      </c>
      <c r="C24" s="491">
        <v>40</v>
      </c>
      <c r="D24" s="491">
        <v>40</v>
      </c>
      <c r="E24" s="491">
        <v>0</v>
      </c>
      <c r="F24" s="491">
        <v>40</v>
      </c>
      <c r="G24" s="491">
        <v>40</v>
      </c>
      <c r="H24" s="491">
        <v>80</v>
      </c>
    </row>
    <row r="25" spans="1:8" s="132" customFormat="1" ht="16.5" customHeight="1" x14ac:dyDescent="0.15">
      <c r="A25" s="490" t="s">
        <v>580</v>
      </c>
      <c r="B25" s="491">
        <v>0</v>
      </c>
      <c r="C25" s="491">
        <v>0</v>
      </c>
      <c r="D25" s="491">
        <v>0</v>
      </c>
      <c r="E25" s="491">
        <v>0</v>
      </c>
      <c r="F25" s="491">
        <v>585061</v>
      </c>
      <c r="G25" s="491">
        <v>585061</v>
      </c>
      <c r="H25" s="491">
        <v>585061</v>
      </c>
    </row>
    <row r="26" spans="1:8" s="132" customFormat="1" ht="16.5" customHeight="1" x14ac:dyDescent="0.15">
      <c r="A26" s="490" t="s">
        <v>581</v>
      </c>
      <c r="B26" s="491">
        <v>0</v>
      </c>
      <c r="C26" s="491">
        <v>6062</v>
      </c>
      <c r="D26" s="491">
        <v>6062</v>
      </c>
      <c r="E26" s="491">
        <v>74200</v>
      </c>
      <c r="F26" s="491">
        <v>87450</v>
      </c>
      <c r="G26" s="491">
        <v>161650</v>
      </c>
      <c r="H26" s="491">
        <v>167712</v>
      </c>
    </row>
    <row r="27" spans="1:8" s="132" customFormat="1" ht="16.5" customHeight="1" x14ac:dyDescent="0.15">
      <c r="A27" s="490" t="s">
        <v>582</v>
      </c>
      <c r="B27" s="491">
        <v>0</v>
      </c>
      <c r="C27" s="491">
        <v>0</v>
      </c>
      <c r="D27" s="491">
        <v>0</v>
      </c>
      <c r="E27" s="491">
        <v>233</v>
      </c>
      <c r="F27" s="491">
        <v>480</v>
      </c>
      <c r="G27" s="491">
        <v>713</v>
      </c>
      <c r="H27" s="491">
        <v>713</v>
      </c>
    </row>
    <row r="28" spans="1:8" s="132" customFormat="1" ht="16.5" customHeight="1" x14ac:dyDescent="0.15">
      <c r="A28" s="490" t="s">
        <v>583</v>
      </c>
      <c r="B28" s="491">
        <v>0</v>
      </c>
      <c r="C28" s="491">
        <v>33720</v>
      </c>
      <c r="D28" s="491">
        <v>33720</v>
      </c>
      <c r="E28" s="491">
        <v>0</v>
      </c>
      <c r="F28" s="491">
        <v>42140</v>
      </c>
      <c r="G28" s="491">
        <v>42140</v>
      </c>
      <c r="H28" s="491">
        <v>75860</v>
      </c>
    </row>
    <row r="29" spans="1:8" s="132" customFormat="1" ht="16.5" customHeight="1" x14ac:dyDescent="0.15">
      <c r="A29" s="490" t="s">
        <v>584</v>
      </c>
      <c r="B29" s="491">
        <v>18</v>
      </c>
      <c r="C29" s="491">
        <v>0</v>
      </c>
      <c r="D29" s="491">
        <v>18</v>
      </c>
      <c r="E29" s="491">
        <v>245</v>
      </c>
      <c r="F29" s="491">
        <v>0</v>
      </c>
      <c r="G29" s="491">
        <v>245</v>
      </c>
      <c r="H29" s="491">
        <v>263</v>
      </c>
    </row>
    <row r="30" spans="1:8" s="132" customFormat="1" ht="16.5" customHeight="1" x14ac:dyDescent="0.15">
      <c r="A30" s="490" t="s">
        <v>585</v>
      </c>
      <c r="B30" s="491">
        <v>439</v>
      </c>
      <c r="C30" s="491">
        <v>51040</v>
      </c>
      <c r="D30" s="491">
        <v>51479</v>
      </c>
      <c r="E30" s="491">
        <v>657</v>
      </c>
      <c r="F30" s="491">
        <v>20220</v>
      </c>
      <c r="G30" s="491">
        <v>20877</v>
      </c>
      <c r="H30" s="491">
        <v>72356</v>
      </c>
    </row>
    <row r="31" spans="1:8" s="132" customFormat="1" ht="16.5" customHeight="1" x14ac:dyDescent="0.15">
      <c r="A31" s="490" t="s">
        <v>586</v>
      </c>
      <c r="B31" s="491">
        <v>0</v>
      </c>
      <c r="C31" s="491">
        <v>4419290</v>
      </c>
      <c r="D31" s="491">
        <v>4419290</v>
      </c>
      <c r="E31" s="491">
        <v>37</v>
      </c>
      <c r="F31" s="491">
        <v>4221215</v>
      </c>
      <c r="G31" s="491">
        <v>4221252</v>
      </c>
      <c r="H31" s="491">
        <v>8640542</v>
      </c>
    </row>
    <row r="32" spans="1:8" s="132" customFormat="1" ht="16.5" customHeight="1" x14ac:dyDescent="0.15">
      <c r="A32" s="490" t="s">
        <v>587</v>
      </c>
      <c r="B32" s="491">
        <v>0</v>
      </c>
      <c r="C32" s="491">
        <v>0</v>
      </c>
      <c r="D32" s="491">
        <v>0</v>
      </c>
      <c r="E32" s="491">
        <v>44</v>
      </c>
      <c r="F32" s="491">
        <v>0</v>
      </c>
      <c r="G32" s="491">
        <v>44</v>
      </c>
      <c r="H32" s="491">
        <v>44</v>
      </c>
    </row>
    <row r="33" spans="1:8" s="132" customFormat="1" ht="16.5" customHeight="1" x14ac:dyDescent="0.15">
      <c r="A33" s="490" t="s">
        <v>588</v>
      </c>
      <c r="B33" s="491">
        <v>0</v>
      </c>
      <c r="C33" s="491">
        <v>11780</v>
      </c>
      <c r="D33" s="491">
        <v>11780</v>
      </c>
      <c r="E33" s="491">
        <v>207</v>
      </c>
      <c r="F33" s="491">
        <v>22460</v>
      </c>
      <c r="G33" s="491">
        <v>22667</v>
      </c>
      <c r="H33" s="491">
        <v>34447</v>
      </c>
    </row>
    <row r="34" spans="1:8" s="132" customFormat="1" ht="16.5" customHeight="1" x14ac:dyDescent="0.15">
      <c r="A34" s="490" t="s">
        <v>589</v>
      </c>
      <c r="B34" s="491">
        <v>49991</v>
      </c>
      <c r="C34" s="491">
        <v>573660</v>
      </c>
      <c r="D34" s="491">
        <v>623651</v>
      </c>
      <c r="E34" s="491">
        <v>42218</v>
      </c>
      <c r="F34" s="491">
        <v>1247540</v>
      </c>
      <c r="G34" s="491">
        <v>1289758</v>
      </c>
      <c r="H34" s="491">
        <v>1913409</v>
      </c>
    </row>
    <row r="35" spans="1:8" s="132" customFormat="1" ht="16.5" customHeight="1" x14ac:dyDescent="0.15">
      <c r="A35" s="490" t="s">
        <v>590</v>
      </c>
      <c r="B35" s="491">
        <v>253</v>
      </c>
      <c r="C35" s="491">
        <v>91020</v>
      </c>
      <c r="D35" s="491">
        <v>91273</v>
      </c>
      <c r="E35" s="491">
        <v>1472</v>
      </c>
      <c r="F35" s="491">
        <v>15680</v>
      </c>
      <c r="G35" s="491">
        <v>17152</v>
      </c>
      <c r="H35" s="491">
        <v>108425</v>
      </c>
    </row>
    <row r="36" spans="1:8" s="132" customFormat="1" ht="16.5" customHeight="1" x14ac:dyDescent="0.15">
      <c r="A36" s="490" t="s">
        <v>591</v>
      </c>
      <c r="B36" s="491">
        <v>0</v>
      </c>
      <c r="C36" s="491">
        <v>25660</v>
      </c>
      <c r="D36" s="491">
        <v>25660</v>
      </c>
      <c r="E36" s="491">
        <v>176</v>
      </c>
      <c r="F36" s="491">
        <v>323</v>
      </c>
      <c r="G36" s="491">
        <v>499</v>
      </c>
      <c r="H36" s="491">
        <v>26159</v>
      </c>
    </row>
    <row r="37" spans="1:8" s="132" customFormat="1" ht="16.5" customHeight="1" x14ac:dyDescent="0.15">
      <c r="A37" s="490" t="s">
        <v>592</v>
      </c>
      <c r="B37" s="491">
        <v>0</v>
      </c>
      <c r="C37" s="491">
        <v>0</v>
      </c>
      <c r="D37" s="491">
        <v>0</v>
      </c>
      <c r="E37" s="491">
        <v>0</v>
      </c>
      <c r="F37" s="491">
        <v>0</v>
      </c>
      <c r="G37" s="491">
        <v>0</v>
      </c>
      <c r="H37" s="491">
        <v>0</v>
      </c>
    </row>
    <row r="38" spans="1:8" s="132" customFormat="1" ht="16.5" customHeight="1" x14ac:dyDescent="0.15">
      <c r="A38" s="490" t="s">
        <v>593</v>
      </c>
      <c r="B38" s="491">
        <v>0</v>
      </c>
      <c r="C38" s="491">
        <v>16140</v>
      </c>
      <c r="D38" s="491">
        <v>16140</v>
      </c>
      <c r="E38" s="491">
        <v>0</v>
      </c>
      <c r="F38" s="491">
        <v>860</v>
      </c>
      <c r="G38" s="491">
        <v>860</v>
      </c>
      <c r="H38" s="491">
        <v>17000</v>
      </c>
    </row>
    <row r="39" spans="1:8" s="132" customFormat="1" ht="16.5" customHeight="1" x14ac:dyDescent="0.15">
      <c r="A39" s="490" t="s">
        <v>594</v>
      </c>
      <c r="B39" s="491">
        <v>91681</v>
      </c>
      <c r="C39" s="491">
        <v>155202</v>
      </c>
      <c r="D39" s="491">
        <v>246883</v>
      </c>
      <c r="E39" s="491">
        <v>0</v>
      </c>
      <c r="F39" s="491">
        <v>3800</v>
      </c>
      <c r="G39" s="491">
        <v>3800</v>
      </c>
      <c r="H39" s="491">
        <v>250683</v>
      </c>
    </row>
    <row r="40" spans="1:8" s="132" customFormat="1" ht="16.5" customHeight="1" x14ac:dyDescent="0.15">
      <c r="A40" s="490" t="s">
        <v>595</v>
      </c>
      <c r="B40" s="492">
        <v>35875</v>
      </c>
      <c r="C40" s="492">
        <v>3180</v>
      </c>
      <c r="D40" s="491">
        <v>39055</v>
      </c>
      <c r="E40" s="492">
        <v>608</v>
      </c>
      <c r="F40" s="492">
        <v>240</v>
      </c>
      <c r="G40" s="491">
        <v>848</v>
      </c>
      <c r="H40" s="491">
        <v>39903</v>
      </c>
    </row>
    <row r="41" spans="1:8" s="132" customFormat="1" ht="16.5" customHeight="1" x14ac:dyDescent="0.15">
      <c r="A41" s="490" t="s">
        <v>596</v>
      </c>
      <c r="B41" s="491">
        <v>0</v>
      </c>
      <c r="C41" s="491">
        <v>5080</v>
      </c>
      <c r="D41" s="491">
        <v>5080</v>
      </c>
      <c r="E41" s="491">
        <v>0</v>
      </c>
      <c r="F41" s="491">
        <v>360</v>
      </c>
      <c r="G41" s="491">
        <v>360</v>
      </c>
      <c r="H41" s="491">
        <v>5440</v>
      </c>
    </row>
    <row r="42" spans="1:8" s="132" customFormat="1" ht="16.5" customHeight="1" x14ac:dyDescent="0.15">
      <c r="A42" s="490" t="s">
        <v>597</v>
      </c>
      <c r="B42" s="491">
        <v>0</v>
      </c>
      <c r="C42" s="491">
        <v>22227</v>
      </c>
      <c r="D42" s="491">
        <v>22227</v>
      </c>
      <c r="E42" s="491">
        <v>0</v>
      </c>
      <c r="F42" s="491">
        <v>21461</v>
      </c>
      <c r="G42" s="491">
        <v>21461</v>
      </c>
      <c r="H42" s="491">
        <v>43688</v>
      </c>
    </row>
    <row r="43" spans="1:8" s="132" customFormat="1" ht="16.5" customHeight="1" x14ac:dyDescent="0.15">
      <c r="A43" s="490" t="s">
        <v>598</v>
      </c>
      <c r="B43" s="491">
        <v>0</v>
      </c>
      <c r="C43" s="491">
        <v>1866</v>
      </c>
      <c r="D43" s="491">
        <v>1866</v>
      </c>
      <c r="E43" s="491">
        <v>0</v>
      </c>
      <c r="F43" s="491">
        <v>20</v>
      </c>
      <c r="G43" s="491">
        <v>20</v>
      </c>
      <c r="H43" s="491">
        <v>1886</v>
      </c>
    </row>
    <row r="44" spans="1:8" s="132" customFormat="1" ht="16.5" customHeight="1" x14ac:dyDescent="0.15">
      <c r="A44" s="490" t="s">
        <v>599</v>
      </c>
      <c r="B44" s="491">
        <v>0</v>
      </c>
      <c r="C44" s="491">
        <v>120</v>
      </c>
      <c r="D44" s="491">
        <v>120</v>
      </c>
      <c r="E44" s="491">
        <v>0</v>
      </c>
      <c r="F44" s="491">
        <v>1600</v>
      </c>
      <c r="G44" s="491">
        <v>1600</v>
      </c>
      <c r="H44" s="491">
        <v>1720</v>
      </c>
    </row>
    <row r="45" spans="1:8" s="132" customFormat="1" ht="16.5" customHeight="1" x14ac:dyDescent="0.15">
      <c r="A45" s="490" t="s">
        <v>600</v>
      </c>
      <c r="B45" s="491">
        <v>0</v>
      </c>
      <c r="C45" s="491">
        <v>1261</v>
      </c>
      <c r="D45" s="491">
        <v>1261</v>
      </c>
      <c r="E45" s="491">
        <v>25448</v>
      </c>
      <c r="F45" s="491">
        <v>152050</v>
      </c>
      <c r="G45" s="491">
        <v>177498</v>
      </c>
      <c r="H45" s="491">
        <v>178759</v>
      </c>
    </row>
    <row r="46" spans="1:8" s="132" customFormat="1" ht="16.5" customHeight="1" x14ac:dyDescent="0.15">
      <c r="A46" s="490" t="s">
        <v>601</v>
      </c>
      <c r="B46" s="491">
        <v>2014</v>
      </c>
      <c r="C46" s="491">
        <v>0</v>
      </c>
      <c r="D46" s="491">
        <v>2014</v>
      </c>
      <c r="E46" s="491">
        <v>514</v>
      </c>
      <c r="F46" s="491">
        <v>0</v>
      </c>
      <c r="G46" s="491">
        <v>514</v>
      </c>
      <c r="H46" s="491">
        <v>2528</v>
      </c>
    </row>
    <row r="47" spans="1:8" s="132" customFormat="1" ht="16.5" customHeight="1" x14ac:dyDescent="0.15">
      <c r="A47" s="490" t="s">
        <v>602</v>
      </c>
      <c r="B47" s="491">
        <v>23935</v>
      </c>
      <c r="C47" s="491">
        <v>9780</v>
      </c>
      <c r="D47" s="491">
        <v>33715</v>
      </c>
      <c r="E47" s="491">
        <v>89824</v>
      </c>
      <c r="F47" s="491">
        <v>4788</v>
      </c>
      <c r="G47" s="491">
        <v>94612</v>
      </c>
      <c r="H47" s="491">
        <v>128327</v>
      </c>
    </row>
    <row r="48" spans="1:8" s="132" customFormat="1" ht="16.5" customHeight="1" x14ac:dyDescent="0.15">
      <c r="A48" s="490" t="s">
        <v>603</v>
      </c>
      <c r="B48" s="491">
        <v>126</v>
      </c>
      <c r="C48" s="491">
        <v>17140</v>
      </c>
      <c r="D48" s="491">
        <v>17266</v>
      </c>
      <c r="E48" s="491">
        <v>442</v>
      </c>
      <c r="F48" s="491">
        <v>55340</v>
      </c>
      <c r="G48" s="491">
        <v>55782</v>
      </c>
      <c r="H48" s="491">
        <v>73048</v>
      </c>
    </row>
    <row r="49" spans="1:8" s="132" customFormat="1" ht="16.5" customHeight="1" x14ac:dyDescent="0.15">
      <c r="A49" s="490" t="s">
        <v>604</v>
      </c>
      <c r="B49" s="491">
        <v>5387</v>
      </c>
      <c r="C49" s="491">
        <v>170</v>
      </c>
      <c r="D49" s="491">
        <v>5557</v>
      </c>
      <c r="E49" s="491">
        <v>15073</v>
      </c>
      <c r="F49" s="491">
        <v>0</v>
      </c>
      <c r="G49" s="491">
        <v>15073</v>
      </c>
      <c r="H49" s="491">
        <v>20630</v>
      </c>
    </row>
    <row r="50" spans="1:8" s="132" customFormat="1" ht="16.5" customHeight="1" x14ac:dyDescent="0.15">
      <c r="A50" s="490" t="s">
        <v>605</v>
      </c>
      <c r="B50" s="491">
        <v>642</v>
      </c>
      <c r="C50" s="491">
        <v>40</v>
      </c>
      <c r="D50" s="491">
        <v>682</v>
      </c>
      <c r="E50" s="491">
        <v>7080</v>
      </c>
      <c r="F50" s="491">
        <v>102</v>
      </c>
      <c r="G50" s="491">
        <v>7182</v>
      </c>
      <c r="H50" s="491">
        <v>7864</v>
      </c>
    </row>
    <row r="51" spans="1:8" s="132" customFormat="1" ht="16.5" customHeight="1" x14ac:dyDescent="0.15">
      <c r="A51" s="490" t="s">
        <v>606</v>
      </c>
      <c r="B51" s="491">
        <v>0</v>
      </c>
      <c r="C51" s="491">
        <v>1200</v>
      </c>
      <c r="D51" s="491">
        <v>1200</v>
      </c>
      <c r="E51" s="491">
        <v>0</v>
      </c>
      <c r="F51" s="491">
        <v>56840</v>
      </c>
      <c r="G51" s="491">
        <v>56840</v>
      </c>
      <c r="H51" s="491">
        <v>58040</v>
      </c>
    </row>
    <row r="52" spans="1:8" s="132" customFormat="1" ht="16.5" customHeight="1" x14ac:dyDescent="0.15">
      <c r="A52" s="490" t="s">
        <v>607</v>
      </c>
      <c r="B52" s="491">
        <v>0</v>
      </c>
      <c r="C52" s="491">
        <v>79880</v>
      </c>
      <c r="D52" s="491">
        <v>79880</v>
      </c>
      <c r="E52" s="491">
        <v>275</v>
      </c>
      <c r="F52" s="491">
        <v>151440</v>
      </c>
      <c r="G52" s="491">
        <v>151715</v>
      </c>
      <c r="H52" s="491">
        <v>231595</v>
      </c>
    </row>
    <row r="53" spans="1:8" s="132" customFormat="1" ht="16.5" customHeight="1" x14ac:dyDescent="0.15">
      <c r="A53" s="490" t="s">
        <v>608</v>
      </c>
      <c r="B53" s="491">
        <v>0</v>
      </c>
      <c r="C53" s="491">
        <v>2620</v>
      </c>
      <c r="D53" s="491">
        <v>2620</v>
      </c>
      <c r="E53" s="491">
        <v>3322</v>
      </c>
      <c r="F53" s="491">
        <v>2200</v>
      </c>
      <c r="G53" s="491">
        <v>5522</v>
      </c>
      <c r="H53" s="491">
        <v>8142</v>
      </c>
    </row>
    <row r="54" spans="1:8" s="132" customFormat="1" ht="16.5" customHeight="1" x14ac:dyDescent="0.15">
      <c r="A54" s="490" t="s">
        <v>609</v>
      </c>
      <c r="B54" s="491">
        <v>0</v>
      </c>
      <c r="C54" s="491">
        <v>98050</v>
      </c>
      <c r="D54" s="491">
        <v>98050</v>
      </c>
      <c r="E54" s="491">
        <v>0</v>
      </c>
      <c r="F54" s="491">
        <v>1060</v>
      </c>
      <c r="G54" s="491">
        <v>1060</v>
      </c>
      <c r="H54" s="491">
        <v>99110</v>
      </c>
    </row>
    <row r="55" spans="1:8" s="132" customFormat="1" ht="16.5" customHeight="1" x14ac:dyDescent="0.15">
      <c r="A55" s="490" t="s">
        <v>610</v>
      </c>
      <c r="B55" s="491">
        <v>0</v>
      </c>
      <c r="C55" s="491">
        <v>8380</v>
      </c>
      <c r="D55" s="491">
        <v>8380</v>
      </c>
      <c r="E55" s="491">
        <v>0</v>
      </c>
      <c r="F55" s="491">
        <v>10700</v>
      </c>
      <c r="G55" s="491">
        <v>10700</v>
      </c>
      <c r="H55" s="491">
        <v>19080</v>
      </c>
    </row>
    <row r="56" spans="1:8" s="132" customFormat="1" ht="16.5" customHeight="1" x14ac:dyDescent="0.15">
      <c r="A56" s="490" t="s">
        <v>611</v>
      </c>
      <c r="B56" s="491">
        <v>0</v>
      </c>
      <c r="C56" s="491">
        <v>0</v>
      </c>
      <c r="D56" s="491">
        <v>0</v>
      </c>
      <c r="E56" s="491">
        <v>57</v>
      </c>
      <c r="F56" s="491">
        <v>0</v>
      </c>
      <c r="G56" s="491">
        <v>57</v>
      </c>
      <c r="H56" s="491">
        <v>57</v>
      </c>
    </row>
    <row r="57" spans="1:8" s="132" customFormat="1" ht="16.5" customHeight="1" x14ac:dyDescent="0.15">
      <c r="A57" s="490" t="s">
        <v>612</v>
      </c>
      <c r="B57" s="491">
        <v>2655</v>
      </c>
      <c r="C57" s="491">
        <v>4140</v>
      </c>
      <c r="D57" s="491">
        <v>6795</v>
      </c>
      <c r="E57" s="491">
        <v>1044</v>
      </c>
      <c r="F57" s="491">
        <v>480</v>
      </c>
      <c r="G57" s="491">
        <v>1524</v>
      </c>
      <c r="H57" s="491">
        <v>8319</v>
      </c>
    </row>
    <row r="58" spans="1:8" s="132" customFormat="1" ht="16.5" customHeight="1" x14ac:dyDescent="0.15">
      <c r="A58" s="490" t="s">
        <v>613</v>
      </c>
      <c r="B58" s="491">
        <v>0</v>
      </c>
      <c r="C58" s="491">
        <v>0</v>
      </c>
      <c r="D58" s="491">
        <v>0</v>
      </c>
      <c r="E58" s="491">
        <v>96</v>
      </c>
      <c r="F58" s="491">
        <v>0</v>
      </c>
      <c r="G58" s="491">
        <v>96</v>
      </c>
      <c r="H58" s="491">
        <v>96</v>
      </c>
    </row>
    <row r="59" spans="1:8" s="132" customFormat="1" ht="16.5" customHeight="1" x14ac:dyDescent="0.15">
      <c r="A59" s="490" t="s">
        <v>614</v>
      </c>
      <c r="B59" s="491">
        <v>106</v>
      </c>
      <c r="C59" s="491">
        <v>9900</v>
      </c>
      <c r="D59" s="491">
        <v>10006</v>
      </c>
      <c r="E59" s="491">
        <v>2300</v>
      </c>
      <c r="F59" s="491">
        <v>800</v>
      </c>
      <c r="G59" s="491">
        <v>3100</v>
      </c>
      <c r="H59" s="491">
        <v>13106</v>
      </c>
    </row>
    <row r="60" spans="1:8" s="132" customFormat="1" ht="16.5" customHeight="1" x14ac:dyDescent="0.15">
      <c r="A60" s="490" t="s">
        <v>615</v>
      </c>
      <c r="B60" s="491">
        <v>0</v>
      </c>
      <c r="C60" s="491">
        <v>3300</v>
      </c>
      <c r="D60" s="491">
        <v>3300</v>
      </c>
      <c r="E60" s="491">
        <v>1198</v>
      </c>
      <c r="F60" s="491">
        <v>20</v>
      </c>
      <c r="G60" s="491">
        <v>1218</v>
      </c>
      <c r="H60" s="491">
        <v>4518</v>
      </c>
    </row>
    <row r="61" spans="1:8" s="132" customFormat="1" ht="16.5" customHeight="1" x14ac:dyDescent="0.15">
      <c r="A61" s="490" t="s">
        <v>616</v>
      </c>
      <c r="B61" s="491">
        <v>1389</v>
      </c>
      <c r="C61" s="491">
        <v>19820</v>
      </c>
      <c r="D61" s="491">
        <v>21209</v>
      </c>
      <c r="E61" s="491">
        <v>17</v>
      </c>
      <c r="F61" s="491">
        <v>4600</v>
      </c>
      <c r="G61" s="491">
        <v>4617</v>
      </c>
      <c r="H61" s="491">
        <v>25826</v>
      </c>
    </row>
    <row r="62" spans="1:8" s="132" customFormat="1" ht="16.5" customHeight="1" x14ac:dyDescent="0.15">
      <c r="A62" s="490" t="s">
        <v>617</v>
      </c>
      <c r="B62" s="491">
        <v>223</v>
      </c>
      <c r="C62" s="491">
        <v>26465</v>
      </c>
      <c r="D62" s="491">
        <v>26688</v>
      </c>
      <c r="E62" s="491">
        <v>16276</v>
      </c>
      <c r="F62" s="491">
        <v>28275</v>
      </c>
      <c r="G62" s="491">
        <v>44551</v>
      </c>
      <c r="H62" s="491">
        <v>71239</v>
      </c>
    </row>
    <row r="63" spans="1:8" s="132" customFormat="1" ht="16.5" customHeight="1" x14ac:dyDescent="0.15">
      <c r="A63" s="490" t="s">
        <v>618</v>
      </c>
      <c r="B63" s="491">
        <v>11951</v>
      </c>
      <c r="C63" s="491">
        <v>223753</v>
      </c>
      <c r="D63" s="491">
        <v>235704</v>
      </c>
      <c r="E63" s="491">
        <v>11711</v>
      </c>
      <c r="F63" s="491">
        <v>21740</v>
      </c>
      <c r="G63" s="491">
        <v>33451</v>
      </c>
      <c r="H63" s="491">
        <v>269155</v>
      </c>
    </row>
    <row r="64" spans="1:8" s="132" customFormat="1" ht="16.5" customHeight="1" x14ac:dyDescent="0.15">
      <c r="A64" s="490" t="s">
        <v>619</v>
      </c>
      <c r="B64" s="491">
        <v>4591</v>
      </c>
      <c r="C64" s="491">
        <v>2177</v>
      </c>
      <c r="D64" s="491">
        <v>6768</v>
      </c>
      <c r="E64" s="491">
        <v>0</v>
      </c>
      <c r="F64" s="491">
        <v>1080</v>
      </c>
      <c r="G64" s="491">
        <v>1080</v>
      </c>
      <c r="H64" s="491">
        <v>7848</v>
      </c>
    </row>
    <row r="65" spans="1:8" s="132" customFormat="1" ht="16.5" customHeight="1" x14ac:dyDescent="0.15">
      <c r="A65" s="490" t="s">
        <v>620</v>
      </c>
      <c r="B65" s="491">
        <v>63989</v>
      </c>
      <c r="C65" s="491">
        <v>31846</v>
      </c>
      <c r="D65" s="491">
        <v>95835</v>
      </c>
      <c r="E65" s="491">
        <v>0</v>
      </c>
      <c r="F65" s="491">
        <v>9190</v>
      </c>
      <c r="G65" s="491">
        <v>9190</v>
      </c>
      <c r="H65" s="491">
        <v>105025</v>
      </c>
    </row>
    <row r="66" spans="1:8" s="132" customFormat="1" ht="16.5" customHeight="1" x14ac:dyDescent="0.15">
      <c r="A66" s="490" t="s">
        <v>621</v>
      </c>
      <c r="B66" s="491">
        <v>0</v>
      </c>
      <c r="C66" s="491">
        <v>15040</v>
      </c>
      <c r="D66" s="491">
        <v>15040</v>
      </c>
      <c r="E66" s="491">
        <v>0</v>
      </c>
      <c r="F66" s="491">
        <v>8700</v>
      </c>
      <c r="G66" s="491">
        <v>8700</v>
      </c>
      <c r="H66" s="491">
        <v>23740</v>
      </c>
    </row>
    <row r="67" spans="1:8" s="132" customFormat="1" ht="16.5" customHeight="1" x14ac:dyDescent="0.15">
      <c r="A67" s="490" t="s">
        <v>622</v>
      </c>
      <c r="B67" s="491">
        <v>0</v>
      </c>
      <c r="C67" s="491">
        <v>36826</v>
      </c>
      <c r="D67" s="491">
        <v>36826</v>
      </c>
      <c r="E67" s="491">
        <v>227</v>
      </c>
      <c r="F67" s="491">
        <v>11200</v>
      </c>
      <c r="G67" s="491">
        <v>11427</v>
      </c>
      <c r="H67" s="491">
        <v>48253</v>
      </c>
    </row>
    <row r="68" spans="1:8" s="132" customFormat="1" ht="16.5" customHeight="1" x14ac:dyDescent="0.15">
      <c r="A68" s="490" t="s">
        <v>623</v>
      </c>
      <c r="B68" s="491">
        <v>0</v>
      </c>
      <c r="C68" s="491">
        <v>0</v>
      </c>
      <c r="D68" s="491">
        <v>0</v>
      </c>
      <c r="E68" s="491">
        <v>0</v>
      </c>
      <c r="F68" s="491">
        <v>0</v>
      </c>
      <c r="G68" s="491">
        <v>0</v>
      </c>
      <c r="H68" s="491">
        <v>0</v>
      </c>
    </row>
    <row r="69" spans="1:8" s="132" customFormat="1" ht="16.5" customHeight="1" x14ac:dyDescent="0.15">
      <c r="A69" s="493" t="s">
        <v>624</v>
      </c>
      <c r="B69" s="494">
        <v>5</v>
      </c>
      <c r="C69" s="494">
        <v>2488</v>
      </c>
      <c r="D69" s="494">
        <v>2493</v>
      </c>
      <c r="E69" s="494">
        <v>53</v>
      </c>
      <c r="F69" s="494">
        <v>1114</v>
      </c>
      <c r="G69" s="494">
        <v>1167</v>
      </c>
      <c r="H69" s="494">
        <v>3660</v>
      </c>
    </row>
    <row r="70" spans="1:8" ht="16.5" customHeight="1" x14ac:dyDescent="0.15">
      <c r="A70" s="134" t="s">
        <v>625</v>
      </c>
    </row>
    <row r="71" spans="1:8" x14ac:dyDescent="0.15">
      <c r="B71" s="132"/>
      <c r="C71" s="132"/>
      <c r="D71" s="132"/>
      <c r="E71" s="132"/>
      <c r="F71" s="132"/>
      <c r="G71" s="132"/>
      <c r="H71" s="132"/>
    </row>
    <row r="78" spans="1:8" s="132" customFormat="1" ht="16.5" customHeight="1" x14ac:dyDescent="0.15">
      <c r="A78" s="9"/>
      <c r="B78" s="135"/>
      <c r="C78" s="133"/>
      <c r="D78" s="133"/>
      <c r="E78" s="133"/>
      <c r="F78" s="133"/>
      <c r="G78" s="133"/>
      <c r="H78" s="133"/>
    </row>
    <row r="79" spans="1:8" s="132" customFormat="1" ht="16.5" customHeight="1" x14ac:dyDescent="0.15">
      <c r="A79" s="9"/>
      <c r="B79" s="135"/>
      <c r="C79" s="133"/>
      <c r="D79" s="133"/>
      <c r="E79" s="133"/>
      <c r="F79" s="133"/>
      <c r="G79" s="133"/>
      <c r="H79" s="133"/>
    </row>
    <row r="80" spans="1:8" s="132" customFormat="1" ht="16.5" customHeight="1" x14ac:dyDescent="0.15">
      <c r="A80" s="9"/>
      <c r="B80" s="135"/>
      <c r="C80" s="133"/>
      <c r="D80" s="133"/>
      <c r="E80" s="133"/>
      <c r="F80" s="133"/>
      <c r="G80" s="133"/>
      <c r="H80" s="133"/>
    </row>
    <row r="81" spans="1:8" s="132" customFormat="1" ht="16.5" customHeight="1" x14ac:dyDescent="0.15">
      <c r="A81" s="9"/>
      <c r="B81" s="133"/>
      <c r="C81" s="133"/>
      <c r="D81" s="133"/>
      <c r="E81" s="133"/>
      <c r="F81" s="133"/>
      <c r="G81" s="133"/>
      <c r="H81" s="133"/>
    </row>
    <row r="82" spans="1:8" s="132" customFormat="1" ht="16.5" customHeight="1" x14ac:dyDescent="0.15">
      <c r="A82" s="9"/>
      <c r="B82" s="133"/>
      <c r="C82" s="133"/>
      <c r="D82" s="133"/>
      <c r="E82" s="133"/>
      <c r="F82" s="133"/>
      <c r="G82" s="133"/>
      <c r="H82" s="133"/>
    </row>
  </sheetData>
  <phoneticPr fontId="2"/>
  <hyperlinks>
    <hyperlink ref="A1" location="'12交通・通信目次'!A1" display="12　交通・通信　目次へ＜＜" xr:uid="{00000000-0004-0000-1100-000000000000}"/>
  </hyperlinks>
  <pageMargins left="0.59055118110236227" right="0.59055118110236227" top="0.39370078740157483" bottom="0.39370078740157483" header="0" footer="0"/>
  <pageSetup paperSize="9" scale="72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4"/>
  <dimension ref="A1:R147"/>
  <sheetViews>
    <sheetView showGridLines="0" view="pageBreakPreview" zoomScale="70" zoomScaleNormal="80" zoomScaleSheetLayoutView="70" workbookViewId="0">
      <pane ySplit="7" topLeftCell="A8" activePane="bottomLeft" state="frozen"/>
      <selection activeCell="O34" sqref="O34"/>
      <selection pane="bottomLeft" activeCell="F28" sqref="F28"/>
    </sheetView>
  </sheetViews>
  <sheetFormatPr defaultColWidth="9" defaultRowHeight="13.5" outlineLevelRow="2" x14ac:dyDescent="0.15"/>
  <cols>
    <col min="1" max="1" width="31.25" style="35" customWidth="1"/>
    <col min="2" max="3" width="16.25" style="35" customWidth="1"/>
    <col min="4" max="4" width="21.375" style="35" customWidth="1"/>
    <col min="5" max="5" width="20.25" style="35" customWidth="1"/>
    <col min="6" max="6" width="13.625" style="36" customWidth="1"/>
    <col min="7" max="7" width="10.625" style="37" customWidth="1"/>
    <col min="8" max="8" width="8.625" style="38" bestFit="1" customWidth="1"/>
    <col min="9" max="10" width="10.75" style="37" bestFit="1" customWidth="1"/>
    <col min="11" max="11" width="12.375" style="39" bestFit="1" customWidth="1"/>
    <col min="12" max="12" width="10.875" style="39" bestFit="1" customWidth="1"/>
    <col min="13" max="13" width="10.875" style="35" customWidth="1"/>
    <col min="14" max="14" width="9.375" style="35" customWidth="1"/>
    <col min="15" max="15" width="11.875" style="40" customWidth="1"/>
    <col min="16" max="16" width="12" style="40" bestFit="1" customWidth="1"/>
    <col min="17" max="17" width="12" style="35" bestFit="1" customWidth="1"/>
    <col min="18" max="18" width="18.625" style="35" customWidth="1"/>
    <col min="19" max="16384" width="9" style="35"/>
  </cols>
  <sheetData>
    <row r="1" spans="1:18" x14ac:dyDescent="0.15">
      <c r="A1" s="1" t="s">
        <v>50</v>
      </c>
    </row>
    <row r="2" spans="1:18" ht="18.75" customHeight="1" x14ac:dyDescent="0.15">
      <c r="A2" s="41" t="s">
        <v>51</v>
      </c>
    </row>
    <row r="3" spans="1:18" ht="24" customHeight="1" x14ac:dyDescent="0.15">
      <c r="A3" s="42" t="s">
        <v>626</v>
      </c>
      <c r="B3" s="42"/>
      <c r="C3" s="42"/>
      <c r="D3" s="42"/>
      <c r="E3" s="42"/>
      <c r="F3" s="42"/>
      <c r="G3" s="42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8.75" customHeight="1" x14ac:dyDescent="0.15">
      <c r="A4" s="45" t="s">
        <v>1138</v>
      </c>
      <c r="B4" s="45"/>
      <c r="C4" s="45"/>
      <c r="D4" s="45"/>
      <c r="E4" s="45"/>
      <c r="F4" s="45"/>
      <c r="G4" s="45"/>
      <c r="H4" s="35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7.5" customHeight="1" thickBot="1" x14ac:dyDescent="0.2">
      <c r="A5" s="38"/>
      <c r="B5" s="38"/>
      <c r="C5" s="38"/>
      <c r="D5" s="38"/>
      <c r="E5" s="38"/>
      <c r="F5" s="38"/>
      <c r="G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23.25" customHeight="1" thickTop="1" x14ac:dyDescent="0.15">
      <c r="A6" s="46"/>
      <c r="B6" s="47"/>
      <c r="C6" s="48"/>
      <c r="D6" s="49"/>
      <c r="E6" s="46"/>
      <c r="F6" s="50" t="s">
        <v>627</v>
      </c>
      <c r="G6" s="51"/>
      <c r="H6" s="52"/>
      <c r="I6" s="53" t="s">
        <v>628</v>
      </c>
      <c r="J6" s="54"/>
      <c r="K6" s="54" t="s">
        <v>629</v>
      </c>
      <c r="L6" s="54"/>
      <c r="M6" s="54"/>
      <c r="N6" s="54" t="s">
        <v>630</v>
      </c>
      <c r="O6" s="54"/>
      <c r="P6" s="54"/>
      <c r="Q6" s="55"/>
      <c r="R6" s="56"/>
    </row>
    <row r="7" spans="1:18" ht="23.25" customHeight="1" x14ac:dyDescent="0.15">
      <c r="A7" s="57" t="s">
        <v>631</v>
      </c>
      <c r="B7" s="58" t="s">
        <v>632</v>
      </c>
      <c r="C7" s="59"/>
      <c r="D7" s="60" t="s">
        <v>633</v>
      </c>
      <c r="E7" s="57" t="s">
        <v>634</v>
      </c>
      <c r="F7" s="61" t="s">
        <v>635</v>
      </c>
      <c r="G7" s="62" t="s">
        <v>636</v>
      </c>
      <c r="H7" s="63" t="s">
        <v>637</v>
      </c>
      <c r="I7" s="64" t="s">
        <v>638</v>
      </c>
      <c r="J7" s="65" t="s">
        <v>639</v>
      </c>
      <c r="K7" s="66" t="s">
        <v>640</v>
      </c>
      <c r="L7" s="66" t="s">
        <v>641</v>
      </c>
      <c r="M7" s="66" t="s">
        <v>642</v>
      </c>
      <c r="N7" s="67" t="s">
        <v>643</v>
      </c>
      <c r="O7" s="68"/>
      <c r="P7" s="66" t="s">
        <v>644</v>
      </c>
      <c r="Q7" s="69" t="s">
        <v>645</v>
      </c>
      <c r="R7" s="70" t="s">
        <v>646</v>
      </c>
    </row>
    <row r="8" spans="1:18" s="82" customFormat="1" ht="19.5" customHeight="1" x14ac:dyDescent="0.15">
      <c r="A8" s="71"/>
      <c r="B8" s="72"/>
      <c r="C8" s="71"/>
      <c r="D8" s="73"/>
      <c r="E8" s="71"/>
      <c r="F8" s="74" t="s">
        <v>647</v>
      </c>
      <c r="G8" s="75" t="s">
        <v>648</v>
      </c>
      <c r="H8" s="76"/>
      <c r="I8" s="77" t="s">
        <v>649</v>
      </c>
      <c r="J8" s="77" t="s">
        <v>649</v>
      </c>
      <c r="K8" s="78"/>
      <c r="L8" s="78"/>
      <c r="M8" s="71"/>
      <c r="N8" s="79"/>
      <c r="O8" s="80"/>
      <c r="P8" s="81" t="s">
        <v>650</v>
      </c>
      <c r="Q8" s="71"/>
      <c r="R8" s="79"/>
    </row>
    <row r="9" spans="1:18" ht="17.25" customHeight="1" outlineLevel="2" x14ac:dyDescent="0.15">
      <c r="A9" s="83" t="s">
        <v>651</v>
      </c>
      <c r="B9" s="84" t="s">
        <v>652</v>
      </c>
      <c r="C9" s="85"/>
      <c r="D9" s="86" t="s">
        <v>653</v>
      </c>
      <c r="E9" s="85" t="s">
        <v>654</v>
      </c>
      <c r="F9" s="87">
        <v>78</v>
      </c>
      <c r="G9" s="88" t="s">
        <v>655</v>
      </c>
      <c r="H9" s="89" t="s">
        <v>656</v>
      </c>
      <c r="I9" s="90" t="s">
        <v>657</v>
      </c>
      <c r="J9" s="90" t="s">
        <v>658</v>
      </c>
      <c r="K9" s="91" t="s">
        <v>659</v>
      </c>
      <c r="L9" s="91" t="s">
        <v>238</v>
      </c>
      <c r="M9" s="89" t="s">
        <v>238</v>
      </c>
      <c r="N9" s="35" t="s">
        <v>660</v>
      </c>
      <c r="O9" s="92"/>
      <c r="P9" s="93" t="s">
        <v>238</v>
      </c>
      <c r="Q9" s="85" t="s">
        <v>661</v>
      </c>
    </row>
    <row r="10" spans="1:18" ht="17.25" customHeight="1" outlineLevel="2" x14ac:dyDescent="0.15">
      <c r="A10" s="83"/>
      <c r="B10" s="84" t="s">
        <v>662</v>
      </c>
      <c r="C10" s="85" t="s">
        <v>663</v>
      </c>
      <c r="D10" s="94" t="s">
        <v>664</v>
      </c>
      <c r="E10" s="92" t="s">
        <v>665</v>
      </c>
      <c r="F10" s="87"/>
      <c r="G10" s="88"/>
      <c r="H10" s="89"/>
      <c r="I10" s="90"/>
      <c r="J10" s="90"/>
      <c r="K10" s="91" t="s">
        <v>666</v>
      </c>
      <c r="L10" s="91"/>
      <c r="M10" s="85"/>
      <c r="O10" s="92"/>
      <c r="P10" s="93"/>
      <c r="Q10" s="85"/>
    </row>
    <row r="11" spans="1:18" ht="17.25" customHeight="1" outlineLevel="2" x14ac:dyDescent="0.15">
      <c r="A11" s="83"/>
      <c r="B11" s="84"/>
      <c r="C11" s="85"/>
      <c r="D11" s="86"/>
      <c r="E11" s="85"/>
      <c r="F11" s="87"/>
      <c r="G11" s="88"/>
      <c r="H11" s="89"/>
      <c r="I11" s="90"/>
      <c r="J11" s="90"/>
      <c r="K11" s="91"/>
      <c r="L11" s="91"/>
      <c r="M11" s="85"/>
      <c r="O11" s="92"/>
      <c r="P11" s="93"/>
      <c r="Q11" s="85"/>
    </row>
    <row r="12" spans="1:18" ht="17.25" customHeight="1" outlineLevel="2" x14ac:dyDescent="0.15">
      <c r="A12" s="83" t="s">
        <v>667</v>
      </c>
      <c r="B12" s="84" t="s">
        <v>668</v>
      </c>
      <c r="C12" s="85"/>
      <c r="D12" s="86" t="s">
        <v>653</v>
      </c>
      <c r="E12" s="85" t="s">
        <v>669</v>
      </c>
      <c r="F12" s="87">
        <v>280</v>
      </c>
      <c r="G12" s="88" t="s">
        <v>670</v>
      </c>
      <c r="H12" s="89" t="s">
        <v>656</v>
      </c>
      <c r="I12" s="90" t="s">
        <v>671</v>
      </c>
      <c r="J12" s="90" t="s">
        <v>672</v>
      </c>
      <c r="K12" s="91" t="s">
        <v>659</v>
      </c>
      <c r="L12" s="91" t="s">
        <v>238</v>
      </c>
      <c r="M12" s="89" t="s">
        <v>238</v>
      </c>
      <c r="N12" s="35" t="s">
        <v>660</v>
      </c>
      <c r="O12" s="92"/>
      <c r="P12" s="93" t="s">
        <v>238</v>
      </c>
      <c r="Q12" s="85" t="s">
        <v>673</v>
      </c>
    </row>
    <row r="13" spans="1:18" ht="17.25" customHeight="1" outlineLevel="2" x14ac:dyDescent="0.15">
      <c r="A13" s="83"/>
      <c r="B13" s="84" t="s">
        <v>674</v>
      </c>
      <c r="C13" s="85" t="s">
        <v>675</v>
      </c>
      <c r="D13" s="94" t="s">
        <v>664</v>
      </c>
      <c r="E13" s="92" t="s">
        <v>676</v>
      </c>
      <c r="F13" s="87"/>
      <c r="G13" s="88"/>
      <c r="H13" s="89"/>
      <c r="I13" s="90"/>
      <c r="J13" s="90"/>
      <c r="K13" s="91" t="s">
        <v>666</v>
      </c>
      <c r="L13" s="91"/>
      <c r="M13" s="85"/>
      <c r="O13" s="92"/>
      <c r="P13" s="93"/>
      <c r="Q13" s="85"/>
    </row>
    <row r="14" spans="1:18" ht="17.25" customHeight="1" outlineLevel="2" x14ac:dyDescent="0.15">
      <c r="A14" s="83"/>
      <c r="B14" s="84"/>
      <c r="C14" s="85"/>
      <c r="D14" s="86"/>
      <c r="E14" s="85"/>
      <c r="F14" s="87"/>
      <c r="G14" s="88"/>
      <c r="H14" s="89"/>
      <c r="I14" s="90"/>
      <c r="J14" s="90"/>
      <c r="K14" s="91"/>
      <c r="L14" s="91"/>
      <c r="M14" s="85"/>
      <c r="O14" s="92"/>
      <c r="P14" s="93"/>
      <c r="Q14" s="85"/>
    </row>
    <row r="15" spans="1:18" ht="17.25" customHeight="1" outlineLevel="2" x14ac:dyDescent="0.15">
      <c r="A15" s="83" t="s">
        <v>677</v>
      </c>
      <c r="B15" s="84" t="s">
        <v>678</v>
      </c>
      <c r="C15" s="85"/>
      <c r="D15" s="86" t="s">
        <v>653</v>
      </c>
      <c r="E15" s="85" t="s">
        <v>679</v>
      </c>
      <c r="F15" s="87">
        <v>110</v>
      </c>
      <c r="G15" s="88" t="s">
        <v>680</v>
      </c>
      <c r="H15" s="89" t="s">
        <v>656</v>
      </c>
      <c r="I15" s="90" t="s">
        <v>681</v>
      </c>
      <c r="J15" s="90" t="s">
        <v>682</v>
      </c>
      <c r="K15" s="91" t="s">
        <v>659</v>
      </c>
      <c r="L15" s="91" t="s">
        <v>238</v>
      </c>
      <c r="M15" s="89" t="s">
        <v>238</v>
      </c>
      <c r="N15" s="35" t="s">
        <v>660</v>
      </c>
      <c r="O15" s="92"/>
      <c r="P15" s="93" t="s">
        <v>238</v>
      </c>
      <c r="Q15" s="85" t="s">
        <v>683</v>
      </c>
    </row>
    <row r="16" spans="1:18" ht="17.25" customHeight="1" outlineLevel="2" x14ac:dyDescent="0.15">
      <c r="A16" s="83"/>
      <c r="B16" s="84" t="s">
        <v>684</v>
      </c>
      <c r="C16" s="85" t="s">
        <v>685</v>
      </c>
      <c r="D16" s="94" t="s">
        <v>664</v>
      </c>
      <c r="E16" s="92" t="s">
        <v>686</v>
      </c>
      <c r="F16" s="87"/>
      <c r="G16" s="88"/>
      <c r="H16" s="89"/>
      <c r="I16" s="90"/>
      <c r="J16" s="90"/>
      <c r="K16" s="91" t="s">
        <v>666</v>
      </c>
      <c r="L16" s="91"/>
      <c r="M16" s="85"/>
      <c r="O16" s="92"/>
      <c r="P16" s="93"/>
      <c r="Q16" s="85"/>
    </row>
    <row r="17" spans="1:17" ht="17.25" customHeight="1" outlineLevel="2" x14ac:dyDescent="0.15">
      <c r="A17" s="83"/>
      <c r="B17" s="84"/>
      <c r="C17" s="85"/>
      <c r="D17" s="86"/>
      <c r="E17" s="85"/>
      <c r="F17" s="87"/>
      <c r="G17" s="88"/>
      <c r="H17" s="89"/>
      <c r="I17" s="90"/>
      <c r="J17" s="90"/>
      <c r="K17" s="91"/>
      <c r="L17" s="91"/>
      <c r="M17" s="85"/>
      <c r="O17" s="92"/>
      <c r="P17" s="93"/>
      <c r="Q17" s="85"/>
    </row>
    <row r="18" spans="1:17" ht="17.25" customHeight="1" outlineLevel="2" x14ac:dyDescent="0.15">
      <c r="A18" s="83" t="s">
        <v>687</v>
      </c>
      <c r="B18" s="84" t="s">
        <v>688</v>
      </c>
      <c r="C18" s="85"/>
      <c r="D18" s="86" t="s">
        <v>653</v>
      </c>
      <c r="E18" s="85" t="s">
        <v>689</v>
      </c>
      <c r="F18" s="87">
        <v>390</v>
      </c>
      <c r="G18" s="88" t="s">
        <v>690</v>
      </c>
      <c r="H18" s="89" t="s">
        <v>656</v>
      </c>
      <c r="I18" s="90" t="s">
        <v>691</v>
      </c>
      <c r="J18" s="90" t="s">
        <v>692</v>
      </c>
      <c r="K18" s="91" t="s">
        <v>659</v>
      </c>
      <c r="L18" s="91" t="s">
        <v>238</v>
      </c>
      <c r="M18" s="89" t="s">
        <v>238</v>
      </c>
      <c r="N18" s="35" t="s">
        <v>660</v>
      </c>
      <c r="O18" s="92"/>
      <c r="P18" s="93" t="s">
        <v>238</v>
      </c>
      <c r="Q18" s="85" t="s">
        <v>693</v>
      </c>
    </row>
    <row r="19" spans="1:17" ht="17.25" customHeight="1" outlineLevel="2" x14ac:dyDescent="0.15">
      <c r="A19" s="83"/>
      <c r="B19" s="84" t="s">
        <v>684</v>
      </c>
      <c r="C19" s="85" t="s">
        <v>694</v>
      </c>
      <c r="D19" s="94" t="s">
        <v>664</v>
      </c>
      <c r="E19" s="92" t="s">
        <v>665</v>
      </c>
      <c r="F19" s="87"/>
      <c r="G19" s="88"/>
      <c r="H19" s="89"/>
      <c r="I19" s="90"/>
      <c r="J19" s="90"/>
      <c r="K19" s="91" t="s">
        <v>666</v>
      </c>
      <c r="L19" s="91"/>
      <c r="M19" s="85"/>
      <c r="O19" s="92"/>
      <c r="P19" s="93"/>
      <c r="Q19" s="85"/>
    </row>
    <row r="20" spans="1:17" ht="17.25" customHeight="1" outlineLevel="2" x14ac:dyDescent="0.15">
      <c r="A20" s="83"/>
      <c r="B20" s="84"/>
      <c r="C20" s="85"/>
      <c r="D20" s="86"/>
      <c r="E20" s="85"/>
      <c r="F20" s="87"/>
      <c r="G20" s="88"/>
      <c r="H20" s="89"/>
      <c r="I20" s="90"/>
      <c r="J20" s="90"/>
      <c r="K20" s="91"/>
      <c r="L20" s="91"/>
      <c r="M20" s="85"/>
      <c r="O20" s="92"/>
      <c r="P20" s="93"/>
      <c r="Q20" s="85"/>
    </row>
    <row r="21" spans="1:17" ht="17.25" customHeight="1" outlineLevel="2" x14ac:dyDescent="0.15">
      <c r="A21" s="83" t="s">
        <v>695</v>
      </c>
      <c r="B21" s="84" t="s">
        <v>696</v>
      </c>
      <c r="C21" s="85"/>
      <c r="D21" s="86" t="s">
        <v>653</v>
      </c>
      <c r="E21" s="85" t="s">
        <v>697</v>
      </c>
      <c r="F21" s="87">
        <v>26</v>
      </c>
      <c r="G21" s="88" t="s">
        <v>698</v>
      </c>
      <c r="H21" s="89" t="s">
        <v>656</v>
      </c>
      <c r="I21" s="90" t="s">
        <v>699</v>
      </c>
      <c r="J21" s="90" t="s">
        <v>700</v>
      </c>
      <c r="K21" s="91" t="s">
        <v>659</v>
      </c>
      <c r="L21" s="91" t="s">
        <v>238</v>
      </c>
      <c r="M21" s="89" t="s">
        <v>238</v>
      </c>
      <c r="N21" s="35" t="s">
        <v>660</v>
      </c>
      <c r="O21" s="92"/>
      <c r="P21" s="93" t="s">
        <v>238</v>
      </c>
      <c r="Q21" s="85" t="s">
        <v>701</v>
      </c>
    </row>
    <row r="22" spans="1:17" ht="17.25" customHeight="1" outlineLevel="2" x14ac:dyDescent="0.15">
      <c r="A22" s="83"/>
      <c r="B22" s="84" t="s">
        <v>684</v>
      </c>
      <c r="C22" s="85" t="s">
        <v>702</v>
      </c>
      <c r="D22" s="94" t="s">
        <v>664</v>
      </c>
      <c r="E22" s="92" t="s">
        <v>703</v>
      </c>
      <c r="F22" s="87"/>
      <c r="G22" s="88"/>
      <c r="H22" s="89"/>
      <c r="I22" s="90"/>
      <c r="J22" s="90"/>
      <c r="K22" s="91" t="s">
        <v>666</v>
      </c>
      <c r="L22" s="91"/>
      <c r="M22" s="85"/>
      <c r="O22" s="92"/>
      <c r="P22" s="93"/>
      <c r="Q22" s="85"/>
    </row>
    <row r="23" spans="1:17" ht="17.25" customHeight="1" outlineLevel="2" x14ac:dyDescent="0.15">
      <c r="A23" s="83"/>
      <c r="B23" s="84"/>
      <c r="C23" s="85"/>
      <c r="D23" s="86"/>
      <c r="E23" s="85"/>
      <c r="F23" s="87"/>
      <c r="G23" s="88"/>
      <c r="H23" s="89"/>
      <c r="I23" s="90"/>
      <c r="J23" s="90"/>
      <c r="K23" s="91"/>
      <c r="L23" s="91"/>
      <c r="M23" s="85"/>
      <c r="O23" s="92"/>
      <c r="P23" s="93"/>
      <c r="Q23" s="85"/>
    </row>
    <row r="24" spans="1:17" ht="17.25" customHeight="1" outlineLevel="2" x14ac:dyDescent="0.15">
      <c r="A24" s="83" t="s">
        <v>704</v>
      </c>
      <c r="B24" s="84" t="s">
        <v>678</v>
      </c>
      <c r="C24" s="85"/>
      <c r="D24" s="86" t="s">
        <v>705</v>
      </c>
      <c r="E24" s="85" t="s">
        <v>706</v>
      </c>
      <c r="F24" s="87">
        <v>78</v>
      </c>
      <c r="G24" s="88" t="s">
        <v>655</v>
      </c>
      <c r="H24" s="89" t="s">
        <v>656</v>
      </c>
      <c r="I24" s="90" t="s">
        <v>707</v>
      </c>
      <c r="J24" s="90" t="s">
        <v>708</v>
      </c>
      <c r="K24" s="91" t="s">
        <v>659</v>
      </c>
      <c r="L24" s="91" t="s">
        <v>238</v>
      </c>
      <c r="M24" s="89" t="s">
        <v>238</v>
      </c>
      <c r="N24" s="35" t="s">
        <v>660</v>
      </c>
      <c r="O24" s="92"/>
      <c r="P24" s="93" t="s">
        <v>238</v>
      </c>
      <c r="Q24" s="85" t="s">
        <v>709</v>
      </c>
    </row>
    <row r="25" spans="1:17" ht="17.25" customHeight="1" outlineLevel="2" x14ac:dyDescent="0.15">
      <c r="A25" s="83"/>
      <c r="B25" s="84" t="s">
        <v>710</v>
      </c>
      <c r="C25" s="85" t="s">
        <v>711</v>
      </c>
      <c r="D25" s="94" t="s">
        <v>712</v>
      </c>
      <c r="E25" s="92" t="s">
        <v>703</v>
      </c>
      <c r="F25" s="87"/>
      <c r="G25" s="88"/>
      <c r="H25" s="89"/>
      <c r="I25" s="90"/>
      <c r="J25" s="90"/>
      <c r="K25" s="91" t="s">
        <v>666</v>
      </c>
      <c r="L25" s="91"/>
      <c r="M25" s="85"/>
      <c r="O25" s="92"/>
      <c r="P25" s="93"/>
      <c r="Q25" s="85"/>
    </row>
    <row r="26" spans="1:17" ht="17.25" customHeight="1" outlineLevel="2" x14ac:dyDescent="0.15">
      <c r="A26" s="83"/>
      <c r="B26" s="84"/>
      <c r="C26" s="85"/>
      <c r="D26" s="86"/>
      <c r="E26" s="85"/>
      <c r="F26" s="87"/>
      <c r="G26" s="88"/>
      <c r="H26" s="89"/>
      <c r="I26" s="90"/>
      <c r="J26" s="90"/>
      <c r="K26" s="91"/>
      <c r="L26" s="91"/>
      <c r="M26" s="85"/>
      <c r="O26" s="92"/>
      <c r="P26" s="93"/>
      <c r="Q26" s="85"/>
    </row>
    <row r="27" spans="1:17" ht="17.25" customHeight="1" outlineLevel="2" x14ac:dyDescent="0.15">
      <c r="A27" s="83" t="s">
        <v>713</v>
      </c>
      <c r="B27" s="84" t="s">
        <v>714</v>
      </c>
      <c r="C27" s="85"/>
      <c r="D27" s="86" t="s">
        <v>653</v>
      </c>
      <c r="E27" s="85" t="s">
        <v>715</v>
      </c>
      <c r="F27" s="87">
        <v>5600</v>
      </c>
      <c r="G27" s="88" t="s">
        <v>716</v>
      </c>
      <c r="H27" s="89" t="s">
        <v>717</v>
      </c>
      <c r="I27" s="90" t="s">
        <v>718</v>
      </c>
      <c r="J27" s="90" t="s">
        <v>719</v>
      </c>
      <c r="K27" s="91" t="s">
        <v>659</v>
      </c>
      <c r="L27" s="91" t="s">
        <v>238</v>
      </c>
      <c r="M27" s="89" t="s">
        <v>238</v>
      </c>
      <c r="N27" s="35" t="s">
        <v>660</v>
      </c>
      <c r="O27" s="92"/>
      <c r="P27" s="93" t="s">
        <v>238</v>
      </c>
      <c r="Q27" s="85" t="s">
        <v>720</v>
      </c>
    </row>
    <row r="28" spans="1:17" ht="17.25" customHeight="1" outlineLevel="2" x14ac:dyDescent="0.15">
      <c r="A28" s="83"/>
      <c r="B28" s="84" t="s">
        <v>721</v>
      </c>
      <c r="C28" s="85" t="s">
        <v>722</v>
      </c>
      <c r="D28" s="94" t="s">
        <v>664</v>
      </c>
      <c r="E28" s="92" t="s">
        <v>723</v>
      </c>
      <c r="F28" s="87"/>
      <c r="G28" s="88"/>
      <c r="H28" s="89" t="s">
        <v>724</v>
      </c>
      <c r="I28" s="90"/>
      <c r="J28" s="90"/>
      <c r="K28" s="91" t="s">
        <v>666</v>
      </c>
      <c r="L28" s="91"/>
      <c r="M28" s="85"/>
      <c r="O28" s="92"/>
      <c r="P28" s="93"/>
      <c r="Q28" s="85"/>
    </row>
    <row r="29" spans="1:17" ht="17.25" customHeight="1" outlineLevel="2" x14ac:dyDescent="0.15">
      <c r="A29" s="83"/>
      <c r="B29" s="84"/>
      <c r="C29" s="85"/>
      <c r="D29" s="86"/>
      <c r="E29" s="85"/>
      <c r="F29" s="87"/>
      <c r="G29" s="88"/>
      <c r="H29" s="89"/>
      <c r="I29" s="90"/>
      <c r="J29" s="90"/>
      <c r="K29" s="91"/>
      <c r="L29" s="91"/>
      <c r="M29" s="85"/>
      <c r="O29" s="92"/>
      <c r="P29" s="93"/>
      <c r="Q29" s="85"/>
    </row>
    <row r="30" spans="1:17" ht="17.25" customHeight="1" outlineLevel="2" x14ac:dyDescent="0.15">
      <c r="A30" s="83" t="s">
        <v>725</v>
      </c>
      <c r="B30" s="84" t="s">
        <v>726</v>
      </c>
      <c r="C30" s="85"/>
      <c r="D30" s="86" t="s">
        <v>727</v>
      </c>
      <c r="E30" s="85" t="s">
        <v>728</v>
      </c>
      <c r="F30" s="87">
        <v>78</v>
      </c>
      <c r="G30" s="88" t="s">
        <v>655</v>
      </c>
      <c r="H30" s="89" t="s">
        <v>656</v>
      </c>
      <c r="I30" s="90" t="s">
        <v>729</v>
      </c>
      <c r="J30" s="90" t="s">
        <v>730</v>
      </c>
      <c r="K30" s="91" t="s">
        <v>659</v>
      </c>
      <c r="L30" s="91" t="s">
        <v>238</v>
      </c>
      <c r="M30" s="89" t="s">
        <v>238</v>
      </c>
      <c r="N30" s="35" t="s">
        <v>660</v>
      </c>
      <c r="O30" s="92"/>
      <c r="P30" s="93" t="s">
        <v>238</v>
      </c>
      <c r="Q30" s="85" t="s">
        <v>731</v>
      </c>
    </row>
    <row r="31" spans="1:17" ht="17.25" customHeight="1" outlineLevel="2" x14ac:dyDescent="0.15">
      <c r="A31" s="83"/>
      <c r="B31" s="84" t="s">
        <v>732</v>
      </c>
      <c r="C31" s="85" t="s">
        <v>733</v>
      </c>
      <c r="D31" s="94" t="s">
        <v>734</v>
      </c>
      <c r="E31" s="92" t="s">
        <v>735</v>
      </c>
      <c r="F31" s="87"/>
      <c r="G31" s="88"/>
      <c r="H31" s="89"/>
      <c r="I31" s="90"/>
      <c r="J31" s="90"/>
      <c r="K31" s="91" t="s">
        <v>666</v>
      </c>
      <c r="L31" s="91"/>
      <c r="M31" s="85"/>
      <c r="O31" s="92"/>
      <c r="P31" s="93"/>
      <c r="Q31" s="85"/>
    </row>
    <row r="32" spans="1:17" ht="17.25" customHeight="1" outlineLevel="2" x14ac:dyDescent="0.15">
      <c r="A32" s="83"/>
      <c r="B32" s="84"/>
      <c r="C32" s="85"/>
      <c r="D32" s="86"/>
      <c r="E32" s="85"/>
      <c r="F32" s="87"/>
      <c r="G32" s="88"/>
      <c r="H32" s="89"/>
      <c r="I32" s="90"/>
      <c r="J32" s="90"/>
      <c r="K32" s="91"/>
      <c r="L32" s="91"/>
      <c r="M32" s="85"/>
      <c r="O32" s="92"/>
      <c r="P32" s="93"/>
      <c r="Q32" s="85"/>
    </row>
    <row r="33" spans="1:17" ht="17.25" customHeight="1" outlineLevel="2" x14ac:dyDescent="0.15">
      <c r="A33" s="83" t="s">
        <v>736</v>
      </c>
      <c r="B33" s="84" t="s">
        <v>737</v>
      </c>
      <c r="C33" s="85"/>
      <c r="D33" s="86" t="s">
        <v>653</v>
      </c>
      <c r="E33" s="85" t="s">
        <v>697</v>
      </c>
      <c r="F33" s="87">
        <v>300</v>
      </c>
      <c r="G33" s="88" t="s">
        <v>670</v>
      </c>
      <c r="H33" s="89" t="s">
        <v>656</v>
      </c>
      <c r="I33" s="90" t="s">
        <v>738</v>
      </c>
      <c r="J33" s="90" t="s">
        <v>671</v>
      </c>
      <c r="K33" s="91" t="s">
        <v>659</v>
      </c>
      <c r="L33" s="91" t="s">
        <v>238</v>
      </c>
      <c r="M33" s="89" t="s">
        <v>238</v>
      </c>
      <c r="N33" s="35" t="s">
        <v>660</v>
      </c>
      <c r="O33" s="92"/>
      <c r="P33" s="93" t="s">
        <v>238</v>
      </c>
      <c r="Q33" s="85" t="s">
        <v>739</v>
      </c>
    </row>
    <row r="34" spans="1:17" ht="17.25" customHeight="1" outlineLevel="2" x14ac:dyDescent="0.15">
      <c r="A34" s="83"/>
      <c r="B34" s="84" t="s">
        <v>740</v>
      </c>
      <c r="C34" s="85" t="s">
        <v>741</v>
      </c>
      <c r="D34" s="94" t="s">
        <v>664</v>
      </c>
      <c r="E34" s="92" t="s">
        <v>742</v>
      </c>
      <c r="F34" s="87"/>
      <c r="G34" s="88"/>
      <c r="H34" s="89"/>
      <c r="I34" s="90"/>
      <c r="J34" s="90"/>
      <c r="K34" s="91" t="s">
        <v>666</v>
      </c>
      <c r="L34" s="91"/>
      <c r="M34" s="85"/>
      <c r="O34" s="92"/>
      <c r="P34" s="93"/>
      <c r="Q34" s="85"/>
    </row>
    <row r="35" spans="1:17" ht="17.25" customHeight="1" outlineLevel="2" x14ac:dyDescent="0.15">
      <c r="A35" s="83"/>
      <c r="B35" s="84"/>
      <c r="C35" s="85"/>
      <c r="D35" s="86"/>
      <c r="E35" s="85"/>
      <c r="F35" s="87"/>
      <c r="G35" s="88"/>
      <c r="H35" s="89"/>
      <c r="I35" s="90"/>
      <c r="J35" s="90"/>
      <c r="K35" s="91"/>
      <c r="L35" s="91"/>
      <c r="M35" s="85"/>
      <c r="O35" s="92"/>
      <c r="P35" s="93"/>
      <c r="Q35" s="85"/>
    </row>
    <row r="36" spans="1:17" ht="17.25" customHeight="1" outlineLevel="2" x14ac:dyDescent="0.15">
      <c r="A36" s="83" t="s">
        <v>743</v>
      </c>
      <c r="B36" s="84" t="s">
        <v>737</v>
      </c>
      <c r="C36" s="85"/>
      <c r="D36" s="86" t="s">
        <v>705</v>
      </c>
      <c r="E36" s="85" t="s">
        <v>706</v>
      </c>
      <c r="F36" s="87">
        <v>17</v>
      </c>
      <c r="G36" s="88" t="s">
        <v>744</v>
      </c>
      <c r="H36" s="89" t="s">
        <v>656</v>
      </c>
      <c r="I36" s="90" t="s">
        <v>745</v>
      </c>
      <c r="J36" s="90" t="s">
        <v>746</v>
      </c>
      <c r="K36" s="91" t="s">
        <v>659</v>
      </c>
      <c r="L36" s="91" t="s">
        <v>238</v>
      </c>
      <c r="M36" s="89" t="s">
        <v>238</v>
      </c>
      <c r="N36" s="35" t="s">
        <v>660</v>
      </c>
      <c r="O36" s="92"/>
      <c r="P36" s="93" t="s">
        <v>238</v>
      </c>
      <c r="Q36" s="85" t="s">
        <v>747</v>
      </c>
    </row>
    <row r="37" spans="1:17" ht="17.25" customHeight="1" outlineLevel="2" x14ac:dyDescent="0.15">
      <c r="A37" s="83"/>
      <c r="B37" s="84" t="s">
        <v>740</v>
      </c>
      <c r="C37" s="85" t="s">
        <v>748</v>
      </c>
      <c r="D37" s="94" t="s">
        <v>712</v>
      </c>
      <c r="E37" s="92" t="s">
        <v>742</v>
      </c>
      <c r="F37" s="87"/>
      <c r="G37" s="88"/>
      <c r="H37" s="89"/>
      <c r="I37" s="90"/>
      <c r="J37" s="90"/>
      <c r="K37" s="91" t="s">
        <v>666</v>
      </c>
      <c r="L37" s="91"/>
      <c r="M37" s="85"/>
      <c r="O37" s="92"/>
      <c r="P37" s="93"/>
      <c r="Q37" s="85"/>
    </row>
    <row r="38" spans="1:17" ht="17.25" customHeight="1" outlineLevel="2" x14ac:dyDescent="0.15">
      <c r="A38" s="83"/>
      <c r="B38" s="84"/>
      <c r="C38" s="85"/>
      <c r="D38" s="86"/>
      <c r="E38" s="85"/>
      <c r="F38" s="87"/>
      <c r="G38" s="88"/>
      <c r="H38" s="89"/>
      <c r="I38" s="90"/>
      <c r="J38" s="90"/>
      <c r="K38" s="91"/>
      <c r="L38" s="91"/>
      <c r="M38" s="85"/>
      <c r="O38" s="92"/>
      <c r="P38" s="93"/>
      <c r="Q38" s="85"/>
    </row>
    <row r="39" spans="1:17" ht="17.25" customHeight="1" outlineLevel="2" x14ac:dyDescent="0.15">
      <c r="A39" s="83" t="s">
        <v>749</v>
      </c>
      <c r="B39" s="84" t="s">
        <v>737</v>
      </c>
      <c r="C39" s="85"/>
      <c r="D39" s="86" t="s">
        <v>653</v>
      </c>
      <c r="E39" s="85" t="s">
        <v>654</v>
      </c>
      <c r="F39" s="87">
        <v>78</v>
      </c>
      <c r="G39" s="95" t="s">
        <v>655</v>
      </c>
      <c r="H39" s="96" t="s">
        <v>656</v>
      </c>
      <c r="I39" s="97" t="s">
        <v>750</v>
      </c>
      <c r="J39" s="97" t="s">
        <v>751</v>
      </c>
      <c r="K39" s="98" t="s">
        <v>659</v>
      </c>
      <c r="L39" s="98" t="s">
        <v>238</v>
      </c>
      <c r="M39" s="96" t="s">
        <v>238</v>
      </c>
      <c r="N39" s="99" t="s">
        <v>660</v>
      </c>
      <c r="O39" s="92"/>
      <c r="P39" s="93" t="s">
        <v>238</v>
      </c>
      <c r="Q39" s="85" t="s">
        <v>752</v>
      </c>
    </row>
    <row r="40" spans="1:17" ht="17.25" customHeight="1" outlineLevel="2" x14ac:dyDescent="0.15">
      <c r="A40" s="83"/>
      <c r="B40" s="84" t="s">
        <v>753</v>
      </c>
      <c r="C40" s="85" t="s">
        <v>754</v>
      </c>
      <c r="D40" s="94" t="s">
        <v>712</v>
      </c>
      <c r="E40" s="92" t="s">
        <v>665</v>
      </c>
      <c r="F40" s="87"/>
      <c r="G40" s="88"/>
      <c r="H40" s="89"/>
      <c r="I40" s="90"/>
      <c r="J40" s="90"/>
      <c r="K40" s="91" t="s">
        <v>666</v>
      </c>
      <c r="L40" s="91"/>
      <c r="M40" s="85"/>
      <c r="O40" s="92"/>
      <c r="P40" s="93"/>
      <c r="Q40" s="85"/>
    </row>
    <row r="41" spans="1:17" ht="17.25" customHeight="1" outlineLevel="2" x14ac:dyDescent="0.15">
      <c r="A41" s="83"/>
      <c r="B41" s="84"/>
      <c r="C41" s="85"/>
      <c r="D41" s="86"/>
      <c r="E41" s="85"/>
      <c r="F41" s="87"/>
      <c r="G41" s="88"/>
      <c r="H41" s="89"/>
      <c r="I41" s="90"/>
      <c r="J41" s="90"/>
      <c r="K41" s="91"/>
      <c r="L41" s="91"/>
      <c r="M41" s="85"/>
      <c r="O41" s="92"/>
      <c r="P41" s="93"/>
      <c r="Q41" s="85"/>
    </row>
    <row r="42" spans="1:17" ht="17.25" customHeight="1" outlineLevel="2" x14ac:dyDescent="0.15">
      <c r="A42" s="83" t="s">
        <v>755</v>
      </c>
      <c r="B42" s="84" t="s">
        <v>756</v>
      </c>
      <c r="C42" s="85"/>
      <c r="D42" s="86" t="s">
        <v>653</v>
      </c>
      <c r="E42" s="85" t="s">
        <v>757</v>
      </c>
      <c r="F42" s="87">
        <v>390</v>
      </c>
      <c r="G42" s="88" t="s">
        <v>690</v>
      </c>
      <c r="H42" s="89" t="s">
        <v>656</v>
      </c>
      <c r="I42" s="90" t="s">
        <v>758</v>
      </c>
      <c r="J42" s="90" t="s">
        <v>759</v>
      </c>
      <c r="K42" s="91" t="s">
        <v>659</v>
      </c>
      <c r="L42" s="91" t="s">
        <v>238</v>
      </c>
      <c r="M42" s="89" t="s">
        <v>238</v>
      </c>
      <c r="N42" s="35" t="s">
        <v>660</v>
      </c>
      <c r="O42" s="92"/>
      <c r="P42" s="93" t="s">
        <v>238</v>
      </c>
      <c r="Q42" s="85" t="s">
        <v>760</v>
      </c>
    </row>
    <row r="43" spans="1:17" ht="17.25" customHeight="1" outlineLevel="2" x14ac:dyDescent="0.15">
      <c r="A43" s="83"/>
      <c r="B43" s="84" t="s">
        <v>761</v>
      </c>
      <c r="C43" s="85" t="s">
        <v>762</v>
      </c>
      <c r="D43" s="94" t="s">
        <v>664</v>
      </c>
      <c r="E43" s="92" t="s">
        <v>703</v>
      </c>
      <c r="F43" s="87"/>
      <c r="G43" s="88"/>
      <c r="H43" s="89"/>
      <c r="I43" s="90"/>
      <c r="J43" s="90"/>
      <c r="K43" s="91" t="s">
        <v>666</v>
      </c>
      <c r="L43" s="91"/>
      <c r="M43" s="85"/>
      <c r="O43" s="92"/>
      <c r="P43" s="93"/>
      <c r="Q43" s="85"/>
    </row>
    <row r="44" spans="1:17" ht="17.25" customHeight="1" outlineLevel="2" x14ac:dyDescent="0.15">
      <c r="A44" s="83"/>
      <c r="B44" s="84"/>
      <c r="C44" s="85"/>
      <c r="D44" s="86"/>
      <c r="E44" s="85"/>
      <c r="F44" s="87"/>
      <c r="G44" s="88"/>
      <c r="H44" s="89"/>
      <c r="I44" s="90"/>
      <c r="J44" s="90"/>
      <c r="K44" s="91"/>
      <c r="L44" s="91"/>
      <c r="M44" s="85"/>
      <c r="O44" s="92"/>
      <c r="P44" s="93"/>
      <c r="Q44" s="85"/>
    </row>
    <row r="45" spans="1:17" ht="17.25" customHeight="1" outlineLevel="2" x14ac:dyDescent="0.15">
      <c r="A45" s="83" t="s">
        <v>763</v>
      </c>
      <c r="B45" s="84" t="s">
        <v>764</v>
      </c>
      <c r="C45" s="85"/>
      <c r="D45" s="86" t="s">
        <v>653</v>
      </c>
      <c r="E45" s="85" t="s">
        <v>715</v>
      </c>
      <c r="F45" s="87">
        <v>110</v>
      </c>
      <c r="G45" s="88" t="s">
        <v>680</v>
      </c>
      <c r="H45" s="89" t="s">
        <v>656</v>
      </c>
      <c r="I45" s="90" t="s">
        <v>765</v>
      </c>
      <c r="J45" s="90" t="s">
        <v>766</v>
      </c>
      <c r="K45" s="91" t="s">
        <v>659</v>
      </c>
      <c r="L45" s="91" t="s">
        <v>238</v>
      </c>
      <c r="M45" s="89" t="s">
        <v>238</v>
      </c>
      <c r="N45" s="35" t="s">
        <v>660</v>
      </c>
      <c r="O45" s="92"/>
      <c r="P45" s="93" t="s">
        <v>238</v>
      </c>
      <c r="Q45" s="85" t="s">
        <v>767</v>
      </c>
    </row>
    <row r="46" spans="1:17" ht="17.25" customHeight="1" outlineLevel="2" x14ac:dyDescent="0.15">
      <c r="A46" s="83"/>
      <c r="B46" s="84" t="s">
        <v>768</v>
      </c>
      <c r="C46" s="85" t="s">
        <v>769</v>
      </c>
      <c r="D46" s="94" t="s">
        <v>664</v>
      </c>
      <c r="E46" s="92" t="s">
        <v>770</v>
      </c>
      <c r="F46" s="87"/>
      <c r="G46" s="88"/>
      <c r="H46" s="89"/>
      <c r="I46" s="90"/>
      <c r="J46" s="90"/>
      <c r="K46" s="91" t="s">
        <v>666</v>
      </c>
      <c r="L46" s="91"/>
      <c r="M46" s="85"/>
      <c r="O46" s="92"/>
      <c r="P46" s="93"/>
      <c r="Q46" s="85"/>
    </row>
    <row r="47" spans="1:17" ht="17.25" customHeight="1" outlineLevel="2" x14ac:dyDescent="0.15">
      <c r="A47" s="83"/>
      <c r="B47" s="84"/>
      <c r="C47" s="85"/>
      <c r="D47" s="86"/>
      <c r="E47" s="85"/>
      <c r="F47" s="87"/>
      <c r="G47" s="88"/>
      <c r="H47" s="89"/>
      <c r="I47" s="90"/>
      <c r="J47" s="90"/>
      <c r="K47" s="91"/>
      <c r="L47" s="91"/>
      <c r="M47" s="85"/>
      <c r="O47" s="92"/>
      <c r="P47" s="93"/>
      <c r="Q47" s="85"/>
    </row>
    <row r="48" spans="1:17" ht="17.25" customHeight="1" outlineLevel="2" x14ac:dyDescent="0.15">
      <c r="A48" s="83" t="s">
        <v>771</v>
      </c>
      <c r="B48" s="84" t="s">
        <v>772</v>
      </c>
      <c r="C48" s="85"/>
      <c r="D48" s="86" t="s">
        <v>653</v>
      </c>
      <c r="E48" s="85" t="s">
        <v>689</v>
      </c>
      <c r="F48" s="87">
        <v>3700</v>
      </c>
      <c r="G48" s="95" t="s">
        <v>773</v>
      </c>
      <c r="H48" s="96" t="s">
        <v>656</v>
      </c>
      <c r="I48" s="97" t="s">
        <v>774</v>
      </c>
      <c r="J48" s="97" t="s">
        <v>775</v>
      </c>
      <c r="K48" s="98" t="s">
        <v>659</v>
      </c>
      <c r="L48" s="91" t="s">
        <v>238</v>
      </c>
      <c r="M48" s="96" t="s">
        <v>238</v>
      </c>
      <c r="N48" s="99" t="s">
        <v>660</v>
      </c>
      <c r="O48" s="100"/>
      <c r="P48" s="93" t="s">
        <v>238</v>
      </c>
      <c r="Q48" s="85" t="s">
        <v>776</v>
      </c>
    </row>
    <row r="49" spans="1:18" ht="17.25" customHeight="1" outlineLevel="2" x14ac:dyDescent="0.15">
      <c r="A49" s="83"/>
      <c r="B49" s="84" t="s">
        <v>777</v>
      </c>
      <c r="C49" s="85" t="s">
        <v>778</v>
      </c>
      <c r="D49" s="94" t="s">
        <v>664</v>
      </c>
      <c r="E49" s="92" t="s">
        <v>665</v>
      </c>
      <c r="F49" s="87"/>
      <c r="G49" s="95"/>
      <c r="H49" s="96"/>
      <c r="I49" s="97"/>
      <c r="J49" s="97"/>
      <c r="K49" s="98" t="s">
        <v>666</v>
      </c>
      <c r="L49" s="98"/>
      <c r="M49" s="101"/>
      <c r="N49" s="99"/>
      <c r="O49" s="100"/>
      <c r="P49" s="93"/>
      <c r="Q49" s="85"/>
    </row>
    <row r="50" spans="1:18" ht="17.25" customHeight="1" outlineLevel="2" x14ac:dyDescent="0.15">
      <c r="A50" s="83"/>
      <c r="B50" s="84"/>
      <c r="C50" s="85"/>
      <c r="D50" s="86"/>
      <c r="E50" s="85"/>
      <c r="F50" s="87"/>
      <c r="G50" s="95"/>
      <c r="H50" s="96"/>
      <c r="I50" s="97"/>
      <c r="J50" s="97"/>
      <c r="K50" s="98"/>
      <c r="L50" s="98"/>
      <c r="M50" s="101"/>
      <c r="N50" s="99"/>
      <c r="O50" s="100"/>
      <c r="P50" s="93"/>
      <c r="Q50" s="85"/>
    </row>
    <row r="51" spans="1:18" ht="17.25" customHeight="1" outlineLevel="2" x14ac:dyDescent="0.15">
      <c r="A51" s="83" t="s">
        <v>779</v>
      </c>
      <c r="B51" s="84" t="s">
        <v>780</v>
      </c>
      <c r="C51" s="85"/>
      <c r="D51" s="86" t="s">
        <v>705</v>
      </c>
      <c r="E51" s="85" t="s">
        <v>781</v>
      </c>
      <c r="F51" s="87" t="s">
        <v>782</v>
      </c>
      <c r="G51" s="95" t="s">
        <v>783</v>
      </c>
      <c r="H51" s="96" t="s">
        <v>656</v>
      </c>
      <c r="I51" s="97" t="s">
        <v>784</v>
      </c>
      <c r="J51" s="97" t="s">
        <v>785</v>
      </c>
      <c r="K51" s="91" t="s">
        <v>659</v>
      </c>
      <c r="L51" s="91" t="s">
        <v>238</v>
      </c>
      <c r="M51" s="96" t="s">
        <v>238</v>
      </c>
      <c r="N51" s="35" t="s">
        <v>660</v>
      </c>
      <c r="O51" s="100"/>
      <c r="P51" s="93" t="s">
        <v>238</v>
      </c>
      <c r="Q51" s="85" t="s">
        <v>786</v>
      </c>
    </row>
    <row r="52" spans="1:18" ht="17.25" customHeight="1" outlineLevel="2" x14ac:dyDescent="0.15">
      <c r="A52" s="83"/>
      <c r="B52" s="84" t="s">
        <v>787</v>
      </c>
      <c r="C52" s="85" t="s">
        <v>788</v>
      </c>
      <c r="D52" s="94" t="s">
        <v>789</v>
      </c>
      <c r="E52" s="92" t="s">
        <v>703</v>
      </c>
      <c r="F52" s="87" t="s">
        <v>790</v>
      </c>
      <c r="G52" s="95" t="s">
        <v>791</v>
      </c>
      <c r="H52" s="96"/>
      <c r="I52" s="97"/>
      <c r="J52" s="97"/>
      <c r="K52" s="98" t="s">
        <v>666</v>
      </c>
      <c r="L52" s="98"/>
      <c r="M52" s="101"/>
      <c r="N52" s="99"/>
      <c r="O52" s="100"/>
      <c r="P52" s="93"/>
      <c r="Q52" s="85"/>
    </row>
    <row r="53" spans="1:18" ht="17.25" customHeight="1" outlineLevel="2" x14ac:dyDescent="0.15">
      <c r="A53" s="83"/>
      <c r="B53" s="84"/>
      <c r="C53" s="85"/>
      <c r="D53" s="94"/>
      <c r="E53" s="92"/>
      <c r="F53" s="87"/>
      <c r="G53" s="95"/>
      <c r="H53" s="96"/>
      <c r="I53" s="97"/>
      <c r="J53" s="97"/>
      <c r="K53" s="98"/>
      <c r="L53" s="98"/>
      <c r="M53" s="101"/>
      <c r="N53" s="99"/>
      <c r="O53" s="100"/>
      <c r="P53" s="93"/>
      <c r="Q53" s="85"/>
    </row>
    <row r="54" spans="1:18" ht="17.25" customHeight="1" outlineLevel="1" x14ac:dyDescent="0.15">
      <c r="A54" s="83" t="s">
        <v>792</v>
      </c>
      <c r="B54" s="84" t="s">
        <v>780</v>
      </c>
      <c r="C54" s="85"/>
      <c r="D54" s="86" t="s">
        <v>705</v>
      </c>
      <c r="E54" s="85" t="s">
        <v>728</v>
      </c>
      <c r="F54" s="87">
        <v>26</v>
      </c>
      <c r="G54" s="88" t="s">
        <v>698</v>
      </c>
      <c r="H54" s="89" t="s">
        <v>656</v>
      </c>
      <c r="I54" s="90" t="s">
        <v>793</v>
      </c>
      <c r="J54" s="90" t="s">
        <v>794</v>
      </c>
      <c r="K54" s="91" t="s">
        <v>659</v>
      </c>
      <c r="L54" s="91" t="s">
        <v>238</v>
      </c>
      <c r="M54" s="89" t="s">
        <v>238</v>
      </c>
      <c r="N54" s="35" t="s">
        <v>660</v>
      </c>
      <c r="O54" s="92"/>
      <c r="P54" s="93" t="s">
        <v>238</v>
      </c>
      <c r="Q54" s="85" t="s">
        <v>795</v>
      </c>
    </row>
    <row r="55" spans="1:18" ht="17.25" customHeight="1" outlineLevel="1" x14ac:dyDescent="0.15">
      <c r="A55" s="83"/>
      <c r="B55" s="84" t="s">
        <v>796</v>
      </c>
      <c r="C55" s="85" t="s">
        <v>797</v>
      </c>
      <c r="D55" s="94" t="s">
        <v>712</v>
      </c>
      <c r="E55" s="92" t="s">
        <v>665</v>
      </c>
      <c r="F55" s="87"/>
      <c r="G55" s="88"/>
      <c r="H55" s="89"/>
      <c r="I55" s="90"/>
      <c r="J55" s="90"/>
      <c r="K55" s="91" t="s">
        <v>666</v>
      </c>
      <c r="L55" s="91"/>
      <c r="M55" s="85"/>
      <c r="O55" s="92"/>
      <c r="P55" s="93"/>
      <c r="Q55" s="85"/>
    </row>
    <row r="56" spans="1:18" ht="17.25" customHeight="1" outlineLevel="1" x14ac:dyDescent="0.15">
      <c r="A56" s="83"/>
      <c r="B56" s="84"/>
      <c r="C56" s="85"/>
      <c r="D56" s="86"/>
      <c r="E56" s="85"/>
      <c r="F56" s="87"/>
      <c r="G56" s="88"/>
      <c r="H56" s="89"/>
      <c r="I56" s="90"/>
      <c r="J56" s="90"/>
      <c r="K56" s="91"/>
      <c r="L56" s="91"/>
      <c r="M56" s="85"/>
      <c r="O56" s="92"/>
      <c r="P56" s="93"/>
      <c r="Q56" s="85"/>
    </row>
    <row r="57" spans="1:18" ht="17.25" customHeight="1" outlineLevel="1" x14ac:dyDescent="0.15">
      <c r="A57" s="83" t="s">
        <v>798</v>
      </c>
      <c r="B57" s="84" t="s">
        <v>780</v>
      </c>
      <c r="C57" s="85"/>
      <c r="D57" s="86" t="s">
        <v>653</v>
      </c>
      <c r="E57" s="85" t="s">
        <v>799</v>
      </c>
      <c r="F57" s="87">
        <v>78</v>
      </c>
      <c r="G57" s="88" t="s">
        <v>655</v>
      </c>
      <c r="H57" s="89" t="s">
        <v>656</v>
      </c>
      <c r="I57" s="90" t="s">
        <v>800</v>
      </c>
      <c r="J57" s="90" t="s">
        <v>801</v>
      </c>
      <c r="K57" s="91" t="s">
        <v>659</v>
      </c>
      <c r="L57" s="91" t="s">
        <v>238</v>
      </c>
      <c r="M57" s="89" t="s">
        <v>238</v>
      </c>
      <c r="N57" s="35" t="s">
        <v>660</v>
      </c>
      <c r="O57" s="92"/>
      <c r="P57" s="93" t="s">
        <v>238</v>
      </c>
      <c r="Q57" s="85" t="s">
        <v>802</v>
      </c>
    </row>
    <row r="58" spans="1:18" ht="17.25" customHeight="1" outlineLevel="1" x14ac:dyDescent="0.15">
      <c r="A58" s="83"/>
      <c r="B58" s="84" t="s">
        <v>803</v>
      </c>
      <c r="C58" s="85" t="s">
        <v>804</v>
      </c>
      <c r="D58" s="94" t="s">
        <v>664</v>
      </c>
      <c r="E58" s="92" t="s">
        <v>665</v>
      </c>
      <c r="F58" s="87"/>
      <c r="G58" s="88"/>
      <c r="H58" s="89"/>
      <c r="I58" s="90"/>
      <c r="J58" s="90"/>
      <c r="K58" s="91" t="s">
        <v>666</v>
      </c>
      <c r="L58" s="91"/>
      <c r="M58" s="85"/>
      <c r="O58" s="92"/>
      <c r="P58" s="93"/>
      <c r="Q58" s="85"/>
    </row>
    <row r="59" spans="1:18" ht="17.25" customHeight="1" outlineLevel="1" x14ac:dyDescent="0.15">
      <c r="A59" s="83"/>
      <c r="B59" s="84"/>
      <c r="C59" s="85"/>
      <c r="D59" s="86"/>
      <c r="E59" s="85"/>
      <c r="F59" s="87"/>
      <c r="G59" s="88"/>
      <c r="H59" s="89"/>
      <c r="I59" s="90"/>
      <c r="J59" s="90"/>
      <c r="K59" s="91"/>
      <c r="L59" s="91"/>
      <c r="M59" s="85"/>
      <c r="O59" s="92"/>
      <c r="P59" s="93"/>
      <c r="Q59" s="85"/>
    </row>
    <row r="60" spans="1:18" ht="17.25" customHeight="1" outlineLevel="1" x14ac:dyDescent="0.15">
      <c r="A60" s="83" t="s">
        <v>805</v>
      </c>
      <c r="B60" s="84" t="s">
        <v>806</v>
      </c>
      <c r="C60" s="85"/>
      <c r="D60" s="86" t="s">
        <v>653</v>
      </c>
      <c r="E60" s="85" t="s">
        <v>715</v>
      </c>
      <c r="F60" s="87">
        <v>5600</v>
      </c>
      <c r="G60" s="95" t="s">
        <v>716</v>
      </c>
      <c r="H60" s="96" t="s">
        <v>656</v>
      </c>
      <c r="I60" s="97" t="s">
        <v>807</v>
      </c>
      <c r="J60" s="97" t="s">
        <v>808</v>
      </c>
      <c r="K60" s="98" t="s">
        <v>809</v>
      </c>
      <c r="L60" s="98" t="s">
        <v>659</v>
      </c>
      <c r="M60" s="96" t="s">
        <v>238</v>
      </c>
      <c r="N60" s="35" t="s">
        <v>660</v>
      </c>
      <c r="O60" s="100"/>
      <c r="P60" s="93" t="s">
        <v>238</v>
      </c>
      <c r="Q60" s="85" t="s">
        <v>810</v>
      </c>
    </row>
    <row r="61" spans="1:18" ht="17.25" customHeight="1" outlineLevel="1" x14ac:dyDescent="0.15">
      <c r="A61" s="83"/>
      <c r="B61" s="84" t="s">
        <v>811</v>
      </c>
      <c r="C61" s="85" t="s">
        <v>812</v>
      </c>
      <c r="D61" s="94" t="s">
        <v>664</v>
      </c>
      <c r="E61" s="92" t="s">
        <v>770</v>
      </c>
      <c r="F61" s="87"/>
      <c r="G61" s="95"/>
      <c r="H61" s="96"/>
      <c r="I61" s="97"/>
      <c r="J61" s="97"/>
      <c r="K61" s="98"/>
      <c r="L61" s="98"/>
      <c r="M61" s="101"/>
      <c r="N61" s="99"/>
      <c r="O61" s="100"/>
      <c r="P61" s="93"/>
      <c r="Q61" s="85"/>
    </row>
    <row r="62" spans="1:18" ht="17.25" customHeight="1" outlineLevel="1" x14ac:dyDescent="0.15">
      <c r="A62" s="83"/>
      <c r="B62" s="84"/>
      <c r="C62" s="85"/>
      <c r="D62" s="86"/>
      <c r="E62" s="85"/>
      <c r="F62" s="87"/>
      <c r="G62" s="88"/>
      <c r="H62" s="89"/>
      <c r="I62" s="90"/>
      <c r="J62" s="90"/>
      <c r="K62" s="91"/>
      <c r="L62" s="91"/>
      <c r="M62" s="85"/>
      <c r="O62" s="92"/>
      <c r="P62" s="93"/>
      <c r="Q62" s="85"/>
    </row>
    <row r="63" spans="1:18" ht="17.25" customHeight="1" outlineLevel="1" x14ac:dyDescent="0.15">
      <c r="A63" s="83" t="s">
        <v>813</v>
      </c>
      <c r="B63" s="84" t="s">
        <v>814</v>
      </c>
      <c r="C63" s="85"/>
      <c r="D63" s="86"/>
      <c r="E63" s="85" t="s">
        <v>815</v>
      </c>
      <c r="F63" s="87">
        <v>1900000</v>
      </c>
      <c r="G63" s="88" t="s">
        <v>238</v>
      </c>
      <c r="H63" s="89" t="s">
        <v>238</v>
      </c>
      <c r="I63" s="90" t="s">
        <v>238</v>
      </c>
      <c r="J63" s="90" t="s">
        <v>816</v>
      </c>
      <c r="K63" s="91" t="s">
        <v>809</v>
      </c>
      <c r="L63" s="91" t="s">
        <v>238</v>
      </c>
      <c r="M63" s="89" t="s">
        <v>238</v>
      </c>
      <c r="N63" s="35" t="s">
        <v>817</v>
      </c>
      <c r="O63" s="92" t="s">
        <v>818</v>
      </c>
      <c r="P63" s="93" t="s">
        <v>238</v>
      </c>
      <c r="Q63" s="85" t="s">
        <v>810</v>
      </c>
      <c r="R63" s="35" t="s">
        <v>819</v>
      </c>
    </row>
    <row r="64" spans="1:18" ht="17.25" customHeight="1" outlineLevel="1" x14ac:dyDescent="0.15">
      <c r="A64" s="83"/>
      <c r="B64" s="84" t="s">
        <v>811</v>
      </c>
      <c r="C64" s="85" t="s">
        <v>812</v>
      </c>
      <c r="D64" s="94"/>
      <c r="E64" s="92"/>
      <c r="F64" s="87"/>
      <c r="G64" s="88"/>
      <c r="H64" s="89"/>
      <c r="I64" s="90"/>
      <c r="J64" s="90"/>
      <c r="K64" s="91"/>
      <c r="L64" s="91"/>
      <c r="M64" s="85"/>
      <c r="O64" s="92"/>
      <c r="P64" s="93"/>
      <c r="Q64" s="85"/>
    </row>
    <row r="65" spans="1:18" ht="17.25" customHeight="1" outlineLevel="1" x14ac:dyDescent="0.15">
      <c r="A65" s="63"/>
      <c r="B65" s="102"/>
      <c r="C65" s="103"/>
      <c r="D65" s="69"/>
      <c r="E65" s="63"/>
      <c r="F65" s="104"/>
      <c r="G65" s="105"/>
      <c r="H65" s="63"/>
      <c r="I65" s="106"/>
      <c r="J65" s="106"/>
      <c r="K65" s="63"/>
      <c r="L65" s="63"/>
      <c r="M65" s="63"/>
      <c r="N65" s="107"/>
      <c r="O65" s="63"/>
      <c r="P65" s="69"/>
      <c r="Q65" s="63"/>
      <c r="R65" s="107"/>
    </row>
    <row r="66" spans="1:18" ht="17.25" customHeight="1" outlineLevel="1" x14ac:dyDescent="0.15">
      <c r="A66" s="83" t="s">
        <v>820</v>
      </c>
      <c r="B66" s="84" t="s">
        <v>821</v>
      </c>
      <c r="C66" s="85"/>
      <c r="D66" s="86" t="s">
        <v>822</v>
      </c>
      <c r="E66" s="85" t="s">
        <v>689</v>
      </c>
      <c r="F66" s="87">
        <v>150000</v>
      </c>
      <c r="G66" s="108" t="s">
        <v>823</v>
      </c>
      <c r="H66" s="96" t="s">
        <v>824</v>
      </c>
      <c r="I66" s="97" t="s">
        <v>825</v>
      </c>
      <c r="J66" s="97" t="s">
        <v>826</v>
      </c>
      <c r="K66" s="98" t="s">
        <v>809</v>
      </c>
      <c r="L66" s="98" t="s">
        <v>659</v>
      </c>
      <c r="M66" s="96" t="s">
        <v>238</v>
      </c>
      <c r="N66" s="99" t="s">
        <v>827</v>
      </c>
      <c r="O66" s="100"/>
      <c r="P66" s="109" t="s">
        <v>828</v>
      </c>
      <c r="Q66" s="85" t="s">
        <v>829</v>
      </c>
    </row>
    <row r="67" spans="1:18" ht="17.25" customHeight="1" outlineLevel="1" x14ac:dyDescent="0.15">
      <c r="A67" s="83"/>
      <c r="B67" s="84" t="s">
        <v>830</v>
      </c>
      <c r="C67" s="85" t="s">
        <v>831</v>
      </c>
      <c r="D67" s="94"/>
      <c r="E67" s="92" t="s">
        <v>832</v>
      </c>
      <c r="F67" s="87"/>
      <c r="H67" s="89" t="s">
        <v>833</v>
      </c>
      <c r="I67" s="90"/>
      <c r="J67" s="90"/>
      <c r="K67" s="91"/>
      <c r="L67" s="91"/>
      <c r="M67" s="85"/>
      <c r="O67" s="92" t="s">
        <v>834</v>
      </c>
      <c r="P67" s="93"/>
      <c r="Q67" s="85"/>
    </row>
    <row r="68" spans="1:18" ht="17.25" customHeight="1" outlineLevel="1" x14ac:dyDescent="0.15">
      <c r="A68" s="83"/>
      <c r="B68" s="84"/>
      <c r="C68" s="85"/>
      <c r="D68" s="86"/>
      <c r="E68" s="85"/>
      <c r="F68" s="87"/>
      <c r="H68" s="89"/>
      <c r="I68" s="90"/>
      <c r="J68" s="90"/>
      <c r="K68" s="91"/>
      <c r="L68" s="91"/>
      <c r="M68" s="85"/>
      <c r="O68" s="92"/>
      <c r="P68" s="93"/>
      <c r="Q68" s="85"/>
    </row>
    <row r="69" spans="1:18" ht="17.25" customHeight="1" outlineLevel="1" x14ac:dyDescent="0.15">
      <c r="A69" s="83" t="s">
        <v>835</v>
      </c>
      <c r="B69" s="84" t="s">
        <v>836</v>
      </c>
      <c r="C69" s="85"/>
      <c r="D69" s="86" t="s">
        <v>837</v>
      </c>
      <c r="E69" s="85" t="s">
        <v>838</v>
      </c>
      <c r="F69" s="87">
        <v>45</v>
      </c>
      <c r="G69" s="37" t="s">
        <v>839</v>
      </c>
      <c r="H69" s="89"/>
      <c r="I69" s="90" t="s">
        <v>238</v>
      </c>
      <c r="J69" s="90" t="s">
        <v>840</v>
      </c>
      <c r="K69" s="91" t="s">
        <v>659</v>
      </c>
      <c r="L69" s="91" t="s">
        <v>238</v>
      </c>
      <c r="M69" s="89" t="s">
        <v>238</v>
      </c>
      <c r="N69" s="35" t="s">
        <v>660</v>
      </c>
      <c r="O69" s="92"/>
      <c r="P69" s="93" t="s">
        <v>238</v>
      </c>
      <c r="Q69" s="85" t="s">
        <v>841</v>
      </c>
    </row>
    <row r="70" spans="1:18" ht="17.25" customHeight="1" outlineLevel="1" x14ac:dyDescent="0.15">
      <c r="A70" s="83"/>
      <c r="B70" s="84" t="s">
        <v>842</v>
      </c>
      <c r="C70" s="85"/>
      <c r="D70" s="94" t="s">
        <v>843</v>
      </c>
      <c r="E70" s="92" t="s">
        <v>844</v>
      </c>
      <c r="F70" s="87"/>
      <c r="H70" s="89"/>
      <c r="I70" s="90"/>
      <c r="J70" s="90"/>
      <c r="K70" s="91" t="s">
        <v>666</v>
      </c>
      <c r="L70" s="91"/>
      <c r="M70" s="85"/>
      <c r="O70" s="92"/>
      <c r="P70" s="93"/>
      <c r="Q70" s="85"/>
    </row>
    <row r="71" spans="1:18" ht="17.25" customHeight="1" outlineLevel="1" x14ac:dyDescent="0.15">
      <c r="A71" s="83"/>
      <c r="B71" s="84" t="s">
        <v>845</v>
      </c>
      <c r="C71" s="35" t="s">
        <v>846</v>
      </c>
      <c r="D71" s="86"/>
      <c r="E71" s="85"/>
      <c r="F71" s="87"/>
      <c r="H71" s="89"/>
      <c r="I71" s="90"/>
      <c r="J71" s="90"/>
      <c r="K71" s="91"/>
      <c r="L71" s="91"/>
      <c r="M71" s="85"/>
      <c r="O71" s="92"/>
      <c r="P71" s="93"/>
      <c r="Q71" s="85"/>
    </row>
    <row r="72" spans="1:18" ht="17.25" customHeight="1" outlineLevel="1" x14ac:dyDescent="0.15">
      <c r="A72" s="83" t="s">
        <v>847</v>
      </c>
      <c r="B72" s="84" t="s">
        <v>848</v>
      </c>
      <c r="C72" s="85"/>
      <c r="D72" s="86" t="s">
        <v>837</v>
      </c>
      <c r="E72" s="85" t="s">
        <v>838</v>
      </c>
      <c r="F72" s="87">
        <v>40</v>
      </c>
      <c r="G72" s="37" t="s">
        <v>839</v>
      </c>
      <c r="H72" s="89"/>
      <c r="I72" s="90" t="s">
        <v>238</v>
      </c>
      <c r="J72" s="90" t="s">
        <v>849</v>
      </c>
      <c r="K72" s="91" t="s">
        <v>659</v>
      </c>
      <c r="L72" s="91" t="s">
        <v>238</v>
      </c>
      <c r="M72" s="89" t="s">
        <v>238</v>
      </c>
      <c r="N72" s="35" t="s">
        <v>660</v>
      </c>
      <c r="O72" s="92"/>
      <c r="P72" s="93" t="s">
        <v>238</v>
      </c>
      <c r="Q72" s="85" t="s">
        <v>850</v>
      </c>
    </row>
    <row r="73" spans="1:18" ht="17.25" customHeight="1" outlineLevel="1" x14ac:dyDescent="0.15">
      <c r="A73" s="83"/>
      <c r="B73" s="84" t="s">
        <v>851</v>
      </c>
      <c r="C73" s="85"/>
      <c r="D73" s="94" t="s">
        <v>843</v>
      </c>
      <c r="E73" s="92" t="s">
        <v>844</v>
      </c>
      <c r="F73" s="87"/>
      <c r="H73" s="89"/>
      <c r="I73" s="90"/>
      <c r="J73" s="90"/>
      <c r="K73" s="91" t="s">
        <v>852</v>
      </c>
      <c r="L73" s="91"/>
      <c r="M73" s="85"/>
      <c r="O73" s="92"/>
      <c r="P73" s="93"/>
      <c r="Q73" s="85"/>
    </row>
    <row r="74" spans="1:18" ht="17.25" customHeight="1" outlineLevel="1" x14ac:dyDescent="0.15">
      <c r="A74" s="83"/>
      <c r="B74" s="84" t="s">
        <v>853</v>
      </c>
      <c r="C74" s="35" t="s">
        <v>854</v>
      </c>
      <c r="D74" s="94"/>
      <c r="E74" s="85"/>
      <c r="F74" s="87"/>
      <c r="H74" s="89"/>
      <c r="I74" s="90"/>
      <c r="J74" s="90"/>
      <c r="K74" s="91"/>
      <c r="L74" s="91"/>
      <c r="M74" s="85"/>
      <c r="O74" s="92"/>
      <c r="P74" s="93"/>
      <c r="Q74" s="85"/>
    </row>
    <row r="75" spans="1:18" ht="17.25" customHeight="1" outlineLevel="1" x14ac:dyDescent="0.15">
      <c r="A75" s="83" t="s">
        <v>855</v>
      </c>
      <c r="B75" s="84" t="s">
        <v>357</v>
      </c>
      <c r="C75" s="85"/>
      <c r="D75" s="86" t="s">
        <v>653</v>
      </c>
      <c r="E75" s="85" t="s">
        <v>856</v>
      </c>
      <c r="F75" s="87" t="s">
        <v>857</v>
      </c>
      <c r="G75" s="37" t="s">
        <v>783</v>
      </c>
      <c r="H75" s="96" t="s">
        <v>656</v>
      </c>
      <c r="I75" s="97" t="s">
        <v>858</v>
      </c>
      <c r="J75" s="97" t="s">
        <v>859</v>
      </c>
      <c r="K75" s="91" t="s">
        <v>659</v>
      </c>
      <c r="L75" s="91" t="s">
        <v>238</v>
      </c>
      <c r="M75" s="96" t="s">
        <v>238</v>
      </c>
      <c r="N75" s="35" t="s">
        <v>660</v>
      </c>
      <c r="O75" s="100"/>
      <c r="P75" s="93" t="s">
        <v>238</v>
      </c>
      <c r="Q75" s="85" t="s">
        <v>860</v>
      </c>
    </row>
    <row r="76" spans="1:18" ht="17.25" customHeight="1" outlineLevel="1" x14ac:dyDescent="0.15">
      <c r="A76" s="83"/>
      <c r="B76" s="84" t="s">
        <v>861</v>
      </c>
      <c r="C76" s="85" t="s">
        <v>862</v>
      </c>
      <c r="D76" s="94" t="s">
        <v>664</v>
      </c>
      <c r="E76" s="92" t="s">
        <v>665</v>
      </c>
      <c r="F76" s="87" t="s">
        <v>863</v>
      </c>
      <c r="G76" s="37" t="s">
        <v>791</v>
      </c>
      <c r="H76" s="96"/>
      <c r="I76" s="97"/>
      <c r="J76" s="97"/>
      <c r="K76" s="91" t="s">
        <v>852</v>
      </c>
      <c r="L76" s="98"/>
      <c r="M76" s="101"/>
      <c r="N76" s="99"/>
      <c r="O76" s="100"/>
      <c r="P76" s="93"/>
      <c r="Q76" s="85"/>
    </row>
    <row r="77" spans="1:18" ht="17.25" customHeight="1" outlineLevel="1" x14ac:dyDescent="0.15">
      <c r="A77" s="83"/>
      <c r="B77" s="84"/>
      <c r="C77" s="85"/>
      <c r="D77" s="86"/>
      <c r="E77" s="85"/>
      <c r="F77" s="87"/>
      <c r="H77" s="89"/>
      <c r="I77" s="90"/>
      <c r="J77" s="90"/>
      <c r="K77" s="91"/>
      <c r="L77" s="91"/>
      <c r="M77" s="85"/>
      <c r="O77" s="92"/>
      <c r="P77" s="93"/>
      <c r="Q77" s="85"/>
    </row>
    <row r="78" spans="1:18" ht="17.25" customHeight="1" outlineLevel="1" x14ac:dyDescent="0.15">
      <c r="A78" s="83" t="s">
        <v>864</v>
      </c>
      <c r="B78" s="84" t="s">
        <v>357</v>
      </c>
      <c r="C78" s="85"/>
      <c r="D78" s="86" t="s">
        <v>653</v>
      </c>
      <c r="E78" s="85" t="s">
        <v>799</v>
      </c>
      <c r="F78" s="87">
        <v>430</v>
      </c>
      <c r="G78" s="37" t="s">
        <v>690</v>
      </c>
      <c r="H78" s="89" t="s">
        <v>656</v>
      </c>
      <c r="I78" s="90" t="s">
        <v>699</v>
      </c>
      <c r="J78" s="90" t="s">
        <v>865</v>
      </c>
      <c r="K78" s="91" t="s">
        <v>659</v>
      </c>
      <c r="L78" s="91" t="s">
        <v>238</v>
      </c>
      <c r="M78" s="96" t="s">
        <v>238</v>
      </c>
      <c r="N78" s="35" t="s">
        <v>660</v>
      </c>
      <c r="O78" s="92"/>
      <c r="P78" s="93"/>
      <c r="Q78" s="85" t="s">
        <v>866</v>
      </c>
    </row>
    <row r="79" spans="1:18" ht="17.25" customHeight="1" outlineLevel="1" x14ac:dyDescent="0.15">
      <c r="A79" s="83"/>
      <c r="B79" s="84" t="s">
        <v>867</v>
      </c>
      <c r="C79" s="85" t="s">
        <v>868</v>
      </c>
      <c r="D79" s="94" t="s">
        <v>664</v>
      </c>
      <c r="E79" s="92" t="s">
        <v>665</v>
      </c>
      <c r="F79" s="87"/>
      <c r="H79" s="89"/>
      <c r="I79" s="90"/>
      <c r="J79" s="90"/>
      <c r="K79" s="91" t="s">
        <v>852</v>
      </c>
      <c r="L79" s="91"/>
      <c r="M79" s="85"/>
      <c r="O79" s="92"/>
      <c r="P79" s="93"/>
      <c r="Q79" s="85"/>
    </row>
    <row r="80" spans="1:18" ht="17.25" customHeight="1" outlineLevel="1" x14ac:dyDescent="0.15">
      <c r="A80" s="83"/>
      <c r="B80" s="84"/>
      <c r="C80" s="85"/>
      <c r="D80" s="86"/>
      <c r="E80" s="85"/>
      <c r="F80" s="87"/>
      <c r="H80" s="89"/>
      <c r="I80" s="90"/>
      <c r="J80" s="90"/>
      <c r="K80" s="91"/>
      <c r="L80" s="91"/>
      <c r="M80" s="85"/>
      <c r="O80" s="92"/>
      <c r="P80" s="93"/>
      <c r="Q80" s="85"/>
    </row>
    <row r="81" spans="1:17" ht="17.25" customHeight="1" outlineLevel="1" x14ac:dyDescent="0.15">
      <c r="A81" s="83" t="s">
        <v>869</v>
      </c>
      <c r="B81" s="84" t="s">
        <v>870</v>
      </c>
      <c r="C81" s="85"/>
      <c r="D81" s="86" t="s">
        <v>653</v>
      </c>
      <c r="E81" s="85" t="s">
        <v>871</v>
      </c>
      <c r="F81" s="87">
        <v>110</v>
      </c>
      <c r="G81" s="37" t="s">
        <v>680</v>
      </c>
      <c r="H81" s="89" t="s">
        <v>656</v>
      </c>
      <c r="I81" s="90" t="s">
        <v>681</v>
      </c>
      <c r="J81" s="90" t="s">
        <v>872</v>
      </c>
      <c r="K81" s="91" t="s">
        <v>659</v>
      </c>
      <c r="L81" s="91" t="s">
        <v>238</v>
      </c>
      <c r="M81" s="89" t="s">
        <v>238</v>
      </c>
      <c r="N81" s="35" t="s">
        <v>660</v>
      </c>
      <c r="O81" s="92"/>
      <c r="P81" s="93" t="s">
        <v>238</v>
      </c>
      <c r="Q81" s="85" t="s">
        <v>873</v>
      </c>
    </row>
    <row r="82" spans="1:17" ht="17.25" customHeight="1" outlineLevel="1" x14ac:dyDescent="0.15">
      <c r="A82" s="83"/>
      <c r="B82" s="84" t="s">
        <v>874</v>
      </c>
      <c r="C82" s="85" t="s">
        <v>875</v>
      </c>
      <c r="D82" s="94" t="s">
        <v>664</v>
      </c>
      <c r="E82" s="92" t="s">
        <v>876</v>
      </c>
      <c r="F82" s="87"/>
      <c r="H82" s="89"/>
      <c r="I82" s="90"/>
      <c r="J82" s="90"/>
      <c r="K82" s="91" t="s">
        <v>852</v>
      </c>
      <c r="L82" s="91"/>
      <c r="M82" s="85"/>
      <c r="O82" s="92"/>
      <c r="P82" s="93"/>
      <c r="Q82" s="85"/>
    </row>
    <row r="83" spans="1:17" ht="17.25" customHeight="1" outlineLevel="1" x14ac:dyDescent="0.15">
      <c r="A83" s="83"/>
      <c r="B83" s="84"/>
      <c r="C83" s="85"/>
      <c r="D83" s="86"/>
      <c r="E83" s="85"/>
      <c r="F83" s="87"/>
      <c r="H83" s="89"/>
      <c r="I83" s="90"/>
      <c r="J83" s="90"/>
      <c r="K83" s="91"/>
      <c r="L83" s="91"/>
      <c r="M83" s="85"/>
      <c r="O83" s="92"/>
      <c r="P83" s="93"/>
      <c r="Q83" s="85"/>
    </row>
    <row r="84" spans="1:17" ht="17.25" customHeight="1" outlineLevel="1" x14ac:dyDescent="0.15">
      <c r="A84" s="83" t="s">
        <v>877</v>
      </c>
      <c r="B84" s="84" t="s">
        <v>878</v>
      </c>
      <c r="C84" s="85"/>
      <c r="D84" s="86" t="s">
        <v>653</v>
      </c>
      <c r="E84" s="85" t="s">
        <v>879</v>
      </c>
      <c r="F84" s="87" t="s">
        <v>880</v>
      </c>
      <c r="G84" s="37" t="s">
        <v>783</v>
      </c>
      <c r="H84" s="89" t="s">
        <v>656</v>
      </c>
      <c r="I84" s="90" t="s">
        <v>881</v>
      </c>
      <c r="J84" s="90" t="s">
        <v>882</v>
      </c>
      <c r="K84" s="91" t="s">
        <v>659</v>
      </c>
      <c r="L84" s="91" t="s">
        <v>238</v>
      </c>
      <c r="M84" s="89" t="s">
        <v>238</v>
      </c>
      <c r="N84" s="35" t="s">
        <v>660</v>
      </c>
      <c r="O84" s="92"/>
      <c r="P84" s="93" t="s">
        <v>238</v>
      </c>
      <c r="Q84" s="85" t="s">
        <v>883</v>
      </c>
    </row>
    <row r="85" spans="1:17" ht="17.25" customHeight="1" outlineLevel="1" x14ac:dyDescent="0.15">
      <c r="A85" s="83"/>
      <c r="B85" s="84" t="s">
        <v>884</v>
      </c>
      <c r="C85" s="85" t="s">
        <v>885</v>
      </c>
      <c r="D85" s="94" t="s">
        <v>664</v>
      </c>
      <c r="E85" s="92" t="s">
        <v>676</v>
      </c>
      <c r="F85" s="87" t="s">
        <v>886</v>
      </c>
      <c r="G85" s="37" t="s">
        <v>791</v>
      </c>
      <c r="H85" s="89"/>
      <c r="I85" s="90"/>
      <c r="J85" s="90"/>
      <c r="K85" s="91" t="s">
        <v>852</v>
      </c>
      <c r="L85" s="91"/>
      <c r="M85" s="85"/>
      <c r="O85" s="92"/>
      <c r="P85" s="93"/>
      <c r="Q85" s="85"/>
    </row>
    <row r="86" spans="1:17" ht="17.25" customHeight="1" outlineLevel="1" x14ac:dyDescent="0.15">
      <c r="A86" s="83"/>
      <c r="B86" s="84"/>
      <c r="C86" s="85"/>
      <c r="D86" s="86"/>
      <c r="E86" s="85"/>
      <c r="F86" s="87"/>
      <c r="H86" s="89"/>
      <c r="I86" s="90"/>
      <c r="J86" s="90"/>
      <c r="K86" s="91"/>
      <c r="L86" s="91"/>
      <c r="M86" s="85"/>
      <c r="O86" s="92"/>
      <c r="P86" s="93"/>
      <c r="Q86" s="85"/>
    </row>
    <row r="87" spans="1:17" ht="17.25" customHeight="1" outlineLevel="1" x14ac:dyDescent="0.15">
      <c r="A87" s="83" t="s">
        <v>887</v>
      </c>
      <c r="B87" s="84" t="s">
        <v>870</v>
      </c>
      <c r="C87" s="85"/>
      <c r="D87" s="86" t="s">
        <v>653</v>
      </c>
      <c r="E87" s="85" t="s">
        <v>654</v>
      </c>
      <c r="F87" s="87">
        <v>26</v>
      </c>
      <c r="G87" s="37" t="s">
        <v>698</v>
      </c>
      <c r="H87" s="89" t="s">
        <v>656</v>
      </c>
      <c r="I87" s="90" t="s">
        <v>888</v>
      </c>
      <c r="J87" s="90" t="s">
        <v>889</v>
      </c>
      <c r="K87" s="91" t="s">
        <v>659</v>
      </c>
      <c r="L87" s="91" t="s">
        <v>238</v>
      </c>
      <c r="M87" s="89" t="s">
        <v>238</v>
      </c>
      <c r="N87" s="35" t="s">
        <v>660</v>
      </c>
      <c r="O87" s="92"/>
      <c r="P87" s="93" t="s">
        <v>238</v>
      </c>
      <c r="Q87" s="85" t="s">
        <v>890</v>
      </c>
    </row>
    <row r="88" spans="1:17" ht="17.25" customHeight="1" outlineLevel="1" x14ac:dyDescent="0.15">
      <c r="A88" s="83"/>
      <c r="B88" s="84" t="s">
        <v>891</v>
      </c>
      <c r="C88" s="85" t="s">
        <v>892</v>
      </c>
      <c r="D88" s="94" t="s">
        <v>664</v>
      </c>
      <c r="E88" s="92" t="s">
        <v>735</v>
      </c>
      <c r="F88" s="87"/>
      <c r="H88" s="89"/>
      <c r="I88" s="90"/>
      <c r="J88" s="90"/>
      <c r="K88" s="91" t="s">
        <v>852</v>
      </c>
      <c r="L88" s="91"/>
      <c r="M88" s="85"/>
      <c r="O88" s="92"/>
      <c r="P88" s="93"/>
      <c r="Q88" s="85"/>
    </row>
    <row r="89" spans="1:17" ht="17.25" customHeight="1" outlineLevel="1" x14ac:dyDescent="0.15">
      <c r="A89" s="83"/>
      <c r="B89" s="84"/>
      <c r="C89" s="85"/>
      <c r="D89" s="86"/>
      <c r="E89" s="85"/>
      <c r="F89" s="87"/>
      <c r="H89" s="89"/>
      <c r="I89" s="90"/>
      <c r="J89" s="90"/>
      <c r="K89" s="91"/>
      <c r="L89" s="91"/>
      <c r="M89" s="85"/>
      <c r="O89" s="92"/>
      <c r="P89" s="93"/>
      <c r="Q89" s="85"/>
    </row>
    <row r="90" spans="1:17" ht="17.25" customHeight="1" outlineLevel="1" x14ac:dyDescent="0.15">
      <c r="A90" s="83" t="s">
        <v>893</v>
      </c>
      <c r="B90" s="84" t="s">
        <v>894</v>
      </c>
      <c r="C90" s="85"/>
      <c r="D90" s="86" t="s">
        <v>653</v>
      </c>
      <c r="E90" s="85" t="s">
        <v>757</v>
      </c>
      <c r="F90" s="87">
        <v>3700</v>
      </c>
      <c r="G90" s="37" t="s">
        <v>773</v>
      </c>
      <c r="H90" s="89" t="s">
        <v>656</v>
      </c>
      <c r="I90" s="90" t="s">
        <v>895</v>
      </c>
      <c r="J90" s="90" t="s">
        <v>896</v>
      </c>
      <c r="K90" s="91" t="s">
        <v>809</v>
      </c>
      <c r="L90" s="91" t="s">
        <v>659</v>
      </c>
      <c r="M90" s="89" t="s">
        <v>238</v>
      </c>
      <c r="N90" s="35" t="s">
        <v>660</v>
      </c>
      <c r="O90" s="92"/>
      <c r="P90" s="93"/>
      <c r="Q90" s="85" t="s">
        <v>897</v>
      </c>
    </row>
    <row r="91" spans="1:17" ht="17.25" customHeight="1" outlineLevel="1" x14ac:dyDescent="0.15">
      <c r="A91" s="83"/>
      <c r="B91" s="84" t="s">
        <v>898</v>
      </c>
      <c r="C91" s="85" t="s">
        <v>899</v>
      </c>
      <c r="D91" s="94" t="s">
        <v>664</v>
      </c>
      <c r="E91" s="92" t="s">
        <v>900</v>
      </c>
      <c r="F91" s="87"/>
      <c r="H91" s="89"/>
      <c r="I91" s="90"/>
      <c r="J91" s="90"/>
      <c r="K91" s="91"/>
      <c r="L91" s="91"/>
      <c r="M91" s="85"/>
      <c r="O91" s="92"/>
      <c r="P91" s="93"/>
      <c r="Q91" s="85"/>
    </row>
    <row r="92" spans="1:17" ht="17.25" customHeight="1" outlineLevel="1" x14ac:dyDescent="0.15">
      <c r="A92" s="83"/>
      <c r="B92" s="84"/>
      <c r="C92" s="85"/>
      <c r="D92" s="86"/>
      <c r="E92" s="85"/>
      <c r="F92" s="87"/>
      <c r="H92" s="89"/>
      <c r="I92" s="90"/>
      <c r="J92" s="90"/>
      <c r="K92" s="91"/>
      <c r="L92" s="91"/>
      <c r="M92" s="85"/>
      <c r="O92" s="92"/>
      <c r="P92" s="93"/>
      <c r="Q92" s="85"/>
    </row>
    <row r="93" spans="1:17" ht="17.25" customHeight="1" outlineLevel="1" x14ac:dyDescent="0.15">
      <c r="A93" s="83" t="s">
        <v>901</v>
      </c>
      <c r="B93" s="84" t="s">
        <v>894</v>
      </c>
      <c r="C93" s="85"/>
      <c r="D93" s="86" t="s">
        <v>653</v>
      </c>
      <c r="E93" s="85" t="s">
        <v>902</v>
      </c>
      <c r="F93" s="87">
        <v>550000</v>
      </c>
      <c r="G93" s="37" t="s">
        <v>238</v>
      </c>
      <c r="H93" s="89" t="s">
        <v>238</v>
      </c>
      <c r="I93" s="90" t="s">
        <v>903</v>
      </c>
      <c r="J93" s="90" t="s">
        <v>904</v>
      </c>
      <c r="K93" s="91" t="s">
        <v>809</v>
      </c>
      <c r="L93" s="91" t="s">
        <v>238</v>
      </c>
      <c r="M93" s="89" t="s">
        <v>238</v>
      </c>
      <c r="N93" s="35" t="s">
        <v>817</v>
      </c>
      <c r="O93" s="92" t="s">
        <v>834</v>
      </c>
      <c r="P93" s="93" t="s">
        <v>238</v>
      </c>
      <c r="Q93" s="85" t="s">
        <v>905</v>
      </c>
    </row>
    <row r="94" spans="1:17" ht="17.25" customHeight="1" outlineLevel="1" x14ac:dyDescent="0.15">
      <c r="A94" s="83"/>
      <c r="B94" s="84" t="s">
        <v>906</v>
      </c>
      <c r="C94" s="85" t="s">
        <v>907</v>
      </c>
      <c r="D94" s="94" t="s">
        <v>664</v>
      </c>
      <c r="E94" s="92"/>
      <c r="F94" s="87"/>
      <c r="H94" s="89"/>
      <c r="I94" s="90"/>
      <c r="J94" s="90"/>
      <c r="K94" s="91"/>
      <c r="L94" s="91"/>
      <c r="M94" s="85"/>
      <c r="O94" s="92"/>
      <c r="P94" s="93"/>
      <c r="Q94" s="85"/>
    </row>
    <row r="95" spans="1:17" ht="17.25" customHeight="1" outlineLevel="1" x14ac:dyDescent="0.15">
      <c r="A95" s="83"/>
      <c r="B95" s="84"/>
      <c r="C95" s="85"/>
      <c r="D95" s="86"/>
      <c r="E95" s="85"/>
      <c r="F95" s="87"/>
      <c r="H95" s="89"/>
      <c r="I95" s="90"/>
      <c r="J95" s="90"/>
      <c r="K95" s="91"/>
      <c r="L95" s="91"/>
      <c r="M95" s="85"/>
      <c r="O95" s="92"/>
      <c r="P95" s="93"/>
      <c r="Q95" s="85"/>
    </row>
    <row r="96" spans="1:17" ht="17.25" customHeight="1" outlineLevel="1" x14ac:dyDescent="0.15">
      <c r="A96" s="83" t="s">
        <v>908</v>
      </c>
      <c r="B96" s="84" t="s">
        <v>894</v>
      </c>
      <c r="C96" s="85"/>
      <c r="D96" s="86" t="s">
        <v>653</v>
      </c>
      <c r="E96" s="85" t="s">
        <v>697</v>
      </c>
      <c r="F96" s="87">
        <v>78</v>
      </c>
      <c r="G96" s="37" t="s">
        <v>655</v>
      </c>
      <c r="H96" s="89" t="s">
        <v>656</v>
      </c>
      <c r="I96" s="90" t="s">
        <v>909</v>
      </c>
      <c r="J96" s="90" t="s">
        <v>910</v>
      </c>
      <c r="K96" s="91" t="s">
        <v>659</v>
      </c>
      <c r="L96" s="91" t="s">
        <v>238</v>
      </c>
      <c r="M96" s="89" t="s">
        <v>238</v>
      </c>
      <c r="N96" s="35" t="s">
        <v>660</v>
      </c>
      <c r="O96" s="92"/>
      <c r="P96" s="93" t="s">
        <v>238</v>
      </c>
      <c r="Q96" s="85" t="s">
        <v>911</v>
      </c>
    </row>
    <row r="97" spans="1:17" ht="17.25" customHeight="1" outlineLevel="1" x14ac:dyDescent="0.15">
      <c r="A97" s="83"/>
      <c r="B97" s="84" t="s">
        <v>912</v>
      </c>
      <c r="C97" s="85" t="s">
        <v>913</v>
      </c>
      <c r="D97" s="94" t="s">
        <v>664</v>
      </c>
      <c r="E97" s="92" t="s">
        <v>703</v>
      </c>
      <c r="F97" s="87"/>
      <c r="H97" s="89"/>
      <c r="I97" s="90"/>
      <c r="J97" s="90"/>
      <c r="K97" s="91" t="s">
        <v>852</v>
      </c>
      <c r="L97" s="91"/>
      <c r="M97" s="85"/>
      <c r="O97" s="92"/>
      <c r="P97" s="93"/>
      <c r="Q97" s="85"/>
    </row>
    <row r="98" spans="1:17" ht="17.25" customHeight="1" outlineLevel="1" x14ac:dyDescent="0.15">
      <c r="A98" s="83"/>
      <c r="B98" s="84"/>
      <c r="C98" s="85"/>
      <c r="D98" s="86"/>
      <c r="E98" s="85"/>
      <c r="F98" s="87"/>
      <c r="H98" s="89"/>
      <c r="I98" s="90"/>
      <c r="J98" s="90"/>
      <c r="K98" s="91"/>
      <c r="L98" s="91"/>
      <c r="M98" s="85"/>
      <c r="O98" s="92"/>
      <c r="P98" s="93"/>
      <c r="Q98" s="85"/>
    </row>
    <row r="99" spans="1:17" ht="17.25" customHeight="1" outlineLevel="1" x14ac:dyDescent="0.15">
      <c r="A99" s="83" t="s">
        <v>914</v>
      </c>
      <c r="B99" s="84" t="s">
        <v>894</v>
      </c>
      <c r="C99" s="85"/>
      <c r="D99" s="86" t="s">
        <v>653</v>
      </c>
      <c r="E99" s="85" t="s">
        <v>654</v>
      </c>
      <c r="F99" s="87">
        <v>78</v>
      </c>
      <c r="G99" s="37" t="s">
        <v>655</v>
      </c>
      <c r="H99" s="89" t="s">
        <v>656</v>
      </c>
      <c r="I99" s="90" t="s">
        <v>915</v>
      </c>
      <c r="J99" s="90" t="s">
        <v>859</v>
      </c>
      <c r="K99" s="91" t="s">
        <v>659</v>
      </c>
      <c r="L99" s="91" t="s">
        <v>238</v>
      </c>
      <c r="M99" s="89" t="s">
        <v>238</v>
      </c>
      <c r="N99" s="35" t="s">
        <v>660</v>
      </c>
      <c r="O99" s="92"/>
      <c r="P99" s="93" t="s">
        <v>238</v>
      </c>
      <c r="Q99" s="85" t="s">
        <v>916</v>
      </c>
    </row>
    <row r="100" spans="1:17" ht="17.25" customHeight="1" outlineLevel="1" x14ac:dyDescent="0.15">
      <c r="A100" s="83"/>
      <c r="B100" s="84" t="s">
        <v>917</v>
      </c>
      <c r="C100" s="85" t="s">
        <v>918</v>
      </c>
      <c r="D100" s="94" t="s">
        <v>664</v>
      </c>
      <c r="E100" s="92" t="s">
        <v>665</v>
      </c>
      <c r="F100" s="87"/>
      <c r="H100" s="89"/>
      <c r="I100" s="90"/>
      <c r="J100" s="90"/>
      <c r="K100" s="91" t="s">
        <v>852</v>
      </c>
      <c r="L100" s="91"/>
      <c r="M100" s="85"/>
      <c r="O100" s="92"/>
      <c r="P100" s="93"/>
      <c r="Q100" s="85"/>
    </row>
    <row r="101" spans="1:17" ht="17.25" customHeight="1" outlineLevel="1" x14ac:dyDescent="0.15">
      <c r="A101" s="83"/>
      <c r="B101" s="84"/>
      <c r="C101" s="85"/>
      <c r="D101" s="86"/>
      <c r="E101" s="85"/>
      <c r="F101" s="87"/>
      <c r="H101" s="89"/>
      <c r="I101" s="90"/>
      <c r="J101" s="90"/>
      <c r="K101" s="91"/>
      <c r="L101" s="91"/>
      <c r="M101" s="85"/>
      <c r="O101" s="92"/>
      <c r="P101" s="93"/>
      <c r="Q101" s="85"/>
    </row>
    <row r="102" spans="1:17" ht="17.25" customHeight="1" outlineLevel="1" x14ac:dyDescent="0.15">
      <c r="A102" s="83" t="s">
        <v>919</v>
      </c>
      <c r="B102" s="84" t="s">
        <v>894</v>
      </c>
      <c r="C102" s="85"/>
      <c r="D102" s="86" t="s">
        <v>653</v>
      </c>
      <c r="E102" s="85" t="s">
        <v>920</v>
      </c>
      <c r="F102" s="87">
        <v>110</v>
      </c>
      <c r="G102" s="37" t="s">
        <v>680</v>
      </c>
      <c r="H102" s="89" t="s">
        <v>656</v>
      </c>
      <c r="I102" s="90" t="s">
        <v>881</v>
      </c>
      <c r="J102" s="90" t="s">
        <v>921</v>
      </c>
      <c r="K102" s="91" t="s">
        <v>659</v>
      </c>
      <c r="L102" s="91" t="s">
        <v>238</v>
      </c>
      <c r="M102" s="89" t="s">
        <v>238</v>
      </c>
      <c r="N102" s="35" t="s">
        <v>660</v>
      </c>
      <c r="O102" s="92"/>
      <c r="P102" s="93" t="s">
        <v>238</v>
      </c>
      <c r="Q102" s="85" t="s">
        <v>922</v>
      </c>
    </row>
    <row r="103" spans="1:17" ht="17.25" customHeight="1" outlineLevel="1" x14ac:dyDescent="0.15">
      <c r="A103" s="83"/>
      <c r="B103" s="84" t="s">
        <v>923</v>
      </c>
      <c r="C103" s="85" t="s">
        <v>924</v>
      </c>
      <c r="D103" s="94" t="s">
        <v>664</v>
      </c>
      <c r="E103" s="92" t="s">
        <v>925</v>
      </c>
      <c r="F103" s="87"/>
      <c r="H103" s="89"/>
      <c r="I103" s="90"/>
      <c r="J103" s="90"/>
      <c r="K103" s="91" t="s">
        <v>852</v>
      </c>
      <c r="L103" s="91"/>
      <c r="M103" s="85"/>
      <c r="O103" s="92"/>
      <c r="P103" s="93"/>
      <c r="Q103" s="85"/>
    </row>
    <row r="104" spans="1:17" ht="17.25" customHeight="1" outlineLevel="1" x14ac:dyDescent="0.15">
      <c r="A104" s="83"/>
      <c r="B104" s="84"/>
      <c r="C104" s="85"/>
      <c r="D104" s="86"/>
      <c r="E104" s="85"/>
      <c r="F104" s="87"/>
      <c r="H104" s="89"/>
      <c r="I104" s="90"/>
      <c r="J104" s="90"/>
      <c r="K104" s="91"/>
      <c r="L104" s="91"/>
      <c r="M104" s="85"/>
      <c r="O104" s="92"/>
      <c r="P104" s="93"/>
      <c r="Q104" s="85"/>
    </row>
    <row r="105" spans="1:17" ht="17.25" customHeight="1" outlineLevel="1" x14ac:dyDescent="0.15">
      <c r="A105" s="83" t="s">
        <v>926</v>
      </c>
      <c r="B105" s="84" t="s">
        <v>894</v>
      </c>
      <c r="C105" s="85"/>
      <c r="D105" s="86" t="s">
        <v>653</v>
      </c>
      <c r="E105" s="85" t="s">
        <v>927</v>
      </c>
      <c r="F105" s="87" t="s">
        <v>880</v>
      </c>
      <c r="G105" s="95" t="s">
        <v>783</v>
      </c>
      <c r="H105" s="96" t="s">
        <v>928</v>
      </c>
      <c r="I105" s="97" t="s">
        <v>929</v>
      </c>
      <c r="J105" s="97" t="s">
        <v>930</v>
      </c>
      <c r="K105" s="98" t="s">
        <v>659</v>
      </c>
      <c r="L105" s="98" t="s">
        <v>238</v>
      </c>
      <c r="M105" s="96" t="s">
        <v>238</v>
      </c>
      <c r="N105" s="35" t="s">
        <v>660</v>
      </c>
      <c r="O105" s="100"/>
      <c r="P105" s="93" t="s">
        <v>238</v>
      </c>
      <c r="Q105" s="85" t="s">
        <v>931</v>
      </c>
    </row>
    <row r="106" spans="1:17" ht="17.25" customHeight="1" outlineLevel="1" x14ac:dyDescent="0.15">
      <c r="A106" s="83"/>
      <c r="B106" s="84" t="s">
        <v>932</v>
      </c>
      <c r="C106" s="85" t="s">
        <v>933</v>
      </c>
      <c r="D106" s="94" t="s">
        <v>664</v>
      </c>
      <c r="E106" s="92" t="s">
        <v>934</v>
      </c>
      <c r="F106" s="87" t="s">
        <v>886</v>
      </c>
      <c r="G106" s="95" t="s">
        <v>791</v>
      </c>
      <c r="H106" s="96"/>
      <c r="I106" s="97"/>
      <c r="J106" s="97"/>
      <c r="K106" s="91" t="s">
        <v>852</v>
      </c>
      <c r="L106" s="98"/>
      <c r="M106" s="101"/>
      <c r="N106" s="99"/>
      <c r="O106" s="100"/>
      <c r="P106" s="93"/>
      <c r="Q106" s="85"/>
    </row>
    <row r="107" spans="1:17" ht="17.25" customHeight="1" outlineLevel="1" x14ac:dyDescent="0.15">
      <c r="A107" s="83"/>
      <c r="B107" s="84"/>
      <c r="C107" s="85"/>
      <c r="D107" s="86"/>
      <c r="E107" s="85"/>
      <c r="F107" s="87"/>
      <c r="G107" s="88"/>
      <c r="H107" s="89"/>
      <c r="I107" s="90"/>
      <c r="J107" s="90"/>
      <c r="K107" s="91"/>
      <c r="L107" s="91"/>
      <c r="M107" s="85"/>
      <c r="O107" s="92"/>
      <c r="P107" s="93"/>
      <c r="Q107" s="85"/>
    </row>
    <row r="108" spans="1:17" ht="17.25" customHeight="1" outlineLevel="1" x14ac:dyDescent="0.15">
      <c r="A108" s="83" t="s">
        <v>935</v>
      </c>
      <c r="B108" s="84" t="s">
        <v>894</v>
      </c>
      <c r="C108" s="85"/>
      <c r="D108" s="86" t="s">
        <v>653</v>
      </c>
      <c r="E108" s="85" t="s">
        <v>697</v>
      </c>
      <c r="F108" s="87">
        <v>26</v>
      </c>
      <c r="G108" s="37" t="s">
        <v>698</v>
      </c>
      <c r="H108" s="89" t="s">
        <v>656</v>
      </c>
      <c r="I108" s="90" t="s">
        <v>936</v>
      </c>
      <c r="J108" s="90" t="s">
        <v>937</v>
      </c>
      <c r="K108" s="91" t="s">
        <v>659</v>
      </c>
      <c r="L108" s="91" t="s">
        <v>238</v>
      </c>
      <c r="M108" s="89" t="s">
        <v>238</v>
      </c>
      <c r="N108" s="35" t="s">
        <v>660</v>
      </c>
      <c r="O108" s="92"/>
      <c r="P108" s="93" t="s">
        <v>238</v>
      </c>
      <c r="Q108" s="85" t="s">
        <v>938</v>
      </c>
    </row>
    <row r="109" spans="1:17" ht="17.25" customHeight="1" outlineLevel="1" x14ac:dyDescent="0.15">
      <c r="A109" s="83"/>
      <c r="B109" s="84" t="s">
        <v>939</v>
      </c>
      <c r="C109" s="85" t="s">
        <v>940</v>
      </c>
      <c r="D109" s="94" t="s">
        <v>664</v>
      </c>
      <c r="E109" s="92" t="s">
        <v>941</v>
      </c>
      <c r="F109" s="87"/>
      <c r="H109" s="89"/>
      <c r="I109" s="90"/>
      <c r="J109" s="90"/>
      <c r="K109" s="91" t="s">
        <v>852</v>
      </c>
      <c r="L109" s="91"/>
      <c r="M109" s="85"/>
      <c r="O109" s="92"/>
      <c r="P109" s="93"/>
      <c r="Q109" s="85"/>
    </row>
    <row r="110" spans="1:17" ht="17.25" customHeight="1" outlineLevel="1" x14ac:dyDescent="0.15">
      <c r="A110" s="83"/>
      <c r="B110" s="84"/>
      <c r="C110" s="85"/>
      <c r="D110" s="86"/>
      <c r="E110" s="85"/>
      <c r="F110" s="87"/>
      <c r="H110" s="89"/>
      <c r="I110" s="90"/>
      <c r="J110" s="90"/>
      <c r="K110" s="91"/>
      <c r="L110" s="91"/>
      <c r="M110" s="85"/>
      <c r="O110" s="92"/>
      <c r="P110" s="93"/>
      <c r="Q110" s="85"/>
    </row>
    <row r="111" spans="1:17" ht="17.25" customHeight="1" x14ac:dyDescent="0.15">
      <c r="A111" s="83" t="s">
        <v>942</v>
      </c>
      <c r="B111" s="84" t="s">
        <v>943</v>
      </c>
      <c r="C111" s="85"/>
      <c r="D111" s="86" t="s">
        <v>653</v>
      </c>
      <c r="E111" s="85" t="s">
        <v>689</v>
      </c>
      <c r="F111" s="87">
        <v>200000</v>
      </c>
      <c r="G111" s="37" t="s">
        <v>944</v>
      </c>
      <c r="H111" s="89" t="s">
        <v>656</v>
      </c>
      <c r="I111" s="90" t="s">
        <v>945</v>
      </c>
      <c r="J111" s="90" t="s">
        <v>946</v>
      </c>
      <c r="K111" s="91" t="s">
        <v>809</v>
      </c>
      <c r="L111" s="91" t="s">
        <v>659</v>
      </c>
      <c r="M111" s="89" t="s">
        <v>238</v>
      </c>
      <c r="N111" s="35" t="s">
        <v>827</v>
      </c>
      <c r="O111" s="92"/>
      <c r="P111" s="93" t="s">
        <v>947</v>
      </c>
      <c r="Q111" s="85" t="s">
        <v>948</v>
      </c>
    </row>
    <row r="112" spans="1:17" ht="17.25" customHeight="1" x14ac:dyDescent="0.15">
      <c r="A112" s="83"/>
      <c r="B112" s="84" t="s">
        <v>949</v>
      </c>
      <c r="C112" s="85" t="s">
        <v>950</v>
      </c>
      <c r="D112" s="94" t="s">
        <v>664</v>
      </c>
      <c r="E112" s="92" t="s">
        <v>951</v>
      </c>
      <c r="F112" s="87"/>
      <c r="H112" s="89"/>
      <c r="I112" s="90"/>
      <c r="J112" s="90"/>
      <c r="K112" s="91"/>
      <c r="L112" s="91"/>
      <c r="M112" s="85"/>
      <c r="O112" s="92" t="s">
        <v>834</v>
      </c>
      <c r="P112" s="93"/>
      <c r="Q112" s="85"/>
    </row>
    <row r="113" spans="1:18" ht="17.25" customHeight="1" x14ac:dyDescent="0.15">
      <c r="A113" s="83"/>
      <c r="B113" s="84"/>
      <c r="C113" s="85"/>
      <c r="D113" s="86"/>
      <c r="E113" s="85"/>
      <c r="F113" s="87"/>
      <c r="H113" s="89"/>
      <c r="I113" s="90"/>
      <c r="J113" s="90"/>
      <c r="K113" s="91"/>
      <c r="L113" s="91"/>
      <c r="M113" s="85"/>
      <c r="O113" s="92"/>
      <c r="P113" s="93"/>
      <c r="Q113" s="85"/>
    </row>
    <row r="114" spans="1:18" ht="17.25" customHeight="1" x14ac:dyDescent="0.15">
      <c r="A114" s="83" t="s">
        <v>952</v>
      </c>
      <c r="B114" s="84" t="s">
        <v>247</v>
      </c>
      <c r="C114" s="85"/>
      <c r="D114" s="86" t="s">
        <v>653</v>
      </c>
      <c r="E114" s="85" t="s">
        <v>654</v>
      </c>
      <c r="F114" s="87">
        <v>78</v>
      </c>
      <c r="G114" s="37" t="s">
        <v>655</v>
      </c>
      <c r="H114" s="89" t="s">
        <v>656</v>
      </c>
      <c r="I114" s="90" t="s">
        <v>953</v>
      </c>
      <c r="J114" s="90" t="s">
        <v>954</v>
      </c>
      <c r="K114" s="91" t="s">
        <v>659</v>
      </c>
      <c r="L114" s="91" t="s">
        <v>238</v>
      </c>
      <c r="M114" s="89" t="s">
        <v>238</v>
      </c>
      <c r="N114" s="35" t="s">
        <v>660</v>
      </c>
      <c r="O114" s="92"/>
      <c r="P114" s="93" t="s">
        <v>238</v>
      </c>
      <c r="Q114" s="85" t="s">
        <v>955</v>
      </c>
    </row>
    <row r="115" spans="1:18" ht="17.25" customHeight="1" x14ac:dyDescent="0.15">
      <c r="A115" s="83"/>
      <c r="B115" s="84" t="s">
        <v>956</v>
      </c>
      <c r="C115" s="85" t="s">
        <v>957</v>
      </c>
      <c r="D115" s="94" t="s">
        <v>664</v>
      </c>
      <c r="E115" s="92" t="s">
        <v>665</v>
      </c>
      <c r="F115" s="87"/>
      <c r="H115" s="89"/>
      <c r="I115" s="90"/>
      <c r="J115" s="90"/>
      <c r="K115" s="91" t="s">
        <v>852</v>
      </c>
      <c r="L115" s="91"/>
      <c r="M115" s="85"/>
      <c r="O115" s="92"/>
      <c r="P115" s="93"/>
      <c r="Q115" s="85"/>
    </row>
    <row r="116" spans="1:18" ht="17.25" customHeight="1" x14ac:dyDescent="0.15">
      <c r="A116" s="83"/>
      <c r="B116" s="84"/>
      <c r="C116" s="85"/>
      <c r="D116" s="86"/>
      <c r="E116" s="85"/>
      <c r="F116" s="87"/>
      <c r="H116" s="89"/>
      <c r="I116" s="90"/>
      <c r="J116" s="90"/>
      <c r="K116" s="91"/>
      <c r="L116" s="91"/>
      <c r="M116" s="85"/>
      <c r="O116" s="92"/>
      <c r="P116" s="93"/>
      <c r="Q116" s="85"/>
    </row>
    <row r="117" spans="1:18" ht="17.25" customHeight="1" x14ac:dyDescent="0.15">
      <c r="A117" s="83" t="s">
        <v>958</v>
      </c>
      <c r="B117" s="84" t="s">
        <v>247</v>
      </c>
      <c r="C117" s="85"/>
      <c r="D117" s="86" t="s">
        <v>653</v>
      </c>
      <c r="E117" s="85" t="s">
        <v>679</v>
      </c>
      <c r="F117" s="87">
        <v>920</v>
      </c>
      <c r="G117" s="108" t="s">
        <v>959</v>
      </c>
      <c r="H117" s="96" t="s">
        <v>656</v>
      </c>
      <c r="I117" s="97" t="s">
        <v>960</v>
      </c>
      <c r="J117" s="97" t="s">
        <v>961</v>
      </c>
      <c r="K117" s="98" t="s">
        <v>809</v>
      </c>
      <c r="L117" s="98" t="s">
        <v>659</v>
      </c>
      <c r="M117" s="96" t="s">
        <v>238</v>
      </c>
      <c r="N117" s="99" t="s">
        <v>962</v>
      </c>
      <c r="O117" s="100" t="s">
        <v>963</v>
      </c>
      <c r="P117" s="93">
        <v>300</v>
      </c>
      <c r="Q117" s="85" t="s">
        <v>964</v>
      </c>
    </row>
    <row r="118" spans="1:18" ht="17.25" customHeight="1" x14ac:dyDescent="0.15">
      <c r="A118" s="83"/>
      <c r="B118" s="84" t="s">
        <v>965</v>
      </c>
      <c r="C118" s="85" t="s">
        <v>966</v>
      </c>
      <c r="D118" s="94" t="s">
        <v>664</v>
      </c>
      <c r="E118" s="92" t="s">
        <v>967</v>
      </c>
      <c r="F118" s="87"/>
      <c r="G118" s="108"/>
      <c r="H118" s="96"/>
      <c r="I118" s="97"/>
      <c r="J118" s="97"/>
      <c r="K118" s="98"/>
      <c r="L118" s="98"/>
      <c r="M118" s="101"/>
      <c r="N118" s="99"/>
      <c r="O118" s="100"/>
      <c r="P118" s="93"/>
      <c r="Q118" s="85"/>
    </row>
    <row r="119" spans="1:18" ht="17.25" customHeight="1" x14ac:dyDescent="0.15">
      <c r="A119" s="83"/>
      <c r="B119" s="84"/>
      <c r="C119" s="85"/>
      <c r="D119" s="86"/>
      <c r="E119" s="85"/>
      <c r="F119" s="87"/>
      <c r="H119" s="89"/>
      <c r="I119" s="90"/>
      <c r="J119" s="90"/>
      <c r="K119" s="91"/>
      <c r="L119" s="91"/>
      <c r="M119" s="85"/>
      <c r="O119" s="92"/>
      <c r="P119" s="93"/>
      <c r="Q119" s="85"/>
    </row>
    <row r="120" spans="1:18" ht="17.25" customHeight="1" x14ac:dyDescent="0.15">
      <c r="A120" s="83" t="s">
        <v>968</v>
      </c>
      <c r="B120" s="84" t="s">
        <v>969</v>
      </c>
      <c r="C120" s="85"/>
      <c r="D120" s="86"/>
      <c r="E120" s="85" t="s">
        <v>902</v>
      </c>
      <c r="F120" s="87">
        <v>54000</v>
      </c>
      <c r="G120" s="37" t="s">
        <v>238</v>
      </c>
      <c r="H120" s="89" t="s">
        <v>238</v>
      </c>
      <c r="I120" s="90" t="s">
        <v>238</v>
      </c>
      <c r="J120" s="90" t="s">
        <v>970</v>
      </c>
      <c r="K120" s="91" t="s">
        <v>809</v>
      </c>
      <c r="L120" s="91" t="s">
        <v>238</v>
      </c>
      <c r="M120" s="89" t="s">
        <v>238</v>
      </c>
      <c r="N120" s="35" t="s">
        <v>817</v>
      </c>
      <c r="O120" s="92" t="s">
        <v>971</v>
      </c>
      <c r="P120" s="93" t="s">
        <v>238</v>
      </c>
      <c r="Q120" s="85" t="s">
        <v>972</v>
      </c>
      <c r="R120" s="35" t="s">
        <v>958</v>
      </c>
    </row>
    <row r="121" spans="1:18" ht="17.25" customHeight="1" x14ac:dyDescent="0.15">
      <c r="A121" s="83"/>
      <c r="B121" s="84" t="s">
        <v>965</v>
      </c>
      <c r="C121" s="85" t="s">
        <v>966</v>
      </c>
      <c r="D121" s="94"/>
      <c r="E121" s="92"/>
      <c r="F121" s="87"/>
      <c r="H121" s="89"/>
      <c r="I121" s="90"/>
      <c r="J121" s="90"/>
      <c r="K121" s="91"/>
      <c r="L121" s="91"/>
      <c r="M121" s="85"/>
      <c r="O121" s="92"/>
      <c r="P121" s="93"/>
      <c r="Q121" s="85"/>
      <c r="R121" s="84" t="s">
        <v>973</v>
      </c>
    </row>
    <row r="122" spans="1:18" ht="18" customHeight="1" x14ac:dyDescent="0.15">
      <c r="A122" s="83"/>
      <c r="B122" s="84"/>
      <c r="C122" s="85"/>
      <c r="D122" s="86"/>
      <c r="E122" s="85"/>
      <c r="F122" s="87"/>
      <c r="G122" s="88"/>
      <c r="H122" s="89"/>
      <c r="I122" s="90"/>
      <c r="J122" s="90"/>
      <c r="K122" s="91"/>
      <c r="L122" s="91"/>
      <c r="M122" s="85"/>
      <c r="O122" s="92"/>
      <c r="P122" s="93"/>
      <c r="Q122" s="85"/>
    </row>
    <row r="123" spans="1:18" ht="18" customHeight="1" x14ac:dyDescent="0.15">
      <c r="A123" s="83" t="s">
        <v>974</v>
      </c>
      <c r="B123" s="84" t="s">
        <v>247</v>
      </c>
      <c r="C123" s="85"/>
      <c r="D123" s="86" t="s">
        <v>705</v>
      </c>
      <c r="E123" s="85" t="s">
        <v>975</v>
      </c>
      <c r="F123" s="87">
        <v>78</v>
      </c>
      <c r="G123" s="88" t="s">
        <v>655</v>
      </c>
      <c r="H123" s="89" t="s">
        <v>656</v>
      </c>
      <c r="I123" s="90" t="s">
        <v>976</v>
      </c>
      <c r="J123" s="90" t="s">
        <v>977</v>
      </c>
      <c r="K123" s="91" t="s">
        <v>659</v>
      </c>
      <c r="L123" s="91" t="s">
        <v>238</v>
      </c>
      <c r="M123" s="89" t="s">
        <v>238</v>
      </c>
      <c r="N123" s="35" t="s">
        <v>660</v>
      </c>
      <c r="O123" s="92"/>
      <c r="P123" s="93" t="s">
        <v>238</v>
      </c>
      <c r="Q123" s="85" t="s">
        <v>978</v>
      </c>
    </row>
    <row r="124" spans="1:18" ht="18" customHeight="1" x14ac:dyDescent="0.15">
      <c r="A124" s="83"/>
      <c r="B124" s="84" t="s">
        <v>979</v>
      </c>
      <c r="C124" s="85" t="s">
        <v>980</v>
      </c>
      <c r="D124" s="94" t="s">
        <v>664</v>
      </c>
      <c r="E124" s="92" t="s">
        <v>703</v>
      </c>
      <c r="F124" s="87"/>
      <c r="G124" s="88"/>
      <c r="H124" s="89"/>
      <c r="I124" s="90"/>
      <c r="J124" s="90"/>
      <c r="K124" s="91" t="s">
        <v>852</v>
      </c>
      <c r="L124" s="91"/>
      <c r="M124" s="85"/>
      <c r="O124" s="92"/>
      <c r="P124" s="93"/>
      <c r="Q124" s="85"/>
    </row>
    <row r="125" spans="1:18" ht="18" customHeight="1" x14ac:dyDescent="0.15">
      <c r="A125" s="110"/>
      <c r="B125" s="111"/>
      <c r="C125" s="112"/>
      <c r="D125" s="113"/>
      <c r="E125" s="112"/>
      <c r="F125" s="114"/>
      <c r="G125" s="115"/>
      <c r="H125" s="116"/>
      <c r="I125" s="117"/>
      <c r="J125" s="117"/>
      <c r="K125" s="118"/>
      <c r="L125" s="118"/>
      <c r="M125" s="112"/>
      <c r="N125" s="119"/>
      <c r="O125" s="120"/>
      <c r="P125" s="121"/>
      <c r="Q125" s="112"/>
      <c r="R125" s="119"/>
    </row>
    <row r="126" spans="1:18" ht="18" customHeight="1" x14ac:dyDescent="0.15">
      <c r="A126" s="83" t="s">
        <v>981</v>
      </c>
      <c r="B126" s="84" t="s">
        <v>982</v>
      </c>
      <c r="C126" s="85"/>
      <c r="D126" s="86" t="s">
        <v>653</v>
      </c>
      <c r="E126" s="85" t="s">
        <v>983</v>
      </c>
      <c r="F126" s="87" t="s">
        <v>880</v>
      </c>
      <c r="G126" s="88" t="s">
        <v>783</v>
      </c>
      <c r="H126" s="89" t="s">
        <v>656</v>
      </c>
      <c r="I126" s="90" t="s">
        <v>976</v>
      </c>
      <c r="J126" s="90" t="s">
        <v>984</v>
      </c>
      <c r="K126" s="91" t="s">
        <v>659</v>
      </c>
      <c r="L126" s="91" t="s">
        <v>238</v>
      </c>
      <c r="M126" s="89" t="s">
        <v>238</v>
      </c>
      <c r="N126" s="35" t="s">
        <v>660</v>
      </c>
      <c r="O126" s="92"/>
      <c r="P126" s="93" t="s">
        <v>238</v>
      </c>
      <c r="Q126" s="85" t="s">
        <v>985</v>
      </c>
    </row>
    <row r="127" spans="1:18" ht="18" customHeight="1" x14ac:dyDescent="0.15">
      <c r="A127" s="83"/>
      <c r="B127" s="84" t="s">
        <v>986</v>
      </c>
      <c r="C127" s="85" t="s">
        <v>987</v>
      </c>
      <c r="D127" s="94" t="s">
        <v>664</v>
      </c>
      <c r="E127" s="92" t="s">
        <v>988</v>
      </c>
      <c r="F127" s="87" t="s">
        <v>886</v>
      </c>
      <c r="G127" s="88" t="s">
        <v>791</v>
      </c>
      <c r="H127" s="89"/>
      <c r="I127" s="90"/>
      <c r="J127" s="90"/>
      <c r="K127" s="91" t="s">
        <v>852</v>
      </c>
      <c r="L127" s="91"/>
      <c r="M127" s="85"/>
      <c r="O127" s="92"/>
      <c r="P127" s="93"/>
      <c r="Q127" s="85"/>
    </row>
    <row r="128" spans="1:18" ht="18" customHeight="1" x14ac:dyDescent="0.15">
      <c r="A128" s="83"/>
      <c r="B128" s="84"/>
      <c r="C128" s="85"/>
      <c r="D128" s="86"/>
      <c r="E128" s="85"/>
      <c r="F128" s="87"/>
      <c r="G128" s="88"/>
      <c r="H128" s="89"/>
      <c r="I128" s="90"/>
      <c r="J128" s="90"/>
      <c r="K128" s="91"/>
      <c r="L128" s="91"/>
      <c r="M128" s="85"/>
      <c r="O128" s="92"/>
      <c r="P128" s="93"/>
      <c r="Q128" s="85"/>
    </row>
    <row r="129" spans="1:18" ht="18" customHeight="1" x14ac:dyDescent="0.15">
      <c r="A129" s="83" t="s">
        <v>989</v>
      </c>
      <c r="B129" s="84" t="s">
        <v>990</v>
      </c>
      <c r="C129" s="85"/>
      <c r="D129" s="86"/>
      <c r="E129" s="85" t="s">
        <v>902</v>
      </c>
      <c r="F129" s="87">
        <v>620000</v>
      </c>
      <c r="G129" s="88" t="s">
        <v>238</v>
      </c>
      <c r="H129" s="89" t="s">
        <v>238</v>
      </c>
      <c r="I129" s="90" t="s">
        <v>238</v>
      </c>
      <c r="J129" s="90" t="s">
        <v>991</v>
      </c>
      <c r="K129" s="91" t="s">
        <v>809</v>
      </c>
      <c r="L129" s="91" t="s">
        <v>238</v>
      </c>
      <c r="M129" s="89" t="s">
        <v>238</v>
      </c>
      <c r="N129" s="35" t="s">
        <v>817</v>
      </c>
      <c r="O129" s="92" t="s">
        <v>834</v>
      </c>
      <c r="P129" s="93" t="s">
        <v>238</v>
      </c>
      <c r="Q129" s="85" t="s">
        <v>972</v>
      </c>
      <c r="R129" s="35" t="s">
        <v>992</v>
      </c>
    </row>
    <row r="130" spans="1:18" ht="18" customHeight="1" x14ac:dyDescent="0.15">
      <c r="A130" s="83"/>
      <c r="B130" s="84" t="s">
        <v>986</v>
      </c>
      <c r="C130" s="85" t="s">
        <v>987</v>
      </c>
      <c r="D130" s="94"/>
      <c r="E130" s="92"/>
      <c r="F130" s="87"/>
      <c r="G130" s="88"/>
      <c r="H130" s="89"/>
      <c r="I130" s="90"/>
      <c r="J130" s="90"/>
      <c r="K130" s="91"/>
      <c r="L130" s="91"/>
      <c r="M130" s="85"/>
      <c r="O130" s="92"/>
      <c r="P130" s="93"/>
      <c r="Q130" s="85"/>
    </row>
    <row r="131" spans="1:18" ht="18" customHeight="1" x14ac:dyDescent="0.15">
      <c r="A131" s="83"/>
      <c r="B131" s="84"/>
      <c r="C131" s="85"/>
      <c r="D131" s="86"/>
      <c r="E131" s="85"/>
      <c r="F131" s="87"/>
      <c r="G131" s="88"/>
      <c r="H131" s="89"/>
      <c r="I131" s="90"/>
      <c r="J131" s="90"/>
      <c r="K131" s="91"/>
      <c r="L131" s="91"/>
      <c r="M131" s="85"/>
      <c r="O131" s="92"/>
      <c r="P131" s="93"/>
      <c r="Q131" s="85"/>
    </row>
    <row r="132" spans="1:18" ht="18" customHeight="1" x14ac:dyDescent="0.15">
      <c r="A132" s="83" t="s">
        <v>993</v>
      </c>
      <c r="B132" s="84" t="s">
        <v>994</v>
      </c>
      <c r="C132" s="85"/>
      <c r="D132" s="86" t="s">
        <v>705</v>
      </c>
      <c r="E132" s="85" t="s">
        <v>728</v>
      </c>
      <c r="F132" s="87">
        <v>78</v>
      </c>
      <c r="G132" s="88" t="s">
        <v>655</v>
      </c>
      <c r="H132" s="89" t="s">
        <v>656</v>
      </c>
      <c r="I132" s="90" t="s">
        <v>995</v>
      </c>
      <c r="J132" s="90" t="s">
        <v>996</v>
      </c>
      <c r="K132" s="91" t="s">
        <v>659</v>
      </c>
      <c r="L132" s="91" t="s">
        <v>238</v>
      </c>
      <c r="M132" s="89" t="s">
        <v>238</v>
      </c>
      <c r="N132" s="35" t="s">
        <v>660</v>
      </c>
      <c r="O132" s="92"/>
      <c r="P132" s="93" t="s">
        <v>238</v>
      </c>
      <c r="Q132" s="85" t="s">
        <v>997</v>
      </c>
    </row>
    <row r="133" spans="1:18" ht="18" customHeight="1" x14ac:dyDescent="0.15">
      <c r="A133" s="83"/>
      <c r="B133" s="84" t="s">
        <v>998</v>
      </c>
      <c r="C133" s="85" t="s">
        <v>999</v>
      </c>
      <c r="D133" s="94" t="s">
        <v>664</v>
      </c>
      <c r="E133" s="92" t="s">
        <v>665</v>
      </c>
      <c r="F133" s="87"/>
      <c r="G133" s="88"/>
      <c r="H133" s="89"/>
      <c r="I133" s="90"/>
      <c r="J133" s="90"/>
      <c r="K133" s="91" t="s">
        <v>852</v>
      </c>
      <c r="L133" s="91"/>
      <c r="M133" s="85"/>
      <c r="O133" s="92"/>
      <c r="P133" s="93"/>
      <c r="Q133" s="85"/>
    </row>
    <row r="134" spans="1:18" ht="18" customHeight="1" x14ac:dyDescent="0.15">
      <c r="A134" s="83"/>
      <c r="B134" s="84"/>
      <c r="C134" s="85"/>
      <c r="D134" s="86"/>
      <c r="E134" s="85"/>
      <c r="F134" s="87"/>
      <c r="G134" s="88"/>
      <c r="H134" s="89"/>
      <c r="I134" s="90"/>
      <c r="J134" s="90"/>
      <c r="K134" s="91"/>
      <c r="L134" s="91"/>
      <c r="M134" s="85"/>
      <c r="O134" s="92"/>
      <c r="P134" s="93"/>
      <c r="Q134" s="85"/>
    </row>
    <row r="135" spans="1:18" ht="18" customHeight="1" x14ac:dyDescent="0.15">
      <c r="A135" s="83" t="s">
        <v>1000</v>
      </c>
      <c r="B135" s="84" t="s">
        <v>994</v>
      </c>
      <c r="C135" s="85"/>
      <c r="D135" s="86" t="s">
        <v>653</v>
      </c>
      <c r="E135" s="85" t="s">
        <v>679</v>
      </c>
      <c r="F135" s="87">
        <v>110</v>
      </c>
      <c r="G135" s="88" t="s">
        <v>680</v>
      </c>
      <c r="H135" s="89" t="s">
        <v>656</v>
      </c>
      <c r="I135" s="90" t="s">
        <v>1001</v>
      </c>
      <c r="J135" s="90" t="s">
        <v>1002</v>
      </c>
      <c r="K135" s="91" t="s">
        <v>659</v>
      </c>
      <c r="L135" s="91" t="s">
        <v>238</v>
      </c>
      <c r="M135" s="89" t="s">
        <v>238</v>
      </c>
      <c r="N135" s="35" t="s">
        <v>660</v>
      </c>
      <c r="O135" s="92"/>
      <c r="P135" s="93" t="s">
        <v>238</v>
      </c>
      <c r="Q135" s="85" t="s">
        <v>1003</v>
      </c>
    </row>
    <row r="136" spans="1:18" ht="18" customHeight="1" x14ac:dyDescent="0.15">
      <c r="A136" s="83"/>
      <c r="B136" s="84" t="s">
        <v>1004</v>
      </c>
      <c r="C136" s="85" t="s">
        <v>1005</v>
      </c>
      <c r="D136" s="94" t="s">
        <v>664</v>
      </c>
      <c r="E136" s="92" t="s">
        <v>967</v>
      </c>
      <c r="F136" s="87"/>
      <c r="G136" s="88"/>
      <c r="H136" s="89"/>
      <c r="I136" s="90"/>
      <c r="J136" s="90"/>
      <c r="K136" s="91" t="s">
        <v>852</v>
      </c>
      <c r="L136" s="91"/>
      <c r="M136" s="85"/>
      <c r="O136" s="92"/>
      <c r="P136" s="93"/>
      <c r="Q136" s="85"/>
    </row>
    <row r="137" spans="1:18" ht="18" customHeight="1" x14ac:dyDescent="0.15">
      <c r="A137" s="83"/>
      <c r="B137" s="84"/>
      <c r="C137" s="85"/>
      <c r="D137" s="86"/>
      <c r="E137" s="85"/>
      <c r="F137" s="87"/>
      <c r="G137" s="88"/>
      <c r="H137" s="89"/>
      <c r="I137" s="90"/>
      <c r="J137" s="90"/>
      <c r="K137" s="91"/>
      <c r="L137" s="91"/>
      <c r="M137" s="85"/>
      <c r="O137" s="92"/>
      <c r="P137" s="93"/>
      <c r="Q137" s="85"/>
    </row>
    <row r="138" spans="1:18" ht="18" customHeight="1" x14ac:dyDescent="0.15">
      <c r="A138" s="83" t="s">
        <v>1006</v>
      </c>
      <c r="B138" s="84" t="s">
        <v>1007</v>
      </c>
      <c r="C138" s="85"/>
      <c r="D138" s="86" t="s">
        <v>653</v>
      </c>
      <c r="E138" s="85" t="s">
        <v>1008</v>
      </c>
      <c r="F138" s="87" t="s">
        <v>1009</v>
      </c>
      <c r="G138" s="37" t="s">
        <v>1010</v>
      </c>
      <c r="H138" s="89" t="s">
        <v>656</v>
      </c>
      <c r="I138" s="90" t="s">
        <v>1011</v>
      </c>
      <c r="J138" s="90" t="s">
        <v>1012</v>
      </c>
      <c r="K138" s="91" t="s">
        <v>659</v>
      </c>
      <c r="L138" s="91" t="s">
        <v>238</v>
      </c>
      <c r="M138" s="89" t="s">
        <v>238</v>
      </c>
      <c r="N138" s="35" t="s">
        <v>660</v>
      </c>
      <c r="O138" s="92"/>
      <c r="P138" s="93" t="s">
        <v>238</v>
      </c>
      <c r="Q138" s="85" t="s">
        <v>1013</v>
      </c>
    </row>
    <row r="139" spans="1:18" ht="18" customHeight="1" x14ac:dyDescent="0.15">
      <c r="A139" s="83"/>
      <c r="B139" s="84" t="s">
        <v>1014</v>
      </c>
      <c r="C139" s="85" t="s">
        <v>1015</v>
      </c>
      <c r="D139" s="94" t="s">
        <v>664</v>
      </c>
      <c r="E139" s="92" t="s">
        <v>735</v>
      </c>
      <c r="F139" s="87" t="s">
        <v>1016</v>
      </c>
      <c r="G139" s="37" t="s">
        <v>1017</v>
      </c>
      <c r="H139" s="89"/>
      <c r="I139" s="90"/>
      <c r="J139" s="90"/>
      <c r="K139" s="91" t="s">
        <v>852</v>
      </c>
      <c r="L139" s="91"/>
      <c r="M139" s="85"/>
      <c r="O139" s="92"/>
      <c r="P139" s="93"/>
      <c r="Q139" s="85"/>
    </row>
    <row r="140" spans="1:18" ht="18" customHeight="1" x14ac:dyDescent="0.15">
      <c r="A140" s="83"/>
      <c r="B140" s="84"/>
      <c r="C140" s="85"/>
      <c r="D140" s="86"/>
      <c r="E140" s="85"/>
      <c r="F140" s="87"/>
      <c r="G140" s="88"/>
      <c r="H140" s="89"/>
      <c r="I140" s="90"/>
      <c r="J140" s="90"/>
      <c r="K140" s="91"/>
      <c r="L140" s="91"/>
      <c r="M140" s="85"/>
      <c r="O140" s="92"/>
      <c r="P140" s="93"/>
      <c r="Q140" s="85"/>
    </row>
    <row r="141" spans="1:18" ht="18" customHeight="1" x14ac:dyDescent="0.15">
      <c r="A141" s="83" t="s">
        <v>1018</v>
      </c>
      <c r="B141" s="84" t="s">
        <v>1007</v>
      </c>
      <c r="C141" s="85"/>
      <c r="D141" s="86" t="s">
        <v>653</v>
      </c>
      <c r="E141" s="85" t="s">
        <v>902</v>
      </c>
      <c r="F141" s="87">
        <v>120000</v>
      </c>
      <c r="G141" s="88" t="s">
        <v>238</v>
      </c>
      <c r="H141" s="89" t="s">
        <v>238</v>
      </c>
      <c r="I141" s="90" t="s">
        <v>238</v>
      </c>
      <c r="J141" s="90" t="s">
        <v>1019</v>
      </c>
      <c r="K141" s="91" t="s">
        <v>809</v>
      </c>
      <c r="L141" s="91" t="s">
        <v>238</v>
      </c>
      <c r="M141" s="89" t="s">
        <v>238</v>
      </c>
      <c r="N141" s="35" t="s">
        <v>817</v>
      </c>
      <c r="O141" s="92" t="s">
        <v>971</v>
      </c>
      <c r="P141" s="93" t="s">
        <v>238</v>
      </c>
      <c r="Q141" s="85" t="s">
        <v>1013</v>
      </c>
    </row>
    <row r="142" spans="1:18" ht="18" customHeight="1" x14ac:dyDescent="0.15">
      <c r="A142" s="83"/>
      <c r="B142" s="84" t="s">
        <v>1020</v>
      </c>
      <c r="C142" s="85" t="s">
        <v>1021</v>
      </c>
      <c r="D142" s="94" t="s">
        <v>664</v>
      </c>
      <c r="E142" s="92"/>
      <c r="F142" s="87"/>
      <c r="G142" s="88"/>
      <c r="H142" s="89"/>
      <c r="I142" s="90"/>
      <c r="J142" s="90"/>
      <c r="K142" s="91"/>
      <c r="L142" s="91"/>
      <c r="M142" s="85"/>
      <c r="O142" s="92"/>
      <c r="P142" s="93"/>
      <c r="Q142" s="85"/>
    </row>
    <row r="143" spans="1:18" ht="18" customHeight="1" x14ac:dyDescent="0.15">
      <c r="A143" s="83"/>
      <c r="B143" s="84"/>
      <c r="C143" s="85"/>
      <c r="D143" s="86"/>
      <c r="E143" s="85"/>
      <c r="F143" s="87"/>
      <c r="G143" s="88"/>
      <c r="H143" s="89"/>
      <c r="I143" s="90"/>
      <c r="J143" s="90"/>
      <c r="K143" s="91"/>
      <c r="L143" s="91"/>
      <c r="M143" s="85"/>
      <c r="O143" s="92"/>
      <c r="P143" s="93"/>
      <c r="Q143" s="85"/>
    </row>
    <row r="144" spans="1:18" ht="18" customHeight="1" x14ac:dyDescent="0.15">
      <c r="A144" s="83" t="s">
        <v>1022</v>
      </c>
      <c r="B144" s="84" t="s">
        <v>1023</v>
      </c>
      <c r="C144" s="85"/>
      <c r="D144" s="86" t="s">
        <v>653</v>
      </c>
      <c r="E144" s="85" t="s">
        <v>757</v>
      </c>
      <c r="F144" s="87">
        <v>3700</v>
      </c>
      <c r="G144" s="88" t="s">
        <v>773</v>
      </c>
      <c r="H144" s="89" t="s">
        <v>656</v>
      </c>
      <c r="I144" s="90" t="s">
        <v>1024</v>
      </c>
      <c r="J144" s="90" t="s">
        <v>1025</v>
      </c>
      <c r="K144" s="91" t="s">
        <v>659</v>
      </c>
      <c r="L144" s="91" t="s">
        <v>238</v>
      </c>
      <c r="M144" s="89" t="s">
        <v>238</v>
      </c>
      <c r="N144" s="35" t="s">
        <v>660</v>
      </c>
      <c r="O144" s="92"/>
      <c r="P144" s="93" t="s">
        <v>238</v>
      </c>
      <c r="Q144" s="85" t="s">
        <v>1026</v>
      </c>
    </row>
    <row r="145" spans="1:18" ht="18" customHeight="1" x14ac:dyDescent="0.15">
      <c r="A145" s="83"/>
      <c r="B145" s="84" t="s">
        <v>1027</v>
      </c>
      <c r="C145" s="85" t="s">
        <v>1028</v>
      </c>
      <c r="D145" s="94" t="s">
        <v>664</v>
      </c>
      <c r="E145" s="92" t="s">
        <v>900</v>
      </c>
      <c r="F145" s="87"/>
      <c r="G145" s="88"/>
      <c r="H145" s="89"/>
      <c r="I145" s="90"/>
      <c r="J145" s="90"/>
      <c r="K145" s="91" t="s">
        <v>852</v>
      </c>
      <c r="L145" s="91"/>
      <c r="M145" s="85"/>
      <c r="O145" s="92"/>
      <c r="P145" s="93"/>
      <c r="Q145" s="85"/>
    </row>
    <row r="146" spans="1:18" ht="18" customHeight="1" x14ac:dyDescent="0.15">
      <c r="A146" s="110"/>
      <c r="B146" s="111"/>
      <c r="C146" s="112"/>
      <c r="D146" s="113"/>
      <c r="E146" s="112"/>
      <c r="F146" s="114"/>
      <c r="G146" s="115"/>
      <c r="H146" s="116"/>
      <c r="I146" s="117"/>
      <c r="J146" s="117"/>
      <c r="K146" s="110"/>
      <c r="L146" s="110"/>
      <c r="M146" s="112"/>
      <c r="N146" s="119"/>
      <c r="O146" s="120"/>
      <c r="P146" s="121"/>
      <c r="Q146" s="112"/>
      <c r="R146" s="119"/>
    </row>
    <row r="147" spans="1:18" ht="19.5" customHeight="1" x14ac:dyDescent="0.15">
      <c r="A147" s="122" t="s">
        <v>1029</v>
      </c>
    </row>
  </sheetData>
  <phoneticPr fontId="2"/>
  <hyperlinks>
    <hyperlink ref="A1" location="'12交通・通信目次'!A1" display="12　交通・通信　目次へ＜＜" xr:uid="{00000000-0004-0000-1200-000000000000}"/>
  </hyperlinks>
  <pageMargins left="0.59055118110236227" right="0.59055118110236227" top="0.59055118110236227" bottom="0.39370078740157483" header="0.51181102362204722" footer="0.31496062992125984"/>
  <pageSetup paperSize="9" scale="50" fitToHeight="0" pageOrder="overThenDown" orientation="landscape" blackAndWhite="1" r:id="rId1"/>
  <headerFooter alignWithMargins="0"/>
  <rowBreaks count="2" manualBreakCount="2">
    <brk id="65" max="17" man="1"/>
    <brk id="125" max="17" man="1"/>
  </rowBreaks>
  <ignoredErrors>
    <ignoredError sqref="I1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1"/>
  <sheetViews>
    <sheetView showGridLines="0" view="pageBreakPreview" zoomScaleNormal="100" zoomScaleSheetLayoutView="100" workbookViewId="0">
      <pane ySplit="7" topLeftCell="A8" activePane="bottomLeft" state="frozen"/>
      <selection activeCell="O34" sqref="O34"/>
      <selection pane="bottomLeft" activeCell="B19" sqref="B19"/>
    </sheetView>
  </sheetViews>
  <sheetFormatPr defaultColWidth="9" defaultRowHeight="13.5" x14ac:dyDescent="0.15"/>
  <cols>
    <col min="1" max="1" width="14.125" style="9" customWidth="1"/>
    <col min="2" max="2" width="16.125" style="9" bestFit="1" customWidth="1"/>
    <col min="3" max="3" width="25.75" style="9" bestFit="1" customWidth="1"/>
    <col min="4" max="4" width="24.375" style="9" customWidth="1"/>
    <col min="5" max="5" width="11.625" style="9" bestFit="1" customWidth="1"/>
    <col min="6" max="16384" width="9" style="9"/>
  </cols>
  <sheetData>
    <row r="1" spans="1:7" x14ac:dyDescent="0.15">
      <c r="A1" s="210" t="s">
        <v>50</v>
      </c>
    </row>
    <row r="2" spans="1:7" x14ac:dyDescent="0.15">
      <c r="A2" s="9" t="s">
        <v>51</v>
      </c>
    </row>
    <row r="3" spans="1:7" ht="25.5" customHeight="1" x14ac:dyDescent="0.15">
      <c r="C3" s="461" t="s">
        <v>52</v>
      </c>
    </row>
    <row r="4" spans="1:7" ht="14.25" x14ac:dyDescent="0.15">
      <c r="A4" s="462" t="s">
        <v>53</v>
      </c>
      <c r="B4" s="462"/>
      <c r="C4" s="462"/>
      <c r="D4" s="462"/>
      <c r="E4" s="462"/>
    </row>
    <row r="5" spans="1:7" x14ac:dyDescent="0.15">
      <c r="B5" s="15"/>
      <c r="C5" s="211" t="s">
        <v>54</v>
      </c>
      <c r="D5" s="15"/>
      <c r="E5" s="31" t="s">
        <v>55</v>
      </c>
    </row>
    <row r="6" spans="1:7" ht="6" customHeight="1" thickBot="1" x14ac:dyDescent="0.2">
      <c r="A6" s="412"/>
      <c r="B6" s="340"/>
      <c r="C6" s="340"/>
      <c r="D6" s="340"/>
      <c r="E6" s="413"/>
    </row>
    <row r="7" spans="1:7" s="19" customFormat="1" ht="22.5" customHeight="1" x14ac:dyDescent="0.15">
      <c r="A7" s="463" t="s">
        <v>56</v>
      </c>
      <c r="B7" s="463" t="s">
        <v>57</v>
      </c>
      <c r="C7" s="464" t="s">
        <v>58</v>
      </c>
      <c r="D7" s="464" t="s">
        <v>59</v>
      </c>
      <c r="E7" s="465" t="s">
        <v>60</v>
      </c>
    </row>
    <row r="8" spans="1:7" s="16" customFormat="1" ht="13.5" customHeight="1" x14ac:dyDescent="0.15">
      <c r="A8" s="447" t="s">
        <v>61</v>
      </c>
      <c r="B8" s="466" t="s">
        <v>62</v>
      </c>
      <c r="C8" s="467" t="s">
        <v>63</v>
      </c>
      <c r="D8" s="467" t="s">
        <v>64</v>
      </c>
      <c r="E8" s="468">
        <v>100.3</v>
      </c>
    </row>
    <row r="9" spans="1:7" s="16" customFormat="1" ht="13.5" customHeight="1" x14ac:dyDescent="0.15">
      <c r="A9" s="218"/>
      <c r="B9" s="469" t="s">
        <v>65</v>
      </c>
      <c r="C9" s="470" t="s">
        <v>66</v>
      </c>
      <c r="D9" s="470" t="s">
        <v>67</v>
      </c>
      <c r="E9" s="468">
        <v>71</v>
      </c>
    </row>
    <row r="10" spans="1:7" s="16" customFormat="1" ht="13.5" customHeight="1" x14ac:dyDescent="0.15">
      <c r="A10" s="218"/>
      <c r="B10" s="469" t="s">
        <v>68</v>
      </c>
      <c r="C10" s="470" t="s">
        <v>69</v>
      </c>
      <c r="D10" s="470" t="s">
        <v>70</v>
      </c>
      <c r="E10" s="468">
        <v>68.599999999999994</v>
      </c>
      <c r="G10" s="471"/>
    </row>
    <row r="11" spans="1:7" s="16" customFormat="1" ht="13.5" customHeight="1" x14ac:dyDescent="0.15">
      <c r="A11" s="218"/>
      <c r="B11" s="469" t="s">
        <v>71</v>
      </c>
      <c r="C11" s="470" t="s">
        <v>72</v>
      </c>
      <c r="D11" s="470" t="s">
        <v>73</v>
      </c>
      <c r="E11" s="468">
        <v>25.8</v>
      </c>
    </row>
    <row r="12" spans="1:7" s="16" customFormat="1" ht="13.5" customHeight="1" x14ac:dyDescent="0.15">
      <c r="A12" s="218"/>
      <c r="B12" s="469" t="s">
        <v>74</v>
      </c>
      <c r="C12" s="470" t="s">
        <v>66</v>
      </c>
      <c r="D12" s="470" t="s">
        <v>64</v>
      </c>
      <c r="E12" s="468">
        <v>8.4</v>
      </c>
    </row>
    <row r="13" spans="1:7" s="16" customFormat="1" ht="13.5" customHeight="1" x14ac:dyDescent="0.15">
      <c r="A13" s="218"/>
      <c r="B13" s="469" t="s">
        <v>75</v>
      </c>
      <c r="C13" s="470" t="s">
        <v>76</v>
      </c>
      <c r="D13" s="470" t="s">
        <v>66</v>
      </c>
      <c r="E13" s="468">
        <v>61</v>
      </c>
    </row>
    <row r="14" spans="1:7" s="16" customFormat="1" ht="13.5" customHeight="1" x14ac:dyDescent="0.15">
      <c r="A14" s="218"/>
      <c r="B14" s="469" t="s">
        <v>77</v>
      </c>
      <c r="C14" s="470" t="s">
        <v>78</v>
      </c>
      <c r="D14" s="470" t="s">
        <v>79</v>
      </c>
      <c r="E14" s="468">
        <v>5.7</v>
      </c>
    </row>
    <row r="15" spans="1:7" s="16" customFormat="1" ht="13.5" customHeight="1" x14ac:dyDescent="0.15">
      <c r="A15" s="218"/>
      <c r="B15" s="469" t="s">
        <v>80</v>
      </c>
      <c r="C15" s="470" t="s">
        <v>81</v>
      </c>
      <c r="D15" s="470" t="s">
        <v>82</v>
      </c>
      <c r="E15" s="468">
        <v>107.5</v>
      </c>
    </row>
    <row r="16" spans="1:7" s="16" customFormat="1" ht="13.5" customHeight="1" x14ac:dyDescent="0.15">
      <c r="A16" s="218"/>
      <c r="B16" s="469" t="s">
        <v>83</v>
      </c>
      <c r="C16" s="470" t="s">
        <v>84</v>
      </c>
      <c r="D16" s="470" t="s">
        <v>85</v>
      </c>
      <c r="E16" s="468">
        <v>31.9</v>
      </c>
    </row>
    <row r="17" spans="1:5" s="16" customFormat="1" ht="13.5" customHeight="1" x14ac:dyDescent="0.15">
      <c r="A17" s="218"/>
      <c r="B17" s="469" t="s">
        <v>86</v>
      </c>
      <c r="C17" s="470" t="s">
        <v>81</v>
      </c>
      <c r="D17" s="470" t="s">
        <v>87</v>
      </c>
      <c r="E17" s="468">
        <v>49.8</v>
      </c>
    </row>
    <row r="18" spans="1:5" s="16" customFormat="1" ht="13.5" customHeight="1" x14ac:dyDescent="0.15">
      <c r="A18" s="218"/>
      <c r="B18" s="469" t="s">
        <v>88</v>
      </c>
      <c r="C18" s="470" t="s">
        <v>89</v>
      </c>
      <c r="D18" s="470" t="s">
        <v>79</v>
      </c>
      <c r="E18" s="468">
        <v>0</v>
      </c>
    </row>
    <row r="19" spans="1:5" s="16" customFormat="1" ht="13.5" customHeight="1" x14ac:dyDescent="0.15">
      <c r="A19" s="218"/>
      <c r="B19" s="469" t="s">
        <v>90</v>
      </c>
      <c r="C19" s="470" t="s">
        <v>91</v>
      </c>
      <c r="D19" s="470" t="s">
        <v>92</v>
      </c>
      <c r="E19" s="468">
        <v>55.7</v>
      </c>
    </row>
    <row r="20" spans="1:5" s="16" customFormat="1" ht="13.5" customHeight="1" x14ac:dyDescent="0.15">
      <c r="A20" s="218"/>
      <c r="B20" s="469" t="s">
        <v>93</v>
      </c>
      <c r="C20" s="470" t="s">
        <v>94</v>
      </c>
      <c r="D20" s="470" t="s">
        <v>95</v>
      </c>
      <c r="E20" s="468">
        <v>54.2</v>
      </c>
    </row>
    <row r="21" spans="1:5" s="16" customFormat="1" ht="13.5" customHeight="1" x14ac:dyDescent="0.15">
      <c r="A21" s="218"/>
      <c r="B21" s="469" t="s">
        <v>96</v>
      </c>
      <c r="C21" s="470" t="s">
        <v>97</v>
      </c>
      <c r="D21" s="470" t="s">
        <v>70</v>
      </c>
      <c r="E21" s="468">
        <v>0</v>
      </c>
    </row>
    <row r="22" spans="1:5" s="16" customFormat="1" ht="13.5" customHeight="1" x14ac:dyDescent="0.15">
      <c r="A22" s="226"/>
      <c r="B22" s="472" t="s">
        <v>98</v>
      </c>
      <c r="C22" s="473" t="s">
        <v>99</v>
      </c>
      <c r="D22" s="473" t="s">
        <v>100</v>
      </c>
      <c r="E22" s="474">
        <v>65.099999999999994</v>
      </c>
    </row>
    <row r="23" spans="1:5" s="16" customFormat="1" ht="13.5" customHeight="1" x14ac:dyDescent="0.15">
      <c r="A23" s="447" t="s">
        <v>101</v>
      </c>
      <c r="B23" s="475" t="s">
        <v>102</v>
      </c>
      <c r="C23" s="470" t="s">
        <v>103</v>
      </c>
      <c r="D23" s="470" t="s">
        <v>104</v>
      </c>
      <c r="E23" s="468">
        <v>16.7</v>
      </c>
    </row>
    <row r="24" spans="1:5" s="16" customFormat="1" ht="13.5" customHeight="1" x14ac:dyDescent="0.15">
      <c r="A24" s="218"/>
      <c r="B24" s="475" t="s">
        <v>105</v>
      </c>
      <c r="C24" s="470" t="s">
        <v>106</v>
      </c>
      <c r="D24" s="470" t="s">
        <v>107</v>
      </c>
      <c r="E24" s="468">
        <v>27.5</v>
      </c>
    </row>
    <row r="25" spans="1:5" s="16" customFormat="1" ht="13.5" customHeight="1" x14ac:dyDescent="0.15">
      <c r="A25" s="218"/>
      <c r="B25" s="475" t="s">
        <v>108</v>
      </c>
      <c r="C25" s="470" t="s">
        <v>109</v>
      </c>
      <c r="D25" s="470" t="s">
        <v>110</v>
      </c>
      <c r="E25" s="468">
        <v>43.6</v>
      </c>
    </row>
    <row r="26" spans="1:5" s="16" customFormat="1" ht="13.5" customHeight="1" x14ac:dyDescent="0.15">
      <c r="A26" s="218"/>
      <c r="B26" s="475" t="s">
        <v>111</v>
      </c>
      <c r="C26" s="470" t="s">
        <v>112</v>
      </c>
      <c r="D26" s="470" t="s">
        <v>113</v>
      </c>
      <c r="E26" s="468">
        <v>12.8</v>
      </c>
    </row>
    <row r="27" spans="1:5" s="16" customFormat="1" ht="13.5" customHeight="1" x14ac:dyDescent="0.15">
      <c r="A27" s="218"/>
      <c r="B27" s="475" t="s">
        <v>114</v>
      </c>
      <c r="C27" s="470" t="s">
        <v>115</v>
      </c>
      <c r="D27" s="470" t="s">
        <v>116</v>
      </c>
      <c r="E27" s="468">
        <v>22.7</v>
      </c>
    </row>
    <row r="28" spans="1:5" s="16" customFormat="1" ht="13.5" customHeight="1" x14ac:dyDescent="0.15">
      <c r="A28" s="218"/>
      <c r="B28" s="475" t="s">
        <v>117</v>
      </c>
      <c r="C28" s="470" t="s">
        <v>118</v>
      </c>
      <c r="D28" s="470" t="s">
        <v>119</v>
      </c>
      <c r="E28" s="468">
        <v>27.7</v>
      </c>
    </row>
    <row r="29" spans="1:5" s="16" customFormat="1" ht="13.5" customHeight="1" x14ac:dyDescent="0.15">
      <c r="A29" s="218"/>
      <c r="B29" s="475" t="s">
        <v>120</v>
      </c>
      <c r="C29" s="470" t="s">
        <v>121</v>
      </c>
      <c r="D29" s="470" t="s">
        <v>122</v>
      </c>
      <c r="E29" s="476">
        <v>11.6</v>
      </c>
    </row>
    <row r="30" spans="1:5" s="16" customFormat="1" ht="13.5" customHeight="1" x14ac:dyDescent="0.15">
      <c r="A30" s="218"/>
      <c r="B30" s="475" t="s">
        <v>123</v>
      </c>
      <c r="C30" s="470" t="s">
        <v>124</v>
      </c>
      <c r="D30" s="470" t="s">
        <v>125</v>
      </c>
      <c r="E30" s="476">
        <v>12</v>
      </c>
    </row>
    <row r="31" spans="1:5" s="16" customFormat="1" ht="13.5" customHeight="1" x14ac:dyDescent="0.15">
      <c r="A31" s="218"/>
      <c r="B31" s="475" t="s">
        <v>126</v>
      </c>
      <c r="C31" s="470" t="s">
        <v>127</v>
      </c>
      <c r="D31" s="470" t="s">
        <v>128</v>
      </c>
      <c r="E31" s="476">
        <v>24.4</v>
      </c>
    </row>
    <row r="32" spans="1:5" s="16" customFormat="1" ht="13.5" customHeight="1" x14ac:dyDescent="0.15">
      <c r="A32" s="218"/>
      <c r="B32" s="475" t="s">
        <v>129</v>
      </c>
      <c r="C32" s="470" t="s">
        <v>129</v>
      </c>
      <c r="D32" s="470" t="s">
        <v>130</v>
      </c>
      <c r="E32" s="476">
        <v>0.4</v>
      </c>
    </row>
    <row r="33" spans="1:5" s="16" customFormat="1" ht="13.5" customHeight="1" x14ac:dyDescent="0.15">
      <c r="A33" s="218"/>
      <c r="B33" s="475" t="s">
        <v>131</v>
      </c>
      <c r="C33" s="470" t="s">
        <v>131</v>
      </c>
      <c r="D33" s="470" t="s">
        <v>132</v>
      </c>
      <c r="E33" s="476">
        <v>0.5</v>
      </c>
    </row>
    <row r="34" spans="1:5" s="16" customFormat="1" ht="13.5" customHeight="1" x14ac:dyDescent="0.15">
      <c r="A34" s="218"/>
      <c r="B34" s="475" t="s">
        <v>133</v>
      </c>
      <c r="C34" s="470" t="s">
        <v>133</v>
      </c>
      <c r="D34" s="470" t="s">
        <v>134</v>
      </c>
      <c r="E34" s="476">
        <v>0.3</v>
      </c>
    </row>
    <row r="35" spans="1:5" s="16" customFormat="1" ht="13.5" customHeight="1" x14ac:dyDescent="0.15">
      <c r="A35" s="218"/>
      <c r="B35" s="475" t="s">
        <v>135</v>
      </c>
      <c r="C35" s="470" t="s">
        <v>135</v>
      </c>
      <c r="D35" s="470" t="s">
        <v>136</v>
      </c>
      <c r="E35" s="476">
        <v>0.8</v>
      </c>
    </row>
    <row r="36" spans="1:5" s="16" customFormat="1" ht="13.5" customHeight="1" x14ac:dyDescent="0.15">
      <c r="A36" s="218"/>
      <c r="B36" s="475" t="s">
        <v>137</v>
      </c>
      <c r="C36" s="470" t="s">
        <v>137</v>
      </c>
      <c r="D36" s="470" t="s">
        <v>136</v>
      </c>
      <c r="E36" s="476">
        <v>1.1000000000000001</v>
      </c>
    </row>
    <row r="37" spans="1:5" s="16" customFormat="1" ht="13.5" customHeight="1" x14ac:dyDescent="0.15">
      <c r="A37" s="218"/>
      <c r="B37" s="475" t="s">
        <v>138</v>
      </c>
      <c r="C37" s="470" t="s">
        <v>139</v>
      </c>
      <c r="D37" s="470" t="s">
        <v>140</v>
      </c>
      <c r="E37" s="476">
        <v>16.899999999999999</v>
      </c>
    </row>
    <row r="38" spans="1:5" s="16" customFormat="1" ht="13.5" customHeight="1" x14ac:dyDescent="0.15">
      <c r="A38" s="218"/>
      <c r="B38" s="475" t="s">
        <v>141</v>
      </c>
      <c r="C38" s="470" t="s">
        <v>142</v>
      </c>
      <c r="D38" s="470" t="s">
        <v>143</v>
      </c>
      <c r="E38" s="476">
        <v>32.799999999999997</v>
      </c>
    </row>
    <row r="39" spans="1:5" s="16" customFormat="1" ht="13.5" customHeight="1" x14ac:dyDescent="0.15">
      <c r="A39" s="218"/>
      <c r="B39" s="475" t="s">
        <v>144</v>
      </c>
      <c r="C39" s="470" t="s">
        <v>145</v>
      </c>
      <c r="D39" s="470" t="s">
        <v>146</v>
      </c>
      <c r="E39" s="476">
        <v>21.3</v>
      </c>
    </row>
    <row r="40" spans="1:5" s="16" customFormat="1" ht="13.5" customHeight="1" x14ac:dyDescent="0.15">
      <c r="A40" s="218"/>
      <c r="B40" s="475" t="s">
        <v>147</v>
      </c>
      <c r="C40" s="470" t="s">
        <v>148</v>
      </c>
      <c r="D40" s="470" t="s">
        <v>149</v>
      </c>
      <c r="E40" s="476">
        <v>22.8</v>
      </c>
    </row>
    <row r="41" spans="1:5" s="16" customFormat="1" ht="13.5" customHeight="1" x14ac:dyDescent="0.15">
      <c r="A41" s="218"/>
      <c r="B41" s="475" t="s">
        <v>150</v>
      </c>
      <c r="C41" s="470" t="s">
        <v>151</v>
      </c>
      <c r="D41" s="470" t="s">
        <v>152</v>
      </c>
      <c r="E41" s="476">
        <v>7.5</v>
      </c>
    </row>
    <row r="42" spans="1:5" s="16" customFormat="1" ht="13.5" customHeight="1" x14ac:dyDescent="0.15">
      <c r="A42" s="218"/>
      <c r="B42" s="475" t="s">
        <v>153</v>
      </c>
      <c r="C42" s="470" t="s">
        <v>154</v>
      </c>
      <c r="D42" s="470" t="s">
        <v>155</v>
      </c>
      <c r="E42" s="476">
        <v>17.8</v>
      </c>
    </row>
    <row r="43" spans="1:5" s="16" customFormat="1" ht="13.5" customHeight="1" x14ac:dyDescent="0.15">
      <c r="A43" s="218"/>
      <c r="B43" s="475" t="s">
        <v>156</v>
      </c>
      <c r="C43" s="470" t="s">
        <v>157</v>
      </c>
      <c r="D43" s="470" t="s">
        <v>158</v>
      </c>
      <c r="E43" s="468">
        <v>12.9</v>
      </c>
    </row>
    <row r="44" spans="1:5" s="16" customFormat="1" ht="13.5" customHeight="1" x14ac:dyDescent="0.15">
      <c r="A44" s="218"/>
      <c r="B44" s="475" t="s">
        <v>159</v>
      </c>
      <c r="C44" s="470" t="s">
        <v>160</v>
      </c>
      <c r="D44" s="470" t="s">
        <v>161</v>
      </c>
      <c r="E44" s="468">
        <v>10.9</v>
      </c>
    </row>
    <row r="45" spans="1:5" s="16" customFormat="1" ht="13.5" customHeight="1" x14ac:dyDescent="0.15">
      <c r="A45" s="218"/>
      <c r="B45" s="475" t="s">
        <v>162</v>
      </c>
      <c r="C45" s="470" t="s">
        <v>163</v>
      </c>
      <c r="D45" s="470" t="s">
        <v>164</v>
      </c>
      <c r="E45" s="468">
        <v>11.4</v>
      </c>
    </row>
    <row r="46" spans="1:5" s="16" customFormat="1" ht="13.5" customHeight="1" x14ac:dyDescent="0.15">
      <c r="A46" s="218"/>
      <c r="B46" s="475" t="s">
        <v>165</v>
      </c>
      <c r="C46" s="470" t="s">
        <v>166</v>
      </c>
      <c r="D46" s="470" t="s">
        <v>167</v>
      </c>
      <c r="E46" s="468">
        <v>15.2</v>
      </c>
    </row>
    <row r="47" spans="1:5" s="16" customFormat="1" ht="13.5" customHeight="1" x14ac:dyDescent="0.15">
      <c r="A47" s="218"/>
      <c r="B47" s="475" t="s">
        <v>168</v>
      </c>
      <c r="C47" s="470" t="s">
        <v>169</v>
      </c>
      <c r="D47" s="470" t="s">
        <v>170</v>
      </c>
      <c r="E47" s="468">
        <v>19.5</v>
      </c>
    </row>
    <row r="48" spans="1:5" s="16" customFormat="1" ht="13.5" customHeight="1" x14ac:dyDescent="0.15">
      <c r="A48" s="218"/>
      <c r="B48" s="475" t="s">
        <v>171</v>
      </c>
      <c r="C48" s="470" t="s">
        <v>118</v>
      </c>
      <c r="D48" s="470" t="s">
        <v>172</v>
      </c>
      <c r="E48" s="468">
        <v>26.9</v>
      </c>
    </row>
    <row r="49" spans="1:5" s="16" customFormat="1" ht="13.5" customHeight="1" x14ac:dyDescent="0.15">
      <c r="A49" s="218"/>
      <c r="B49" s="475" t="s">
        <v>173</v>
      </c>
      <c r="C49" s="470" t="s">
        <v>174</v>
      </c>
      <c r="D49" s="470" t="s">
        <v>116</v>
      </c>
      <c r="E49" s="468">
        <v>23.8</v>
      </c>
    </row>
    <row r="50" spans="1:5" s="16" customFormat="1" ht="13.5" customHeight="1" x14ac:dyDescent="0.15">
      <c r="A50" s="218"/>
      <c r="B50" s="475" t="s">
        <v>175</v>
      </c>
      <c r="C50" s="470" t="s">
        <v>176</v>
      </c>
      <c r="D50" s="470" t="s">
        <v>177</v>
      </c>
      <c r="E50" s="468">
        <v>11</v>
      </c>
    </row>
    <row r="51" spans="1:5" s="16" customFormat="1" ht="13.5" customHeight="1" x14ac:dyDescent="0.15">
      <c r="A51" s="218"/>
      <c r="B51" s="475" t="s">
        <v>178</v>
      </c>
      <c r="C51" s="470" t="s">
        <v>179</v>
      </c>
      <c r="D51" s="470" t="s">
        <v>180</v>
      </c>
      <c r="E51" s="468">
        <v>22.696999999999999</v>
      </c>
    </row>
    <row r="52" spans="1:5" s="16" customFormat="1" ht="13.5" customHeight="1" x14ac:dyDescent="0.15">
      <c r="A52" s="218"/>
      <c r="B52" s="475" t="s">
        <v>181</v>
      </c>
      <c r="C52" s="470" t="s">
        <v>182</v>
      </c>
      <c r="D52" s="470" t="s">
        <v>146</v>
      </c>
      <c r="E52" s="468">
        <v>18.2</v>
      </c>
    </row>
    <row r="53" spans="1:5" s="16" customFormat="1" ht="13.5" customHeight="1" x14ac:dyDescent="0.15">
      <c r="A53" s="218"/>
      <c r="B53" s="475" t="s">
        <v>183</v>
      </c>
      <c r="C53" s="470" t="s">
        <v>184</v>
      </c>
      <c r="D53" s="470" t="s">
        <v>134</v>
      </c>
      <c r="E53" s="468">
        <v>26</v>
      </c>
    </row>
    <row r="54" spans="1:5" s="16" customFormat="1" ht="13.5" customHeight="1" x14ac:dyDescent="0.15">
      <c r="A54" s="218"/>
      <c r="B54" s="475" t="s">
        <v>185</v>
      </c>
      <c r="C54" s="470" t="s">
        <v>186</v>
      </c>
      <c r="D54" s="470" t="s">
        <v>187</v>
      </c>
      <c r="E54" s="468">
        <v>26</v>
      </c>
    </row>
    <row r="55" spans="1:5" s="16" customFormat="1" ht="13.5" customHeight="1" x14ac:dyDescent="0.15">
      <c r="A55" s="218"/>
      <c r="B55" s="475" t="s">
        <v>188</v>
      </c>
      <c r="C55" s="470" t="s">
        <v>189</v>
      </c>
      <c r="D55" s="470" t="s">
        <v>190</v>
      </c>
      <c r="E55" s="468">
        <v>24.1</v>
      </c>
    </row>
    <row r="56" spans="1:5" s="16" customFormat="1" ht="13.5" customHeight="1" x14ac:dyDescent="0.15">
      <c r="A56" s="218"/>
      <c r="B56" s="475" t="s">
        <v>191</v>
      </c>
      <c r="C56" s="470" t="s">
        <v>191</v>
      </c>
      <c r="D56" s="470" t="s">
        <v>192</v>
      </c>
      <c r="E56" s="468">
        <v>0.4</v>
      </c>
    </row>
    <row r="57" spans="1:5" s="16" customFormat="1" ht="13.5" customHeight="1" x14ac:dyDescent="0.15">
      <c r="A57" s="218"/>
      <c r="B57" s="475" t="s">
        <v>193</v>
      </c>
      <c r="C57" s="470" t="s">
        <v>193</v>
      </c>
      <c r="D57" s="470" t="s">
        <v>194</v>
      </c>
      <c r="E57" s="468">
        <v>0.3</v>
      </c>
    </row>
    <row r="58" spans="1:5" s="16" customFormat="1" ht="13.5" customHeight="1" x14ac:dyDescent="0.15">
      <c r="A58" s="218"/>
      <c r="B58" s="475" t="s">
        <v>195</v>
      </c>
      <c r="C58" s="470" t="s">
        <v>196</v>
      </c>
      <c r="D58" s="470" t="s">
        <v>195</v>
      </c>
      <c r="E58" s="468">
        <v>1.4</v>
      </c>
    </row>
    <row r="59" spans="1:5" s="16" customFormat="1" ht="13.5" customHeight="1" x14ac:dyDescent="0.15">
      <c r="A59" s="218"/>
      <c r="B59" s="475" t="s">
        <v>197</v>
      </c>
      <c r="C59" s="470" t="s">
        <v>197</v>
      </c>
      <c r="D59" s="470" t="s">
        <v>198</v>
      </c>
      <c r="E59" s="468">
        <v>0.6</v>
      </c>
    </row>
    <row r="60" spans="1:5" s="16" customFormat="1" ht="13.5" customHeight="1" x14ac:dyDescent="0.15">
      <c r="A60" s="226"/>
      <c r="B60" s="477" t="s">
        <v>199</v>
      </c>
      <c r="C60" s="473" t="s">
        <v>199</v>
      </c>
      <c r="D60" s="473" t="s">
        <v>200</v>
      </c>
      <c r="E60" s="474">
        <v>0.6</v>
      </c>
    </row>
    <row r="61" spans="1:5" s="16" customFormat="1" ht="17.25" customHeight="1" x14ac:dyDescent="0.15">
      <c r="A61" s="16" t="s">
        <v>201</v>
      </c>
    </row>
  </sheetData>
  <phoneticPr fontId="2"/>
  <hyperlinks>
    <hyperlink ref="A1" location="'12交通・通信目次'!A1" display="12　交通・通信　目次へ＜＜" xr:uid="{00000000-0004-0000-01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T36"/>
  <sheetViews>
    <sheetView showGridLines="0" view="pageBreakPreview" topLeftCell="A3" zoomScaleNormal="100" zoomScaleSheetLayoutView="100" workbookViewId="0">
      <selection activeCell="C10" sqref="C10"/>
    </sheetView>
  </sheetViews>
  <sheetFormatPr defaultColWidth="9" defaultRowHeight="13.5" x14ac:dyDescent="0.15"/>
  <cols>
    <col min="1" max="1" width="6.25" style="9" customWidth="1"/>
    <col min="2" max="2" width="12.125" style="9" bestFit="1" customWidth="1"/>
    <col min="3" max="3" width="7.75" style="9" customWidth="1"/>
    <col min="4" max="4" width="10.625" style="9" customWidth="1"/>
    <col min="5" max="5" width="7.75" style="9" customWidth="1"/>
    <col min="6" max="6" width="10.625" style="9" customWidth="1"/>
    <col min="7" max="7" width="7.75" style="9" customWidth="1"/>
    <col min="8" max="8" width="10.625" style="9" customWidth="1"/>
    <col min="9" max="9" width="7.75" style="9" customWidth="1"/>
    <col min="10" max="10" width="10.625" style="9" customWidth="1"/>
    <col min="11" max="11" width="9" style="9"/>
    <col min="12" max="12" width="13" style="9" customWidth="1"/>
    <col min="13" max="13" width="8.875" style="9" customWidth="1"/>
    <col min="14" max="14" width="11.625" style="9" customWidth="1"/>
    <col min="15" max="15" width="8.875" style="9" customWidth="1"/>
    <col min="16" max="16" width="11.625" style="9" customWidth="1"/>
    <col min="17" max="17" width="8.875" style="9" customWidth="1"/>
    <col min="18" max="18" width="11.625" style="9" customWidth="1"/>
    <col min="19" max="19" width="8.875" style="9" customWidth="1"/>
    <col min="20" max="20" width="11.625" style="9" customWidth="1"/>
    <col min="21" max="16384" width="9" style="9"/>
  </cols>
  <sheetData>
    <row r="1" spans="1:20" x14ac:dyDescent="0.15">
      <c r="A1" s="10" t="s">
        <v>50</v>
      </c>
    </row>
    <row r="2" spans="1:20" x14ac:dyDescent="0.15">
      <c r="A2" s="9" t="s">
        <v>51</v>
      </c>
      <c r="D2" s="11"/>
    </row>
    <row r="3" spans="1:20" ht="16.5" x14ac:dyDescent="0.15">
      <c r="A3" s="12" t="s">
        <v>1030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s="16" customFormat="1" ht="12" x14ac:dyDescent="0.15">
      <c r="A4" s="14"/>
      <c r="B4" s="14"/>
      <c r="C4" s="14"/>
      <c r="D4" s="14"/>
      <c r="E4" s="15" t="s">
        <v>1031</v>
      </c>
      <c r="F4" s="14"/>
      <c r="G4" s="14"/>
      <c r="H4" s="14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4.25" x14ac:dyDescent="0.15">
      <c r="A5" s="8" t="s">
        <v>1032</v>
      </c>
    </row>
    <row r="6" spans="1:20" ht="5.25" customHeight="1" x14ac:dyDescent="0.15">
      <c r="A6" s="8"/>
    </row>
    <row r="7" spans="1:20" s="16" customFormat="1" ht="12" x14ac:dyDescent="0.15">
      <c r="A7" s="672" t="s">
        <v>1033</v>
      </c>
      <c r="B7" s="673"/>
      <c r="C7" s="673" t="s">
        <v>1034</v>
      </c>
      <c r="D7" s="673"/>
      <c r="E7" s="673" t="s">
        <v>1035</v>
      </c>
      <c r="F7" s="673"/>
      <c r="G7" s="673" t="s">
        <v>1036</v>
      </c>
      <c r="H7" s="673"/>
      <c r="I7" s="673" t="s">
        <v>1037</v>
      </c>
      <c r="J7" s="678"/>
    </row>
    <row r="8" spans="1:20" s="16" customFormat="1" ht="12" x14ac:dyDescent="0.15">
      <c r="A8" s="674"/>
      <c r="B8" s="675"/>
      <c r="C8" s="17" t="s">
        <v>1038</v>
      </c>
      <c r="D8" s="17" t="s">
        <v>1039</v>
      </c>
      <c r="E8" s="17" t="s">
        <v>1038</v>
      </c>
      <c r="F8" s="17" t="s">
        <v>1039</v>
      </c>
      <c r="G8" s="17" t="s">
        <v>1038</v>
      </c>
      <c r="H8" s="17" t="s">
        <v>1039</v>
      </c>
      <c r="I8" s="17" t="s">
        <v>1038</v>
      </c>
      <c r="J8" s="18" t="s">
        <v>1039</v>
      </c>
    </row>
    <row r="9" spans="1:20" s="16" customFormat="1" ht="15.75" customHeight="1" x14ac:dyDescent="0.15">
      <c r="A9" s="19" t="s">
        <v>1040</v>
      </c>
      <c r="B9" s="20" t="s">
        <v>1041</v>
      </c>
      <c r="C9" s="21">
        <v>5123</v>
      </c>
      <c r="D9" s="21">
        <v>18700548</v>
      </c>
      <c r="E9" s="21">
        <v>3217</v>
      </c>
      <c r="F9" s="21">
        <v>253574</v>
      </c>
      <c r="G9" s="21">
        <v>163</v>
      </c>
      <c r="H9" s="21">
        <v>132723</v>
      </c>
      <c r="I9" s="21">
        <v>154</v>
      </c>
      <c r="J9" s="21">
        <v>365087</v>
      </c>
    </row>
    <row r="10" spans="1:20" s="16" customFormat="1" ht="15.75" customHeight="1" x14ac:dyDescent="0.15">
      <c r="A10" s="19" t="s">
        <v>1040</v>
      </c>
      <c r="B10" s="20" t="s">
        <v>1042</v>
      </c>
      <c r="C10" s="21">
        <v>5099</v>
      </c>
      <c r="D10" s="21">
        <v>18156325</v>
      </c>
      <c r="E10" s="21">
        <v>3235</v>
      </c>
      <c r="F10" s="21">
        <v>233726</v>
      </c>
      <c r="G10" s="21">
        <v>180</v>
      </c>
      <c r="H10" s="21">
        <v>145563</v>
      </c>
      <c r="I10" s="21">
        <v>156</v>
      </c>
      <c r="J10" s="21">
        <v>324103</v>
      </c>
    </row>
    <row r="11" spans="1:20" s="16" customFormat="1" ht="15.75" customHeight="1" x14ac:dyDescent="0.15">
      <c r="A11" s="19" t="s">
        <v>1040</v>
      </c>
      <c r="B11" s="20" t="s">
        <v>1043</v>
      </c>
      <c r="C11" s="22">
        <f>SUM(C13:C20)</f>
        <v>5416</v>
      </c>
      <c r="D11" s="23">
        <f t="shared" ref="D11:J11" si="0">SUM(D13:D20)</f>
        <v>17954017</v>
      </c>
      <c r="E11" s="23">
        <f>SUM(E13:E20)</f>
        <v>3447</v>
      </c>
      <c r="F11" s="23">
        <f t="shared" si="0"/>
        <v>227261</v>
      </c>
      <c r="G11" s="23">
        <f t="shared" si="0"/>
        <v>198</v>
      </c>
      <c r="H11" s="23">
        <f t="shared" si="0"/>
        <v>157444</v>
      </c>
      <c r="I11" s="23">
        <f t="shared" si="0"/>
        <v>215</v>
      </c>
      <c r="J11" s="24">
        <f t="shared" si="0"/>
        <v>434464</v>
      </c>
    </row>
    <row r="12" spans="1:20" s="16" customFormat="1" ht="15.75" customHeight="1" x14ac:dyDescent="0.15">
      <c r="A12" s="25"/>
      <c r="B12" s="26"/>
      <c r="C12" s="21"/>
      <c r="D12" s="21"/>
      <c r="E12" s="21"/>
      <c r="F12" s="21"/>
      <c r="G12" s="21"/>
      <c r="H12" s="21"/>
      <c r="I12" s="21"/>
      <c r="J12" s="21"/>
    </row>
    <row r="13" spans="1:20" s="16" customFormat="1" ht="15.75" customHeight="1" x14ac:dyDescent="0.15">
      <c r="A13" s="670" t="s">
        <v>1044</v>
      </c>
      <c r="B13" s="27" t="s">
        <v>1045</v>
      </c>
      <c r="C13" s="22">
        <f t="shared" ref="C13:D20" si="1">SUM(E13,G13,I13,C28,E28,G28)</f>
        <v>1730</v>
      </c>
      <c r="D13" s="23">
        <f t="shared" si="1"/>
        <v>12918655</v>
      </c>
      <c r="E13" s="21">
        <v>485</v>
      </c>
      <c r="F13" s="21">
        <v>94353</v>
      </c>
      <c r="G13" s="21">
        <v>143</v>
      </c>
      <c r="H13" s="21">
        <v>112916</v>
      </c>
      <c r="I13" s="21">
        <v>103</v>
      </c>
      <c r="J13" s="21">
        <v>182249</v>
      </c>
    </row>
    <row r="14" spans="1:20" s="16" customFormat="1" ht="15.75" customHeight="1" x14ac:dyDescent="0.15">
      <c r="A14" s="670"/>
      <c r="B14" s="27" t="s">
        <v>1046</v>
      </c>
      <c r="C14" s="22">
        <f t="shared" si="1"/>
        <v>263</v>
      </c>
      <c r="D14" s="23">
        <f t="shared" si="1"/>
        <v>3207829</v>
      </c>
      <c r="E14" s="21">
        <v>6</v>
      </c>
      <c r="F14" s="21">
        <v>2988</v>
      </c>
      <c r="G14" s="21" t="s">
        <v>1047</v>
      </c>
      <c r="H14" s="21" t="s">
        <v>1047</v>
      </c>
      <c r="I14" s="21">
        <v>8</v>
      </c>
      <c r="J14" s="21">
        <v>16015</v>
      </c>
    </row>
    <row r="15" spans="1:20" s="16" customFormat="1" ht="15.75" customHeight="1" x14ac:dyDescent="0.15">
      <c r="A15" s="670" t="s">
        <v>1048</v>
      </c>
      <c r="B15" s="27" t="s">
        <v>1049</v>
      </c>
      <c r="C15" s="22">
        <f t="shared" si="1"/>
        <v>1896</v>
      </c>
      <c r="D15" s="23">
        <f t="shared" si="1"/>
        <v>1135486</v>
      </c>
      <c r="E15" s="21">
        <v>1596</v>
      </c>
      <c r="F15" s="21">
        <v>107613</v>
      </c>
      <c r="G15" s="21">
        <v>53</v>
      </c>
      <c r="H15" s="21">
        <v>43030</v>
      </c>
      <c r="I15" s="21">
        <v>29</v>
      </c>
      <c r="J15" s="21">
        <v>71468</v>
      </c>
    </row>
    <row r="16" spans="1:20" s="16" customFormat="1" ht="15.75" customHeight="1" x14ac:dyDescent="0.15">
      <c r="A16" s="639"/>
      <c r="B16" s="27" t="s">
        <v>1046</v>
      </c>
      <c r="C16" s="22">
        <f t="shared" si="1"/>
        <v>103</v>
      </c>
      <c r="D16" s="23">
        <f t="shared" si="1"/>
        <v>420123</v>
      </c>
      <c r="E16" s="21" t="s">
        <v>1047</v>
      </c>
      <c r="F16" s="21" t="s">
        <v>1047</v>
      </c>
      <c r="G16" s="21" t="s">
        <v>1047</v>
      </c>
      <c r="H16" s="21" t="s">
        <v>1047</v>
      </c>
      <c r="I16" s="21">
        <v>36</v>
      </c>
      <c r="J16" s="21">
        <v>60047</v>
      </c>
    </row>
    <row r="17" spans="1:10" s="16" customFormat="1" ht="15.75" customHeight="1" x14ac:dyDescent="0.15">
      <c r="A17" s="639"/>
      <c r="B17" s="27" t="s">
        <v>1050</v>
      </c>
      <c r="C17" s="22">
        <f t="shared" si="1"/>
        <v>25</v>
      </c>
      <c r="D17" s="23">
        <f t="shared" si="1"/>
        <v>21484</v>
      </c>
      <c r="E17" s="21">
        <v>20</v>
      </c>
      <c r="F17" s="21">
        <v>9193</v>
      </c>
      <c r="G17" s="21">
        <v>2</v>
      </c>
      <c r="H17" s="21">
        <v>1498</v>
      </c>
      <c r="I17" s="21">
        <v>1</v>
      </c>
      <c r="J17" s="21">
        <v>1657</v>
      </c>
    </row>
    <row r="18" spans="1:10" s="16" customFormat="1" ht="15.75" customHeight="1" x14ac:dyDescent="0.15">
      <c r="A18" s="639"/>
      <c r="B18" s="27" t="s">
        <v>1046</v>
      </c>
      <c r="C18" s="22">
        <f t="shared" si="1"/>
        <v>59</v>
      </c>
      <c r="D18" s="23">
        <f t="shared" si="1"/>
        <v>237326</v>
      </c>
      <c r="E18" s="21" t="s">
        <v>1047</v>
      </c>
      <c r="F18" s="21" t="s">
        <v>1047</v>
      </c>
      <c r="G18" s="21" t="s">
        <v>1047</v>
      </c>
      <c r="H18" s="21" t="s">
        <v>1047</v>
      </c>
      <c r="I18" s="21">
        <v>38</v>
      </c>
      <c r="J18" s="21">
        <v>103028</v>
      </c>
    </row>
    <row r="19" spans="1:10" s="16" customFormat="1" ht="15.75" customHeight="1" x14ac:dyDescent="0.15">
      <c r="A19" s="639"/>
      <c r="B19" s="27" t="s">
        <v>1051</v>
      </c>
      <c r="C19" s="22">
        <f t="shared" si="1"/>
        <v>650</v>
      </c>
      <c r="D19" s="23">
        <f t="shared" si="1"/>
        <v>6500</v>
      </c>
      <c r="E19" s="21">
        <v>650</v>
      </c>
      <c r="F19" s="21">
        <v>6500</v>
      </c>
      <c r="G19" s="21" t="s">
        <v>1047</v>
      </c>
      <c r="H19" s="21" t="s">
        <v>1047</v>
      </c>
      <c r="I19" s="21" t="s">
        <v>1047</v>
      </c>
      <c r="J19" s="21" t="s">
        <v>1047</v>
      </c>
    </row>
    <row r="20" spans="1:10" s="16" customFormat="1" ht="15.75" customHeight="1" x14ac:dyDescent="0.15">
      <c r="A20" s="671"/>
      <c r="B20" s="28" t="s">
        <v>1052</v>
      </c>
      <c r="C20" s="29">
        <f t="shared" si="1"/>
        <v>690</v>
      </c>
      <c r="D20" s="30">
        <f t="shared" si="1"/>
        <v>6614</v>
      </c>
      <c r="E20" s="30">
        <v>690</v>
      </c>
      <c r="F20" s="30">
        <v>6614</v>
      </c>
      <c r="G20" s="30" t="s">
        <v>1047</v>
      </c>
      <c r="H20" s="30" t="s">
        <v>1047</v>
      </c>
      <c r="I20" s="30" t="s">
        <v>1047</v>
      </c>
      <c r="J20" s="30" t="s">
        <v>1047</v>
      </c>
    </row>
    <row r="21" spans="1:10" ht="18" customHeight="1" x14ac:dyDescent="0.15">
      <c r="B21" s="31"/>
    </row>
    <row r="22" spans="1:10" s="16" customFormat="1" ht="12.75" customHeight="1" x14ac:dyDescent="0.15">
      <c r="A22" s="672" t="s">
        <v>1033</v>
      </c>
      <c r="B22" s="673"/>
      <c r="C22" s="672" t="s">
        <v>1053</v>
      </c>
      <c r="D22" s="673"/>
      <c r="E22" s="673" t="s">
        <v>1054</v>
      </c>
      <c r="F22" s="673"/>
      <c r="G22" s="673" t="s">
        <v>1055</v>
      </c>
      <c r="H22" s="673"/>
      <c r="I22" s="676"/>
      <c r="J22" s="677"/>
    </row>
    <row r="23" spans="1:10" s="16" customFormat="1" ht="13.5" customHeight="1" x14ac:dyDescent="0.15">
      <c r="A23" s="674"/>
      <c r="B23" s="675"/>
      <c r="C23" s="32" t="s">
        <v>1038</v>
      </c>
      <c r="D23" s="17" t="s">
        <v>1039</v>
      </c>
      <c r="E23" s="17" t="s">
        <v>1038</v>
      </c>
      <c r="F23" s="17" t="s">
        <v>1039</v>
      </c>
      <c r="G23" s="17" t="s">
        <v>1038</v>
      </c>
      <c r="H23" s="17" t="s">
        <v>1039</v>
      </c>
      <c r="I23" s="33"/>
      <c r="J23" s="34"/>
    </row>
    <row r="24" spans="1:10" s="16" customFormat="1" ht="15" customHeight="1" x14ac:dyDescent="0.15">
      <c r="A24" s="19" t="s">
        <v>1040</v>
      </c>
      <c r="B24" s="20" t="s">
        <v>1041</v>
      </c>
      <c r="C24" s="21">
        <v>387</v>
      </c>
      <c r="D24" s="21">
        <v>1794934</v>
      </c>
      <c r="E24" s="21">
        <v>469</v>
      </c>
      <c r="F24" s="21">
        <v>3971935</v>
      </c>
      <c r="G24" s="21">
        <v>733</v>
      </c>
      <c r="H24" s="21">
        <v>12182295</v>
      </c>
      <c r="I24" s="15"/>
      <c r="J24" s="15"/>
    </row>
    <row r="25" spans="1:10" s="16" customFormat="1" ht="15" customHeight="1" x14ac:dyDescent="0.15">
      <c r="A25" s="19" t="s">
        <v>1040</v>
      </c>
      <c r="B25" s="20" t="s">
        <v>1042</v>
      </c>
      <c r="C25" s="21">
        <v>425</v>
      </c>
      <c r="D25" s="21">
        <v>1964206</v>
      </c>
      <c r="E25" s="21">
        <v>366</v>
      </c>
      <c r="F25" s="21">
        <v>3037091</v>
      </c>
      <c r="G25" s="21">
        <v>737</v>
      </c>
      <c r="H25" s="21">
        <v>12451636</v>
      </c>
      <c r="I25" s="15"/>
      <c r="J25" s="15"/>
    </row>
    <row r="26" spans="1:10" s="16" customFormat="1" ht="15" customHeight="1" x14ac:dyDescent="0.15">
      <c r="A26" s="19" t="s">
        <v>1040</v>
      </c>
      <c r="B26" s="20" t="s">
        <v>1043</v>
      </c>
      <c r="C26" s="22">
        <f t="shared" ref="C26:H26" si="2">SUM(C28:C35)</f>
        <v>444</v>
      </c>
      <c r="D26" s="23">
        <f t="shared" si="2"/>
        <v>1988673</v>
      </c>
      <c r="E26" s="23">
        <f t="shared" si="2"/>
        <v>393</v>
      </c>
      <c r="F26" s="23">
        <f t="shared" si="2"/>
        <v>3289801</v>
      </c>
      <c r="G26" s="23">
        <f t="shared" si="2"/>
        <v>719</v>
      </c>
      <c r="H26" s="23">
        <f t="shared" si="2"/>
        <v>11856374</v>
      </c>
      <c r="I26" s="21"/>
      <c r="J26" s="21"/>
    </row>
    <row r="27" spans="1:10" s="16" customFormat="1" ht="15" customHeight="1" x14ac:dyDescent="0.15">
      <c r="A27" s="25"/>
      <c r="B27" s="26"/>
      <c r="C27" s="21"/>
      <c r="D27" s="21"/>
      <c r="E27" s="21"/>
      <c r="F27" s="21"/>
      <c r="G27" s="21"/>
      <c r="H27" s="21"/>
      <c r="I27" s="21"/>
      <c r="J27" s="21"/>
    </row>
    <row r="28" spans="1:10" s="16" customFormat="1" ht="15" customHeight="1" x14ac:dyDescent="0.15">
      <c r="A28" s="670" t="s">
        <v>1044</v>
      </c>
      <c r="B28" s="27" t="s">
        <v>1045</v>
      </c>
      <c r="C28" s="21">
        <v>34</v>
      </c>
      <c r="D28" s="21">
        <v>179015</v>
      </c>
      <c r="E28" s="21">
        <v>302</v>
      </c>
      <c r="F28" s="21">
        <v>2610954</v>
      </c>
      <c r="G28" s="21">
        <v>663</v>
      </c>
      <c r="H28" s="21">
        <v>9739168</v>
      </c>
      <c r="I28" s="21"/>
      <c r="J28" s="21"/>
    </row>
    <row r="29" spans="1:10" s="16" customFormat="1" ht="15" customHeight="1" x14ac:dyDescent="0.15">
      <c r="A29" s="670"/>
      <c r="B29" s="27" t="s">
        <v>1046</v>
      </c>
      <c r="C29" s="21">
        <v>137</v>
      </c>
      <c r="D29" s="21">
        <v>652763</v>
      </c>
      <c r="E29" s="21">
        <v>61</v>
      </c>
      <c r="F29" s="21">
        <v>483159</v>
      </c>
      <c r="G29" s="21">
        <v>51</v>
      </c>
      <c r="H29" s="21">
        <v>2052904</v>
      </c>
      <c r="I29" s="21"/>
      <c r="J29" s="21"/>
    </row>
    <row r="30" spans="1:10" s="16" customFormat="1" ht="15" customHeight="1" x14ac:dyDescent="0.15">
      <c r="A30" s="670" t="s">
        <v>1048</v>
      </c>
      <c r="B30" s="27" t="s">
        <v>1049</v>
      </c>
      <c r="C30" s="21">
        <v>218</v>
      </c>
      <c r="D30" s="21">
        <v>913375</v>
      </c>
      <c r="E30" s="21" t="s">
        <v>1047</v>
      </c>
      <c r="F30" s="21" t="s">
        <v>1047</v>
      </c>
      <c r="G30" s="21" t="s">
        <v>1047</v>
      </c>
      <c r="H30" s="21" t="s">
        <v>1047</v>
      </c>
      <c r="I30" s="21"/>
      <c r="J30" s="21"/>
    </row>
    <row r="31" spans="1:10" s="16" customFormat="1" ht="15" customHeight="1" x14ac:dyDescent="0.15">
      <c r="A31" s="639"/>
      <c r="B31" s="27" t="s">
        <v>1046</v>
      </c>
      <c r="C31" s="21">
        <v>50</v>
      </c>
      <c r="D31" s="21">
        <v>219495</v>
      </c>
      <c r="E31" s="21">
        <v>12</v>
      </c>
      <c r="F31" s="21">
        <v>76279</v>
      </c>
      <c r="G31" s="21">
        <v>5</v>
      </c>
      <c r="H31" s="21">
        <v>64302</v>
      </c>
      <c r="I31" s="21"/>
      <c r="J31" s="21"/>
    </row>
    <row r="32" spans="1:10" s="16" customFormat="1" ht="15" customHeight="1" x14ac:dyDescent="0.15">
      <c r="A32" s="639"/>
      <c r="B32" s="27" t="s">
        <v>1050</v>
      </c>
      <c r="C32" s="21">
        <v>2</v>
      </c>
      <c r="D32" s="21">
        <v>9136</v>
      </c>
      <c r="E32" s="21" t="s">
        <v>238</v>
      </c>
      <c r="F32" s="21" t="s">
        <v>238</v>
      </c>
      <c r="G32" s="21" t="s">
        <v>238</v>
      </c>
      <c r="H32" s="21" t="s">
        <v>238</v>
      </c>
      <c r="I32" s="21"/>
      <c r="J32" s="21"/>
    </row>
    <row r="33" spans="1:10" s="16" customFormat="1" ht="15" customHeight="1" x14ac:dyDescent="0.15">
      <c r="A33" s="639"/>
      <c r="B33" s="27" t="s">
        <v>1046</v>
      </c>
      <c r="C33" s="21">
        <v>3</v>
      </c>
      <c r="D33" s="21">
        <v>14889</v>
      </c>
      <c r="E33" s="21">
        <v>18</v>
      </c>
      <c r="F33" s="21">
        <v>119409</v>
      </c>
      <c r="G33" s="21" t="s">
        <v>1047</v>
      </c>
      <c r="H33" s="21" t="s">
        <v>1047</v>
      </c>
      <c r="I33" s="21"/>
      <c r="J33" s="21"/>
    </row>
    <row r="34" spans="1:10" s="16" customFormat="1" ht="15" customHeight="1" x14ac:dyDescent="0.15">
      <c r="A34" s="639"/>
      <c r="B34" s="27" t="s">
        <v>1051</v>
      </c>
      <c r="C34" s="21" t="s">
        <v>1047</v>
      </c>
      <c r="D34" s="21" t="s">
        <v>1047</v>
      </c>
      <c r="E34" s="21" t="s">
        <v>238</v>
      </c>
      <c r="F34" s="21" t="s">
        <v>238</v>
      </c>
      <c r="G34" s="21" t="s">
        <v>238</v>
      </c>
      <c r="H34" s="21" t="s">
        <v>238</v>
      </c>
      <c r="I34" s="21"/>
      <c r="J34" s="21"/>
    </row>
    <row r="35" spans="1:10" s="16" customFormat="1" ht="15" customHeight="1" x14ac:dyDescent="0.15">
      <c r="A35" s="671"/>
      <c r="B35" s="28" t="s">
        <v>1052</v>
      </c>
      <c r="C35" s="30" t="s">
        <v>1047</v>
      </c>
      <c r="D35" s="30" t="s">
        <v>1047</v>
      </c>
      <c r="E35" s="30" t="s">
        <v>1047</v>
      </c>
      <c r="F35" s="30" t="s">
        <v>1047</v>
      </c>
      <c r="G35" s="30" t="s">
        <v>1047</v>
      </c>
      <c r="H35" s="30" t="s">
        <v>1047</v>
      </c>
      <c r="I35" s="30"/>
      <c r="J35" s="30"/>
    </row>
    <row r="36" spans="1:10" s="16" customFormat="1" ht="15" customHeight="1" x14ac:dyDescent="0.15">
      <c r="A36" s="16" t="s">
        <v>1056</v>
      </c>
    </row>
  </sheetData>
  <mergeCells count="14">
    <mergeCell ref="E22:F22"/>
    <mergeCell ref="G22:H22"/>
    <mergeCell ref="I22:J22"/>
    <mergeCell ref="A7:B8"/>
    <mergeCell ref="C7:D7"/>
    <mergeCell ref="E7:F7"/>
    <mergeCell ref="G7:H7"/>
    <mergeCell ref="I7:J7"/>
    <mergeCell ref="A13:A14"/>
    <mergeCell ref="A28:A29"/>
    <mergeCell ref="A30:A35"/>
    <mergeCell ref="A15:A20"/>
    <mergeCell ref="A22:B23"/>
    <mergeCell ref="C22:D22"/>
  </mergeCells>
  <phoneticPr fontId="2"/>
  <hyperlinks>
    <hyperlink ref="A1" location="'12交通・通信目次'!A1" display="12　交通・通信　目次へ＜＜" xr:uid="{00000000-0004-0000-13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colBreaks count="1" manualBreakCount="1">
    <brk id="10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N32"/>
  <sheetViews>
    <sheetView showGridLines="0" view="pageBreakPreview" zoomScaleNormal="100" zoomScaleSheetLayoutView="100" workbookViewId="0">
      <selection activeCell="K18" sqref="K18"/>
    </sheetView>
  </sheetViews>
  <sheetFormatPr defaultColWidth="9" defaultRowHeight="13.5" x14ac:dyDescent="0.15"/>
  <cols>
    <col min="1" max="1" width="18.375" style="9" customWidth="1"/>
    <col min="2" max="2" width="7.75" style="9" customWidth="1"/>
    <col min="3" max="3" width="10.625" style="9" customWidth="1"/>
    <col min="4" max="4" width="7.75" style="9" customWidth="1"/>
    <col min="5" max="5" width="10.625" style="9" customWidth="1"/>
    <col min="6" max="6" width="7.75" style="9" customWidth="1"/>
    <col min="7" max="7" width="10.625" style="9" customWidth="1"/>
    <col min="8" max="8" width="7.75" style="9" customWidth="1"/>
    <col min="9" max="9" width="10.625" style="9" customWidth="1"/>
    <col min="10" max="10" width="20.375" style="9" customWidth="1"/>
    <col min="11" max="11" width="8.625" style="9" customWidth="1"/>
    <col min="12" max="12" width="11.625" style="9" customWidth="1"/>
    <col min="13" max="13" width="8.625" style="9" customWidth="1"/>
    <col min="14" max="14" width="11.625" style="9" customWidth="1"/>
    <col min="15" max="16384" width="9" style="9"/>
  </cols>
  <sheetData>
    <row r="1" spans="1:14" x14ac:dyDescent="0.15">
      <c r="A1" s="10" t="s">
        <v>50</v>
      </c>
    </row>
    <row r="2" spans="1:14" ht="14.25" x14ac:dyDescent="0.15">
      <c r="A2" s="9" t="s">
        <v>51</v>
      </c>
      <c r="B2" s="8"/>
      <c r="C2" s="11"/>
    </row>
    <row r="3" spans="1:14" ht="16.5" x14ac:dyDescent="0.15">
      <c r="A3" s="12" t="s">
        <v>1030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</row>
    <row r="4" spans="1:14" ht="14.25" x14ac:dyDescent="0.15">
      <c r="A4" s="8" t="s">
        <v>1057</v>
      </c>
      <c r="H4" s="9" t="s">
        <v>1058</v>
      </c>
    </row>
    <row r="5" spans="1:14" ht="6" customHeight="1" thickBot="1" x14ac:dyDescent="0.2">
      <c r="A5" s="8"/>
    </row>
    <row r="6" spans="1:14" s="16" customFormat="1" ht="7.5" customHeight="1" thickTop="1" x14ac:dyDescent="0.15">
      <c r="A6" s="212"/>
      <c r="B6" s="495"/>
      <c r="C6" s="495"/>
      <c r="D6" s="496"/>
      <c r="E6" s="495"/>
      <c r="F6" s="497"/>
      <c r="G6" s="498"/>
      <c r="H6" s="496"/>
      <c r="I6" s="495"/>
    </row>
    <row r="7" spans="1:14" s="16" customFormat="1" ht="12" x14ac:dyDescent="0.15">
      <c r="A7" s="487" t="s">
        <v>1059</v>
      </c>
      <c r="B7" s="499" t="s">
        <v>564</v>
      </c>
      <c r="C7" s="499"/>
      <c r="D7" s="500" t="s">
        <v>1060</v>
      </c>
      <c r="E7" s="501"/>
      <c r="F7" s="221" t="s">
        <v>1061</v>
      </c>
      <c r="G7" s="221"/>
      <c r="H7" s="500" t="s">
        <v>1062</v>
      </c>
      <c r="I7" s="499"/>
    </row>
    <row r="8" spans="1:14" s="16" customFormat="1" ht="12" x14ac:dyDescent="0.15">
      <c r="A8" s="502"/>
      <c r="B8" s="32" t="s">
        <v>1038</v>
      </c>
      <c r="C8" s="17" t="s">
        <v>1039</v>
      </c>
      <c r="D8" s="17" t="s">
        <v>1038</v>
      </c>
      <c r="E8" s="17" t="s">
        <v>1039</v>
      </c>
      <c r="F8" s="17" t="s">
        <v>1038</v>
      </c>
      <c r="G8" s="17" t="s">
        <v>1039</v>
      </c>
      <c r="H8" s="17" t="s">
        <v>1038</v>
      </c>
      <c r="I8" s="18" t="s">
        <v>1039</v>
      </c>
    </row>
    <row r="9" spans="1:14" s="16" customFormat="1" ht="14.25" customHeight="1" x14ac:dyDescent="0.15">
      <c r="A9" s="487" t="s">
        <v>565</v>
      </c>
      <c r="B9" s="21">
        <v>5123</v>
      </c>
      <c r="C9" s="21">
        <v>18700548</v>
      </c>
      <c r="D9" s="21">
        <v>2754</v>
      </c>
      <c r="E9" s="21">
        <v>18512066</v>
      </c>
      <c r="F9" s="21">
        <v>416</v>
      </c>
      <c r="G9" s="21">
        <v>4131600</v>
      </c>
      <c r="H9" s="21">
        <v>1809</v>
      </c>
      <c r="I9" s="21">
        <v>47031</v>
      </c>
    </row>
    <row r="10" spans="1:14" s="16" customFormat="1" ht="14.25" customHeight="1" x14ac:dyDescent="0.15">
      <c r="A10" s="487">
        <v>3</v>
      </c>
      <c r="B10" s="21">
        <v>5099</v>
      </c>
      <c r="C10" s="21">
        <v>18156325</v>
      </c>
      <c r="D10" s="21">
        <v>2852</v>
      </c>
      <c r="E10" s="21">
        <v>17953243</v>
      </c>
      <c r="F10" s="21">
        <v>414</v>
      </c>
      <c r="G10" s="21">
        <v>4403957</v>
      </c>
      <c r="H10" s="21">
        <v>1692</v>
      </c>
      <c r="I10" s="21">
        <v>42703</v>
      </c>
    </row>
    <row r="11" spans="1:14" s="16" customFormat="1" ht="14.25" customHeight="1" x14ac:dyDescent="0.15">
      <c r="A11" s="26">
        <v>4</v>
      </c>
      <c r="B11" s="21">
        <f>SUM(B13:B17)</f>
        <v>5416</v>
      </c>
      <c r="C11" s="21">
        <f t="shared" ref="C11:I11" si="0">SUM(C13:C17)</f>
        <v>17954017</v>
      </c>
      <c r="D11" s="21">
        <f t="shared" si="0"/>
        <v>2902</v>
      </c>
      <c r="E11" s="21">
        <f t="shared" si="0"/>
        <v>17678433</v>
      </c>
      <c r="F11" s="21">
        <f t="shared" si="0"/>
        <v>425</v>
      </c>
      <c r="G11" s="21">
        <f t="shared" si="0"/>
        <v>3865278</v>
      </c>
      <c r="H11" s="21">
        <f t="shared" si="0"/>
        <v>1894</v>
      </c>
      <c r="I11" s="21">
        <f t="shared" si="0"/>
        <v>42680</v>
      </c>
    </row>
    <row r="12" spans="1:14" s="16" customFormat="1" ht="14.25" customHeight="1" x14ac:dyDescent="0.15">
      <c r="A12" s="26"/>
      <c r="B12" s="21"/>
      <c r="C12" s="21"/>
      <c r="D12" s="21"/>
      <c r="E12" s="21"/>
      <c r="F12" s="21"/>
      <c r="G12" s="21"/>
      <c r="H12" s="21"/>
      <c r="I12" s="21"/>
    </row>
    <row r="13" spans="1:14" s="16" customFormat="1" ht="14.25" customHeight="1" x14ac:dyDescent="0.15">
      <c r="A13" s="231" t="s">
        <v>1063</v>
      </c>
      <c r="B13" s="22">
        <v>1993</v>
      </c>
      <c r="C13" s="23">
        <v>16126484</v>
      </c>
      <c r="D13" s="21">
        <v>1516</v>
      </c>
      <c r="E13" s="21">
        <v>15916856</v>
      </c>
      <c r="F13" s="21">
        <v>263</v>
      </c>
      <c r="G13" s="21">
        <v>3207829</v>
      </c>
      <c r="H13" s="21">
        <v>63</v>
      </c>
      <c r="I13" s="21">
        <v>8343</v>
      </c>
    </row>
    <row r="14" spans="1:14" s="16" customFormat="1" ht="14.25" customHeight="1" x14ac:dyDescent="0.15">
      <c r="A14" s="231" t="s">
        <v>1064</v>
      </c>
      <c r="B14" s="22">
        <v>1999</v>
      </c>
      <c r="C14" s="23">
        <f t="shared" ref="C14" si="1">SUM(E14,I14,C28,E28)</f>
        <v>1555609</v>
      </c>
      <c r="D14" s="21">
        <v>1304</v>
      </c>
      <c r="E14" s="21">
        <v>1504443</v>
      </c>
      <c r="F14" s="21">
        <v>103</v>
      </c>
      <c r="G14" s="21">
        <v>420123</v>
      </c>
      <c r="H14" s="21">
        <v>583</v>
      </c>
      <c r="I14" s="21">
        <v>22737</v>
      </c>
    </row>
    <row r="15" spans="1:14" s="16" customFormat="1" ht="14.25" customHeight="1" x14ac:dyDescent="0.15">
      <c r="A15" s="231" t="s">
        <v>1065</v>
      </c>
      <c r="B15" s="22">
        <f t="shared" ref="B15:C17" si="2">SUM(D15,H15,B29,D29)</f>
        <v>84</v>
      </c>
      <c r="C15" s="23">
        <f t="shared" si="2"/>
        <v>258810</v>
      </c>
      <c r="D15" s="21">
        <v>82</v>
      </c>
      <c r="E15" s="21">
        <v>257134</v>
      </c>
      <c r="F15" s="21">
        <v>59</v>
      </c>
      <c r="G15" s="21">
        <v>237326</v>
      </c>
      <c r="H15" s="21" t="s">
        <v>1047</v>
      </c>
      <c r="I15" s="21" t="s">
        <v>1047</v>
      </c>
    </row>
    <row r="16" spans="1:14" s="16" customFormat="1" ht="14.25" customHeight="1" x14ac:dyDescent="0.15">
      <c r="A16" s="231" t="s">
        <v>1066</v>
      </c>
      <c r="B16" s="22">
        <f t="shared" si="2"/>
        <v>650</v>
      </c>
      <c r="C16" s="23">
        <f t="shared" si="2"/>
        <v>6500</v>
      </c>
      <c r="D16" s="21" t="s">
        <v>1047</v>
      </c>
      <c r="E16" s="21" t="s">
        <v>1047</v>
      </c>
      <c r="F16" s="21" t="s">
        <v>1047</v>
      </c>
      <c r="G16" s="21" t="s">
        <v>1047</v>
      </c>
      <c r="H16" s="21">
        <v>650</v>
      </c>
      <c r="I16" s="21">
        <v>6500</v>
      </c>
    </row>
    <row r="17" spans="1:9" s="16" customFormat="1" ht="14.25" customHeight="1" x14ac:dyDescent="0.15">
      <c r="A17" s="503" t="s">
        <v>1067</v>
      </c>
      <c r="B17" s="29">
        <f t="shared" si="2"/>
        <v>690</v>
      </c>
      <c r="C17" s="30">
        <f t="shared" si="2"/>
        <v>6614</v>
      </c>
      <c r="D17" s="30" t="s">
        <v>1047</v>
      </c>
      <c r="E17" s="30" t="s">
        <v>1047</v>
      </c>
      <c r="F17" s="30" t="s">
        <v>1047</v>
      </c>
      <c r="G17" s="30" t="s">
        <v>1047</v>
      </c>
      <c r="H17" s="30">
        <v>598</v>
      </c>
      <c r="I17" s="30">
        <v>5100</v>
      </c>
    </row>
    <row r="18" spans="1:9" s="16" customFormat="1" ht="16.5" customHeight="1" x14ac:dyDescent="0.15">
      <c r="B18" s="504"/>
      <c r="C18" s="504"/>
      <c r="D18" s="504"/>
      <c r="E18" s="504"/>
      <c r="F18" s="504"/>
      <c r="G18" s="504"/>
      <c r="H18" s="504"/>
      <c r="I18" s="504"/>
    </row>
    <row r="19" spans="1:9" s="16" customFormat="1" ht="6" customHeight="1" thickBot="1" x14ac:dyDescent="0.2"/>
    <row r="20" spans="1:9" s="16" customFormat="1" ht="12.75" thickTop="1" x14ac:dyDescent="0.15">
      <c r="A20" s="212"/>
      <c r="B20" s="505" t="s">
        <v>1068</v>
      </c>
      <c r="C20" s="506"/>
      <c r="D20" s="507" t="s">
        <v>1069</v>
      </c>
      <c r="E20" s="506"/>
    </row>
    <row r="21" spans="1:9" s="16" customFormat="1" ht="12" x14ac:dyDescent="0.15">
      <c r="A21" s="487" t="s">
        <v>1070</v>
      </c>
      <c r="B21" s="33"/>
      <c r="C21" s="502"/>
      <c r="D21" s="34"/>
      <c r="E21" s="502"/>
    </row>
    <row r="22" spans="1:9" s="16" customFormat="1" ht="12" x14ac:dyDescent="0.15">
      <c r="A22" s="502"/>
      <c r="B22" s="17" t="s">
        <v>1038</v>
      </c>
      <c r="C22" s="17" t="s">
        <v>1039</v>
      </c>
      <c r="D22" s="17" t="s">
        <v>1038</v>
      </c>
      <c r="E22" s="17" t="s">
        <v>1039</v>
      </c>
    </row>
    <row r="23" spans="1:9" s="16" customFormat="1" ht="14.25" customHeight="1" x14ac:dyDescent="0.15">
      <c r="A23" s="487" t="s">
        <v>565</v>
      </c>
      <c r="B23" s="21">
        <v>552</v>
      </c>
      <c r="C23" s="21">
        <v>140743</v>
      </c>
      <c r="D23" s="21">
        <v>8</v>
      </c>
      <c r="E23" s="24">
        <v>708</v>
      </c>
    </row>
    <row r="24" spans="1:9" s="16" customFormat="1" ht="14.25" customHeight="1" x14ac:dyDescent="0.15">
      <c r="A24" s="487">
        <v>3</v>
      </c>
      <c r="B24" s="21">
        <v>552</v>
      </c>
      <c r="C24" s="21">
        <v>160364</v>
      </c>
      <c r="D24" s="21">
        <v>3</v>
      </c>
      <c r="E24" s="24">
        <v>15</v>
      </c>
    </row>
    <row r="25" spans="1:9" s="16" customFormat="1" ht="14.25" customHeight="1" x14ac:dyDescent="0.15">
      <c r="A25" s="26">
        <v>4</v>
      </c>
      <c r="B25" s="21">
        <f>SUM(B27:B31)</f>
        <v>620</v>
      </c>
      <c r="C25" s="21">
        <f>SUM(C27:C31)</f>
        <v>232904</v>
      </c>
      <c r="D25" s="21">
        <f>SUM(D27:D31)</f>
        <v>0</v>
      </c>
      <c r="E25" s="24">
        <f>SUM(E27:E31)</f>
        <v>0</v>
      </c>
    </row>
    <row r="26" spans="1:9" s="16" customFormat="1" ht="14.25" customHeight="1" x14ac:dyDescent="0.15">
      <c r="A26" s="26"/>
      <c r="B26" s="21"/>
      <c r="C26" s="21"/>
      <c r="D26" s="21"/>
      <c r="E26" s="24"/>
    </row>
    <row r="27" spans="1:9" s="16" customFormat="1" ht="14.25" customHeight="1" x14ac:dyDescent="0.15">
      <c r="A27" s="231" t="s">
        <v>1063</v>
      </c>
      <c r="B27" s="21">
        <v>414</v>
      </c>
      <c r="C27" s="21">
        <v>201285</v>
      </c>
      <c r="D27" s="21">
        <v>0</v>
      </c>
      <c r="E27" s="24">
        <v>0</v>
      </c>
    </row>
    <row r="28" spans="1:9" s="16" customFormat="1" ht="14.25" customHeight="1" x14ac:dyDescent="0.15">
      <c r="A28" s="231" t="s">
        <v>1064</v>
      </c>
      <c r="B28" s="21">
        <v>112</v>
      </c>
      <c r="C28" s="21">
        <v>28429</v>
      </c>
      <c r="D28" s="21">
        <v>0</v>
      </c>
      <c r="E28" s="24">
        <v>0</v>
      </c>
    </row>
    <row r="29" spans="1:9" s="16" customFormat="1" ht="14.25" customHeight="1" x14ac:dyDescent="0.15">
      <c r="A29" s="231" t="s">
        <v>1065</v>
      </c>
      <c r="B29" s="21">
        <v>2</v>
      </c>
      <c r="C29" s="21">
        <v>1676</v>
      </c>
      <c r="D29" s="21" t="s">
        <v>1047</v>
      </c>
      <c r="E29" s="24" t="s">
        <v>1047</v>
      </c>
    </row>
    <row r="30" spans="1:9" s="16" customFormat="1" ht="14.25" customHeight="1" x14ac:dyDescent="0.15">
      <c r="A30" s="231" t="s">
        <v>1066</v>
      </c>
      <c r="B30" s="21" t="s">
        <v>1047</v>
      </c>
      <c r="C30" s="21" t="s">
        <v>1047</v>
      </c>
      <c r="D30" s="21" t="s">
        <v>1047</v>
      </c>
      <c r="E30" s="24" t="s">
        <v>1047</v>
      </c>
    </row>
    <row r="31" spans="1:9" s="16" customFormat="1" ht="14.25" customHeight="1" x14ac:dyDescent="0.15">
      <c r="A31" s="503" t="s">
        <v>1067</v>
      </c>
      <c r="B31" s="30">
        <v>92</v>
      </c>
      <c r="C31" s="30">
        <v>1514</v>
      </c>
      <c r="D31" s="30" t="s">
        <v>1047</v>
      </c>
      <c r="E31" s="688" t="s">
        <v>1047</v>
      </c>
    </row>
    <row r="32" spans="1:9" s="16" customFormat="1" ht="12" x14ac:dyDescent="0.15">
      <c r="A32" s="508" t="s">
        <v>1071</v>
      </c>
      <c r="B32" s="504"/>
      <c r="C32" s="504"/>
      <c r="D32" s="504"/>
      <c r="E32" s="504"/>
    </row>
  </sheetData>
  <phoneticPr fontId="2"/>
  <hyperlinks>
    <hyperlink ref="A1" location="'12交通・通信目次'!A1" display="12　交通・通信　目次へ＜＜" xr:uid="{00000000-0004-0000-14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AC16"/>
  <sheetViews>
    <sheetView showGridLines="0" view="pageBreakPreview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9.375" style="9" customWidth="1"/>
    <col min="2" max="2" width="5.375" style="9" customWidth="1"/>
    <col min="3" max="3" width="11.75" style="9" customWidth="1"/>
    <col min="4" max="4" width="5.375" style="9" customWidth="1"/>
    <col min="5" max="5" width="10.625" style="9" customWidth="1"/>
    <col min="6" max="6" width="5.375" style="9" customWidth="1"/>
    <col min="7" max="7" width="10.625" style="9" customWidth="1"/>
    <col min="8" max="8" width="5.375" style="9" customWidth="1"/>
    <col min="9" max="9" width="11" style="9" customWidth="1"/>
    <col min="10" max="10" width="5.375" style="9" customWidth="1"/>
    <col min="11" max="11" width="10.625" style="9" customWidth="1"/>
    <col min="12" max="12" width="5.375" style="9" customWidth="1"/>
    <col min="13" max="13" width="10.625" style="9" customWidth="1"/>
    <col min="14" max="14" width="5.375" style="9" customWidth="1"/>
    <col min="15" max="15" width="10.625" style="9" customWidth="1"/>
    <col min="16" max="16" width="5.375" style="9" customWidth="1"/>
    <col min="17" max="17" width="11.375" style="9" customWidth="1"/>
    <col min="18" max="19" width="5.875" style="9" customWidth="1"/>
    <col min="20" max="20" width="11.375" style="9" customWidth="1"/>
    <col min="21" max="21" width="5.875" style="9" customWidth="1"/>
    <col min="22" max="22" width="12.375" style="9" customWidth="1"/>
    <col min="23" max="23" width="5.875" style="9" customWidth="1"/>
    <col min="24" max="24" width="11.375" style="9" customWidth="1"/>
    <col min="25" max="25" width="5.875" style="9" customWidth="1"/>
    <col min="26" max="26" width="11.375" style="9" customWidth="1"/>
    <col min="27" max="28" width="9" style="9"/>
    <col min="29" max="29" width="12.875" style="9" customWidth="1"/>
    <col min="30" max="16384" width="9" style="9"/>
  </cols>
  <sheetData>
    <row r="1" spans="1:29" x14ac:dyDescent="0.15">
      <c r="A1" s="10" t="s">
        <v>51</v>
      </c>
    </row>
    <row r="2" spans="1:29" ht="27" customHeight="1" x14ac:dyDescent="0.15">
      <c r="B2" s="136"/>
      <c r="C2" s="136"/>
      <c r="D2" s="136"/>
      <c r="E2" s="136"/>
      <c r="F2" s="136"/>
      <c r="G2" s="136" t="s">
        <v>1072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9" ht="20.25" customHeight="1" thickBo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11" t="s">
        <v>1073</v>
      </c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9" ht="23.25" customHeight="1" thickTop="1" x14ac:dyDescent="0.15">
      <c r="A4" s="216"/>
      <c r="B4" s="215" t="s">
        <v>328</v>
      </c>
      <c r="C4" s="217"/>
      <c r="D4" s="217" t="s">
        <v>1074</v>
      </c>
      <c r="E4" s="213"/>
      <c r="F4" s="217" t="s">
        <v>1075</v>
      </c>
      <c r="G4" s="217"/>
      <c r="H4" s="217" t="s">
        <v>1076</v>
      </c>
      <c r="I4" s="217"/>
      <c r="J4" s="217" t="s">
        <v>1077</v>
      </c>
      <c r="K4" s="217"/>
      <c r="L4" s="217" t="s">
        <v>1078</v>
      </c>
      <c r="M4" s="213"/>
      <c r="N4" s="217" t="s">
        <v>1079</v>
      </c>
      <c r="O4" s="217"/>
      <c r="P4" s="217" t="s">
        <v>1080</v>
      </c>
      <c r="Q4" s="217"/>
      <c r="R4" s="521"/>
      <c r="S4" s="522"/>
      <c r="T4" s="522"/>
      <c r="U4" s="522"/>
      <c r="V4" s="522"/>
      <c r="W4" s="523"/>
      <c r="X4" s="523"/>
      <c r="Y4" s="522"/>
      <c r="Z4" s="522"/>
      <c r="AA4" s="123"/>
    </row>
    <row r="5" spans="1:29" ht="23.25" customHeight="1" x14ac:dyDescent="0.15">
      <c r="A5" s="230"/>
      <c r="B5" s="32" t="s">
        <v>1081</v>
      </c>
      <c r="C5" s="17" t="s">
        <v>1039</v>
      </c>
      <c r="D5" s="17" t="s">
        <v>1081</v>
      </c>
      <c r="E5" s="18" t="s">
        <v>1039</v>
      </c>
      <c r="F5" s="17" t="s">
        <v>1081</v>
      </c>
      <c r="G5" s="17" t="s">
        <v>1039</v>
      </c>
      <c r="H5" s="17" t="s">
        <v>1081</v>
      </c>
      <c r="I5" s="17" t="s">
        <v>1039</v>
      </c>
      <c r="J5" s="32" t="s">
        <v>1081</v>
      </c>
      <c r="K5" s="17" t="s">
        <v>1039</v>
      </c>
      <c r="L5" s="17" t="s">
        <v>1081</v>
      </c>
      <c r="M5" s="18" t="s">
        <v>1039</v>
      </c>
      <c r="N5" s="32" t="s">
        <v>1081</v>
      </c>
      <c r="O5" s="17" t="s">
        <v>1039</v>
      </c>
      <c r="P5" s="17" t="s">
        <v>1081</v>
      </c>
      <c r="Q5" s="17" t="s">
        <v>1039</v>
      </c>
      <c r="R5" s="524"/>
      <c r="S5" s="123"/>
      <c r="T5" s="123"/>
      <c r="U5" s="123"/>
      <c r="V5" s="123"/>
      <c r="W5" s="123"/>
      <c r="X5" s="123"/>
      <c r="Y5" s="123"/>
      <c r="Z5" s="123"/>
      <c r="AA5" s="123"/>
    </row>
    <row r="6" spans="1:29" ht="23.25" customHeight="1" x14ac:dyDescent="0.15">
      <c r="A6" s="219" t="s">
        <v>565</v>
      </c>
      <c r="B6" s="509">
        <v>296</v>
      </c>
      <c r="C6" s="448">
        <v>3600873</v>
      </c>
      <c r="D6" s="448">
        <v>4</v>
      </c>
      <c r="E6" s="448">
        <v>202482</v>
      </c>
      <c r="F6" s="448">
        <v>144</v>
      </c>
      <c r="G6" s="448">
        <v>873370</v>
      </c>
      <c r="H6" s="448">
        <v>1</v>
      </c>
      <c r="I6" s="448">
        <v>5524</v>
      </c>
      <c r="J6" s="448">
        <v>3</v>
      </c>
      <c r="K6" s="448">
        <v>12824</v>
      </c>
      <c r="L6" s="448">
        <v>3</v>
      </c>
      <c r="M6" s="448">
        <v>62330</v>
      </c>
      <c r="N6" s="510">
        <v>0</v>
      </c>
      <c r="O6" s="510">
        <v>0</v>
      </c>
      <c r="P6" s="448">
        <v>14</v>
      </c>
      <c r="Q6" s="448">
        <v>100380</v>
      </c>
      <c r="R6" s="525"/>
      <c r="S6" s="322"/>
      <c r="T6" s="322"/>
      <c r="U6" s="322"/>
      <c r="V6" s="322"/>
      <c r="W6" s="322"/>
      <c r="X6" s="322"/>
      <c r="Y6" s="322"/>
      <c r="Z6" s="322"/>
      <c r="AA6" s="322"/>
      <c r="AB6" s="11"/>
      <c r="AC6" s="11"/>
    </row>
    <row r="7" spans="1:29" ht="23.25" customHeight="1" x14ac:dyDescent="0.15">
      <c r="A7" s="511" t="s">
        <v>566</v>
      </c>
      <c r="B7" s="509">
        <v>290</v>
      </c>
      <c r="C7" s="448">
        <v>3834678</v>
      </c>
      <c r="D7" s="448">
        <v>7</v>
      </c>
      <c r="E7" s="448">
        <v>310362</v>
      </c>
      <c r="F7" s="448">
        <v>140</v>
      </c>
      <c r="G7" s="448">
        <v>669081</v>
      </c>
      <c r="H7" s="448">
        <v>1</v>
      </c>
      <c r="I7" s="448">
        <v>42647</v>
      </c>
      <c r="J7" s="448">
        <v>2</v>
      </c>
      <c r="K7" s="448">
        <v>12050</v>
      </c>
      <c r="L7" s="448">
        <v>4</v>
      </c>
      <c r="M7" s="448">
        <v>78794</v>
      </c>
      <c r="N7" s="510">
        <v>4</v>
      </c>
      <c r="O7" s="510">
        <v>41716</v>
      </c>
      <c r="P7" s="448">
        <v>3</v>
      </c>
      <c r="Q7" s="512">
        <v>65305</v>
      </c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11"/>
      <c r="AC7" s="11"/>
    </row>
    <row r="8" spans="1:29" ht="23.25" customHeight="1" x14ac:dyDescent="0.15">
      <c r="A8" s="513" t="s">
        <v>540</v>
      </c>
      <c r="B8" s="514">
        <f>+F8+L15+H15+P8+D8+L8+N15+F15+H8+J8+D15+J15+N8+B15+P15</f>
        <v>263</v>
      </c>
      <c r="C8" s="450">
        <f>+G8+M15+I15+Q8+E8+M8+O15+G15+I8+K8+E15+K15+O8+C15+Q15</f>
        <v>3207829</v>
      </c>
      <c r="D8" s="450">
        <v>8</v>
      </c>
      <c r="E8" s="450">
        <v>356622</v>
      </c>
      <c r="F8" s="450">
        <v>138</v>
      </c>
      <c r="G8" s="450">
        <v>656875</v>
      </c>
      <c r="H8" s="450">
        <v>3</v>
      </c>
      <c r="I8" s="450">
        <v>128252</v>
      </c>
      <c r="J8" s="450">
        <v>5</v>
      </c>
      <c r="K8" s="450">
        <v>27341</v>
      </c>
      <c r="L8" s="450">
        <v>23</v>
      </c>
      <c r="M8" s="450">
        <v>223215</v>
      </c>
      <c r="N8" s="515">
        <v>0</v>
      </c>
      <c r="O8" s="515">
        <v>0</v>
      </c>
      <c r="P8" s="450">
        <v>8</v>
      </c>
      <c r="Q8" s="450">
        <v>184921</v>
      </c>
      <c r="R8" s="525"/>
      <c r="S8" s="322"/>
      <c r="T8" s="322"/>
      <c r="U8" s="322"/>
      <c r="V8" s="322"/>
      <c r="W8" s="322"/>
      <c r="X8" s="322"/>
      <c r="Y8" s="322"/>
      <c r="Z8" s="322"/>
      <c r="AA8" s="322"/>
      <c r="AB8" s="11"/>
      <c r="AC8" s="11"/>
    </row>
    <row r="9" spans="1:29" ht="12.7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29" ht="14.25" thickBot="1" x14ac:dyDescent="0.2">
      <c r="A10" s="16"/>
      <c r="B10" s="516"/>
      <c r="C10" s="5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29" ht="23.25" customHeight="1" thickTop="1" x14ac:dyDescent="0.15">
      <c r="A11" s="216"/>
      <c r="B11" s="217" t="s">
        <v>1082</v>
      </c>
      <c r="C11" s="217"/>
      <c r="D11" s="217" t="s">
        <v>1083</v>
      </c>
      <c r="E11" s="217"/>
      <c r="F11" s="217" t="s">
        <v>1084</v>
      </c>
      <c r="G11" s="217"/>
      <c r="H11" s="217" t="s">
        <v>1085</v>
      </c>
      <c r="I11" s="217"/>
      <c r="J11" s="217" t="s">
        <v>1086</v>
      </c>
      <c r="K11" s="217"/>
      <c r="L11" s="217" t="s">
        <v>1087</v>
      </c>
      <c r="M11" s="217"/>
      <c r="N11" s="217" t="s">
        <v>1088</v>
      </c>
      <c r="O11" s="213"/>
      <c r="P11" s="217" t="s">
        <v>332</v>
      </c>
      <c r="Q11" s="217"/>
    </row>
    <row r="12" spans="1:29" ht="23.25" customHeight="1" x14ac:dyDescent="0.15">
      <c r="A12" s="230"/>
      <c r="B12" s="32" t="s">
        <v>1081</v>
      </c>
      <c r="C12" s="17" t="s">
        <v>1039</v>
      </c>
      <c r="D12" s="32" t="s">
        <v>1081</v>
      </c>
      <c r="E12" s="17" t="s">
        <v>1039</v>
      </c>
      <c r="F12" s="17" t="s">
        <v>1081</v>
      </c>
      <c r="G12" s="517" t="s">
        <v>1039</v>
      </c>
      <c r="H12" s="17" t="s">
        <v>1081</v>
      </c>
      <c r="I12" s="17" t="s">
        <v>1039</v>
      </c>
      <c r="J12" s="32" t="s">
        <v>1081</v>
      </c>
      <c r="K12" s="17" t="s">
        <v>1039</v>
      </c>
      <c r="L12" s="17" t="s">
        <v>1081</v>
      </c>
      <c r="M12" s="17" t="s">
        <v>1039</v>
      </c>
      <c r="N12" s="17" t="s">
        <v>1081</v>
      </c>
      <c r="O12" s="18" t="s">
        <v>1039</v>
      </c>
      <c r="P12" s="32" t="s">
        <v>1081</v>
      </c>
      <c r="Q12" s="17" t="s">
        <v>1039</v>
      </c>
    </row>
    <row r="13" spans="1:29" ht="23.25" customHeight="1" x14ac:dyDescent="0.15">
      <c r="A13" s="219" t="s">
        <v>565</v>
      </c>
      <c r="B13" s="232">
        <v>4</v>
      </c>
      <c r="C13" s="232">
        <v>129151</v>
      </c>
      <c r="D13" s="448">
        <v>7</v>
      </c>
      <c r="E13" s="448">
        <v>29155</v>
      </c>
      <c r="F13" s="448">
        <v>41</v>
      </c>
      <c r="G13" s="448">
        <v>356074</v>
      </c>
      <c r="H13" s="448">
        <v>71</v>
      </c>
      <c r="I13" s="448">
        <v>1812673</v>
      </c>
      <c r="J13" s="232">
        <v>2</v>
      </c>
      <c r="K13" s="232">
        <v>2612</v>
      </c>
      <c r="L13" s="510">
        <v>0</v>
      </c>
      <c r="M13" s="510">
        <v>0</v>
      </c>
      <c r="N13" s="510">
        <v>0</v>
      </c>
      <c r="O13" s="510">
        <v>0</v>
      </c>
      <c r="P13" s="232">
        <v>2</v>
      </c>
      <c r="Q13" s="518">
        <v>14298</v>
      </c>
    </row>
    <row r="14" spans="1:29" ht="23.25" customHeight="1" x14ac:dyDescent="0.15">
      <c r="A14" s="519" t="s">
        <v>566</v>
      </c>
      <c r="B14" s="448">
        <v>11</v>
      </c>
      <c r="C14" s="448">
        <v>401389</v>
      </c>
      <c r="D14" s="448">
        <v>3</v>
      </c>
      <c r="E14" s="448">
        <v>5792</v>
      </c>
      <c r="F14" s="448">
        <v>48</v>
      </c>
      <c r="G14" s="448">
        <v>495294</v>
      </c>
      <c r="H14" s="448">
        <v>63</v>
      </c>
      <c r="I14" s="448">
        <v>1706335</v>
      </c>
      <c r="J14" s="448">
        <v>3</v>
      </c>
      <c r="K14" s="448">
        <v>4430</v>
      </c>
      <c r="L14" s="510">
        <v>0</v>
      </c>
      <c r="M14" s="510">
        <v>0</v>
      </c>
      <c r="N14" s="510">
        <v>0</v>
      </c>
      <c r="O14" s="510">
        <v>0</v>
      </c>
      <c r="P14" s="448">
        <v>1</v>
      </c>
      <c r="Q14" s="512">
        <v>1483</v>
      </c>
    </row>
    <row r="15" spans="1:29" ht="23.25" customHeight="1" x14ac:dyDescent="0.15">
      <c r="A15" s="513" t="s">
        <v>540</v>
      </c>
      <c r="B15" s="450">
        <v>2</v>
      </c>
      <c r="C15" s="450">
        <v>52548</v>
      </c>
      <c r="D15" s="450">
        <v>25</v>
      </c>
      <c r="E15" s="450">
        <v>271938</v>
      </c>
      <c r="F15" s="515">
        <v>0</v>
      </c>
      <c r="G15" s="515">
        <v>0</v>
      </c>
      <c r="H15" s="450">
        <v>46</v>
      </c>
      <c r="I15" s="450">
        <v>1296838</v>
      </c>
      <c r="J15" s="450">
        <v>4</v>
      </c>
      <c r="K15" s="450">
        <v>7281</v>
      </c>
      <c r="L15" s="515">
        <v>0</v>
      </c>
      <c r="M15" s="515">
        <v>0</v>
      </c>
      <c r="N15" s="515">
        <v>0</v>
      </c>
      <c r="O15" s="515">
        <v>0</v>
      </c>
      <c r="P15" s="450">
        <v>1</v>
      </c>
      <c r="Q15" s="520">
        <v>1998</v>
      </c>
    </row>
    <row r="16" spans="1:29" ht="19.5" customHeight="1" x14ac:dyDescent="0.15">
      <c r="A16" s="9" t="s">
        <v>1089</v>
      </c>
    </row>
  </sheetData>
  <phoneticPr fontId="2"/>
  <hyperlinks>
    <hyperlink ref="A1" location="'12交通・通信目次'!A1" display="12　交通・通信" xr:uid="{00000000-0004-0000-1500-000000000000}"/>
  </hyperlinks>
  <pageMargins left="1.1811023622047245" right="0.59055118110236227" top="0.59055118110236227" bottom="0.39370078740157483" header="0.51181102362204722" footer="0.51181102362204722"/>
  <pageSetup paperSize="9" scale="85" fitToWidth="2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5"/>
  <dimension ref="A1:E14"/>
  <sheetViews>
    <sheetView showGridLines="0" view="pageBreakPreview" zoomScaleNormal="100" zoomScaleSheetLayoutView="100" workbookViewId="0">
      <selection activeCell="I22" sqref="I22"/>
    </sheetView>
  </sheetViews>
  <sheetFormatPr defaultColWidth="9" defaultRowHeight="13.5" x14ac:dyDescent="0.15"/>
  <cols>
    <col min="1" max="1" width="12.125" style="526" customWidth="1"/>
    <col min="2" max="5" width="16" style="526" customWidth="1"/>
    <col min="6" max="16384" width="9" style="526"/>
  </cols>
  <sheetData>
    <row r="1" spans="1:5" x14ac:dyDescent="0.15">
      <c r="A1" s="10" t="s">
        <v>50</v>
      </c>
    </row>
    <row r="2" spans="1:5" x14ac:dyDescent="0.15">
      <c r="A2" s="526" t="s">
        <v>51</v>
      </c>
    </row>
    <row r="3" spans="1:5" ht="16.5" x14ac:dyDescent="0.15">
      <c r="A3" s="527" t="s">
        <v>1090</v>
      </c>
      <c r="B3" s="527"/>
      <c r="C3" s="527"/>
      <c r="D3" s="527"/>
      <c r="E3" s="527"/>
    </row>
    <row r="4" spans="1:5" x14ac:dyDescent="0.15">
      <c r="A4" s="528" t="s">
        <v>1167</v>
      </c>
      <c r="B4" s="528"/>
      <c r="C4" s="528"/>
      <c r="D4" s="528"/>
      <c r="E4" s="528"/>
    </row>
    <row r="5" spans="1:5" ht="6" customHeight="1" thickBot="1" x14ac:dyDescent="0.2">
      <c r="A5" s="529"/>
      <c r="B5" s="529"/>
      <c r="C5" s="529"/>
      <c r="D5" s="529"/>
      <c r="E5" s="529"/>
    </row>
    <row r="6" spans="1:5" ht="17.25" customHeight="1" thickTop="1" x14ac:dyDescent="0.15">
      <c r="A6" s="533"/>
      <c r="B6" s="534" t="s">
        <v>1091</v>
      </c>
      <c r="C6" s="535"/>
      <c r="D6" s="536"/>
      <c r="E6" s="537"/>
    </row>
    <row r="7" spans="1:5" ht="17.25" customHeight="1" x14ac:dyDescent="0.15">
      <c r="A7" s="533"/>
      <c r="B7" s="538" t="s">
        <v>1092</v>
      </c>
      <c r="C7" s="539"/>
      <c r="D7" s="540" t="s">
        <v>1093</v>
      </c>
      <c r="E7" s="541" t="s">
        <v>1094</v>
      </c>
    </row>
    <row r="8" spans="1:5" ht="19.5" customHeight="1" x14ac:dyDescent="0.15">
      <c r="A8" s="542"/>
      <c r="B8" s="543" t="s">
        <v>1095</v>
      </c>
      <c r="C8" s="544" t="s">
        <v>1096</v>
      </c>
      <c r="D8" s="545"/>
      <c r="E8" s="546"/>
    </row>
    <row r="9" spans="1:5" ht="21.75" customHeight="1" x14ac:dyDescent="0.15">
      <c r="A9" s="547" t="s">
        <v>353</v>
      </c>
      <c r="B9" s="548">
        <v>207</v>
      </c>
      <c r="C9" s="549" t="s">
        <v>238</v>
      </c>
      <c r="D9" s="550">
        <v>33</v>
      </c>
      <c r="E9" s="551" t="s">
        <v>1097</v>
      </c>
    </row>
    <row r="10" spans="1:5" ht="21.75" customHeight="1" x14ac:dyDescent="0.15">
      <c r="A10" s="552">
        <v>3</v>
      </c>
      <c r="B10" s="550">
        <v>207</v>
      </c>
      <c r="C10" s="549" t="s">
        <v>238</v>
      </c>
      <c r="D10" s="550">
        <v>26</v>
      </c>
      <c r="E10" s="551" t="s">
        <v>1097</v>
      </c>
    </row>
    <row r="11" spans="1:5" ht="21.75" customHeight="1" x14ac:dyDescent="0.15">
      <c r="A11" s="553">
        <v>4</v>
      </c>
      <c r="B11" s="554">
        <v>207</v>
      </c>
      <c r="C11" s="555">
        <v>0</v>
      </c>
      <c r="D11" s="556">
        <v>26</v>
      </c>
      <c r="E11" s="557" t="s">
        <v>1097</v>
      </c>
    </row>
    <row r="12" spans="1:5" ht="12.75" customHeight="1" x14ac:dyDescent="0.15">
      <c r="A12" s="530" t="s">
        <v>1098</v>
      </c>
      <c r="B12" s="530"/>
      <c r="C12" s="530"/>
      <c r="D12" s="530"/>
      <c r="E12" s="530"/>
    </row>
    <row r="13" spans="1:5" ht="17.25" customHeight="1" x14ac:dyDescent="0.15">
      <c r="A13" s="531" t="s">
        <v>1166</v>
      </c>
      <c r="B13" s="531"/>
      <c r="C13" s="531"/>
      <c r="D13" s="531"/>
      <c r="E13" s="531"/>
    </row>
    <row r="14" spans="1:5" ht="14.25" x14ac:dyDescent="0.15">
      <c r="A14" s="532"/>
      <c r="B14" s="532"/>
      <c r="C14" s="532"/>
    </row>
  </sheetData>
  <phoneticPr fontId="2"/>
  <hyperlinks>
    <hyperlink ref="A1" location="'12交通・通信目次'!A1" display="12　交通・通信　目次へ＜＜" xr:uid="{00000000-0004-0000-1600-000000000000}"/>
  </hyperlinks>
  <pageMargins left="1.1811023622047245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7"/>
  <dimension ref="A1:L32"/>
  <sheetViews>
    <sheetView showGridLines="0" view="pageBreakPreview" zoomScaleNormal="100" zoomScaleSheetLayoutView="100" workbookViewId="0">
      <pane ySplit="8" topLeftCell="A9" activePane="bottomLeft" state="frozen"/>
      <selection activeCell="G18" sqref="G18"/>
      <selection pane="bottomLeft" activeCell="G37" sqref="G37"/>
    </sheetView>
  </sheetViews>
  <sheetFormatPr defaultColWidth="9" defaultRowHeight="13.5" x14ac:dyDescent="0.15"/>
  <cols>
    <col min="1" max="1" width="8.875" style="558" customWidth="1"/>
    <col min="2" max="6" width="7.375" style="558" customWidth="1"/>
    <col min="7" max="7" width="8.625" style="558" customWidth="1"/>
    <col min="8" max="9" width="7" style="558" customWidth="1"/>
    <col min="10" max="12" width="7.375" style="558" customWidth="1"/>
    <col min="13" max="16384" width="9" style="558"/>
  </cols>
  <sheetData>
    <row r="1" spans="1:12" x14ac:dyDescent="0.15">
      <c r="A1" s="10" t="s">
        <v>50</v>
      </c>
    </row>
    <row r="2" spans="1:12" x14ac:dyDescent="0.15">
      <c r="A2" s="558" t="s">
        <v>51</v>
      </c>
    </row>
    <row r="3" spans="1:12" ht="16.5" x14ac:dyDescent="0.15">
      <c r="A3" s="559" t="s">
        <v>1099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</row>
    <row r="4" spans="1:12" x14ac:dyDescent="0.15">
      <c r="A4" s="560" t="s">
        <v>1139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</row>
    <row r="5" spans="1:12" ht="6" customHeight="1" thickBot="1" x14ac:dyDescent="0.2"/>
    <row r="6" spans="1:12" s="568" customFormat="1" ht="18.75" customHeight="1" thickTop="1" x14ac:dyDescent="0.15">
      <c r="A6" s="561"/>
      <c r="B6" s="562" t="s">
        <v>1100</v>
      </c>
      <c r="C6" s="563"/>
      <c r="D6" s="563"/>
      <c r="E6" s="563"/>
      <c r="F6" s="564"/>
      <c r="G6" s="565"/>
      <c r="H6" s="566"/>
      <c r="I6" s="567"/>
      <c r="J6" s="566"/>
      <c r="K6" s="566"/>
      <c r="L6" s="566"/>
    </row>
    <row r="7" spans="1:12" s="568" customFormat="1" ht="18.75" customHeight="1" x14ac:dyDescent="0.15">
      <c r="A7" s="569"/>
      <c r="C7" s="570" t="s">
        <v>1101</v>
      </c>
      <c r="D7" s="570"/>
      <c r="E7" s="570"/>
      <c r="F7" s="571" t="s">
        <v>1102</v>
      </c>
      <c r="G7" s="572" t="s">
        <v>1103</v>
      </c>
      <c r="H7" s="573"/>
      <c r="I7" s="574"/>
      <c r="J7" s="573" t="s">
        <v>1104</v>
      </c>
      <c r="K7" s="573"/>
      <c r="L7" s="573"/>
    </row>
    <row r="8" spans="1:12" s="568" customFormat="1" ht="18.75" customHeight="1" x14ac:dyDescent="0.15">
      <c r="A8" s="575"/>
      <c r="B8" s="575"/>
      <c r="C8" s="576" t="s">
        <v>532</v>
      </c>
      <c r="D8" s="576" t="s">
        <v>1105</v>
      </c>
      <c r="E8" s="576" t="s">
        <v>1106</v>
      </c>
      <c r="F8" s="577"/>
      <c r="G8" s="576" t="s">
        <v>532</v>
      </c>
      <c r="H8" s="576" t="s">
        <v>1105</v>
      </c>
      <c r="I8" s="576" t="s">
        <v>1106</v>
      </c>
      <c r="J8" s="576" t="s">
        <v>532</v>
      </c>
      <c r="K8" s="576" t="s">
        <v>1107</v>
      </c>
      <c r="L8" s="578" t="s">
        <v>1108</v>
      </c>
    </row>
    <row r="9" spans="1:12" s="568" customFormat="1" ht="18.75" customHeight="1" x14ac:dyDescent="0.15">
      <c r="A9" s="579" t="s">
        <v>353</v>
      </c>
      <c r="B9" s="580">
        <v>71718</v>
      </c>
      <c r="C9" s="581">
        <v>71718</v>
      </c>
      <c r="D9" s="581">
        <v>21829</v>
      </c>
      <c r="E9" s="581">
        <v>49889</v>
      </c>
      <c r="F9" s="582">
        <v>0</v>
      </c>
      <c r="G9" s="581">
        <v>11459</v>
      </c>
      <c r="H9" s="581">
        <v>10841</v>
      </c>
      <c r="I9" s="581">
        <v>618</v>
      </c>
      <c r="J9" s="581">
        <v>1146</v>
      </c>
      <c r="K9" s="581">
        <v>330</v>
      </c>
      <c r="L9" s="581">
        <v>816</v>
      </c>
    </row>
    <row r="10" spans="1:12" s="568" customFormat="1" ht="18.75" customHeight="1" x14ac:dyDescent="0.15">
      <c r="A10" s="579">
        <v>3</v>
      </c>
      <c r="B10" s="580">
        <v>70793</v>
      </c>
      <c r="C10" s="581">
        <v>70793</v>
      </c>
      <c r="D10" s="581">
        <v>21527</v>
      </c>
      <c r="E10" s="581">
        <v>49266</v>
      </c>
      <c r="F10" s="582">
        <v>0</v>
      </c>
      <c r="G10" s="581">
        <v>11280</v>
      </c>
      <c r="H10" s="581">
        <v>10674</v>
      </c>
      <c r="I10" s="581">
        <v>606</v>
      </c>
      <c r="J10" s="581">
        <v>1049</v>
      </c>
      <c r="K10" s="581">
        <v>288</v>
      </c>
      <c r="L10" s="581">
        <v>761</v>
      </c>
    </row>
    <row r="11" spans="1:12" s="584" customFormat="1" ht="18.75" customHeight="1" x14ac:dyDescent="0.15">
      <c r="A11" s="583">
        <v>4</v>
      </c>
      <c r="B11" s="581">
        <f>SUM(B13:B29)</f>
        <v>65060</v>
      </c>
      <c r="C11" s="581">
        <f t="shared" ref="C11:L11" si="0">SUM(C13:C29)</f>
        <v>65060</v>
      </c>
      <c r="D11" s="581">
        <f t="shared" si="0"/>
        <v>20186</v>
      </c>
      <c r="E11" s="581">
        <f t="shared" si="0"/>
        <v>44874</v>
      </c>
      <c r="F11" s="582">
        <f t="shared" si="0"/>
        <v>0</v>
      </c>
      <c r="G11" s="581">
        <f t="shared" si="0"/>
        <v>10171</v>
      </c>
      <c r="H11" s="581">
        <f t="shared" si="0"/>
        <v>9630</v>
      </c>
      <c r="I11" s="581">
        <f t="shared" si="0"/>
        <v>541</v>
      </c>
      <c r="J11" s="581">
        <f t="shared" si="0"/>
        <v>916</v>
      </c>
      <c r="K11" s="581">
        <f t="shared" si="0"/>
        <v>271</v>
      </c>
      <c r="L11" s="581">
        <f t="shared" si="0"/>
        <v>645</v>
      </c>
    </row>
    <row r="12" spans="1:12" s="584" customFormat="1" ht="18.75" customHeight="1" x14ac:dyDescent="0.15">
      <c r="A12" s="583"/>
      <c r="B12" s="580"/>
      <c r="C12" s="581"/>
      <c r="D12" s="581"/>
      <c r="E12" s="581" t="s">
        <v>1109</v>
      </c>
      <c r="F12" s="582"/>
      <c r="G12" s="581"/>
      <c r="H12" s="581"/>
      <c r="I12" s="581"/>
      <c r="J12" s="581"/>
      <c r="K12" s="581"/>
      <c r="L12" s="581"/>
    </row>
    <row r="13" spans="1:12" s="568" customFormat="1" ht="18.75" customHeight="1" x14ac:dyDescent="0.15">
      <c r="A13" s="585" t="s">
        <v>247</v>
      </c>
      <c r="B13" s="580">
        <f>+C13+F13</f>
        <v>19227</v>
      </c>
      <c r="C13" s="581">
        <f>+D13+E13</f>
        <v>19227</v>
      </c>
      <c r="D13" s="581">
        <v>6920</v>
      </c>
      <c r="E13" s="581">
        <v>12307</v>
      </c>
      <c r="F13" s="582">
        <v>0</v>
      </c>
      <c r="G13" s="581">
        <f>+H13+I13</f>
        <v>3829</v>
      </c>
      <c r="H13" s="581">
        <v>3672</v>
      </c>
      <c r="I13" s="581">
        <v>157</v>
      </c>
      <c r="J13" s="581">
        <f>+K13+L13</f>
        <v>282</v>
      </c>
      <c r="K13" s="581">
        <v>98</v>
      </c>
      <c r="L13" s="581">
        <v>184</v>
      </c>
    </row>
    <row r="14" spans="1:12" s="568" customFormat="1" ht="18.75" customHeight="1" x14ac:dyDescent="0.15">
      <c r="A14" s="585" t="s">
        <v>248</v>
      </c>
      <c r="B14" s="580">
        <f t="shared" ref="B14:B29" si="1">+C14+F14</f>
        <v>6182</v>
      </c>
      <c r="C14" s="581">
        <f t="shared" ref="C14:C29" si="2">+D14+E14</f>
        <v>6182</v>
      </c>
      <c r="D14" s="581">
        <v>1985</v>
      </c>
      <c r="E14" s="581">
        <v>4197</v>
      </c>
      <c r="F14" s="582">
        <v>0</v>
      </c>
      <c r="G14" s="581">
        <f t="shared" ref="G14:G29" si="3">+H14+I14</f>
        <v>1100</v>
      </c>
      <c r="H14" s="581">
        <v>1063</v>
      </c>
      <c r="I14" s="581">
        <v>37</v>
      </c>
      <c r="J14" s="581">
        <f t="shared" ref="J14:J29" si="4">+K14+L14</f>
        <v>68</v>
      </c>
      <c r="K14" s="581">
        <v>25</v>
      </c>
      <c r="L14" s="581">
        <v>43</v>
      </c>
    </row>
    <row r="15" spans="1:12" s="568" customFormat="1" ht="18.75" customHeight="1" x14ac:dyDescent="0.15">
      <c r="A15" s="585" t="s">
        <v>249</v>
      </c>
      <c r="B15" s="580">
        <f t="shared" si="1"/>
        <v>4371</v>
      </c>
      <c r="C15" s="581">
        <f t="shared" si="2"/>
        <v>4371</v>
      </c>
      <c r="D15" s="581">
        <v>1231</v>
      </c>
      <c r="E15" s="581">
        <v>3140</v>
      </c>
      <c r="F15" s="582">
        <v>0</v>
      </c>
      <c r="G15" s="581">
        <f t="shared" si="3"/>
        <v>453</v>
      </c>
      <c r="H15" s="581">
        <v>399</v>
      </c>
      <c r="I15" s="581">
        <v>54</v>
      </c>
      <c r="J15" s="581">
        <f t="shared" si="4"/>
        <v>49</v>
      </c>
      <c r="K15" s="581">
        <v>14</v>
      </c>
      <c r="L15" s="581">
        <v>35</v>
      </c>
    </row>
    <row r="16" spans="1:12" s="568" customFormat="1" ht="18.75" customHeight="1" x14ac:dyDescent="0.15">
      <c r="A16" s="585" t="s">
        <v>250</v>
      </c>
      <c r="B16" s="580">
        <f t="shared" si="1"/>
        <v>3548</v>
      </c>
      <c r="C16" s="581">
        <f t="shared" si="2"/>
        <v>3548</v>
      </c>
      <c r="D16" s="581">
        <v>861</v>
      </c>
      <c r="E16" s="581">
        <v>2687</v>
      </c>
      <c r="F16" s="582">
        <v>0</v>
      </c>
      <c r="G16" s="581">
        <f t="shared" si="3"/>
        <v>344</v>
      </c>
      <c r="H16" s="581">
        <v>330</v>
      </c>
      <c r="I16" s="581">
        <v>14</v>
      </c>
      <c r="J16" s="581">
        <f t="shared" si="4"/>
        <v>47</v>
      </c>
      <c r="K16" s="581">
        <v>8</v>
      </c>
      <c r="L16" s="581">
        <v>39</v>
      </c>
    </row>
    <row r="17" spans="1:12" s="568" customFormat="1" ht="18.75" customHeight="1" x14ac:dyDescent="0.15">
      <c r="A17" s="585" t="s">
        <v>251</v>
      </c>
      <c r="B17" s="580">
        <f t="shared" si="1"/>
        <v>2487</v>
      </c>
      <c r="C17" s="581">
        <f t="shared" si="2"/>
        <v>2487</v>
      </c>
      <c r="D17" s="581">
        <v>538</v>
      </c>
      <c r="E17" s="581">
        <v>1949</v>
      </c>
      <c r="F17" s="582">
        <v>0</v>
      </c>
      <c r="G17" s="581">
        <f t="shared" si="3"/>
        <v>213</v>
      </c>
      <c r="H17" s="581">
        <v>194</v>
      </c>
      <c r="I17" s="581">
        <v>19</v>
      </c>
      <c r="J17" s="581">
        <f t="shared" si="4"/>
        <v>47</v>
      </c>
      <c r="K17" s="581">
        <v>6</v>
      </c>
      <c r="L17" s="581">
        <v>41</v>
      </c>
    </row>
    <row r="18" spans="1:12" s="568" customFormat="1" ht="18.75" customHeight="1" x14ac:dyDescent="0.15">
      <c r="A18" s="585" t="s">
        <v>1110</v>
      </c>
      <c r="B18" s="580">
        <f t="shared" si="1"/>
        <v>4524</v>
      </c>
      <c r="C18" s="581">
        <f t="shared" si="2"/>
        <v>4524</v>
      </c>
      <c r="D18" s="581">
        <v>1049</v>
      </c>
      <c r="E18" s="581">
        <v>3475</v>
      </c>
      <c r="F18" s="582">
        <v>0</v>
      </c>
      <c r="G18" s="581">
        <f t="shared" si="3"/>
        <v>538</v>
      </c>
      <c r="H18" s="581">
        <v>495</v>
      </c>
      <c r="I18" s="581">
        <v>43</v>
      </c>
      <c r="J18" s="581">
        <f t="shared" si="4"/>
        <v>72</v>
      </c>
      <c r="K18" s="581">
        <v>20</v>
      </c>
      <c r="L18" s="581">
        <v>52</v>
      </c>
    </row>
    <row r="19" spans="1:12" s="568" customFormat="1" ht="18.75" customHeight="1" x14ac:dyDescent="0.15">
      <c r="A19" s="585" t="s">
        <v>253</v>
      </c>
      <c r="B19" s="580">
        <f t="shared" si="1"/>
        <v>2094</v>
      </c>
      <c r="C19" s="581">
        <f t="shared" si="2"/>
        <v>2094</v>
      </c>
      <c r="D19" s="581">
        <v>675</v>
      </c>
      <c r="E19" s="581">
        <v>1419</v>
      </c>
      <c r="F19" s="582">
        <v>0</v>
      </c>
      <c r="G19" s="581">
        <f t="shared" si="3"/>
        <v>396</v>
      </c>
      <c r="H19" s="581">
        <v>369</v>
      </c>
      <c r="I19" s="581">
        <v>27</v>
      </c>
      <c r="J19" s="581">
        <f t="shared" si="4"/>
        <v>36</v>
      </c>
      <c r="K19" s="581">
        <v>12</v>
      </c>
      <c r="L19" s="581">
        <v>24</v>
      </c>
    </row>
    <row r="20" spans="1:12" s="568" customFormat="1" ht="18.75" customHeight="1" x14ac:dyDescent="0.15">
      <c r="A20" s="585" t="s">
        <v>254</v>
      </c>
      <c r="B20" s="580">
        <f t="shared" si="1"/>
        <v>5526</v>
      </c>
      <c r="C20" s="581">
        <f t="shared" si="2"/>
        <v>5526</v>
      </c>
      <c r="D20" s="581">
        <v>1470</v>
      </c>
      <c r="E20" s="581">
        <v>4056</v>
      </c>
      <c r="F20" s="582">
        <v>0</v>
      </c>
      <c r="G20" s="581">
        <f t="shared" si="3"/>
        <v>651</v>
      </c>
      <c r="H20" s="581">
        <v>603</v>
      </c>
      <c r="I20" s="581">
        <v>48</v>
      </c>
      <c r="J20" s="581">
        <f t="shared" si="4"/>
        <v>64</v>
      </c>
      <c r="K20" s="581">
        <v>21</v>
      </c>
      <c r="L20" s="581">
        <v>43</v>
      </c>
    </row>
    <row r="21" spans="1:12" s="568" customFormat="1" ht="18.75" customHeight="1" x14ac:dyDescent="0.15">
      <c r="A21" s="585" t="s">
        <v>255</v>
      </c>
      <c r="B21" s="580">
        <f t="shared" si="1"/>
        <v>5073</v>
      </c>
      <c r="C21" s="581">
        <f t="shared" si="2"/>
        <v>5073</v>
      </c>
      <c r="D21" s="581">
        <v>1450</v>
      </c>
      <c r="E21" s="581">
        <v>3623</v>
      </c>
      <c r="F21" s="582">
        <v>0</v>
      </c>
      <c r="G21" s="581">
        <f t="shared" si="3"/>
        <v>762</v>
      </c>
      <c r="H21" s="581">
        <v>710</v>
      </c>
      <c r="I21" s="581">
        <v>52</v>
      </c>
      <c r="J21" s="581">
        <f t="shared" si="4"/>
        <v>98</v>
      </c>
      <c r="K21" s="581">
        <v>27</v>
      </c>
      <c r="L21" s="581">
        <v>71</v>
      </c>
    </row>
    <row r="22" spans="1:12" s="568" customFormat="1" ht="18.75" customHeight="1" x14ac:dyDescent="0.15">
      <c r="A22" s="585" t="s">
        <v>256</v>
      </c>
      <c r="B22" s="580">
        <f t="shared" si="1"/>
        <v>1565</v>
      </c>
      <c r="C22" s="581">
        <f t="shared" si="2"/>
        <v>1565</v>
      </c>
      <c r="D22" s="581">
        <v>419</v>
      </c>
      <c r="E22" s="581">
        <v>1146</v>
      </c>
      <c r="F22" s="582">
        <v>0</v>
      </c>
      <c r="G22" s="581">
        <f t="shared" si="3"/>
        <v>222</v>
      </c>
      <c r="H22" s="581">
        <v>210</v>
      </c>
      <c r="I22" s="581">
        <v>12</v>
      </c>
      <c r="J22" s="581">
        <f t="shared" si="4"/>
        <v>35</v>
      </c>
      <c r="K22" s="581">
        <v>8</v>
      </c>
      <c r="L22" s="581">
        <v>27</v>
      </c>
    </row>
    <row r="23" spans="1:12" s="568" customFormat="1" ht="18.75" customHeight="1" x14ac:dyDescent="0.15">
      <c r="A23" s="585" t="s">
        <v>257</v>
      </c>
      <c r="B23" s="580">
        <f t="shared" si="1"/>
        <v>266</v>
      </c>
      <c r="C23" s="581">
        <f t="shared" si="2"/>
        <v>266</v>
      </c>
      <c r="D23" s="581">
        <v>131</v>
      </c>
      <c r="E23" s="581">
        <v>135</v>
      </c>
      <c r="F23" s="582">
        <v>0</v>
      </c>
      <c r="G23" s="581">
        <f t="shared" si="3"/>
        <v>77</v>
      </c>
      <c r="H23" s="581">
        <v>76</v>
      </c>
      <c r="I23" s="581">
        <v>1</v>
      </c>
      <c r="J23" s="581">
        <f t="shared" si="4"/>
        <v>4</v>
      </c>
      <c r="K23" s="581">
        <v>1</v>
      </c>
      <c r="L23" s="581">
        <v>3</v>
      </c>
    </row>
    <row r="24" spans="1:12" s="568" customFormat="1" ht="18.75" customHeight="1" x14ac:dyDescent="0.15">
      <c r="A24" s="585" t="s">
        <v>510</v>
      </c>
      <c r="B24" s="580">
        <f t="shared" si="1"/>
        <v>680</v>
      </c>
      <c r="C24" s="581">
        <f t="shared" si="2"/>
        <v>680</v>
      </c>
      <c r="D24" s="581">
        <v>383</v>
      </c>
      <c r="E24" s="581">
        <v>297</v>
      </c>
      <c r="F24" s="582">
        <v>0</v>
      </c>
      <c r="G24" s="581">
        <f t="shared" si="3"/>
        <v>255</v>
      </c>
      <c r="H24" s="581">
        <v>250</v>
      </c>
      <c r="I24" s="581">
        <v>5</v>
      </c>
      <c r="J24" s="581">
        <f t="shared" si="4"/>
        <v>10</v>
      </c>
      <c r="K24" s="581">
        <v>4</v>
      </c>
      <c r="L24" s="581">
        <v>6</v>
      </c>
    </row>
    <row r="25" spans="1:12" s="568" customFormat="1" ht="18.75" customHeight="1" x14ac:dyDescent="0.15">
      <c r="A25" s="585" t="s">
        <v>259</v>
      </c>
      <c r="B25" s="580">
        <f t="shared" si="1"/>
        <v>1760</v>
      </c>
      <c r="C25" s="581">
        <f t="shared" si="2"/>
        <v>1760</v>
      </c>
      <c r="D25" s="581">
        <v>515</v>
      </c>
      <c r="E25" s="581">
        <v>1245</v>
      </c>
      <c r="F25" s="582">
        <v>0</v>
      </c>
      <c r="G25" s="581">
        <f t="shared" si="3"/>
        <v>212</v>
      </c>
      <c r="H25" s="581">
        <v>198</v>
      </c>
      <c r="I25" s="581">
        <v>14</v>
      </c>
      <c r="J25" s="581">
        <f t="shared" si="4"/>
        <v>30</v>
      </c>
      <c r="K25" s="581">
        <v>5</v>
      </c>
      <c r="L25" s="581">
        <v>25</v>
      </c>
    </row>
    <row r="26" spans="1:12" s="568" customFormat="1" ht="18.75" customHeight="1" x14ac:dyDescent="0.15">
      <c r="A26" s="585" t="s">
        <v>260</v>
      </c>
      <c r="B26" s="580">
        <f t="shared" si="1"/>
        <v>2161</v>
      </c>
      <c r="C26" s="581">
        <f t="shared" si="2"/>
        <v>2161</v>
      </c>
      <c r="D26" s="581">
        <v>699</v>
      </c>
      <c r="E26" s="581">
        <v>1462</v>
      </c>
      <c r="F26" s="582">
        <v>0</v>
      </c>
      <c r="G26" s="581">
        <f t="shared" si="3"/>
        <v>265</v>
      </c>
      <c r="H26" s="581">
        <v>252</v>
      </c>
      <c r="I26" s="581">
        <v>13</v>
      </c>
      <c r="J26" s="581">
        <f t="shared" si="4"/>
        <v>15</v>
      </c>
      <c r="K26" s="581">
        <v>2</v>
      </c>
      <c r="L26" s="581">
        <v>13</v>
      </c>
    </row>
    <row r="27" spans="1:12" s="568" customFormat="1" ht="18.75" customHeight="1" x14ac:dyDescent="0.15">
      <c r="A27" s="585" t="s">
        <v>261</v>
      </c>
      <c r="B27" s="580">
        <f t="shared" si="1"/>
        <v>1328</v>
      </c>
      <c r="C27" s="581">
        <f t="shared" si="2"/>
        <v>1328</v>
      </c>
      <c r="D27" s="581">
        <v>635</v>
      </c>
      <c r="E27" s="581">
        <v>693</v>
      </c>
      <c r="F27" s="582">
        <v>0</v>
      </c>
      <c r="G27" s="581">
        <f t="shared" si="3"/>
        <v>258</v>
      </c>
      <c r="H27" s="581">
        <v>251</v>
      </c>
      <c r="I27" s="581">
        <v>7</v>
      </c>
      <c r="J27" s="581">
        <f t="shared" si="4"/>
        <v>16</v>
      </c>
      <c r="K27" s="581">
        <v>9</v>
      </c>
      <c r="L27" s="581">
        <v>7</v>
      </c>
    </row>
    <row r="28" spans="1:12" s="568" customFormat="1" ht="18.75" customHeight="1" x14ac:dyDescent="0.15">
      <c r="A28" s="585" t="s">
        <v>262</v>
      </c>
      <c r="B28" s="580">
        <f t="shared" si="1"/>
        <v>1363</v>
      </c>
      <c r="C28" s="581">
        <f t="shared" si="2"/>
        <v>1363</v>
      </c>
      <c r="D28" s="581">
        <v>535</v>
      </c>
      <c r="E28" s="581">
        <v>828</v>
      </c>
      <c r="F28" s="582">
        <v>0</v>
      </c>
      <c r="G28" s="581">
        <f t="shared" si="3"/>
        <v>247</v>
      </c>
      <c r="H28" s="581">
        <v>238</v>
      </c>
      <c r="I28" s="581">
        <v>9</v>
      </c>
      <c r="J28" s="581">
        <f t="shared" si="4"/>
        <v>17</v>
      </c>
      <c r="K28" s="581">
        <v>5</v>
      </c>
      <c r="L28" s="581">
        <v>12</v>
      </c>
    </row>
    <row r="29" spans="1:12" s="568" customFormat="1" ht="18.75" customHeight="1" x14ac:dyDescent="0.15">
      <c r="A29" s="586" t="s">
        <v>263</v>
      </c>
      <c r="B29" s="587">
        <f t="shared" si="1"/>
        <v>2905</v>
      </c>
      <c r="C29" s="588">
        <f t="shared" si="2"/>
        <v>2905</v>
      </c>
      <c r="D29" s="588">
        <v>690</v>
      </c>
      <c r="E29" s="588">
        <v>2215</v>
      </c>
      <c r="F29" s="589">
        <v>0</v>
      </c>
      <c r="G29" s="588">
        <f t="shared" si="3"/>
        <v>349</v>
      </c>
      <c r="H29" s="588">
        <v>320</v>
      </c>
      <c r="I29" s="588">
        <v>29</v>
      </c>
      <c r="J29" s="588">
        <f t="shared" si="4"/>
        <v>26</v>
      </c>
      <c r="K29" s="588">
        <v>6</v>
      </c>
      <c r="L29" s="588">
        <v>20</v>
      </c>
    </row>
    <row r="30" spans="1:12" s="568" customFormat="1" ht="15.75" customHeight="1" x14ac:dyDescent="0.15">
      <c r="A30" s="590" t="s">
        <v>1111</v>
      </c>
      <c r="D30" s="591"/>
      <c r="E30" s="591"/>
      <c r="F30" s="591"/>
      <c r="G30" s="591"/>
      <c r="H30" s="591"/>
      <c r="I30" s="591"/>
      <c r="J30" s="591"/>
      <c r="K30" s="591"/>
      <c r="L30" s="591"/>
    </row>
    <row r="31" spans="1:12" s="568" customFormat="1" ht="15.75" customHeight="1" x14ac:dyDescent="0.15">
      <c r="A31" s="592" t="s">
        <v>1112</v>
      </c>
      <c r="D31" s="591"/>
      <c r="E31" s="591"/>
      <c r="F31" s="591"/>
      <c r="G31" s="591"/>
      <c r="H31" s="591"/>
      <c r="I31" s="591"/>
      <c r="J31" s="591"/>
      <c r="K31" s="591"/>
      <c r="L31" s="591"/>
    </row>
    <row r="32" spans="1:12" x14ac:dyDescent="0.15">
      <c r="I32" s="593"/>
    </row>
  </sheetData>
  <phoneticPr fontId="2"/>
  <hyperlinks>
    <hyperlink ref="A1" location="'12交通・通信目次'!A1" display="12　交通・通信　目次へ＜＜" xr:uid="{00000000-0004-0000-17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9"/>
  <dimension ref="A1:P20"/>
  <sheetViews>
    <sheetView showGridLines="0" view="pageBreakPreview" zoomScaleNormal="115" zoomScaleSheetLayoutView="100" workbookViewId="0">
      <selection activeCell="J12" sqref="J12"/>
    </sheetView>
  </sheetViews>
  <sheetFormatPr defaultColWidth="9" defaultRowHeight="13.5" x14ac:dyDescent="0.15"/>
  <cols>
    <col min="1" max="1" width="8" style="595" customWidth="1"/>
    <col min="2" max="2" width="7.25" style="595" customWidth="1"/>
    <col min="3" max="3" width="5.75" style="595" customWidth="1"/>
    <col min="4" max="4" width="8" style="595" customWidth="1"/>
    <col min="5" max="5" width="5.75" style="595" customWidth="1"/>
    <col min="6" max="6" width="6.375" style="595" customWidth="1"/>
    <col min="7" max="7" width="5.75" style="595" customWidth="1"/>
    <col min="8" max="8" width="6.375" style="595" customWidth="1"/>
    <col min="9" max="9" width="5.75" style="595" customWidth="1"/>
    <col min="10" max="10" width="7.25" style="595" customWidth="1"/>
    <col min="11" max="11" width="5.75" style="595" customWidth="1"/>
    <col min="12" max="12" width="6" style="595" customWidth="1"/>
    <col min="13" max="13" width="5.75" style="595" customWidth="1"/>
    <col min="14" max="14" width="8" style="595" customWidth="1"/>
    <col min="15" max="15" width="5.75" style="595" customWidth="1"/>
    <col min="16" max="16384" width="9" style="595"/>
  </cols>
  <sheetData>
    <row r="1" spans="1:16" x14ac:dyDescent="0.15">
      <c r="A1" s="594" t="s">
        <v>50</v>
      </c>
    </row>
    <row r="2" spans="1:16" x14ac:dyDescent="0.15">
      <c r="A2" s="681" t="s">
        <v>51</v>
      </c>
      <c r="B2" s="681"/>
    </row>
    <row r="3" spans="1:16" ht="16.5" x14ac:dyDescent="0.15">
      <c r="A3" s="596" t="s">
        <v>1113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7"/>
    </row>
    <row r="4" spans="1:16" s="599" customFormat="1" ht="12" x14ac:dyDescent="0.15">
      <c r="A4" s="598" t="s">
        <v>1168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7"/>
    </row>
    <row r="5" spans="1:16" s="599" customFormat="1" ht="12" x14ac:dyDescent="0.15">
      <c r="A5" s="600"/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O5" s="601" t="s">
        <v>1114</v>
      </c>
    </row>
    <row r="6" spans="1:16" ht="6.75" customHeight="1" thickBot="1" x14ac:dyDescent="0.2">
      <c r="A6" s="602"/>
      <c r="B6" s="602"/>
      <c r="C6" s="602"/>
      <c r="D6" s="603"/>
      <c r="E6" s="603"/>
      <c r="F6" s="603"/>
      <c r="G6" s="603"/>
      <c r="H6" s="603"/>
      <c r="I6" s="603"/>
      <c r="J6" s="603"/>
      <c r="K6" s="604"/>
      <c r="L6" s="604"/>
    </row>
    <row r="7" spans="1:16" s="610" customFormat="1" ht="19.5" customHeight="1" thickTop="1" x14ac:dyDescent="0.15">
      <c r="A7" s="605"/>
      <c r="B7" s="606" t="s">
        <v>1115</v>
      </c>
      <c r="C7" s="607"/>
      <c r="D7" s="608" t="s">
        <v>1116</v>
      </c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</row>
    <row r="8" spans="1:16" s="610" customFormat="1" ht="13.5" customHeight="1" x14ac:dyDescent="0.15">
      <c r="A8" s="611"/>
      <c r="B8" s="612"/>
      <c r="C8" s="613"/>
      <c r="D8" s="614" t="s">
        <v>232</v>
      </c>
      <c r="E8" s="615"/>
      <c r="F8" s="614" t="s">
        <v>1117</v>
      </c>
      <c r="G8" s="615"/>
      <c r="H8" s="614" t="s">
        <v>1118</v>
      </c>
      <c r="I8" s="615"/>
      <c r="J8" s="614" t="s">
        <v>1119</v>
      </c>
      <c r="K8" s="615"/>
      <c r="L8" s="614" t="s">
        <v>1120</v>
      </c>
      <c r="M8" s="615"/>
      <c r="N8" s="614" t="s">
        <v>1121</v>
      </c>
      <c r="O8" s="615"/>
    </row>
    <row r="9" spans="1:16" s="610" customFormat="1" ht="15.75" customHeight="1" x14ac:dyDescent="0.15">
      <c r="A9" s="611"/>
      <c r="B9" s="679" t="s">
        <v>1122</v>
      </c>
      <c r="C9" s="616" t="s">
        <v>1123</v>
      </c>
      <c r="D9" s="679" t="s">
        <v>1122</v>
      </c>
      <c r="E9" s="616" t="s">
        <v>1123</v>
      </c>
      <c r="F9" s="679" t="s">
        <v>1122</v>
      </c>
      <c r="G9" s="616" t="s">
        <v>1123</v>
      </c>
      <c r="H9" s="679" t="s">
        <v>1122</v>
      </c>
      <c r="I9" s="616" t="s">
        <v>1123</v>
      </c>
      <c r="J9" s="679" t="s">
        <v>1122</v>
      </c>
      <c r="K9" s="616" t="s">
        <v>1123</v>
      </c>
      <c r="L9" s="679" t="s">
        <v>1122</v>
      </c>
      <c r="M9" s="616" t="s">
        <v>1123</v>
      </c>
      <c r="N9" s="679" t="s">
        <v>1122</v>
      </c>
      <c r="O9" s="617" t="s">
        <v>1123</v>
      </c>
    </row>
    <row r="10" spans="1:16" s="610" customFormat="1" ht="18.75" customHeight="1" x14ac:dyDescent="0.15">
      <c r="A10" s="618" t="s">
        <v>1124</v>
      </c>
      <c r="B10" s="680"/>
      <c r="C10" s="619" t="s">
        <v>1125</v>
      </c>
      <c r="D10" s="680"/>
      <c r="E10" s="619" t="s">
        <v>1126</v>
      </c>
      <c r="F10" s="680"/>
      <c r="G10" s="619" t="s">
        <v>1126</v>
      </c>
      <c r="H10" s="680"/>
      <c r="I10" s="619" t="s">
        <v>1126</v>
      </c>
      <c r="J10" s="680"/>
      <c r="K10" s="619" t="s">
        <v>1126</v>
      </c>
      <c r="L10" s="680"/>
      <c r="M10" s="619" t="s">
        <v>1126</v>
      </c>
      <c r="N10" s="680"/>
      <c r="O10" s="620" t="s">
        <v>1126</v>
      </c>
    </row>
    <row r="11" spans="1:16" s="610" customFormat="1" ht="22.5" customHeight="1" x14ac:dyDescent="0.15">
      <c r="A11" s="624" t="s">
        <v>353</v>
      </c>
      <c r="B11" s="404">
        <v>787995</v>
      </c>
      <c r="C11" s="625">
        <v>102.75564214207753</v>
      </c>
      <c r="D11" s="404">
        <v>551538</v>
      </c>
      <c r="E11" s="625">
        <v>189.10176848543864</v>
      </c>
      <c r="F11" s="404">
        <v>47365</v>
      </c>
      <c r="G11" s="625">
        <v>16.239688406443076</v>
      </c>
      <c r="H11" s="404">
        <v>3806</v>
      </c>
      <c r="I11" s="625">
        <v>1.3049351646769205</v>
      </c>
      <c r="J11" s="404">
        <v>179101</v>
      </c>
      <c r="K11" s="625">
        <v>61.407039655491637</v>
      </c>
      <c r="L11" s="626">
        <v>0</v>
      </c>
      <c r="M11" s="430">
        <v>0</v>
      </c>
      <c r="N11" s="626">
        <v>321266</v>
      </c>
      <c r="O11" s="430">
        <v>110.150105258827</v>
      </c>
    </row>
    <row r="12" spans="1:16" s="610" customFormat="1" ht="22.5" customHeight="1" x14ac:dyDescent="0.15">
      <c r="A12" s="627">
        <v>3</v>
      </c>
      <c r="B12" s="626">
        <v>797662</v>
      </c>
      <c r="C12" s="625">
        <v>104.92667148113217</v>
      </c>
      <c r="D12" s="404">
        <v>555832</v>
      </c>
      <c r="E12" s="625">
        <v>189.6</v>
      </c>
      <c r="F12" s="404">
        <v>41019</v>
      </c>
      <c r="G12" s="625">
        <v>14</v>
      </c>
      <c r="H12" s="404">
        <v>2633</v>
      </c>
      <c r="I12" s="625">
        <v>0.9</v>
      </c>
      <c r="J12" s="404">
        <v>192595</v>
      </c>
      <c r="K12" s="625">
        <v>65.7</v>
      </c>
      <c r="L12" s="626">
        <v>0</v>
      </c>
      <c r="M12" s="430">
        <v>0</v>
      </c>
      <c r="N12" s="626">
        <v>319585</v>
      </c>
      <c r="O12" s="430">
        <v>109</v>
      </c>
    </row>
    <row r="13" spans="1:16" s="610" customFormat="1" ht="22.5" customHeight="1" x14ac:dyDescent="0.15">
      <c r="A13" s="628">
        <v>4</v>
      </c>
      <c r="B13" s="629" t="s">
        <v>1127</v>
      </c>
      <c r="C13" s="630"/>
      <c r="D13" s="631">
        <v>554945</v>
      </c>
      <c r="E13" s="630">
        <v>189.34157192963301</v>
      </c>
      <c r="F13" s="631">
        <v>34654</v>
      </c>
      <c r="G13" s="630">
        <v>11.823591227327938</v>
      </c>
      <c r="H13" s="631">
        <v>1231</v>
      </c>
      <c r="I13" s="630">
        <v>0.42000464018124001</v>
      </c>
      <c r="J13" s="631">
        <v>211368</v>
      </c>
      <c r="K13" s="630">
        <v>72.116605025043327</v>
      </c>
      <c r="L13" s="631">
        <v>0</v>
      </c>
      <c r="M13" s="630">
        <v>0</v>
      </c>
      <c r="N13" s="631">
        <v>307692</v>
      </c>
      <c r="O13" s="630">
        <v>104.98137103708052</v>
      </c>
    </row>
    <row r="14" spans="1:16" s="621" customFormat="1" ht="11.25" customHeight="1" x14ac:dyDescent="0.15">
      <c r="A14" s="621" t="s">
        <v>1128</v>
      </c>
    </row>
    <row r="15" spans="1:16" s="621" customFormat="1" ht="11.25" customHeight="1" x14ac:dyDescent="0.15">
      <c r="A15" s="622" t="s">
        <v>1129</v>
      </c>
    </row>
    <row r="16" spans="1:16" s="621" customFormat="1" ht="11.25" customHeight="1" x14ac:dyDescent="0.15">
      <c r="A16" s="622" t="s">
        <v>1130</v>
      </c>
    </row>
    <row r="17" spans="1:13" s="621" customFormat="1" ht="11.25" customHeight="1" x14ac:dyDescent="0.15">
      <c r="A17" s="622" t="s">
        <v>1131</v>
      </c>
      <c r="M17" s="623"/>
    </row>
    <row r="18" spans="1:13" s="621" customFormat="1" ht="11.25" customHeight="1" x14ac:dyDescent="0.15">
      <c r="A18" s="622" t="s">
        <v>1132</v>
      </c>
    </row>
    <row r="19" spans="1:13" s="621" customFormat="1" ht="11.25" customHeight="1" x14ac:dyDescent="0.15">
      <c r="A19" s="622" t="s">
        <v>1133</v>
      </c>
    </row>
    <row r="20" spans="1:13" s="599" customFormat="1" ht="14.25" customHeight="1" x14ac:dyDescent="0.15">
      <c r="A20" s="597" t="s">
        <v>1134</v>
      </c>
    </row>
  </sheetData>
  <mergeCells count="8">
    <mergeCell ref="D9:D10"/>
    <mergeCell ref="N9:N10"/>
    <mergeCell ref="L9:L10"/>
    <mergeCell ref="A2:B2"/>
    <mergeCell ref="H9:H10"/>
    <mergeCell ref="J9:J10"/>
    <mergeCell ref="F9:F10"/>
    <mergeCell ref="B9:B10"/>
  </mergeCells>
  <phoneticPr fontId="2"/>
  <hyperlinks>
    <hyperlink ref="A1" location="'12交通・通信目次'!A1" display="12　交通・通信　目次へ＜＜" xr:uid="{00000000-0004-0000-1800-000000000000}"/>
  </hyperlinks>
  <pageMargins left="0.59055118110236227" right="0.59055118110236227" top="0.59055118110236227" bottom="0.39370078740157483" header="0.51181102362204722" footer="0.51181102362204722"/>
  <pageSetup paperSize="9" scale="9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19"/>
  <sheetViews>
    <sheetView showGridLines="0" view="pageBreakPreview" zoomScaleNormal="100" zoomScaleSheetLayoutView="100" workbookViewId="0">
      <selection activeCell="E15" sqref="E15"/>
    </sheetView>
  </sheetViews>
  <sheetFormatPr defaultColWidth="9" defaultRowHeight="13.5" x14ac:dyDescent="0.15"/>
  <cols>
    <col min="1" max="1" width="10.125" style="9" customWidth="1"/>
    <col min="2" max="2" width="16.125" style="9" bestFit="1" customWidth="1"/>
    <col min="3" max="7" width="13.125" style="9" customWidth="1"/>
    <col min="8" max="10" width="10" style="9" customWidth="1"/>
    <col min="11" max="14" width="12.625" style="9" customWidth="1"/>
    <col min="15" max="16384" width="9" style="9"/>
  </cols>
  <sheetData>
    <row r="1" spans="1:7" x14ac:dyDescent="0.15">
      <c r="A1" s="10" t="s">
        <v>50</v>
      </c>
    </row>
    <row r="2" spans="1:7" x14ac:dyDescent="0.15">
      <c r="A2" s="9" t="s">
        <v>51</v>
      </c>
    </row>
    <row r="3" spans="1:7" ht="16.5" x14ac:dyDescent="0.15">
      <c r="A3" s="12" t="s">
        <v>202</v>
      </c>
      <c r="B3" s="12"/>
      <c r="C3" s="12"/>
      <c r="D3" s="12"/>
      <c r="E3" s="12"/>
      <c r="F3" s="12"/>
      <c r="G3" s="12"/>
    </row>
    <row r="4" spans="1:7" ht="16.5" x14ac:dyDescent="0.15">
      <c r="A4" s="13"/>
      <c r="B4" s="13"/>
      <c r="C4" s="13"/>
      <c r="D4" s="15" t="s">
        <v>203</v>
      </c>
      <c r="E4" s="13"/>
      <c r="F4" s="13"/>
      <c r="G4" s="13"/>
    </row>
    <row r="5" spans="1:7" ht="14.25" x14ac:dyDescent="0.15">
      <c r="A5" s="8" t="s">
        <v>204</v>
      </c>
      <c r="G5" s="31" t="s">
        <v>205</v>
      </c>
    </row>
    <row r="6" spans="1:7" ht="6" customHeight="1" x14ac:dyDescent="0.15">
      <c r="A6" s="412"/>
      <c r="B6" s="412"/>
      <c r="C6" s="412"/>
      <c r="D6" s="340"/>
      <c r="E6" s="412"/>
      <c r="F6" s="412"/>
      <c r="G6" s="413"/>
    </row>
    <row r="7" spans="1:7" s="16" customFormat="1" ht="18" customHeight="1" x14ac:dyDescent="0.15">
      <c r="A7" s="634" t="s">
        <v>206</v>
      </c>
      <c r="B7" s="635"/>
      <c r="C7" s="635" t="s">
        <v>207</v>
      </c>
      <c r="D7" s="635" t="s">
        <v>208</v>
      </c>
      <c r="E7" s="635"/>
      <c r="F7" s="635"/>
      <c r="G7" s="638"/>
    </row>
    <row r="8" spans="1:7" s="16" customFormat="1" ht="18" customHeight="1" x14ac:dyDescent="0.15">
      <c r="A8" s="636"/>
      <c r="B8" s="637"/>
      <c r="C8" s="637"/>
      <c r="D8" s="441" t="s">
        <v>209</v>
      </c>
      <c r="E8" s="441" t="s">
        <v>210</v>
      </c>
      <c r="F8" s="441" t="s">
        <v>211</v>
      </c>
      <c r="G8" s="451" t="s">
        <v>212</v>
      </c>
    </row>
    <row r="9" spans="1:7" s="16" customFormat="1" ht="17.25" customHeight="1" x14ac:dyDescent="0.15">
      <c r="A9" s="460" t="s">
        <v>213</v>
      </c>
      <c r="B9" s="218" t="s">
        <v>214</v>
      </c>
      <c r="C9" s="234">
        <v>25853</v>
      </c>
      <c r="D9" s="234">
        <v>10885.599999999999</v>
      </c>
      <c r="E9" s="234">
        <v>10660.6</v>
      </c>
      <c r="F9" s="234">
        <v>118.10000000000001</v>
      </c>
      <c r="G9" s="234">
        <v>145.6</v>
      </c>
    </row>
    <row r="10" spans="1:7" s="16" customFormat="1" ht="17.25" customHeight="1" x14ac:dyDescent="0.15">
      <c r="A10" s="460" t="s">
        <v>215</v>
      </c>
      <c r="B10" s="218" t="s">
        <v>214</v>
      </c>
      <c r="C10" s="234">
        <v>25896</v>
      </c>
      <c r="D10" s="234">
        <v>10897</v>
      </c>
      <c r="E10" s="234">
        <v>10670</v>
      </c>
      <c r="F10" s="234">
        <v>95</v>
      </c>
      <c r="G10" s="234">
        <v>147</v>
      </c>
    </row>
    <row r="11" spans="1:7" s="16" customFormat="1" ht="17.25" customHeight="1" x14ac:dyDescent="0.15">
      <c r="A11" s="460" t="s">
        <v>216</v>
      </c>
      <c r="B11" s="218" t="s">
        <v>214</v>
      </c>
      <c r="C11" s="234">
        <f>SUM(C13:C17)</f>
        <v>26065</v>
      </c>
      <c r="D11" s="234">
        <f>SUM(D13:D17)</f>
        <v>10947.7</v>
      </c>
      <c r="E11" s="234">
        <f>SUM(E13:E17)</f>
        <v>10728.7</v>
      </c>
      <c r="F11" s="234">
        <f>SUM(F13:F17)</f>
        <v>95.399999999999991</v>
      </c>
      <c r="G11" s="234">
        <f>SUM(G13:G17)</f>
        <v>146.89999999999998</v>
      </c>
    </row>
    <row r="12" spans="1:7" s="16" customFormat="1" ht="17.25" customHeight="1" x14ac:dyDescent="0.15">
      <c r="B12" s="218"/>
      <c r="C12" s="234"/>
      <c r="D12" s="234"/>
      <c r="E12" s="234"/>
      <c r="F12" s="234"/>
      <c r="G12" s="234"/>
    </row>
    <row r="13" spans="1:7" s="16" customFormat="1" ht="17.25" customHeight="1" x14ac:dyDescent="0.15">
      <c r="A13" s="639" t="s">
        <v>217</v>
      </c>
      <c r="B13" s="447" t="s">
        <v>218</v>
      </c>
      <c r="C13" s="234">
        <v>4</v>
      </c>
      <c r="D13" s="234">
        <v>205.6</v>
      </c>
      <c r="E13" s="234">
        <v>175.6</v>
      </c>
      <c r="F13" s="234">
        <v>15.9</v>
      </c>
      <c r="G13" s="234">
        <v>14.2</v>
      </c>
    </row>
    <row r="14" spans="1:7" s="16" customFormat="1" ht="17.25" customHeight="1" x14ac:dyDescent="0.15">
      <c r="A14" s="639"/>
      <c r="B14" s="447" t="s">
        <v>219</v>
      </c>
      <c r="C14" s="234">
        <v>12</v>
      </c>
      <c r="D14" s="234">
        <v>594.20000000000005</v>
      </c>
      <c r="E14" s="234">
        <v>540.70000000000005</v>
      </c>
      <c r="F14" s="234">
        <v>30.5</v>
      </c>
      <c r="G14" s="234">
        <v>22.7</v>
      </c>
    </row>
    <row r="15" spans="1:7" s="16" customFormat="1" ht="17.25" customHeight="1" x14ac:dyDescent="0.15">
      <c r="A15" s="640" t="s">
        <v>220</v>
      </c>
      <c r="B15" s="641"/>
      <c r="C15" s="234">
        <v>38</v>
      </c>
      <c r="D15" s="234">
        <v>573.5</v>
      </c>
      <c r="E15" s="234">
        <v>549.29999999999995</v>
      </c>
      <c r="F15" s="234">
        <v>11.4</v>
      </c>
      <c r="G15" s="234">
        <v>18.2</v>
      </c>
    </row>
    <row r="16" spans="1:7" s="16" customFormat="1" ht="17.25" customHeight="1" x14ac:dyDescent="0.15">
      <c r="A16" s="640" t="s">
        <v>221</v>
      </c>
      <c r="B16" s="641"/>
      <c r="C16" s="236">
        <v>170</v>
      </c>
      <c r="D16" s="234">
        <v>1003.8</v>
      </c>
      <c r="E16" s="232">
        <v>965.9</v>
      </c>
      <c r="F16" s="232">
        <v>22.4</v>
      </c>
      <c r="G16" s="232">
        <v>25</v>
      </c>
    </row>
    <row r="17" spans="1:7" s="16" customFormat="1" ht="17.25" customHeight="1" x14ac:dyDescent="0.15">
      <c r="A17" s="632" t="s">
        <v>222</v>
      </c>
      <c r="B17" s="633"/>
      <c r="C17" s="449">
        <v>25841</v>
      </c>
      <c r="D17" s="241">
        <v>8570.6</v>
      </c>
      <c r="E17" s="241">
        <v>8497.2000000000007</v>
      </c>
      <c r="F17" s="241">
        <v>15.2</v>
      </c>
      <c r="G17" s="241">
        <v>66.8</v>
      </c>
    </row>
    <row r="18" spans="1:7" ht="17.25" customHeight="1" x14ac:dyDescent="0.15">
      <c r="A18" s="16" t="s">
        <v>201</v>
      </c>
    </row>
    <row r="19" spans="1:7" ht="17.25" customHeight="1" x14ac:dyDescent="0.15">
      <c r="C19" s="11">
        <f>SUM(C13:C17)-C11</f>
        <v>0</v>
      </c>
      <c r="D19" s="11">
        <f>SUM(D13:D17)-D11</f>
        <v>0</v>
      </c>
      <c r="E19" s="11">
        <f>SUM(E13:E17)-E11</f>
        <v>0</v>
      </c>
      <c r="F19" s="11">
        <f>SUM(F13:F17)-F11</f>
        <v>0</v>
      </c>
      <c r="G19" s="11">
        <f>SUM(G13:G17)-G11</f>
        <v>0</v>
      </c>
    </row>
  </sheetData>
  <mergeCells count="7">
    <mergeCell ref="A17:B17"/>
    <mergeCell ref="A7:B8"/>
    <mergeCell ref="C7:C8"/>
    <mergeCell ref="D7:G7"/>
    <mergeCell ref="A13:A14"/>
    <mergeCell ref="A15:B15"/>
    <mergeCell ref="A16:B16"/>
  </mergeCells>
  <phoneticPr fontId="2"/>
  <hyperlinks>
    <hyperlink ref="A1" location="'12交通・通信目次'!A1" display="12　交通・通信　目次へ＜＜" xr:uid="{00000000-0004-0000-02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showGridLines="0" view="pageBreakPreview" zoomScaleNormal="100" zoomScaleSheetLayoutView="100" workbookViewId="0">
      <selection activeCell="E10" sqref="E10"/>
    </sheetView>
  </sheetViews>
  <sheetFormatPr defaultColWidth="9" defaultRowHeight="13.5" x14ac:dyDescent="0.15"/>
  <cols>
    <col min="1" max="1" width="15.75" style="9" customWidth="1"/>
    <col min="2" max="4" width="7.625" style="9" customWidth="1"/>
    <col min="5" max="5" width="9.375" style="9" customWidth="1"/>
    <col min="6" max="6" width="9.25" style="9" customWidth="1"/>
    <col min="7" max="11" width="7.625" style="9" customWidth="1"/>
    <col min="12" max="15" width="12.625" style="9" customWidth="1"/>
    <col min="16" max="16384" width="9" style="9"/>
  </cols>
  <sheetData>
    <row r="1" spans="1:11" x14ac:dyDescent="0.15">
      <c r="A1" s="210" t="s">
        <v>50</v>
      </c>
    </row>
    <row r="2" spans="1:11" x14ac:dyDescent="0.15">
      <c r="A2" s="9" t="s">
        <v>51</v>
      </c>
    </row>
    <row r="3" spans="1:11" ht="16.5" x14ac:dyDescent="0.15">
      <c r="A3" s="12" t="s">
        <v>202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40.5" customHeight="1" x14ac:dyDescent="0.15">
      <c r="A4" s="13"/>
      <c r="B4" s="13"/>
      <c r="C4" s="13"/>
      <c r="D4" s="639" t="s">
        <v>223</v>
      </c>
      <c r="E4" s="639"/>
      <c r="F4" s="639"/>
      <c r="G4" s="639"/>
    </row>
    <row r="5" spans="1:11" ht="17.25" customHeight="1" x14ac:dyDescent="0.15">
      <c r="A5" s="8" t="s">
        <v>224</v>
      </c>
      <c r="C5" s="123"/>
      <c r="F5" s="31"/>
      <c r="K5" s="31" t="s">
        <v>225</v>
      </c>
    </row>
    <row r="6" spans="1:11" ht="6" customHeight="1" x14ac:dyDescent="0.15">
      <c r="A6" s="412"/>
      <c r="C6" s="123"/>
      <c r="F6" s="413"/>
      <c r="G6" s="412"/>
      <c r="H6" s="412"/>
      <c r="I6" s="412"/>
      <c r="J6" s="412"/>
      <c r="K6" s="413"/>
    </row>
    <row r="7" spans="1:11" s="16" customFormat="1" ht="17.25" customHeight="1" x14ac:dyDescent="0.15">
      <c r="A7" s="634"/>
      <c r="B7" s="643" t="s">
        <v>226</v>
      </c>
      <c r="C7" s="644"/>
      <c r="D7" s="644"/>
      <c r="E7" s="645"/>
      <c r="F7" s="635" t="s">
        <v>220</v>
      </c>
      <c r="G7" s="635"/>
      <c r="H7" s="635" t="s">
        <v>221</v>
      </c>
      <c r="I7" s="635"/>
      <c r="J7" s="635" t="s">
        <v>222</v>
      </c>
      <c r="K7" s="638"/>
    </row>
    <row r="8" spans="1:11" s="16" customFormat="1" ht="17.25" customHeight="1" x14ac:dyDescent="0.15">
      <c r="A8" s="634"/>
      <c r="B8" s="642" t="s">
        <v>218</v>
      </c>
      <c r="C8" s="636"/>
      <c r="D8" s="642" t="s">
        <v>219</v>
      </c>
      <c r="E8" s="636"/>
      <c r="F8" s="637"/>
      <c r="G8" s="637"/>
      <c r="H8" s="637"/>
      <c r="I8" s="637"/>
      <c r="J8" s="637"/>
      <c r="K8" s="642"/>
    </row>
    <row r="9" spans="1:11" s="16" customFormat="1" ht="17.25" customHeight="1" x14ac:dyDescent="0.15">
      <c r="A9" s="636"/>
      <c r="B9" s="441" t="s">
        <v>227</v>
      </c>
      <c r="C9" s="441" t="s">
        <v>228</v>
      </c>
      <c r="D9" s="441" t="s">
        <v>227</v>
      </c>
      <c r="E9" s="441" t="s">
        <v>228</v>
      </c>
      <c r="F9" s="441" t="s">
        <v>227</v>
      </c>
      <c r="G9" s="441" t="s">
        <v>228</v>
      </c>
      <c r="H9" s="441" t="s">
        <v>227</v>
      </c>
      <c r="I9" s="441" t="s">
        <v>228</v>
      </c>
      <c r="J9" s="441" t="s">
        <v>227</v>
      </c>
      <c r="K9" s="451" t="s">
        <v>228</v>
      </c>
    </row>
    <row r="10" spans="1:11" s="16" customFormat="1" ht="20.25" customHeight="1" x14ac:dyDescent="0.15">
      <c r="A10" s="452" t="s">
        <v>1152</v>
      </c>
      <c r="B10" s="453">
        <v>100</v>
      </c>
      <c r="C10" s="454">
        <v>100</v>
      </c>
      <c r="D10" s="454">
        <v>88.7</v>
      </c>
      <c r="E10" s="454">
        <v>97.2</v>
      </c>
      <c r="F10" s="454">
        <v>86.3</v>
      </c>
      <c r="G10" s="455">
        <v>96.8</v>
      </c>
      <c r="H10" s="455">
        <v>73.400000000000006</v>
      </c>
      <c r="I10" s="455">
        <v>93.9</v>
      </c>
      <c r="J10" s="455">
        <v>72.5</v>
      </c>
      <c r="K10" s="455">
        <v>92.1</v>
      </c>
    </row>
    <row r="11" spans="1:11" s="16" customFormat="1" ht="20.25" customHeight="1" x14ac:dyDescent="0.15">
      <c r="A11" s="452" t="s">
        <v>1153</v>
      </c>
      <c r="B11" s="453">
        <v>100</v>
      </c>
      <c r="C11" s="454">
        <v>100</v>
      </c>
      <c r="D11" s="454">
        <v>88.7</v>
      </c>
      <c r="E11" s="454">
        <v>97.2</v>
      </c>
      <c r="F11" s="454">
        <v>86.5</v>
      </c>
      <c r="G11" s="455">
        <v>96.9</v>
      </c>
      <c r="H11" s="455">
        <v>73.400000000000006</v>
      </c>
      <c r="I11" s="455">
        <v>94.3</v>
      </c>
      <c r="J11" s="455">
        <v>72.599999999999994</v>
      </c>
      <c r="K11" s="455">
        <v>92.2</v>
      </c>
    </row>
    <row r="12" spans="1:11" s="16" customFormat="1" ht="20.25" customHeight="1" x14ac:dyDescent="0.15">
      <c r="A12" s="459" t="s">
        <v>1154</v>
      </c>
      <c r="B12" s="456">
        <v>100</v>
      </c>
      <c r="C12" s="457">
        <v>100</v>
      </c>
      <c r="D12" s="457">
        <v>88.7</v>
      </c>
      <c r="E12" s="457">
        <v>97.2</v>
      </c>
      <c r="F12" s="457">
        <v>86.5</v>
      </c>
      <c r="G12" s="458">
        <v>96.9</v>
      </c>
      <c r="H12" s="458">
        <v>73.400000000000006</v>
      </c>
      <c r="I12" s="458">
        <v>94.3</v>
      </c>
      <c r="J12" s="458">
        <v>72.900000000000006</v>
      </c>
      <c r="K12" s="458">
        <v>92.3</v>
      </c>
    </row>
    <row r="13" spans="1:11" ht="17.25" customHeight="1" x14ac:dyDescent="0.15">
      <c r="A13" s="16" t="s">
        <v>229</v>
      </c>
    </row>
    <row r="14" spans="1:11" ht="17.25" customHeight="1" x14ac:dyDescent="0.15"/>
  </sheetData>
  <mergeCells count="8">
    <mergeCell ref="J7:K8"/>
    <mergeCell ref="B8:C8"/>
    <mergeCell ref="D8:E8"/>
    <mergeCell ref="D4:G4"/>
    <mergeCell ref="A7:A9"/>
    <mergeCell ref="B7:E7"/>
    <mergeCell ref="F7:G8"/>
    <mergeCell ref="H7:I8"/>
  </mergeCells>
  <phoneticPr fontId="2"/>
  <hyperlinks>
    <hyperlink ref="A1" location="'12交通・通信目次'!A1" display="12　交通・通信　目次へ＜＜" xr:uid="{00000000-0004-0000-0300-000000000000}"/>
  </hyperlinks>
  <pageMargins left="0.59055118110236227" right="0.59055118110236227" top="0.59055118110236227" bottom="0.39370078740157483" header="0.51181102362204722" footer="0.51181102362204722"/>
  <pageSetup paperSize="9" scale="96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view="pageBreakPreview" zoomScaleNormal="100" zoomScaleSheetLayoutView="100" workbookViewId="0">
      <selection activeCell="C2" sqref="C2"/>
    </sheetView>
  </sheetViews>
  <sheetFormatPr defaultColWidth="9" defaultRowHeight="13.5" x14ac:dyDescent="0.15"/>
  <cols>
    <col min="1" max="1" width="10" style="9" customWidth="1"/>
    <col min="2" max="2" width="16.375" style="9" customWidth="1"/>
    <col min="3" max="8" width="10.875" style="9" customWidth="1"/>
    <col min="9" max="11" width="10" style="9" customWidth="1"/>
    <col min="12" max="15" width="12.625" style="9" customWidth="1"/>
    <col min="16" max="16384" width="9" style="9"/>
  </cols>
  <sheetData>
    <row r="1" spans="1:9" x14ac:dyDescent="0.15">
      <c r="A1" s="10" t="s">
        <v>50</v>
      </c>
    </row>
    <row r="2" spans="1:9" x14ac:dyDescent="0.15">
      <c r="A2" s="9" t="s">
        <v>51</v>
      </c>
    </row>
    <row r="3" spans="1:9" ht="16.5" x14ac:dyDescent="0.15">
      <c r="A3" s="12" t="s">
        <v>202</v>
      </c>
      <c r="B3" s="12"/>
      <c r="C3" s="12"/>
      <c r="D3" s="12"/>
      <c r="E3" s="12"/>
      <c r="F3" s="12"/>
      <c r="G3" s="12"/>
      <c r="H3" s="12"/>
    </row>
    <row r="4" spans="1:9" ht="16.5" x14ac:dyDescent="0.15">
      <c r="A4" s="13"/>
      <c r="B4" s="13"/>
      <c r="C4" s="639" t="s">
        <v>223</v>
      </c>
      <c r="D4" s="639"/>
      <c r="E4" s="639"/>
      <c r="F4" s="639"/>
      <c r="G4" s="13"/>
    </row>
    <row r="5" spans="1:9" ht="17.25" customHeight="1" x14ac:dyDescent="0.15">
      <c r="A5" s="8" t="s">
        <v>230</v>
      </c>
      <c r="C5" s="123"/>
      <c r="F5" s="31"/>
      <c r="H5" s="31" t="s">
        <v>231</v>
      </c>
    </row>
    <row r="6" spans="1:9" ht="6" customHeight="1" x14ac:dyDescent="0.15">
      <c r="C6" s="340"/>
      <c r="D6" s="412"/>
      <c r="E6" s="412"/>
      <c r="F6" s="413"/>
      <c r="G6" s="412"/>
      <c r="H6" s="413"/>
    </row>
    <row r="7" spans="1:9" ht="6" customHeight="1" x14ac:dyDescent="0.15">
      <c r="A7" s="436"/>
      <c r="B7" s="137"/>
      <c r="C7" s="123"/>
      <c r="F7" s="437"/>
      <c r="G7" s="438"/>
      <c r="H7" s="31"/>
    </row>
    <row r="8" spans="1:9" s="16" customFormat="1" ht="26.25" customHeight="1" x14ac:dyDescent="0.15">
      <c r="A8" s="439"/>
      <c r="B8" s="226"/>
      <c r="C8" s="440" t="s">
        <v>232</v>
      </c>
      <c r="D8" s="441" t="s">
        <v>233</v>
      </c>
      <c r="E8" s="419" t="s">
        <v>234</v>
      </c>
      <c r="F8" s="419" t="s">
        <v>235</v>
      </c>
      <c r="G8" s="442" t="s">
        <v>236</v>
      </c>
      <c r="H8" s="443" t="s">
        <v>237</v>
      </c>
    </row>
    <row r="9" spans="1:9" s="16" customFormat="1" ht="18" customHeight="1" x14ac:dyDescent="0.15">
      <c r="A9" s="211" t="s">
        <v>1140</v>
      </c>
      <c r="B9" s="218"/>
      <c r="C9" s="444">
        <v>2177075</v>
      </c>
      <c r="D9" s="444">
        <v>1181103</v>
      </c>
      <c r="E9" s="444">
        <v>4700</v>
      </c>
      <c r="F9" s="444">
        <v>995772</v>
      </c>
      <c r="G9" s="445">
        <v>39</v>
      </c>
      <c r="H9" s="445">
        <v>74</v>
      </c>
      <c r="I9" s="446"/>
    </row>
    <row r="10" spans="1:9" s="16" customFormat="1" ht="18" customHeight="1" x14ac:dyDescent="0.15">
      <c r="A10" s="211" t="s">
        <v>1141</v>
      </c>
      <c r="B10" s="218"/>
      <c r="C10" s="444">
        <v>2189875</v>
      </c>
      <c r="D10" s="444">
        <v>1189403</v>
      </c>
      <c r="E10" s="444">
        <v>4700</v>
      </c>
      <c r="F10" s="444">
        <v>995772</v>
      </c>
      <c r="G10" s="445">
        <v>41</v>
      </c>
      <c r="H10" s="445">
        <v>65</v>
      </c>
      <c r="I10" s="446"/>
    </row>
    <row r="11" spans="1:9" s="16" customFormat="1" ht="18" customHeight="1" x14ac:dyDescent="0.15">
      <c r="A11" s="211" t="s">
        <v>1142</v>
      </c>
      <c r="B11" s="218"/>
      <c r="C11" s="444">
        <v>2203475</v>
      </c>
      <c r="D11" s="444">
        <v>1203003</v>
      </c>
      <c r="E11" s="444">
        <v>4700</v>
      </c>
      <c r="F11" s="444">
        <v>995772</v>
      </c>
      <c r="G11" s="445">
        <v>38</v>
      </c>
      <c r="H11" s="445">
        <v>72</v>
      </c>
      <c r="I11" s="446"/>
    </row>
    <row r="12" spans="1:9" s="16" customFormat="1" ht="18" customHeight="1" x14ac:dyDescent="0.15">
      <c r="B12" s="218"/>
      <c r="C12" s="234"/>
      <c r="D12" s="234"/>
      <c r="E12" s="234"/>
      <c r="F12" s="234"/>
      <c r="G12" s="234"/>
      <c r="H12" s="234"/>
      <c r="I12" s="446"/>
    </row>
    <row r="13" spans="1:9" s="16" customFormat="1" ht="18" customHeight="1" x14ac:dyDescent="0.15">
      <c r="A13" s="639" t="s">
        <v>217</v>
      </c>
      <c r="B13" s="447" t="s">
        <v>218</v>
      </c>
      <c r="C13" s="234">
        <v>195800</v>
      </c>
      <c r="D13" s="233">
        <v>112500</v>
      </c>
      <c r="E13" s="233" t="s">
        <v>238</v>
      </c>
      <c r="F13" s="233">
        <v>83300</v>
      </c>
      <c r="G13" s="234">
        <v>11</v>
      </c>
      <c r="H13" s="234">
        <v>34</v>
      </c>
      <c r="I13" s="446"/>
    </row>
    <row r="14" spans="1:9" s="16" customFormat="1" ht="18" customHeight="1" x14ac:dyDescent="0.15">
      <c r="A14" s="639"/>
      <c r="B14" s="447" t="s">
        <v>219</v>
      </c>
      <c r="C14" s="234">
        <v>234400</v>
      </c>
      <c r="D14" s="233">
        <v>100500</v>
      </c>
      <c r="E14" s="233" t="s">
        <v>238</v>
      </c>
      <c r="F14" s="233">
        <v>133900</v>
      </c>
      <c r="G14" s="234">
        <v>3</v>
      </c>
      <c r="H14" s="234">
        <v>6</v>
      </c>
      <c r="I14" s="446"/>
    </row>
    <row r="15" spans="1:9" s="16" customFormat="1" ht="18" customHeight="1" x14ac:dyDescent="0.15">
      <c r="A15" s="640" t="s">
        <v>220</v>
      </c>
      <c r="B15" s="641"/>
      <c r="C15" s="234">
        <v>256300</v>
      </c>
      <c r="D15" s="233">
        <v>114500</v>
      </c>
      <c r="E15" s="233" t="s">
        <v>238</v>
      </c>
      <c r="F15" s="233">
        <v>141800</v>
      </c>
      <c r="G15" s="234">
        <v>9</v>
      </c>
      <c r="H15" s="234">
        <v>8</v>
      </c>
      <c r="I15" s="446"/>
    </row>
    <row r="16" spans="1:9" ht="18" customHeight="1" x14ac:dyDescent="0.15">
      <c r="A16" s="640" t="s">
        <v>221</v>
      </c>
      <c r="B16" s="641"/>
      <c r="C16" s="236">
        <v>369900</v>
      </c>
      <c r="D16" s="448">
        <v>138000</v>
      </c>
      <c r="E16" s="448" t="s">
        <v>238</v>
      </c>
      <c r="F16" s="448">
        <v>231900</v>
      </c>
      <c r="G16" s="232">
        <v>8</v>
      </c>
      <c r="H16" s="232">
        <v>7</v>
      </c>
      <c r="I16" s="446"/>
    </row>
    <row r="17" spans="1:9" ht="18" customHeight="1" x14ac:dyDescent="0.15">
      <c r="A17" s="632" t="s">
        <v>239</v>
      </c>
      <c r="B17" s="633"/>
      <c r="C17" s="449">
        <v>1147075</v>
      </c>
      <c r="D17" s="450">
        <v>737503</v>
      </c>
      <c r="E17" s="450">
        <v>4700</v>
      </c>
      <c r="F17" s="450">
        <v>404872</v>
      </c>
      <c r="G17" s="241">
        <v>7</v>
      </c>
      <c r="H17" s="241">
        <v>17</v>
      </c>
      <c r="I17" s="446"/>
    </row>
    <row r="18" spans="1:9" ht="17.25" customHeight="1" x14ac:dyDescent="0.15">
      <c r="A18" s="16" t="s">
        <v>229</v>
      </c>
    </row>
    <row r="19" spans="1:9" ht="17.25" customHeight="1" x14ac:dyDescent="0.15">
      <c r="A19" s="16"/>
      <c r="C19" s="11"/>
      <c r="D19" s="11"/>
      <c r="E19" s="11"/>
      <c r="F19" s="11"/>
      <c r="G19" s="11"/>
      <c r="H19" s="11"/>
    </row>
  </sheetData>
  <mergeCells count="5">
    <mergeCell ref="C4:F4"/>
    <mergeCell ref="A13:A14"/>
    <mergeCell ref="A15:B15"/>
    <mergeCell ref="A16:B16"/>
    <mergeCell ref="A17:B17"/>
  </mergeCells>
  <phoneticPr fontId="2"/>
  <hyperlinks>
    <hyperlink ref="A1" location="'12交通・通信目次'!A1" display="12　交通・通信　目次へ＜＜" xr:uid="{00000000-0004-0000-04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2"/>
  <sheetViews>
    <sheetView showGridLines="0" view="pageBreakPreview" zoomScaleNormal="100" zoomScaleSheetLayoutView="100" workbookViewId="0">
      <pane ySplit="8" topLeftCell="A9" activePane="bottomLeft" state="frozen"/>
      <selection activeCell="O34" sqref="O34"/>
      <selection pane="bottomLeft" activeCell="E11" sqref="E11"/>
    </sheetView>
  </sheetViews>
  <sheetFormatPr defaultColWidth="9" defaultRowHeight="13.5" x14ac:dyDescent="0.15"/>
  <cols>
    <col min="1" max="1" width="12.375" style="5" customWidth="1"/>
    <col min="2" max="2" width="8.75" style="5" customWidth="1"/>
    <col min="3" max="11" width="7.875" style="5" customWidth="1"/>
    <col min="12" max="16384" width="9" style="5"/>
  </cols>
  <sheetData>
    <row r="1" spans="1:12" x14ac:dyDescent="0.15">
      <c r="A1" s="4" t="s">
        <v>50</v>
      </c>
    </row>
    <row r="2" spans="1:12" x14ac:dyDescent="0.15">
      <c r="A2" s="5" t="s">
        <v>51</v>
      </c>
    </row>
    <row r="3" spans="1:12" ht="16.5" x14ac:dyDescent="0.15">
      <c r="A3" s="6" t="s">
        <v>240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7" customFormat="1" ht="16.5" customHeight="1" x14ac:dyDescent="0.15">
      <c r="A4" s="15"/>
      <c r="B4" s="15"/>
      <c r="C4" s="15"/>
      <c r="D4" s="639" t="s">
        <v>241</v>
      </c>
      <c r="E4" s="639"/>
      <c r="F4" s="639"/>
      <c r="G4" s="639"/>
      <c r="H4" s="15"/>
      <c r="I4" s="15"/>
      <c r="J4" s="15"/>
      <c r="K4" s="15"/>
    </row>
    <row r="5" spans="1:12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31" t="s">
        <v>205</v>
      </c>
    </row>
    <row r="6" spans="1:12" ht="6" customHeight="1" x14ac:dyDescent="0.15">
      <c r="A6" s="412"/>
      <c r="B6" s="412"/>
      <c r="C6" s="412"/>
      <c r="D6" s="412"/>
      <c r="E6" s="412"/>
      <c r="F6" s="412"/>
      <c r="G6" s="412"/>
      <c r="H6" s="412"/>
      <c r="I6" s="412"/>
      <c r="J6" s="412"/>
      <c r="K6" s="413"/>
    </row>
    <row r="7" spans="1:12" s="417" customFormat="1" ht="16.5" customHeight="1" x14ac:dyDescent="0.15">
      <c r="A7" s="414"/>
      <c r="B7" s="646" t="s">
        <v>209</v>
      </c>
      <c r="C7" s="415"/>
      <c r="D7" s="648" t="s">
        <v>242</v>
      </c>
      <c r="E7" s="648"/>
      <c r="F7" s="646" t="s">
        <v>243</v>
      </c>
      <c r="G7" s="415"/>
      <c r="H7" s="646" t="s">
        <v>244</v>
      </c>
      <c r="I7" s="415"/>
      <c r="J7" s="646" t="s">
        <v>239</v>
      </c>
      <c r="K7" s="416"/>
    </row>
    <row r="8" spans="1:12" s="417" customFormat="1" ht="30" customHeight="1" x14ac:dyDescent="0.15">
      <c r="A8" s="415"/>
      <c r="B8" s="647"/>
      <c r="C8" s="418" t="s">
        <v>245</v>
      </c>
      <c r="D8" s="419" t="s">
        <v>246</v>
      </c>
      <c r="E8" s="419" t="s">
        <v>228</v>
      </c>
      <c r="F8" s="647"/>
      <c r="G8" s="418" t="s">
        <v>245</v>
      </c>
      <c r="H8" s="647"/>
      <c r="I8" s="418" t="s">
        <v>245</v>
      </c>
      <c r="J8" s="647"/>
      <c r="K8" s="420" t="s">
        <v>245</v>
      </c>
    </row>
    <row r="9" spans="1:12" s="417" customFormat="1" ht="24" customHeight="1" x14ac:dyDescent="0.15">
      <c r="A9" s="343" t="s">
        <v>1140</v>
      </c>
      <c r="B9" s="421">
        <v>10699.011999999999</v>
      </c>
      <c r="C9" s="422">
        <v>449.10209999999995</v>
      </c>
      <c r="D9" s="423">
        <v>1031.1000000000001</v>
      </c>
      <c r="E9" s="423">
        <v>9666.2999999999993</v>
      </c>
      <c r="F9" s="423">
        <v>592.1</v>
      </c>
      <c r="G9" s="422">
        <v>10.5</v>
      </c>
      <c r="H9" s="423">
        <v>1564.3</v>
      </c>
      <c r="I9" s="422">
        <v>27.599999999999998</v>
      </c>
      <c r="J9" s="423">
        <v>8542.612000000001</v>
      </c>
      <c r="K9" s="422">
        <v>409.42619999999999</v>
      </c>
      <c r="L9" s="424"/>
    </row>
    <row r="10" spans="1:12" s="417" customFormat="1" ht="24" customHeight="1" x14ac:dyDescent="0.15">
      <c r="A10" s="343" t="s">
        <v>1150</v>
      </c>
      <c r="B10" s="421">
        <v>10712.099999999997</v>
      </c>
      <c r="C10" s="422">
        <v>449.10209999999995</v>
      </c>
      <c r="D10" s="423">
        <v>1031.1000000000001</v>
      </c>
      <c r="E10" s="423">
        <v>9679.3000000000011</v>
      </c>
      <c r="F10" s="423">
        <v>591.70000000000005</v>
      </c>
      <c r="G10" s="422">
        <v>10.5</v>
      </c>
      <c r="H10" s="423">
        <v>1570.4</v>
      </c>
      <c r="I10" s="422">
        <v>27.599999999999998</v>
      </c>
      <c r="J10" s="423">
        <v>8550</v>
      </c>
      <c r="K10" s="422">
        <v>409.42619999999999</v>
      </c>
      <c r="L10" s="424"/>
    </row>
    <row r="11" spans="1:12" s="417" customFormat="1" ht="24" customHeight="1" x14ac:dyDescent="0.15">
      <c r="A11" s="343" t="s">
        <v>1151</v>
      </c>
      <c r="B11" s="421">
        <v>10763.200000000003</v>
      </c>
      <c r="C11" s="422">
        <v>449.10209999999995</v>
      </c>
      <c r="D11" s="423">
        <v>1031.1000000000001</v>
      </c>
      <c r="E11" s="423">
        <v>9732.1</v>
      </c>
      <c r="F11" s="423">
        <v>591.70000000000005</v>
      </c>
      <c r="G11" s="422">
        <v>10.5</v>
      </c>
      <c r="H11" s="423">
        <v>1572.2000000000003</v>
      </c>
      <c r="I11" s="422">
        <v>27.599999999999998</v>
      </c>
      <c r="J11" s="423">
        <v>8599.3000000000011</v>
      </c>
      <c r="K11" s="422">
        <v>409.42619999999999</v>
      </c>
      <c r="L11" s="424"/>
    </row>
    <row r="12" spans="1:12" s="417" customFormat="1" ht="24" customHeight="1" x14ac:dyDescent="0.15">
      <c r="A12" s="425"/>
      <c r="B12" s="426"/>
      <c r="C12" s="427"/>
      <c r="D12" s="427"/>
      <c r="E12" s="427"/>
      <c r="F12" s="427"/>
      <c r="G12" s="427"/>
      <c r="H12" s="427"/>
      <c r="I12" s="427"/>
      <c r="J12" s="427"/>
      <c r="K12" s="427"/>
      <c r="L12" s="424"/>
    </row>
    <row r="13" spans="1:12" s="417" customFormat="1" ht="24" customHeight="1" x14ac:dyDescent="0.15">
      <c r="A13" s="428" t="s">
        <v>247</v>
      </c>
      <c r="B13" s="426">
        <v>2523.8000000000002</v>
      </c>
      <c r="C13" s="429">
        <v>53.369</v>
      </c>
      <c r="D13" s="427">
        <v>144.6</v>
      </c>
      <c r="E13" s="427">
        <v>2379.1999999999998</v>
      </c>
      <c r="F13" s="427">
        <v>108.8</v>
      </c>
      <c r="G13" s="430">
        <v>0</v>
      </c>
      <c r="H13" s="427">
        <v>301.5</v>
      </c>
      <c r="I13" s="427">
        <v>3.8</v>
      </c>
      <c r="J13" s="430">
        <v>2113.5</v>
      </c>
      <c r="K13" s="427">
        <v>49.569000000000003</v>
      </c>
      <c r="L13" s="424"/>
    </row>
    <row r="14" spans="1:12" s="417" customFormat="1" ht="24" customHeight="1" x14ac:dyDescent="0.15">
      <c r="A14" s="428" t="s">
        <v>248</v>
      </c>
      <c r="B14" s="426">
        <v>519.6</v>
      </c>
      <c r="C14" s="429">
        <v>14.4</v>
      </c>
      <c r="D14" s="427">
        <v>14.4</v>
      </c>
      <c r="E14" s="427">
        <v>505.2</v>
      </c>
      <c r="F14" s="427">
        <v>12.2</v>
      </c>
      <c r="G14" s="430">
        <v>0</v>
      </c>
      <c r="H14" s="427">
        <v>71.599999999999994</v>
      </c>
      <c r="I14" s="427">
        <v>1.5</v>
      </c>
      <c r="J14" s="430">
        <v>435.8</v>
      </c>
      <c r="K14" s="427">
        <v>12.9</v>
      </c>
      <c r="L14" s="424"/>
    </row>
    <row r="15" spans="1:12" s="417" customFormat="1" ht="24" customHeight="1" x14ac:dyDescent="0.15">
      <c r="A15" s="428" t="s">
        <v>249</v>
      </c>
      <c r="B15" s="426">
        <v>558.5</v>
      </c>
      <c r="C15" s="429">
        <v>47.184000000000005</v>
      </c>
      <c r="D15" s="427">
        <v>89.5</v>
      </c>
      <c r="E15" s="427">
        <v>469</v>
      </c>
      <c r="F15" s="427">
        <v>31.1</v>
      </c>
      <c r="G15" s="430">
        <v>0</v>
      </c>
      <c r="H15" s="427">
        <v>87.3</v>
      </c>
      <c r="I15" s="427">
        <v>5.7</v>
      </c>
      <c r="J15" s="430">
        <v>440.1</v>
      </c>
      <c r="K15" s="427">
        <v>41.538000000000004</v>
      </c>
      <c r="L15" s="424"/>
    </row>
    <row r="16" spans="1:12" s="417" customFormat="1" ht="24" customHeight="1" x14ac:dyDescent="0.15">
      <c r="A16" s="428" t="s">
        <v>250</v>
      </c>
      <c r="B16" s="426">
        <v>764</v>
      </c>
      <c r="C16" s="429">
        <v>33.022999999999996</v>
      </c>
      <c r="D16" s="427">
        <v>87.6</v>
      </c>
      <c r="E16" s="427">
        <v>676.4</v>
      </c>
      <c r="F16" s="427">
        <v>110.2</v>
      </c>
      <c r="G16" s="430">
        <v>0</v>
      </c>
      <c r="H16" s="427">
        <v>153.4</v>
      </c>
      <c r="I16" s="427">
        <v>6.1</v>
      </c>
      <c r="J16" s="430">
        <v>500.4</v>
      </c>
      <c r="K16" s="427">
        <v>26.922999999999998</v>
      </c>
      <c r="L16" s="424"/>
    </row>
    <row r="17" spans="1:12" s="417" customFormat="1" ht="24" customHeight="1" x14ac:dyDescent="0.15">
      <c r="A17" s="428" t="s">
        <v>251</v>
      </c>
      <c r="B17" s="426">
        <v>568.4</v>
      </c>
      <c r="C17" s="429">
        <v>23.695</v>
      </c>
      <c r="D17" s="427">
        <v>71.599999999999994</v>
      </c>
      <c r="E17" s="427">
        <v>496.8</v>
      </c>
      <c r="F17" s="427">
        <v>39.700000000000003</v>
      </c>
      <c r="G17" s="427">
        <v>2.2999999999999998</v>
      </c>
      <c r="H17" s="427">
        <v>82.7</v>
      </c>
      <c r="I17" s="427">
        <v>2.2999999999999998</v>
      </c>
      <c r="J17" s="430">
        <v>446</v>
      </c>
      <c r="K17" s="427">
        <v>18.875999999999998</v>
      </c>
      <c r="L17" s="424"/>
    </row>
    <row r="18" spans="1:12" s="417" customFormat="1" ht="24" customHeight="1" x14ac:dyDescent="0.15">
      <c r="A18" s="428" t="s">
        <v>252</v>
      </c>
      <c r="B18" s="426">
        <v>708.8</v>
      </c>
      <c r="C18" s="429">
        <v>39.070999999999998</v>
      </c>
      <c r="D18" s="427">
        <v>21.4</v>
      </c>
      <c r="E18" s="427">
        <v>687.4</v>
      </c>
      <c r="F18" s="427">
        <v>11.1</v>
      </c>
      <c r="G18" s="430">
        <v>0</v>
      </c>
      <c r="H18" s="427">
        <v>66.900000000000006</v>
      </c>
      <c r="I18" s="430">
        <v>0</v>
      </c>
      <c r="J18" s="430">
        <v>630.79999999999995</v>
      </c>
      <c r="K18" s="427">
        <v>39.095999999999997</v>
      </c>
      <c r="L18" s="424"/>
    </row>
    <row r="19" spans="1:12" s="417" customFormat="1" ht="24" customHeight="1" x14ac:dyDescent="0.15">
      <c r="A19" s="428" t="s">
        <v>253</v>
      </c>
      <c r="B19" s="426">
        <v>416.1</v>
      </c>
      <c r="C19" s="429">
        <v>0.39100000000000001</v>
      </c>
      <c r="D19" s="427">
        <v>16.600000000000001</v>
      </c>
      <c r="E19" s="427">
        <v>399.5</v>
      </c>
      <c r="F19" s="427">
        <v>11.2</v>
      </c>
      <c r="G19" s="430">
        <v>0</v>
      </c>
      <c r="H19" s="427">
        <v>70.900000000000006</v>
      </c>
      <c r="I19" s="430">
        <v>0</v>
      </c>
      <c r="J19" s="430">
        <v>334</v>
      </c>
      <c r="K19" s="427">
        <v>0.39100000000000001</v>
      </c>
      <c r="L19" s="424"/>
    </row>
    <row r="20" spans="1:12" s="417" customFormat="1" ht="24" customHeight="1" x14ac:dyDescent="0.15">
      <c r="A20" s="428" t="s">
        <v>254</v>
      </c>
      <c r="B20" s="426">
        <v>1066.7</v>
      </c>
      <c r="C20" s="429">
        <v>46.5</v>
      </c>
      <c r="D20" s="427">
        <v>166.3</v>
      </c>
      <c r="E20" s="427">
        <v>900.4</v>
      </c>
      <c r="F20" s="427">
        <v>24.7</v>
      </c>
      <c r="G20" s="430">
        <v>0</v>
      </c>
      <c r="H20" s="427">
        <v>149.6</v>
      </c>
      <c r="I20" s="427">
        <v>1.4</v>
      </c>
      <c r="J20" s="430">
        <v>892.4</v>
      </c>
      <c r="K20" s="427">
        <v>44.968000000000004</v>
      </c>
      <c r="L20" s="424"/>
    </row>
    <row r="21" spans="1:12" s="417" customFormat="1" ht="24" customHeight="1" x14ac:dyDescent="0.15">
      <c r="A21" s="428" t="s">
        <v>255</v>
      </c>
      <c r="B21" s="426">
        <v>997.8</v>
      </c>
      <c r="C21" s="429">
        <v>2.4</v>
      </c>
      <c r="D21" s="427">
        <v>10.5</v>
      </c>
      <c r="E21" s="427">
        <v>987.3</v>
      </c>
      <c r="F21" s="427">
        <v>25.3</v>
      </c>
      <c r="G21" s="430">
        <v>0</v>
      </c>
      <c r="H21" s="427">
        <v>183.7</v>
      </c>
      <c r="I21" s="430">
        <v>0</v>
      </c>
      <c r="J21" s="430">
        <v>788.8</v>
      </c>
      <c r="K21" s="427">
        <v>2.4</v>
      </c>
      <c r="L21" s="424"/>
    </row>
    <row r="22" spans="1:12" s="417" customFormat="1" ht="24" customHeight="1" x14ac:dyDescent="0.15">
      <c r="A22" s="428" t="s">
        <v>256</v>
      </c>
      <c r="B22" s="426">
        <v>265</v>
      </c>
      <c r="C22" s="429">
        <v>3.5991000000000004</v>
      </c>
      <c r="D22" s="427">
        <v>19.3</v>
      </c>
      <c r="E22" s="427">
        <v>245.7</v>
      </c>
      <c r="F22" s="427">
        <v>27.3</v>
      </c>
      <c r="G22" s="430">
        <v>0</v>
      </c>
      <c r="H22" s="427">
        <v>25.9</v>
      </c>
      <c r="I22" s="430">
        <v>0</v>
      </c>
      <c r="J22" s="430">
        <v>211.8</v>
      </c>
      <c r="K22" s="427">
        <v>2.3849999999999998</v>
      </c>
      <c r="L22" s="424"/>
    </row>
    <row r="23" spans="1:12" s="417" customFormat="1" ht="24" customHeight="1" x14ac:dyDescent="0.15">
      <c r="A23" s="428" t="s">
        <v>257</v>
      </c>
      <c r="B23" s="426">
        <v>165.1</v>
      </c>
      <c r="C23" s="429">
        <v>9.3999999999999986</v>
      </c>
      <c r="D23" s="427">
        <v>34.6</v>
      </c>
      <c r="E23" s="427">
        <v>130.5</v>
      </c>
      <c r="F23" s="427">
        <v>37.200000000000003</v>
      </c>
      <c r="G23" s="427">
        <v>3.6</v>
      </c>
      <c r="H23" s="427">
        <v>39</v>
      </c>
      <c r="I23" s="427">
        <v>1</v>
      </c>
      <c r="J23" s="430">
        <v>88.9</v>
      </c>
      <c r="K23" s="427">
        <v>4.8</v>
      </c>
      <c r="L23" s="424"/>
    </row>
    <row r="24" spans="1:12" s="417" customFormat="1" ht="24" customHeight="1" x14ac:dyDescent="0.15">
      <c r="A24" s="428" t="s">
        <v>258</v>
      </c>
      <c r="B24" s="426">
        <v>419</v>
      </c>
      <c r="C24" s="429">
        <v>31.799999999999997</v>
      </c>
      <c r="D24" s="427">
        <v>69.599999999999994</v>
      </c>
      <c r="E24" s="427">
        <v>349.4</v>
      </c>
      <c r="F24" s="427">
        <v>72.400000000000006</v>
      </c>
      <c r="G24" s="427">
        <v>4.5999999999999996</v>
      </c>
      <c r="H24" s="427">
        <v>50.5</v>
      </c>
      <c r="I24" s="430">
        <v>0</v>
      </c>
      <c r="J24" s="430">
        <v>296.10000000000002</v>
      </c>
      <c r="K24" s="427">
        <v>27.285999999999998</v>
      </c>
      <c r="L24" s="424"/>
    </row>
    <row r="25" spans="1:12" s="417" customFormat="1" ht="24" customHeight="1" x14ac:dyDescent="0.15">
      <c r="A25" s="428" t="s">
        <v>259</v>
      </c>
      <c r="B25" s="426">
        <v>475.6</v>
      </c>
      <c r="C25" s="429">
        <v>56.317999999999998</v>
      </c>
      <c r="D25" s="427">
        <v>81.099999999999994</v>
      </c>
      <c r="E25" s="427">
        <v>394.5</v>
      </c>
      <c r="F25" s="427">
        <v>45.1</v>
      </c>
      <c r="G25" s="430">
        <v>0</v>
      </c>
      <c r="H25" s="427">
        <v>73.099999999999994</v>
      </c>
      <c r="I25" s="430">
        <v>0</v>
      </c>
      <c r="J25" s="430">
        <v>357.4</v>
      </c>
      <c r="K25" s="427">
        <v>56.204999999999998</v>
      </c>
      <c r="L25" s="424"/>
    </row>
    <row r="26" spans="1:12" s="417" customFormat="1" ht="24" customHeight="1" x14ac:dyDescent="0.15">
      <c r="A26" s="428" t="s">
        <v>260</v>
      </c>
      <c r="B26" s="426">
        <v>219.7</v>
      </c>
      <c r="C26" s="429">
        <v>7.3</v>
      </c>
      <c r="D26" s="427">
        <v>19.600000000000001</v>
      </c>
      <c r="E26" s="427">
        <v>200.1</v>
      </c>
      <c r="F26" s="427">
        <v>0</v>
      </c>
      <c r="G26" s="430">
        <v>0</v>
      </c>
      <c r="H26" s="427">
        <v>44.9</v>
      </c>
      <c r="I26" s="430">
        <v>0</v>
      </c>
      <c r="J26" s="430">
        <v>174.8</v>
      </c>
      <c r="K26" s="427">
        <v>7.2341999999999995</v>
      </c>
      <c r="L26" s="424"/>
    </row>
    <row r="27" spans="1:12" s="417" customFormat="1" ht="24" customHeight="1" x14ac:dyDescent="0.15">
      <c r="A27" s="428" t="s">
        <v>261</v>
      </c>
      <c r="B27" s="426">
        <v>213.6</v>
      </c>
      <c r="C27" s="429">
        <v>28.354999999999997</v>
      </c>
      <c r="D27" s="427">
        <v>33.5</v>
      </c>
      <c r="E27" s="427">
        <v>180.1</v>
      </c>
      <c r="F27" s="427">
        <v>0</v>
      </c>
      <c r="G27" s="430">
        <v>0</v>
      </c>
      <c r="H27" s="427">
        <v>38</v>
      </c>
      <c r="I27" s="427">
        <v>0.4</v>
      </c>
      <c r="J27" s="430">
        <v>175.6</v>
      </c>
      <c r="K27" s="427">
        <v>27.954999999999998</v>
      </c>
      <c r="L27" s="424"/>
    </row>
    <row r="28" spans="1:12" s="417" customFormat="1" ht="24" customHeight="1" x14ac:dyDescent="0.15">
      <c r="A28" s="428" t="s">
        <v>262</v>
      </c>
      <c r="B28" s="426">
        <v>319.89999999999998</v>
      </c>
      <c r="C28" s="429">
        <v>16.896999999999998</v>
      </c>
      <c r="D28" s="427">
        <v>32.700000000000003</v>
      </c>
      <c r="E28" s="427">
        <v>287.2</v>
      </c>
      <c r="F28" s="427">
        <v>19.5</v>
      </c>
      <c r="G28" s="430">
        <v>0</v>
      </c>
      <c r="H28" s="427">
        <v>70.3</v>
      </c>
      <c r="I28" s="427">
        <v>4.5999999999999996</v>
      </c>
      <c r="J28" s="430">
        <v>230.1</v>
      </c>
      <c r="K28" s="427">
        <v>12.3</v>
      </c>
      <c r="L28" s="424"/>
    </row>
    <row r="29" spans="1:12" s="417" customFormat="1" ht="24" customHeight="1" x14ac:dyDescent="0.15">
      <c r="A29" s="431" t="s">
        <v>263</v>
      </c>
      <c r="B29" s="432">
        <v>561.6</v>
      </c>
      <c r="C29" s="433">
        <v>35.4</v>
      </c>
      <c r="D29" s="434">
        <v>118.2</v>
      </c>
      <c r="E29" s="434">
        <v>443.4</v>
      </c>
      <c r="F29" s="434">
        <v>15.9</v>
      </c>
      <c r="G29" s="435">
        <v>0</v>
      </c>
      <c r="H29" s="434">
        <v>62.9</v>
      </c>
      <c r="I29" s="434">
        <v>0.8</v>
      </c>
      <c r="J29" s="435">
        <v>482.8</v>
      </c>
      <c r="K29" s="434">
        <v>34.6</v>
      </c>
      <c r="L29" s="424"/>
    </row>
    <row r="30" spans="1:12" s="7" customFormat="1" ht="17.25" customHeight="1" x14ac:dyDescent="0.15">
      <c r="A30" s="414" t="s">
        <v>229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2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2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6">
    <mergeCell ref="J7:J8"/>
    <mergeCell ref="D4:G4"/>
    <mergeCell ref="B7:B8"/>
    <mergeCell ref="D7:E7"/>
    <mergeCell ref="F7:F8"/>
    <mergeCell ref="H7:H8"/>
  </mergeCells>
  <phoneticPr fontId="2"/>
  <hyperlinks>
    <hyperlink ref="A1" location="'12交通・通信目次'!A1" display="12　交通・通信　目次へ＜＜" xr:uid="{00000000-0004-0000-05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K24"/>
  <sheetViews>
    <sheetView showGridLines="0" view="pageBreakPreview" zoomScale="90" zoomScaleNormal="100" zoomScaleSheetLayoutView="90" workbookViewId="0">
      <pane ySplit="7" topLeftCell="A8" activePane="bottomLeft" state="frozen"/>
      <selection activeCell="O34" sqref="O34"/>
      <selection pane="bottomLeft" activeCell="D21" sqref="D21"/>
    </sheetView>
  </sheetViews>
  <sheetFormatPr defaultColWidth="9" defaultRowHeight="13.5" x14ac:dyDescent="0.15"/>
  <cols>
    <col min="1" max="1" width="11.75" style="375" customWidth="1"/>
    <col min="2" max="2" width="11" style="375" customWidth="1"/>
    <col min="3" max="11" width="9.625" style="375" customWidth="1"/>
    <col min="12" max="12" width="16" style="375" bestFit="1" customWidth="1"/>
    <col min="13" max="16384" width="9" style="375"/>
  </cols>
  <sheetData>
    <row r="1" spans="1:11" x14ac:dyDescent="0.15">
      <c r="A1" s="10" t="s">
        <v>50</v>
      </c>
    </row>
    <row r="2" spans="1:11" ht="16.5" x14ac:dyDescent="0.15">
      <c r="A2" s="376" t="s">
        <v>264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1:11" s="379" customFormat="1" ht="12" x14ac:dyDescent="0.15">
      <c r="A3" s="378" t="s">
        <v>265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ht="16.5" x14ac:dyDescent="0.15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80" t="s">
        <v>266</v>
      </c>
    </row>
    <row r="5" spans="1:11" ht="6" customHeight="1" thickBot="1" x14ac:dyDescent="0.2"/>
    <row r="6" spans="1:11" s="383" customFormat="1" ht="21" customHeight="1" x14ac:dyDescent="0.15">
      <c r="A6" s="649"/>
      <c r="B6" s="651" t="s">
        <v>267</v>
      </c>
      <c r="C6" s="652"/>
      <c r="D6" s="652"/>
      <c r="E6" s="652"/>
      <c r="F6" s="652"/>
      <c r="G6" s="652"/>
      <c r="H6" s="652"/>
      <c r="I6" s="652"/>
      <c r="J6" s="652"/>
      <c r="K6" s="652"/>
    </row>
    <row r="7" spans="1:11" s="383" customFormat="1" ht="24.75" customHeight="1" x14ac:dyDescent="0.15">
      <c r="A7" s="650"/>
      <c r="B7" s="399" t="s">
        <v>232</v>
      </c>
      <c r="C7" s="399" t="s">
        <v>268</v>
      </c>
      <c r="D7" s="399" t="s">
        <v>269</v>
      </c>
      <c r="E7" s="399" t="s">
        <v>270</v>
      </c>
      <c r="F7" s="399" t="s">
        <v>271</v>
      </c>
      <c r="G7" s="399" t="s">
        <v>272</v>
      </c>
      <c r="H7" s="399" t="s">
        <v>273</v>
      </c>
      <c r="I7" s="400" t="s">
        <v>274</v>
      </c>
      <c r="J7" s="399" t="s">
        <v>275</v>
      </c>
      <c r="K7" s="401" t="s">
        <v>276</v>
      </c>
    </row>
    <row r="8" spans="1:11" s="383" customFormat="1" ht="24.75" customHeight="1" x14ac:dyDescent="0.15">
      <c r="A8" s="402" t="s">
        <v>277</v>
      </c>
      <c r="B8" s="403">
        <v>15896166</v>
      </c>
      <c r="C8" s="404">
        <v>991535</v>
      </c>
      <c r="D8" s="404">
        <v>1618874</v>
      </c>
      <c r="E8" s="404">
        <v>2729953</v>
      </c>
      <c r="F8" s="404">
        <v>2822152</v>
      </c>
      <c r="G8" s="404">
        <v>2012032</v>
      </c>
      <c r="H8" s="404">
        <v>1681181</v>
      </c>
      <c r="I8" s="405">
        <v>202415</v>
      </c>
      <c r="J8" s="404">
        <v>389717</v>
      </c>
      <c r="K8" s="404">
        <v>3448307</v>
      </c>
    </row>
    <row r="9" spans="1:11" s="383" customFormat="1" ht="24.75" customHeight="1" x14ac:dyDescent="0.15">
      <c r="A9" s="402">
        <v>3</v>
      </c>
      <c r="B9" s="403">
        <v>16434090</v>
      </c>
      <c r="C9" s="404">
        <v>1004088</v>
      </c>
      <c r="D9" s="404">
        <v>1633932</v>
      </c>
      <c r="E9" s="404">
        <v>2820786</v>
      </c>
      <c r="F9" s="404">
        <v>2943739</v>
      </c>
      <c r="G9" s="404">
        <v>2101442</v>
      </c>
      <c r="H9" s="404">
        <v>1728556</v>
      </c>
      <c r="I9" s="405">
        <v>222287</v>
      </c>
      <c r="J9" s="404">
        <v>403887</v>
      </c>
      <c r="K9" s="404">
        <v>3575373</v>
      </c>
    </row>
    <row r="10" spans="1:11" s="383" customFormat="1" ht="24.75" customHeight="1" x14ac:dyDescent="0.15">
      <c r="A10" s="402">
        <v>4</v>
      </c>
      <c r="B10" s="406">
        <v>17891240</v>
      </c>
      <c r="C10" s="407">
        <v>1109948</v>
      </c>
      <c r="D10" s="407">
        <v>1784077</v>
      </c>
      <c r="E10" s="407">
        <v>3104080</v>
      </c>
      <c r="F10" s="407">
        <v>3137292</v>
      </c>
      <c r="G10" s="407">
        <v>2287341</v>
      </c>
      <c r="H10" s="407">
        <v>1866267</v>
      </c>
      <c r="I10" s="407">
        <v>233320</v>
      </c>
      <c r="J10" s="407">
        <v>474278</v>
      </c>
      <c r="K10" s="407">
        <v>3894637</v>
      </c>
    </row>
    <row r="11" spans="1:11" s="383" customFormat="1" ht="24.75" customHeight="1" x14ac:dyDescent="0.15">
      <c r="A11" s="408"/>
      <c r="B11" s="406"/>
      <c r="C11" s="407"/>
      <c r="D11" s="407"/>
      <c r="E11" s="407"/>
      <c r="F11" s="407"/>
      <c r="G11" s="407"/>
      <c r="H11" s="407"/>
      <c r="I11" s="407"/>
      <c r="J11" s="407"/>
      <c r="K11" s="407"/>
    </row>
    <row r="12" spans="1:11" s="383" customFormat="1" ht="24.75" customHeight="1" x14ac:dyDescent="0.15">
      <c r="A12" s="409" t="s">
        <v>278</v>
      </c>
      <c r="B12" s="406">
        <v>1464108</v>
      </c>
      <c r="C12" s="407">
        <v>86955</v>
      </c>
      <c r="D12" s="407">
        <v>145338</v>
      </c>
      <c r="E12" s="407">
        <v>252405</v>
      </c>
      <c r="F12" s="407">
        <v>262980</v>
      </c>
      <c r="G12" s="407">
        <v>190379</v>
      </c>
      <c r="H12" s="407">
        <v>152525</v>
      </c>
      <c r="I12" s="407">
        <v>20399</v>
      </c>
      <c r="J12" s="407">
        <v>33837</v>
      </c>
      <c r="K12" s="407">
        <v>319290</v>
      </c>
    </row>
    <row r="13" spans="1:11" s="383" customFormat="1" ht="24.75" customHeight="1" x14ac:dyDescent="0.15">
      <c r="A13" s="409" t="s">
        <v>279</v>
      </c>
      <c r="B13" s="406">
        <v>1579999</v>
      </c>
      <c r="C13" s="407">
        <v>104186</v>
      </c>
      <c r="D13" s="407">
        <v>157105</v>
      </c>
      <c r="E13" s="407">
        <v>275405</v>
      </c>
      <c r="F13" s="407">
        <v>274374</v>
      </c>
      <c r="G13" s="407">
        <v>204894</v>
      </c>
      <c r="H13" s="407">
        <v>158730</v>
      </c>
      <c r="I13" s="407">
        <v>22311</v>
      </c>
      <c r="J13" s="407">
        <v>38643</v>
      </c>
      <c r="K13" s="407">
        <v>344351</v>
      </c>
    </row>
    <row r="14" spans="1:11" s="383" customFormat="1" ht="24.75" customHeight="1" x14ac:dyDescent="0.15">
      <c r="A14" s="409" t="s">
        <v>280</v>
      </c>
      <c r="B14" s="406">
        <v>1462996</v>
      </c>
      <c r="C14" s="407">
        <v>87266</v>
      </c>
      <c r="D14" s="407">
        <v>145178</v>
      </c>
      <c r="E14" s="407">
        <v>251402</v>
      </c>
      <c r="F14" s="407">
        <v>264855</v>
      </c>
      <c r="G14" s="407">
        <v>193927</v>
      </c>
      <c r="H14" s="407">
        <v>153885</v>
      </c>
      <c r="I14" s="407">
        <v>19361</v>
      </c>
      <c r="J14" s="407">
        <v>34851</v>
      </c>
      <c r="K14" s="407">
        <v>312271</v>
      </c>
    </row>
    <row r="15" spans="1:11" s="383" customFormat="1" ht="24.75" customHeight="1" x14ac:dyDescent="0.15">
      <c r="A15" s="409" t="s">
        <v>281</v>
      </c>
      <c r="B15" s="406">
        <v>1556891</v>
      </c>
      <c r="C15" s="407">
        <v>98425</v>
      </c>
      <c r="D15" s="407">
        <v>152991</v>
      </c>
      <c r="E15" s="407">
        <v>271776</v>
      </c>
      <c r="F15" s="407">
        <v>271606</v>
      </c>
      <c r="G15" s="407">
        <v>195177</v>
      </c>
      <c r="H15" s="407">
        <v>152907</v>
      </c>
      <c r="I15" s="407">
        <v>22400</v>
      </c>
      <c r="J15" s="407">
        <v>38889</v>
      </c>
      <c r="K15" s="407">
        <v>352720</v>
      </c>
    </row>
    <row r="16" spans="1:11" s="383" customFormat="1" ht="24.75" customHeight="1" x14ac:dyDescent="0.15">
      <c r="A16" s="409" t="s">
        <v>282</v>
      </c>
      <c r="B16" s="406">
        <v>1664350</v>
      </c>
      <c r="C16" s="407">
        <v>112174</v>
      </c>
      <c r="D16" s="407">
        <v>149466</v>
      </c>
      <c r="E16" s="407">
        <v>273809</v>
      </c>
      <c r="F16" s="407">
        <v>234684</v>
      </c>
      <c r="G16" s="407">
        <v>172457</v>
      </c>
      <c r="H16" s="407">
        <v>200221</v>
      </c>
      <c r="I16" s="407">
        <v>17066</v>
      </c>
      <c r="J16" s="407">
        <v>89040</v>
      </c>
      <c r="K16" s="407">
        <v>415433</v>
      </c>
    </row>
    <row r="17" spans="1:11" s="383" customFormat="1" ht="24.75" customHeight="1" x14ac:dyDescent="0.15">
      <c r="A17" s="409" t="s">
        <v>283</v>
      </c>
      <c r="B17" s="406">
        <v>1522003</v>
      </c>
      <c r="C17" s="407">
        <v>95523</v>
      </c>
      <c r="D17" s="407">
        <v>151698</v>
      </c>
      <c r="E17" s="407">
        <v>266055</v>
      </c>
      <c r="F17" s="407">
        <v>268594</v>
      </c>
      <c r="G17" s="407">
        <v>192248</v>
      </c>
      <c r="H17" s="407">
        <v>152886</v>
      </c>
      <c r="I17" s="407">
        <v>19806</v>
      </c>
      <c r="J17" s="407">
        <v>41236</v>
      </c>
      <c r="K17" s="407">
        <v>333957</v>
      </c>
    </row>
    <row r="18" spans="1:11" s="383" customFormat="1" ht="24.75" customHeight="1" x14ac:dyDescent="0.15">
      <c r="A18" s="409" t="s">
        <v>284</v>
      </c>
      <c r="B18" s="406">
        <v>1645960</v>
      </c>
      <c r="C18" s="407">
        <v>102126</v>
      </c>
      <c r="D18" s="407">
        <v>162511</v>
      </c>
      <c r="E18" s="407">
        <v>285146</v>
      </c>
      <c r="F18" s="407">
        <v>288812</v>
      </c>
      <c r="G18" s="407">
        <v>209635</v>
      </c>
      <c r="H18" s="407">
        <v>166012</v>
      </c>
      <c r="I18" s="407">
        <v>21820</v>
      </c>
      <c r="J18" s="407">
        <v>41644</v>
      </c>
      <c r="K18" s="407">
        <v>368254</v>
      </c>
    </row>
    <row r="19" spans="1:11" s="383" customFormat="1" ht="24.75" customHeight="1" x14ac:dyDescent="0.15">
      <c r="A19" s="409" t="s">
        <v>285</v>
      </c>
      <c r="B19" s="406">
        <v>1603524</v>
      </c>
      <c r="C19" s="407">
        <v>103665</v>
      </c>
      <c r="D19" s="407">
        <v>160249</v>
      </c>
      <c r="E19" s="407">
        <v>279779</v>
      </c>
      <c r="F19" s="407">
        <v>284715</v>
      </c>
      <c r="G19" s="407">
        <v>206544</v>
      </c>
      <c r="H19" s="407">
        <v>161221</v>
      </c>
      <c r="I19" s="407">
        <v>21331</v>
      </c>
      <c r="J19" s="407">
        <v>40787</v>
      </c>
      <c r="K19" s="407">
        <v>345233</v>
      </c>
    </row>
    <row r="20" spans="1:11" s="383" customFormat="1" ht="24.75" customHeight="1" x14ac:dyDescent="0.15">
      <c r="A20" s="409" t="s">
        <v>286</v>
      </c>
      <c r="B20" s="406">
        <v>1401071</v>
      </c>
      <c r="C20" s="407">
        <v>84374</v>
      </c>
      <c r="D20" s="407">
        <v>145210</v>
      </c>
      <c r="E20" s="407">
        <v>242064</v>
      </c>
      <c r="F20" s="407">
        <v>254893</v>
      </c>
      <c r="G20" s="407">
        <v>186831</v>
      </c>
      <c r="H20" s="407">
        <v>145939</v>
      </c>
      <c r="I20" s="407">
        <v>17897</v>
      </c>
      <c r="J20" s="407">
        <v>30965</v>
      </c>
      <c r="K20" s="407">
        <v>292898</v>
      </c>
    </row>
    <row r="21" spans="1:11" s="383" customFormat="1" ht="24.75" customHeight="1" x14ac:dyDescent="0.15">
      <c r="A21" s="409" t="s">
        <v>287</v>
      </c>
      <c r="B21" s="406">
        <v>1188928</v>
      </c>
      <c r="C21" s="407">
        <v>69183</v>
      </c>
      <c r="D21" s="407">
        <v>124199</v>
      </c>
      <c r="E21" s="407">
        <v>215696</v>
      </c>
      <c r="F21" s="407">
        <v>212165</v>
      </c>
      <c r="G21" s="407">
        <v>162531</v>
      </c>
      <c r="H21" s="407">
        <v>126891</v>
      </c>
      <c r="I21" s="407">
        <v>14851</v>
      </c>
      <c r="J21" s="407">
        <v>23851</v>
      </c>
      <c r="K21" s="407">
        <v>239561</v>
      </c>
    </row>
    <row r="22" spans="1:11" s="383" customFormat="1" ht="24.75" customHeight="1" x14ac:dyDescent="0.15">
      <c r="A22" s="409" t="s">
        <v>288</v>
      </c>
      <c r="B22" s="406">
        <v>1221012</v>
      </c>
      <c r="C22" s="407">
        <v>69883</v>
      </c>
      <c r="D22" s="407">
        <v>125672</v>
      </c>
      <c r="E22" s="407">
        <v>224440</v>
      </c>
      <c r="F22" s="407">
        <v>222896</v>
      </c>
      <c r="G22" s="407">
        <v>162062</v>
      </c>
      <c r="H22" s="407">
        <v>127395</v>
      </c>
      <c r="I22" s="407">
        <v>15722</v>
      </c>
      <c r="J22" s="407">
        <v>26129</v>
      </c>
      <c r="K22" s="407">
        <v>246813</v>
      </c>
    </row>
    <row r="23" spans="1:11" s="383" customFormat="1" ht="24.75" customHeight="1" x14ac:dyDescent="0.15">
      <c r="A23" s="409" t="s">
        <v>289</v>
      </c>
      <c r="B23" s="410">
        <v>1580398</v>
      </c>
      <c r="C23" s="411">
        <v>96188</v>
      </c>
      <c r="D23" s="411">
        <v>164460</v>
      </c>
      <c r="E23" s="411">
        <v>266103</v>
      </c>
      <c r="F23" s="411">
        <v>296718</v>
      </c>
      <c r="G23" s="411">
        <v>210656</v>
      </c>
      <c r="H23" s="411">
        <v>167655</v>
      </c>
      <c r="I23" s="411">
        <v>20356</v>
      </c>
      <c r="J23" s="411">
        <v>34406</v>
      </c>
      <c r="K23" s="411">
        <v>323856</v>
      </c>
    </row>
    <row r="24" spans="1:11" s="383" customFormat="1" ht="21" customHeight="1" x14ac:dyDescent="0.15">
      <c r="A24" s="653" t="s">
        <v>290</v>
      </c>
      <c r="B24" s="653"/>
      <c r="C24" s="653"/>
      <c r="D24" s="653"/>
      <c r="E24" s="653"/>
    </row>
  </sheetData>
  <mergeCells count="3">
    <mergeCell ref="A6:A7"/>
    <mergeCell ref="B6:K6"/>
    <mergeCell ref="A24:E24"/>
  </mergeCells>
  <phoneticPr fontId="2"/>
  <hyperlinks>
    <hyperlink ref="A1" location="'12交通・通信目次'!A1" display="12　交通・通信　目次へ＜＜" xr:uid="{00000000-0004-0000-0600-000000000000}"/>
  </hyperlinks>
  <pageMargins left="0.59055118110236227" right="0.59055118110236227" top="0.59055118110236227" bottom="0.39370078740157483" header="0.51181102362204722" footer="0.51181102362204722"/>
  <pageSetup paperSize="9" scale="83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showGridLines="0" view="pageBreakPreview" zoomScaleNormal="100" zoomScaleSheetLayoutView="100" workbookViewId="0">
      <selection activeCell="B10" sqref="B10"/>
    </sheetView>
  </sheetViews>
  <sheetFormatPr defaultColWidth="9" defaultRowHeight="13.5" x14ac:dyDescent="0.15"/>
  <cols>
    <col min="1" max="1" width="10.875" style="375" customWidth="1"/>
    <col min="2" max="6" width="11.625" style="375" customWidth="1"/>
    <col min="7" max="16384" width="9" style="375"/>
  </cols>
  <sheetData>
    <row r="1" spans="1:7" ht="20.100000000000001" customHeight="1" x14ac:dyDescent="0.15">
      <c r="A1" s="10" t="s">
        <v>51</v>
      </c>
    </row>
    <row r="2" spans="1:7" ht="20.100000000000001" customHeight="1" x14ac:dyDescent="0.15">
      <c r="A2" s="376" t="s">
        <v>291</v>
      </c>
      <c r="B2" s="377"/>
      <c r="C2" s="377"/>
      <c r="D2" s="377"/>
      <c r="E2" s="377"/>
      <c r="F2" s="377"/>
    </row>
    <row r="3" spans="1:7" ht="20.100000000000001" customHeight="1" x14ac:dyDescent="0.15">
      <c r="A3" s="378" t="s">
        <v>265</v>
      </c>
      <c r="B3" s="378"/>
      <c r="C3" s="378"/>
      <c r="D3" s="378"/>
      <c r="E3" s="378"/>
      <c r="F3" s="378"/>
      <c r="G3" s="379"/>
    </row>
    <row r="4" spans="1:7" ht="20.100000000000001" customHeight="1" x14ac:dyDescent="0.15">
      <c r="F4" s="380" t="s">
        <v>266</v>
      </c>
    </row>
    <row r="5" spans="1:7" ht="6" customHeight="1" thickBot="1" x14ac:dyDescent="0.2"/>
    <row r="6" spans="1:7" s="383" customFormat="1" ht="20.100000000000001" customHeight="1" thickTop="1" x14ac:dyDescent="0.15">
      <c r="A6" s="381"/>
      <c r="B6" s="382"/>
      <c r="C6" s="382"/>
      <c r="D6" s="382"/>
      <c r="E6" s="382"/>
      <c r="F6" s="382"/>
    </row>
    <row r="7" spans="1:7" s="383" customFormat="1" ht="27.75" customHeight="1" x14ac:dyDescent="0.15">
      <c r="A7" s="384"/>
      <c r="B7" s="385" t="s">
        <v>292</v>
      </c>
      <c r="C7" s="386" t="s">
        <v>293</v>
      </c>
      <c r="D7" s="386" t="s">
        <v>294</v>
      </c>
      <c r="E7" s="385" t="s">
        <v>295</v>
      </c>
      <c r="F7" s="386" t="s">
        <v>296</v>
      </c>
    </row>
    <row r="8" spans="1:7" s="383" customFormat="1" ht="20.100000000000001" customHeight="1" x14ac:dyDescent="0.15">
      <c r="A8" s="387" t="s">
        <v>277</v>
      </c>
      <c r="B8" s="388">
        <v>80447</v>
      </c>
      <c r="C8" s="388">
        <v>602829</v>
      </c>
      <c r="D8" s="388">
        <v>265694</v>
      </c>
      <c r="E8" s="388">
        <v>108336</v>
      </c>
      <c r="F8" s="388">
        <v>215407</v>
      </c>
    </row>
    <row r="9" spans="1:7" s="383" customFormat="1" ht="20.100000000000001" customHeight="1" x14ac:dyDescent="0.15">
      <c r="A9" s="387">
        <v>3</v>
      </c>
      <c r="B9" s="389">
        <v>78152</v>
      </c>
      <c r="C9" s="389">
        <v>630535</v>
      </c>
      <c r="D9" s="389">
        <v>264759</v>
      </c>
      <c r="E9" s="389">
        <v>104787</v>
      </c>
      <c r="F9" s="389">
        <v>216260</v>
      </c>
    </row>
    <row r="10" spans="1:7" s="383" customFormat="1" ht="20.100000000000001" customHeight="1" x14ac:dyDescent="0.15">
      <c r="A10" s="387">
        <v>4</v>
      </c>
      <c r="B10" s="390">
        <v>81908</v>
      </c>
      <c r="C10" s="390">
        <v>716674</v>
      </c>
      <c r="D10" s="390">
        <v>276941</v>
      </c>
      <c r="E10" s="390">
        <v>119586</v>
      </c>
      <c r="F10" s="390">
        <v>235371</v>
      </c>
    </row>
    <row r="11" spans="1:7" s="383" customFormat="1" ht="20.100000000000001" customHeight="1" x14ac:dyDescent="0.15">
      <c r="A11" s="391"/>
      <c r="B11" s="390"/>
      <c r="C11" s="390"/>
      <c r="D11" s="390"/>
      <c r="E11" s="390"/>
      <c r="F11" s="390"/>
    </row>
    <row r="12" spans="1:7" s="383" customFormat="1" ht="20.100000000000001" customHeight="1" x14ac:dyDescent="0.15">
      <c r="A12" s="392" t="s">
        <v>299</v>
      </c>
      <c r="B12" s="390">
        <v>5655</v>
      </c>
      <c r="C12" s="390">
        <v>63009</v>
      </c>
      <c r="D12" s="390">
        <v>22052</v>
      </c>
      <c r="E12" s="390">
        <v>8817</v>
      </c>
      <c r="F12" s="390">
        <v>17930</v>
      </c>
    </row>
    <row r="13" spans="1:7" s="383" customFormat="1" ht="20.100000000000001" customHeight="1" x14ac:dyDescent="0.15">
      <c r="A13" s="392" t="s">
        <v>1155</v>
      </c>
      <c r="B13" s="390">
        <v>7660</v>
      </c>
      <c r="C13" s="390">
        <v>58915</v>
      </c>
      <c r="D13" s="390">
        <v>29218</v>
      </c>
      <c r="E13" s="390">
        <v>13836</v>
      </c>
      <c r="F13" s="390">
        <v>21611</v>
      </c>
    </row>
    <row r="14" spans="1:7" s="383" customFormat="1" ht="20.100000000000001" customHeight="1" x14ac:dyDescent="0.15">
      <c r="A14" s="392" t="s">
        <v>1156</v>
      </c>
      <c r="B14" s="390">
        <v>7003</v>
      </c>
      <c r="C14" s="390">
        <v>56766</v>
      </c>
      <c r="D14" s="390">
        <v>24791</v>
      </c>
      <c r="E14" s="390">
        <v>10723</v>
      </c>
      <c r="F14" s="390">
        <v>19377</v>
      </c>
    </row>
    <row r="15" spans="1:7" s="383" customFormat="1" ht="20.100000000000001" customHeight="1" x14ac:dyDescent="0.15">
      <c r="A15" s="392" t="s">
        <v>1157</v>
      </c>
      <c r="B15" s="390">
        <v>7562</v>
      </c>
      <c r="C15" s="390">
        <v>60882</v>
      </c>
      <c r="D15" s="390">
        <v>26357</v>
      </c>
      <c r="E15" s="390">
        <v>11377</v>
      </c>
      <c r="F15" s="390">
        <v>21335</v>
      </c>
    </row>
    <row r="16" spans="1:7" s="383" customFormat="1" ht="20.100000000000001" customHeight="1" x14ac:dyDescent="0.15">
      <c r="A16" s="392" t="s">
        <v>1158</v>
      </c>
      <c r="B16" s="390">
        <v>10100</v>
      </c>
      <c r="C16" s="390">
        <v>67231</v>
      </c>
      <c r="D16" s="390">
        <v>23531</v>
      </c>
      <c r="E16" s="390">
        <v>11243</v>
      </c>
      <c r="F16" s="390">
        <v>20079</v>
      </c>
    </row>
    <row r="17" spans="1:6" s="383" customFormat="1" ht="20.100000000000001" customHeight="1" x14ac:dyDescent="0.15">
      <c r="A17" s="392" t="s">
        <v>1159</v>
      </c>
      <c r="B17" s="390">
        <v>7653</v>
      </c>
      <c r="C17" s="390">
        <v>62500</v>
      </c>
      <c r="D17" s="390">
        <v>24577</v>
      </c>
      <c r="E17" s="390">
        <v>10973</v>
      </c>
      <c r="F17" s="390">
        <v>21538</v>
      </c>
    </row>
    <row r="18" spans="1:6" s="383" customFormat="1" ht="20.100000000000001" customHeight="1" x14ac:dyDescent="0.15">
      <c r="A18" s="392" t="s">
        <v>1160</v>
      </c>
      <c r="B18" s="390">
        <v>6899</v>
      </c>
      <c r="C18" s="390">
        <v>76113</v>
      </c>
      <c r="D18" s="390">
        <v>26564</v>
      </c>
      <c r="E18" s="390">
        <v>12398</v>
      </c>
      <c r="F18" s="390">
        <v>21877</v>
      </c>
    </row>
    <row r="19" spans="1:6" s="383" customFormat="1" ht="20.100000000000001" customHeight="1" x14ac:dyDescent="0.15">
      <c r="A19" s="392" t="s">
        <v>1161</v>
      </c>
      <c r="B19" s="390">
        <v>7759</v>
      </c>
      <c r="C19" s="390">
        <v>62757</v>
      </c>
      <c r="D19" s="390">
        <v>26335</v>
      </c>
      <c r="E19" s="390">
        <v>11411</v>
      </c>
      <c r="F19" s="390">
        <v>22007</v>
      </c>
    </row>
    <row r="20" spans="1:6" s="383" customFormat="1" ht="20.100000000000001" customHeight="1" x14ac:dyDescent="0.15">
      <c r="A20" s="392" t="s">
        <v>1162</v>
      </c>
      <c r="B20" s="390">
        <v>5920</v>
      </c>
      <c r="C20" s="390">
        <v>56645</v>
      </c>
      <c r="D20" s="390">
        <v>18751</v>
      </c>
      <c r="E20" s="390">
        <v>7128</v>
      </c>
      <c r="F20" s="390">
        <v>19114</v>
      </c>
    </row>
    <row r="21" spans="1:6" s="383" customFormat="1" ht="20.100000000000001" customHeight="1" x14ac:dyDescent="0.15">
      <c r="A21" s="392" t="s">
        <v>300</v>
      </c>
      <c r="B21" s="390">
        <v>4237</v>
      </c>
      <c r="C21" s="390">
        <v>46678</v>
      </c>
      <c r="D21" s="390">
        <v>14546</v>
      </c>
      <c r="E21" s="390">
        <v>5284</v>
      </c>
      <c r="F21" s="390">
        <v>14646</v>
      </c>
    </row>
    <row r="22" spans="1:6" s="383" customFormat="1" ht="20.100000000000001" customHeight="1" x14ac:dyDescent="0.15">
      <c r="A22" s="392" t="s">
        <v>1163</v>
      </c>
      <c r="B22" s="390">
        <v>4843</v>
      </c>
      <c r="C22" s="390">
        <v>45831</v>
      </c>
      <c r="D22" s="390">
        <v>16461</v>
      </c>
      <c r="E22" s="390">
        <v>6246</v>
      </c>
      <c r="F22" s="390">
        <v>15444</v>
      </c>
    </row>
    <row r="23" spans="1:6" s="383" customFormat="1" ht="20.100000000000001" customHeight="1" x14ac:dyDescent="0.15">
      <c r="A23" s="393" t="s">
        <v>1164</v>
      </c>
      <c r="B23" s="394">
        <v>6617</v>
      </c>
      <c r="C23" s="394">
        <v>59347</v>
      </c>
      <c r="D23" s="394">
        <v>23758</v>
      </c>
      <c r="E23" s="394">
        <v>10150</v>
      </c>
      <c r="F23" s="394">
        <v>20413</v>
      </c>
    </row>
    <row r="24" spans="1:6" s="383" customFormat="1" ht="20.100000000000001" customHeight="1" x14ac:dyDescent="0.15">
      <c r="A24" s="395" t="s">
        <v>301</v>
      </c>
      <c r="B24" s="396"/>
      <c r="C24" s="396"/>
      <c r="D24" s="396"/>
      <c r="E24" s="396"/>
      <c r="F24" s="396"/>
    </row>
    <row r="25" spans="1:6" ht="20.100000000000001" customHeight="1" x14ac:dyDescent="0.15"/>
  </sheetData>
  <phoneticPr fontId="2"/>
  <hyperlinks>
    <hyperlink ref="A1" location="'12交通・通信目次'!A1" display="12　交通・通信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Q28"/>
  <sheetViews>
    <sheetView showGridLines="0" view="pageBreakPreview" zoomScaleNormal="100" zoomScaleSheetLayoutView="100" workbookViewId="0">
      <selection activeCell="B11" sqref="B11"/>
    </sheetView>
  </sheetViews>
  <sheetFormatPr defaultColWidth="9" defaultRowHeight="13.5" x14ac:dyDescent="0.15"/>
  <cols>
    <col min="1" max="1" width="9.625" style="3" customWidth="1"/>
    <col min="2" max="11" width="8.25" style="3" customWidth="1"/>
    <col min="12" max="12" width="15.625" style="3" customWidth="1"/>
    <col min="13" max="21" width="14.625" style="3" customWidth="1"/>
    <col min="22" max="16384" width="9" style="3"/>
  </cols>
  <sheetData>
    <row r="1" spans="1:17" x14ac:dyDescent="0.15">
      <c r="A1" s="352" t="s">
        <v>50</v>
      </c>
    </row>
    <row r="2" spans="1:17" ht="16.5" x14ac:dyDescent="0.15">
      <c r="A2" s="156" t="s">
        <v>302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25"/>
      <c r="M2" s="325"/>
      <c r="N2" s="325"/>
      <c r="O2" s="325"/>
      <c r="P2" s="325"/>
      <c r="Q2" s="325"/>
    </row>
    <row r="3" spans="1:17" s="169" customFormat="1" ht="12" x14ac:dyDescent="0.15">
      <c r="A3" s="654" t="s">
        <v>303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243"/>
      <c r="M3" s="243"/>
      <c r="N3" s="243"/>
      <c r="O3" s="243"/>
      <c r="P3" s="243"/>
      <c r="Q3" s="243"/>
    </row>
    <row r="4" spans="1:17" x14ac:dyDescent="0.15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208" t="s">
        <v>266</v>
      </c>
      <c r="L4" s="208"/>
      <c r="M4" s="325"/>
      <c r="N4" s="325"/>
      <c r="O4" s="325"/>
      <c r="P4" s="325"/>
      <c r="Q4" s="325"/>
    </row>
    <row r="5" spans="1:17" ht="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7" s="265" customFormat="1" ht="18" customHeight="1" x14ac:dyDescent="0.15">
      <c r="A6" s="655"/>
      <c r="B6" s="658" t="s">
        <v>304</v>
      </c>
      <c r="C6" s="659"/>
      <c r="D6" s="659"/>
      <c r="E6" s="659"/>
      <c r="F6" s="660"/>
      <c r="G6" s="658" t="s">
        <v>305</v>
      </c>
      <c r="H6" s="659"/>
      <c r="I6" s="659"/>
      <c r="J6" s="659"/>
      <c r="K6" s="659"/>
      <c r="L6" s="353"/>
    </row>
    <row r="7" spans="1:17" s="265" customFormat="1" ht="28.5" customHeight="1" x14ac:dyDescent="0.15">
      <c r="A7" s="656"/>
      <c r="B7" s="661" t="s">
        <v>232</v>
      </c>
      <c r="C7" s="661" t="s">
        <v>306</v>
      </c>
      <c r="D7" s="354" t="s">
        <v>307</v>
      </c>
      <c r="E7" s="355" t="s">
        <v>308</v>
      </c>
      <c r="F7" s="356" t="s">
        <v>309</v>
      </c>
      <c r="G7" s="661" t="s">
        <v>232</v>
      </c>
      <c r="H7" s="663" t="s">
        <v>310</v>
      </c>
      <c r="I7" s="354" t="s">
        <v>311</v>
      </c>
      <c r="J7" s="354" t="s">
        <v>311</v>
      </c>
      <c r="K7" s="665" t="s">
        <v>312</v>
      </c>
      <c r="L7" s="248"/>
    </row>
    <row r="8" spans="1:17" s="265" customFormat="1" ht="18" customHeight="1" x14ac:dyDescent="0.15">
      <c r="A8" s="657"/>
      <c r="B8" s="662"/>
      <c r="C8" s="662"/>
      <c r="D8" s="357" t="s">
        <v>313</v>
      </c>
      <c r="E8" s="358" t="s">
        <v>314</v>
      </c>
      <c r="F8" s="359" t="s">
        <v>313</v>
      </c>
      <c r="G8" s="662"/>
      <c r="H8" s="664"/>
      <c r="I8" s="357" t="s">
        <v>315</v>
      </c>
      <c r="J8" s="357" t="s">
        <v>316</v>
      </c>
      <c r="K8" s="666"/>
      <c r="L8" s="360"/>
      <c r="M8" s="361"/>
      <c r="N8" s="361"/>
      <c r="O8" s="361"/>
    </row>
    <row r="9" spans="1:17" s="265" customFormat="1" ht="18" customHeight="1" x14ac:dyDescent="0.15">
      <c r="A9" s="362" t="s">
        <v>277</v>
      </c>
      <c r="B9" s="363">
        <v>92953</v>
      </c>
      <c r="C9" s="364">
        <v>80581</v>
      </c>
      <c r="D9" s="364">
        <v>105</v>
      </c>
      <c r="E9" s="364">
        <v>868</v>
      </c>
      <c r="F9" s="364">
        <v>11399</v>
      </c>
      <c r="G9" s="360">
        <v>169580</v>
      </c>
      <c r="H9" s="360">
        <v>168060</v>
      </c>
      <c r="I9" s="360">
        <v>372</v>
      </c>
      <c r="J9" s="360">
        <v>960</v>
      </c>
      <c r="K9" s="360">
        <v>188</v>
      </c>
      <c r="L9" s="360"/>
      <c r="M9" s="361"/>
      <c r="N9" s="361"/>
      <c r="O9" s="361"/>
    </row>
    <row r="10" spans="1:17" s="265" customFormat="1" ht="18" customHeight="1" x14ac:dyDescent="0.15">
      <c r="A10" s="362">
        <v>3</v>
      </c>
      <c r="B10" s="363">
        <v>88283</v>
      </c>
      <c r="C10" s="364">
        <v>74777</v>
      </c>
      <c r="D10" s="364">
        <v>224</v>
      </c>
      <c r="E10" s="364">
        <v>1325</v>
      </c>
      <c r="F10" s="364">
        <v>11957</v>
      </c>
      <c r="G10" s="360">
        <v>183062</v>
      </c>
      <c r="H10" s="360">
        <v>180448</v>
      </c>
      <c r="I10" s="360">
        <v>852</v>
      </c>
      <c r="J10" s="360">
        <v>1562</v>
      </c>
      <c r="K10" s="360">
        <v>200</v>
      </c>
      <c r="L10" s="364"/>
      <c r="M10" s="361"/>
      <c r="N10" s="361"/>
      <c r="O10" s="361"/>
    </row>
    <row r="11" spans="1:17" s="265" customFormat="1" ht="18" customHeight="1" x14ac:dyDescent="0.15">
      <c r="A11" s="362">
        <v>4</v>
      </c>
      <c r="B11" s="363">
        <v>58428</v>
      </c>
      <c r="C11" s="364">
        <v>49476</v>
      </c>
      <c r="D11" s="364">
        <v>100</v>
      </c>
      <c r="E11" s="364">
        <v>716</v>
      </c>
      <c r="F11" s="364">
        <v>8136</v>
      </c>
      <c r="G11" s="364">
        <v>31912</v>
      </c>
      <c r="H11" s="364">
        <v>31240</v>
      </c>
      <c r="I11" s="364">
        <v>336</v>
      </c>
      <c r="J11" s="364">
        <v>220</v>
      </c>
      <c r="K11" s="364">
        <v>116</v>
      </c>
      <c r="L11" s="360"/>
      <c r="M11" s="361"/>
      <c r="N11" s="361"/>
      <c r="O11" s="361"/>
    </row>
    <row r="12" spans="1:17" s="265" customFormat="1" ht="18" customHeight="1" x14ac:dyDescent="0.15">
      <c r="A12" s="249"/>
      <c r="B12" s="363"/>
      <c r="C12" s="364"/>
      <c r="D12" s="364"/>
      <c r="E12" s="364"/>
      <c r="F12" s="364"/>
      <c r="G12" s="360"/>
      <c r="H12" s="360"/>
      <c r="I12" s="360"/>
      <c r="J12" s="360"/>
      <c r="K12" s="360"/>
      <c r="L12" s="360"/>
      <c r="M12" s="361"/>
      <c r="N12" s="361"/>
      <c r="O12" s="361"/>
    </row>
    <row r="13" spans="1:17" s="265" customFormat="1" ht="18" customHeight="1" x14ac:dyDescent="0.15">
      <c r="A13" s="365" t="s">
        <v>317</v>
      </c>
      <c r="B13" s="363">
        <v>7745</v>
      </c>
      <c r="C13" s="364">
        <v>6341</v>
      </c>
      <c r="D13" s="364">
        <v>5</v>
      </c>
      <c r="E13" s="364">
        <v>53</v>
      </c>
      <c r="F13" s="364">
        <v>1346</v>
      </c>
      <c r="G13" s="364">
        <v>7188</v>
      </c>
      <c r="H13" s="360">
        <v>6980</v>
      </c>
      <c r="I13" s="360">
        <v>158</v>
      </c>
      <c r="J13" s="360">
        <v>30</v>
      </c>
      <c r="K13" s="360">
        <v>20</v>
      </c>
      <c r="L13" s="360"/>
      <c r="M13" s="361"/>
      <c r="N13" s="361"/>
      <c r="O13" s="361"/>
    </row>
    <row r="14" spans="1:17" s="265" customFormat="1" ht="18" customHeight="1" x14ac:dyDescent="0.15">
      <c r="A14" s="365" t="s">
        <v>318</v>
      </c>
      <c r="B14" s="363">
        <v>15672</v>
      </c>
      <c r="C14" s="364">
        <v>12790</v>
      </c>
      <c r="D14" s="364">
        <v>15</v>
      </c>
      <c r="E14" s="364">
        <v>120</v>
      </c>
      <c r="F14" s="364">
        <v>2747</v>
      </c>
      <c r="G14" s="364">
        <v>6024</v>
      </c>
      <c r="H14" s="360">
        <v>5890</v>
      </c>
      <c r="I14" s="360">
        <v>48</v>
      </c>
      <c r="J14" s="360">
        <v>58</v>
      </c>
      <c r="K14" s="360">
        <v>28</v>
      </c>
      <c r="L14" s="360"/>
      <c r="M14" s="361"/>
      <c r="N14" s="361"/>
      <c r="O14" s="361"/>
    </row>
    <row r="15" spans="1:17" s="265" customFormat="1" ht="18" customHeight="1" x14ac:dyDescent="0.15">
      <c r="A15" s="365" t="s">
        <v>280</v>
      </c>
      <c r="B15" s="363">
        <v>8520</v>
      </c>
      <c r="C15" s="364">
        <v>7354</v>
      </c>
      <c r="D15" s="364">
        <v>7</v>
      </c>
      <c r="E15" s="364">
        <v>132</v>
      </c>
      <c r="F15" s="364">
        <v>1027</v>
      </c>
      <c r="G15" s="364">
        <v>2518</v>
      </c>
      <c r="H15" s="360">
        <v>2404</v>
      </c>
      <c r="I15" s="360">
        <v>46</v>
      </c>
      <c r="J15" s="360">
        <v>62</v>
      </c>
      <c r="K15" s="360">
        <v>6</v>
      </c>
      <c r="L15" s="360"/>
      <c r="M15" s="361"/>
      <c r="N15" s="361"/>
      <c r="O15" s="361"/>
    </row>
    <row r="16" spans="1:17" s="265" customFormat="1" ht="18" customHeight="1" x14ac:dyDescent="0.15">
      <c r="A16" s="365" t="s">
        <v>281</v>
      </c>
      <c r="B16" s="363">
        <v>7806</v>
      </c>
      <c r="C16" s="364">
        <v>6714</v>
      </c>
      <c r="D16" s="364">
        <v>8</v>
      </c>
      <c r="E16" s="364">
        <v>218</v>
      </c>
      <c r="F16" s="364">
        <v>866</v>
      </c>
      <c r="G16" s="364">
        <v>5062</v>
      </c>
      <c r="H16" s="360">
        <v>4986</v>
      </c>
      <c r="I16" s="360">
        <v>20</v>
      </c>
      <c r="J16" s="360">
        <v>36</v>
      </c>
      <c r="K16" s="360">
        <v>20</v>
      </c>
      <c r="L16" s="360"/>
      <c r="M16" s="361"/>
      <c r="N16" s="361"/>
      <c r="O16" s="361"/>
    </row>
    <row r="17" spans="1:15" s="265" customFormat="1" ht="18" customHeight="1" x14ac:dyDescent="0.15">
      <c r="A17" s="365" t="s">
        <v>282</v>
      </c>
      <c r="B17" s="363">
        <v>10219</v>
      </c>
      <c r="C17" s="364">
        <v>9163</v>
      </c>
      <c r="D17" s="364">
        <v>8</v>
      </c>
      <c r="E17" s="364">
        <v>80</v>
      </c>
      <c r="F17" s="364">
        <v>968</v>
      </c>
      <c r="G17" s="364">
        <v>6646</v>
      </c>
      <c r="H17" s="360">
        <v>6602</v>
      </c>
      <c r="I17" s="360">
        <v>20</v>
      </c>
      <c r="J17" s="360">
        <v>4</v>
      </c>
      <c r="K17" s="360">
        <v>20</v>
      </c>
      <c r="L17" s="360"/>
      <c r="M17" s="361"/>
      <c r="N17" s="361"/>
      <c r="O17" s="361"/>
    </row>
    <row r="18" spans="1:15" s="265" customFormat="1" ht="18" customHeight="1" x14ac:dyDescent="0.15">
      <c r="A18" s="365" t="s">
        <v>283</v>
      </c>
      <c r="B18" s="363">
        <v>8466</v>
      </c>
      <c r="C18" s="364">
        <v>7114</v>
      </c>
      <c r="D18" s="364">
        <v>57</v>
      </c>
      <c r="E18" s="364">
        <v>113</v>
      </c>
      <c r="F18" s="364">
        <v>1182</v>
      </c>
      <c r="G18" s="364">
        <v>4474</v>
      </c>
      <c r="H18" s="360">
        <v>4378</v>
      </c>
      <c r="I18" s="360">
        <v>44</v>
      </c>
      <c r="J18" s="360">
        <v>30</v>
      </c>
      <c r="K18" s="360">
        <v>22</v>
      </c>
      <c r="L18" s="360"/>
      <c r="M18" s="361"/>
      <c r="N18" s="361"/>
      <c r="O18" s="361"/>
    </row>
    <row r="19" spans="1:15" s="265" customFormat="1" ht="18" customHeight="1" x14ac:dyDescent="0.15">
      <c r="A19" s="365" t="s">
        <v>319</v>
      </c>
      <c r="B19" s="363" t="s">
        <v>320</v>
      </c>
      <c r="C19" s="364" t="s">
        <v>320</v>
      </c>
      <c r="D19" s="364" t="s">
        <v>320</v>
      </c>
      <c r="E19" s="364" t="s">
        <v>320</v>
      </c>
      <c r="F19" s="364" t="s">
        <v>320</v>
      </c>
      <c r="G19" s="364" t="s">
        <v>320</v>
      </c>
      <c r="H19" s="360" t="s">
        <v>320</v>
      </c>
      <c r="I19" s="360" t="s">
        <v>320</v>
      </c>
      <c r="J19" s="360" t="s">
        <v>320</v>
      </c>
      <c r="K19" s="360" t="s">
        <v>320</v>
      </c>
      <c r="L19" s="360"/>
      <c r="M19" s="361"/>
      <c r="N19" s="361"/>
      <c r="O19" s="361"/>
    </row>
    <row r="20" spans="1:15" s="265" customFormat="1" ht="18" customHeight="1" x14ac:dyDescent="0.15">
      <c r="A20" s="365" t="s">
        <v>321</v>
      </c>
      <c r="B20" s="363" t="s">
        <v>320</v>
      </c>
      <c r="C20" s="364" t="s">
        <v>320</v>
      </c>
      <c r="D20" s="364" t="s">
        <v>320</v>
      </c>
      <c r="E20" s="364" t="s">
        <v>320</v>
      </c>
      <c r="F20" s="364" t="s">
        <v>320</v>
      </c>
      <c r="G20" s="364" t="s">
        <v>320</v>
      </c>
      <c r="H20" s="360" t="s">
        <v>320</v>
      </c>
      <c r="I20" s="360" t="s">
        <v>320</v>
      </c>
      <c r="J20" s="360" t="s">
        <v>320</v>
      </c>
      <c r="K20" s="360" t="s">
        <v>320</v>
      </c>
      <c r="L20" s="360"/>
      <c r="M20" s="361"/>
      <c r="N20" s="361"/>
      <c r="O20" s="361"/>
    </row>
    <row r="21" spans="1:15" s="265" customFormat="1" ht="18" customHeight="1" x14ac:dyDescent="0.15">
      <c r="A21" s="365" t="s">
        <v>322</v>
      </c>
      <c r="B21" s="363" t="s">
        <v>320</v>
      </c>
      <c r="C21" s="364" t="s">
        <v>320</v>
      </c>
      <c r="D21" s="364" t="s">
        <v>320</v>
      </c>
      <c r="E21" s="364" t="s">
        <v>320</v>
      </c>
      <c r="F21" s="364" t="s">
        <v>320</v>
      </c>
      <c r="G21" s="364" t="s">
        <v>320</v>
      </c>
      <c r="H21" s="360" t="s">
        <v>320</v>
      </c>
      <c r="I21" s="360" t="s">
        <v>320</v>
      </c>
      <c r="J21" s="360" t="s">
        <v>320</v>
      </c>
      <c r="K21" s="360" t="s">
        <v>320</v>
      </c>
      <c r="L21" s="360"/>
      <c r="M21" s="361"/>
      <c r="N21" s="361"/>
      <c r="O21" s="361"/>
    </row>
    <row r="22" spans="1:15" s="265" customFormat="1" ht="18" customHeight="1" x14ac:dyDescent="0.15">
      <c r="A22" s="365" t="s">
        <v>323</v>
      </c>
      <c r="B22" s="363" t="s">
        <v>320</v>
      </c>
      <c r="C22" s="364" t="s">
        <v>320</v>
      </c>
      <c r="D22" s="364" t="s">
        <v>320</v>
      </c>
      <c r="E22" s="364" t="s">
        <v>320</v>
      </c>
      <c r="F22" s="364" t="s">
        <v>320</v>
      </c>
      <c r="G22" s="364" t="s">
        <v>320</v>
      </c>
      <c r="H22" s="360" t="s">
        <v>320</v>
      </c>
      <c r="I22" s="360" t="s">
        <v>320</v>
      </c>
      <c r="J22" s="360" t="s">
        <v>320</v>
      </c>
      <c r="K22" s="360" t="s">
        <v>320</v>
      </c>
      <c r="L22" s="360"/>
      <c r="M22" s="361"/>
      <c r="N22" s="361"/>
      <c r="O22" s="361"/>
    </row>
    <row r="23" spans="1:15" s="265" customFormat="1" ht="18" customHeight="1" x14ac:dyDescent="0.15">
      <c r="A23" s="365" t="s">
        <v>324</v>
      </c>
      <c r="B23" s="363" t="s">
        <v>320</v>
      </c>
      <c r="C23" s="364" t="s">
        <v>320</v>
      </c>
      <c r="D23" s="364" t="s">
        <v>320</v>
      </c>
      <c r="E23" s="364" t="s">
        <v>320</v>
      </c>
      <c r="F23" s="360" t="s">
        <v>320</v>
      </c>
      <c r="G23" s="364" t="s">
        <v>320</v>
      </c>
      <c r="H23" s="360" t="s">
        <v>320</v>
      </c>
      <c r="I23" s="360" t="s">
        <v>320</v>
      </c>
      <c r="J23" s="360" t="s">
        <v>320</v>
      </c>
      <c r="K23" s="360" t="s">
        <v>320</v>
      </c>
      <c r="L23" s="360"/>
      <c r="M23" s="361"/>
      <c r="N23" s="361"/>
      <c r="O23" s="361"/>
    </row>
    <row r="24" spans="1:15" s="209" customFormat="1" ht="18" customHeight="1" x14ac:dyDescent="0.15">
      <c r="A24" s="366" t="s">
        <v>289</v>
      </c>
      <c r="B24" s="367" t="s">
        <v>320</v>
      </c>
      <c r="C24" s="368" t="s">
        <v>320</v>
      </c>
      <c r="D24" s="368" t="s">
        <v>320</v>
      </c>
      <c r="E24" s="368" t="s">
        <v>320</v>
      </c>
      <c r="F24" s="368" t="s">
        <v>320</v>
      </c>
      <c r="G24" s="368" t="s">
        <v>320</v>
      </c>
      <c r="H24" s="369" t="s">
        <v>320</v>
      </c>
      <c r="I24" s="369" t="s">
        <v>320</v>
      </c>
      <c r="J24" s="369" t="s">
        <v>320</v>
      </c>
      <c r="K24" s="369" t="s">
        <v>320</v>
      </c>
    </row>
    <row r="25" spans="1:15" s="372" customFormat="1" ht="18" customHeight="1" x14ac:dyDescent="0.15">
      <c r="A25" s="370" t="s">
        <v>1143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</row>
    <row r="26" spans="1:15" ht="17.25" customHeight="1" x14ac:dyDescent="0.15">
      <c r="A26" s="209" t="s">
        <v>325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"/>
    </row>
    <row r="27" spans="1:15" x14ac:dyDescent="0.15">
      <c r="B27" s="373">
        <f>SUM(B12:B23)-B10</f>
        <v>-29855</v>
      </c>
      <c r="C27" s="373">
        <f t="shared" ref="C27:K27" si="0">SUM(C12:C23)-C10</f>
        <v>-25301</v>
      </c>
      <c r="D27" s="373">
        <f t="shared" si="0"/>
        <v>-124</v>
      </c>
      <c r="E27" s="373">
        <f t="shared" si="0"/>
        <v>-609</v>
      </c>
      <c r="F27" s="373">
        <f t="shared" si="0"/>
        <v>-3821</v>
      </c>
      <c r="G27" s="373">
        <f t="shared" si="0"/>
        <v>-151150</v>
      </c>
      <c r="H27" s="373">
        <f t="shared" si="0"/>
        <v>-149208</v>
      </c>
      <c r="I27" s="373">
        <f t="shared" si="0"/>
        <v>-516</v>
      </c>
      <c r="J27" s="373">
        <f t="shared" si="0"/>
        <v>-1342</v>
      </c>
      <c r="K27" s="373">
        <f t="shared" si="0"/>
        <v>-84</v>
      </c>
    </row>
    <row r="28" spans="1:15" x14ac:dyDescent="0.15">
      <c r="A28" s="374"/>
      <c r="B28" s="374"/>
      <c r="C28" s="374"/>
      <c r="D28" s="374"/>
      <c r="E28" s="374"/>
      <c r="F28" s="374"/>
    </row>
  </sheetData>
  <mergeCells count="9">
    <mergeCell ref="A3:K3"/>
    <mergeCell ref="A6:A8"/>
    <mergeCell ref="B6:F6"/>
    <mergeCell ref="G6:K6"/>
    <mergeCell ref="B7:B8"/>
    <mergeCell ref="C7:C8"/>
    <mergeCell ref="G7:G8"/>
    <mergeCell ref="H7:H8"/>
    <mergeCell ref="K7:K8"/>
  </mergeCells>
  <phoneticPr fontId="2"/>
  <hyperlinks>
    <hyperlink ref="A1" location="'12交通・通信目次'!A1" display="12　交通・通信　目次へ＜＜" xr:uid="{00000000-0004-0000-08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27</vt:i4>
      </vt:variant>
    </vt:vector>
  </HeadingPairs>
  <TitlesOfParts>
    <vt:vector size="52" baseType="lpstr">
      <vt:lpstr>12交通・通信目次</vt:lpstr>
      <vt:lpstr>12-1</vt:lpstr>
      <vt:lpstr>12-2(1)</vt:lpstr>
      <vt:lpstr>12-2(2)</vt:lpstr>
      <vt:lpstr>12-2(3)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 </vt:lpstr>
      <vt:lpstr>12-12</vt:lpstr>
      <vt:lpstr>12-13</vt:lpstr>
      <vt:lpstr>12-14</vt:lpstr>
      <vt:lpstr>12-15</vt:lpstr>
      <vt:lpstr>12-16</vt:lpstr>
      <vt:lpstr>12-17(1)</vt:lpstr>
      <vt:lpstr>12-17(2)</vt:lpstr>
      <vt:lpstr>12-18</vt:lpstr>
      <vt:lpstr>12-19</vt:lpstr>
      <vt:lpstr>12-20</vt:lpstr>
      <vt:lpstr>12-21</vt:lpstr>
      <vt:lpstr>'12-1'!Print_Area</vt:lpstr>
      <vt:lpstr>'12-10'!Print_Area</vt:lpstr>
      <vt:lpstr>'12-11 '!Print_Area</vt:lpstr>
      <vt:lpstr>'12-12'!Print_Area</vt:lpstr>
      <vt:lpstr>'12-13'!Print_Area</vt:lpstr>
      <vt:lpstr>'12-14'!Print_Area</vt:lpstr>
      <vt:lpstr>'12-15'!Print_Area</vt:lpstr>
      <vt:lpstr>'12-16'!Print_Area</vt:lpstr>
      <vt:lpstr>'12-17(1)'!Print_Area</vt:lpstr>
      <vt:lpstr>'12-17(2)'!Print_Area</vt:lpstr>
      <vt:lpstr>'12-18'!Print_Area</vt:lpstr>
      <vt:lpstr>'12-19'!Print_Area</vt:lpstr>
      <vt:lpstr>'12-2(1)'!Print_Area</vt:lpstr>
      <vt:lpstr>'12-2(2)'!Print_Area</vt:lpstr>
      <vt:lpstr>'12-2(3)'!Print_Area</vt:lpstr>
      <vt:lpstr>'12-20'!Print_Area</vt:lpstr>
      <vt:lpstr>'12-21'!Print_Area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  <vt:lpstr>'12-16'!Print_Titles</vt:lpstr>
      <vt:lpstr>'12-6'!Print_Titles</vt:lpstr>
      <vt:lpstr>'12-8'!Print_Titles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2024-04-18T05:25:54Z</dcterms:created>
  <dcterms:modified xsi:type="dcterms:W3CDTF">2024-04-18T05:36:25Z</dcterms:modified>
  <cp:category/>
  <cp:contentStatus/>
</cp:coreProperties>
</file>