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1" documentId="8_{DE7C76CA-0769-415F-A8D3-F35B4A05124C}" xr6:coauthVersionLast="47" xr6:coauthVersionMax="47" xr10:uidLastSave="{10AD6898-BEE2-4A7A-9F11-10E2215CD937}"/>
  <bookViews>
    <workbookView xWindow="-120" yWindow="-120" windowWidth="23280" windowHeight="15000" tabRatio="787" xr2:uid="{00000000-000D-0000-FFFF-FFFF00000000}"/>
  </bookViews>
  <sheets>
    <sheet name="24法務・警察目次" sheetId="11" r:id="rId1"/>
    <sheet name="24-1 " sheetId="23" r:id="rId2"/>
    <sheet name="24-2・3 " sheetId="24" r:id="rId3"/>
    <sheet name="24-4" sheetId="4" r:id="rId4"/>
    <sheet name="24-5(1)" sheetId="5" r:id="rId5"/>
    <sheet name="24-5(2)" sheetId="29" r:id="rId6"/>
    <sheet name="24-6" sheetId="6" r:id="rId7"/>
    <sheet name="24-7" sheetId="7" r:id="rId8"/>
    <sheet name="24-8" sheetId="8" r:id="rId9"/>
    <sheet name="24-9" sheetId="16" r:id="rId10"/>
    <sheet name="24-10(1)" sheetId="21" r:id="rId11"/>
    <sheet name="24-10(2)" sheetId="22" r:id="rId12"/>
    <sheet name="24-11 " sheetId="25" r:id="rId13"/>
  </sheets>
  <definedNames>
    <definedName name="_xlnm.Print_Area" localSheetId="1">'24-1 '!$A$2:$M$16</definedName>
    <definedName name="_xlnm.Print_Area" localSheetId="10">'24-10(1)'!$A$2:$G$17</definedName>
    <definedName name="_xlnm.Print_Area" localSheetId="11">'24-10(2)'!$A$2:$G$28</definedName>
    <definedName name="_xlnm.Print_Area" localSheetId="12">'24-11 '!$A$2:$I$12</definedName>
    <definedName name="_xlnm.Print_Area" localSheetId="2">'24-2・3 '!$A$2:$J$37</definedName>
    <definedName name="_xlnm.Print_Area" localSheetId="3">'24-4'!$A$2:$J$30</definedName>
    <definedName name="_xlnm.Print_Area" localSheetId="4">'24-5(1)'!$A$2:$J$11</definedName>
    <definedName name="_xlnm.Print_Area" localSheetId="5">'24-5(2)'!$A$2:$W$14</definedName>
    <definedName name="_xlnm.Print_Area" localSheetId="6">'24-6'!$A$2:$K$30</definedName>
    <definedName name="_xlnm.Print_Area" localSheetId="7">'24-7'!$A$2:$AB$30</definedName>
    <definedName name="_xlnm.Print_Area" localSheetId="8">'24-8'!$A$2:$Z$27</definedName>
    <definedName name="_xlnm.Print_Area" localSheetId="9">'24-9'!$A$2:$N$37</definedName>
    <definedName name="_xlnm.Print_Titles" localSheetId="7">'24-7'!$A:$B</definedName>
    <definedName name="_xlnm.Print_Titles" localSheetId="8">'24-8'!$A:$A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7" l="1"/>
  <c r="E23" i="7"/>
  <c r="G26" i="8"/>
  <c r="D26" i="8"/>
  <c r="AB26" i="8" s="1"/>
  <c r="G25" i="8"/>
  <c r="D25" i="8"/>
  <c r="AB25" i="8" s="1"/>
  <c r="G24" i="8"/>
  <c r="D24" i="8"/>
  <c r="AB24" i="8" s="1"/>
  <c r="G23" i="8"/>
  <c r="D23" i="8"/>
  <c r="AB23" i="8" s="1"/>
  <c r="G22" i="8"/>
  <c r="D22" i="8"/>
  <c r="AB22" i="8" s="1"/>
  <c r="G21" i="8"/>
  <c r="D21" i="8"/>
  <c r="AB21" i="8" s="1"/>
  <c r="G20" i="8"/>
  <c r="D20" i="8"/>
  <c r="AB20" i="8" s="1"/>
  <c r="G19" i="8"/>
  <c r="D19" i="8"/>
  <c r="AB19" i="8" s="1"/>
  <c r="G18" i="8"/>
  <c r="D18" i="8"/>
  <c r="AB18" i="8" s="1"/>
  <c r="G17" i="8"/>
  <c r="D17" i="8"/>
  <c r="AB17" i="8" s="1"/>
  <c r="G16" i="8"/>
  <c r="D16" i="8"/>
  <c r="AB16" i="8" s="1"/>
  <c r="G15" i="8"/>
  <c r="D15" i="8"/>
  <c r="AB15" i="8" s="1"/>
  <c r="G14" i="8"/>
  <c r="D14" i="8"/>
  <c r="AB14" i="8" s="1"/>
  <c r="G13" i="8"/>
  <c r="D13" i="8"/>
  <c r="AB13" i="8" s="1"/>
  <c r="G12" i="8"/>
  <c r="D12" i="8"/>
  <c r="AB12" i="8" s="1"/>
  <c r="G11" i="8"/>
  <c r="D11" i="8"/>
  <c r="AB11" i="8" s="1"/>
  <c r="G10" i="8"/>
  <c r="D10" i="8"/>
  <c r="AB10" i="8" s="1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E29" i="7"/>
  <c r="E28" i="7"/>
  <c r="E27" i="7"/>
  <c r="E26" i="7"/>
  <c r="E25" i="7"/>
  <c r="E24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2" i="7"/>
  <c r="E21" i="7"/>
  <c r="E20" i="7"/>
  <c r="E19" i="7"/>
  <c r="E18" i="7"/>
  <c r="E17" i="7"/>
  <c r="R16" i="7"/>
  <c r="Q16" i="7"/>
  <c r="P16" i="7"/>
  <c r="N16" i="7"/>
  <c r="M16" i="7"/>
  <c r="L16" i="7"/>
  <c r="K16" i="7"/>
  <c r="J16" i="7"/>
  <c r="I16" i="7"/>
  <c r="H16" i="7"/>
  <c r="G16" i="7"/>
  <c r="F16" i="7"/>
  <c r="E15" i="7"/>
  <c r="E14" i="7"/>
  <c r="E13" i="7"/>
  <c r="E12" i="7"/>
  <c r="E11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F9" i="22"/>
  <c r="C9" i="22"/>
  <c r="F9" i="21"/>
  <c r="C9" i="21"/>
  <c r="J7" i="6"/>
  <c r="G7" i="6"/>
  <c r="D7" i="6"/>
  <c r="K7" i="6"/>
  <c r="H7" i="6"/>
  <c r="E7" i="6"/>
  <c r="J33" i="24"/>
  <c r="G26" i="4"/>
  <c r="E26" i="4"/>
  <c r="H33" i="24"/>
  <c r="G33" i="24"/>
  <c r="F33" i="24"/>
  <c r="E33" i="24"/>
  <c r="D33" i="24"/>
  <c r="C33" i="24"/>
  <c r="B33" i="24"/>
  <c r="J22" i="24"/>
  <c r="I22" i="24"/>
  <c r="H22" i="24"/>
  <c r="G22" i="24"/>
  <c r="F22" i="24"/>
  <c r="E22" i="24"/>
  <c r="D22" i="24"/>
  <c r="C22" i="24"/>
  <c r="B22" i="24"/>
  <c r="J9" i="24"/>
  <c r="I9" i="24"/>
  <c r="H9" i="24"/>
  <c r="G9" i="24"/>
  <c r="F9" i="24"/>
  <c r="E9" i="24"/>
  <c r="D9" i="24"/>
  <c r="C9" i="24"/>
  <c r="B9" i="24"/>
</calcChain>
</file>

<file path=xl/sharedStrings.xml><?xml version="1.0" encoding="utf-8"?>
<sst xmlns="http://schemas.openxmlformats.org/spreadsheetml/2006/main" count="898" uniqueCount="334">
  <si>
    <t>令和4年福井県統計年鑑</t>
  </si>
  <si>
    <t>24　法務・警察</t>
    <rPh sb="3" eb="5">
      <t>ホウム</t>
    </rPh>
    <rPh sb="6" eb="8">
      <t>ケイサツ</t>
    </rPh>
    <phoneticPr fontId="2"/>
  </si>
  <si>
    <t>24-1</t>
    <phoneticPr fontId="2"/>
  </si>
  <si>
    <t>登記事件表</t>
    <rPh sb="0" eb="2">
      <t>トウキ</t>
    </rPh>
    <rPh sb="2" eb="4">
      <t>ジケン</t>
    </rPh>
    <rPh sb="4" eb="5">
      <t>ヒョウ</t>
    </rPh>
    <phoneticPr fontId="2"/>
  </si>
  <si>
    <t>24-2</t>
    <phoneticPr fontId="2"/>
  </si>
  <si>
    <t>刑事事件</t>
    <rPh sb="0" eb="2">
      <t>ケイジ</t>
    </rPh>
    <rPh sb="2" eb="4">
      <t>ジケン</t>
    </rPh>
    <phoneticPr fontId="2"/>
  </si>
  <si>
    <t>24-3</t>
    <phoneticPr fontId="2"/>
  </si>
  <si>
    <t>民事・行政事件</t>
    <phoneticPr fontId="2"/>
  </si>
  <si>
    <t>24-4</t>
  </si>
  <si>
    <t>少年事件</t>
    <rPh sb="0" eb="2">
      <t>ショウネン</t>
    </rPh>
    <rPh sb="2" eb="4">
      <t>ジケン</t>
    </rPh>
    <phoneticPr fontId="2"/>
  </si>
  <si>
    <t>24-5(1)</t>
    <phoneticPr fontId="2"/>
  </si>
  <si>
    <t>家事事件（１）</t>
    <rPh sb="0" eb="2">
      <t>カジ</t>
    </rPh>
    <rPh sb="2" eb="4">
      <t>ジケン</t>
    </rPh>
    <phoneticPr fontId="2"/>
  </si>
  <si>
    <t>24-5(2)</t>
    <phoneticPr fontId="2"/>
  </si>
  <si>
    <t>家事事件（２）</t>
    <rPh sb="0" eb="2">
      <t>カジ</t>
    </rPh>
    <rPh sb="2" eb="4">
      <t>ジケン</t>
    </rPh>
    <phoneticPr fontId="2"/>
  </si>
  <si>
    <t>24-6</t>
  </si>
  <si>
    <t>刑法犯の認知件数と検挙人員</t>
    <rPh sb="0" eb="3">
      <t>ケイホウハン</t>
    </rPh>
    <rPh sb="4" eb="6">
      <t>ニンチ</t>
    </rPh>
    <rPh sb="6" eb="8">
      <t>ケンスウ</t>
    </rPh>
    <rPh sb="9" eb="11">
      <t>ケンキョ</t>
    </rPh>
    <rPh sb="11" eb="13">
      <t>ジンイン</t>
    </rPh>
    <phoneticPr fontId="2"/>
  </si>
  <si>
    <t>24-7</t>
  </si>
  <si>
    <t>少年犯罪種別検挙（補導）状況</t>
    <rPh sb="0" eb="2">
      <t>ショウネン</t>
    </rPh>
    <rPh sb="2" eb="4">
      <t>ハンザイ</t>
    </rPh>
    <rPh sb="4" eb="6">
      <t>シュベツ</t>
    </rPh>
    <rPh sb="6" eb="8">
      <t>ケンキョ</t>
    </rPh>
    <rPh sb="9" eb="11">
      <t>ホドウ</t>
    </rPh>
    <rPh sb="12" eb="14">
      <t>ジョウキョウ</t>
    </rPh>
    <phoneticPr fontId="2"/>
  </si>
  <si>
    <t>24-8</t>
  </si>
  <si>
    <t>不良行為少年補導状況</t>
    <rPh sb="0" eb="2">
      <t>フリョウ</t>
    </rPh>
    <rPh sb="2" eb="4">
      <t>コウイ</t>
    </rPh>
    <rPh sb="4" eb="6">
      <t>ショウネン</t>
    </rPh>
    <rPh sb="6" eb="8">
      <t>ホドウ</t>
    </rPh>
    <rPh sb="8" eb="10">
      <t>ジョウキョウ</t>
    </rPh>
    <phoneticPr fontId="2"/>
  </si>
  <si>
    <t>24-9</t>
  </si>
  <si>
    <t>特別法犯　法令別検挙状況</t>
    <rPh sb="0" eb="3">
      <t>トクベツホウ</t>
    </rPh>
    <rPh sb="3" eb="4">
      <t>ハン</t>
    </rPh>
    <rPh sb="5" eb="7">
      <t>ホウレイ</t>
    </rPh>
    <rPh sb="7" eb="8">
      <t>ベツ</t>
    </rPh>
    <rPh sb="8" eb="10">
      <t>ケンキョ</t>
    </rPh>
    <rPh sb="10" eb="12">
      <t>ジョウキョウ</t>
    </rPh>
    <phoneticPr fontId="2"/>
  </si>
  <si>
    <t>24-10(1)</t>
    <phoneticPr fontId="2"/>
  </si>
  <si>
    <t>来日外国人による犯罪の検挙・送致状況（１）刑法犯</t>
    <rPh sb="0" eb="2">
      <t>ライニチ</t>
    </rPh>
    <rPh sb="2" eb="4">
      <t>ガイコク</t>
    </rPh>
    <rPh sb="4" eb="5">
      <t>ジン</t>
    </rPh>
    <rPh sb="8" eb="10">
      <t>ハンザイ</t>
    </rPh>
    <rPh sb="11" eb="13">
      <t>ケンキョ</t>
    </rPh>
    <rPh sb="14" eb="16">
      <t>ソウチ</t>
    </rPh>
    <rPh sb="16" eb="18">
      <t>ジョウキョウ</t>
    </rPh>
    <rPh sb="21" eb="24">
      <t>ケイホウハン</t>
    </rPh>
    <phoneticPr fontId="2"/>
  </si>
  <si>
    <t>24-10(2)</t>
    <phoneticPr fontId="2"/>
  </si>
  <si>
    <t>24-11</t>
    <phoneticPr fontId="2"/>
  </si>
  <si>
    <t>海上犯罪送致状況</t>
    <rPh sb="4" eb="6">
      <t>ソウチ</t>
    </rPh>
    <phoneticPr fontId="2"/>
  </si>
  <si>
    <t>24　法務・警察目次へ＜＜</t>
    <rPh sb="3" eb="5">
      <t>ホウム</t>
    </rPh>
    <rPh sb="6" eb="8">
      <t>ケイサツ</t>
    </rPh>
    <rPh sb="8" eb="10">
      <t>モクジ</t>
    </rPh>
    <phoneticPr fontId="2"/>
  </si>
  <si>
    <t>　　２４　法務・警察</t>
    <rPh sb="5" eb="6">
      <t>ホウ</t>
    </rPh>
    <rPh sb="6" eb="7">
      <t>ツトム</t>
    </rPh>
    <rPh sb="8" eb="9">
      <t>ケイ</t>
    </rPh>
    <rPh sb="9" eb="10">
      <t>サツ</t>
    </rPh>
    <phoneticPr fontId="2"/>
  </si>
  <si>
    <t>１　登記事件表</t>
    <rPh sb="2" eb="3">
      <t>ノボル</t>
    </rPh>
    <rPh sb="3" eb="4">
      <t>キ</t>
    </rPh>
    <rPh sb="4" eb="5">
      <t>コト</t>
    </rPh>
    <rPh sb="5" eb="6">
      <t>ケン</t>
    </rPh>
    <rPh sb="6" eb="7">
      <t>ヒョウ</t>
    </rPh>
    <phoneticPr fontId="2"/>
  </si>
  <si>
    <t>種　類</t>
    <rPh sb="0" eb="1">
      <t>タネ</t>
    </rPh>
    <rPh sb="2" eb="3">
      <t>タグイ</t>
    </rPh>
    <phoneticPr fontId="2"/>
  </si>
  <si>
    <t>登記事件</t>
    <rPh sb="0" eb="2">
      <t>トウキ</t>
    </rPh>
    <rPh sb="2" eb="4">
      <t>ジケン</t>
    </rPh>
    <phoneticPr fontId="2"/>
  </si>
  <si>
    <t>登記事項証明書交付等請求事件</t>
    <rPh sb="0" eb="7">
      <t>トウキジコウショウメイショ</t>
    </rPh>
    <rPh sb="7" eb="10">
      <t>コウフナド</t>
    </rPh>
    <rPh sb="10" eb="12">
      <t>セイキュウ</t>
    </rPh>
    <rPh sb="12" eb="14">
      <t>ジケン</t>
    </rPh>
    <phoneticPr fontId="2"/>
  </si>
  <si>
    <t>合計</t>
    <rPh sb="0" eb="2">
      <t>ゴウケイ</t>
    </rPh>
    <phoneticPr fontId="2"/>
  </si>
  <si>
    <t>不動産登記</t>
    <rPh sb="0" eb="3">
      <t>フドウサン</t>
    </rPh>
    <rPh sb="3" eb="5">
      <t>トウキ</t>
    </rPh>
    <phoneticPr fontId="2"/>
  </si>
  <si>
    <t>商業・
法人登記</t>
    <rPh sb="0" eb="2">
      <t>ショウギョウ</t>
    </rPh>
    <rPh sb="4" eb="6">
      <t>ホウジン</t>
    </rPh>
    <rPh sb="6" eb="8">
      <t>トウキ</t>
    </rPh>
    <phoneticPr fontId="2"/>
  </si>
  <si>
    <t>その他の登記</t>
    <rPh sb="2" eb="3">
      <t>タ</t>
    </rPh>
    <rPh sb="4" eb="6">
      <t>トウキ</t>
    </rPh>
    <phoneticPr fontId="2"/>
  </si>
  <si>
    <t>合計</t>
    <rPh sb="0" eb="1">
      <t>ゴウ</t>
    </rPh>
    <rPh sb="1" eb="2">
      <t>ケイ</t>
    </rPh>
    <phoneticPr fontId="2"/>
  </si>
  <si>
    <t>登記事項
証明書</t>
    <rPh sb="0" eb="4">
      <t>トウキジコウ</t>
    </rPh>
    <rPh sb="5" eb="8">
      <t>ショウメイショ</t>
    </rPh>
    <phoneticPr fontId="2"/>
  </si>
  <si>
    <t>証明</t>
    <rPh sb="0" eb="1">
      <t>アカシ</t>
    </rPh>
    <rPh sb="1" eb="2">
      <t>メイ</t>
    </rPh>
    <phoneticPr fontId="2"/>
  </si>
  <si>
    <t>閲覧</t>
    <rPh sb="0" eb="1">
      <t>エツ</t>
    </rPh>
    <rPh sb="1" eb="2">
      <t>ラン</t>
    </rPh>
    <phoneticPr fontId="2"/>
  </si>
  <si>
    <t>　年</t>
    <rPh sb="1" eb="2">
      <t>ネン</t>
    </rPh>
    <phoneticPr fontId="2"/>
  </si>
  <si>
    <t>件数</t>
    <rPh sb="0" eb="1">
      <t>ケン</t>
    </rPh>
    <rPh sb="1" eb="2">
      <t>カズ</t>
    </rPh>
    <phoneticPr fontId="2"/>
  </si>
  <si>
    <t>個数</t>
    <rPh sb="0" eb="1">
      <t>コ</t>
    </rPh>
    <rPh sb="1" eb="2">
      <t>カズ</t>
    </rPh>
    <phoneticPr fontId="2"/>
  </si>
  <si>
    <t>（全部事項
・謄本）</t>
    <phoneticPr fontId="2"/>
  </si>
  <si>
    <t>（一部事項
・抄本）</t>
    <rPh sb="1" eb="3">
      <t>イチブ</t>
    </rPh>
    <rPh sb="7" eb="9">
      <t>ショウホン</t>
    </rPh>
    <phoneticPr fontId="2"/>
  </si>
  <si>
    <t>令和2年</t>
  </si>
  <si>
    <t>4</t>
  </si>
  <si>
    <t xml:space="preserve"> （注） 1.　証明は、証明、印鑑証明、地図・その他の図面・筆界特定書の写しの交付、確定日付、抵当証券、概要記録事項証明、</t>
    <rPh sb="2" eb="3">
      <t>チュウ</t>
    </rPh>
    <rPh sb="8" eb="10">
      <t>ショウメイ</t>
    </rPh>
    <rPh sb="12" eb="14">
      <t>ショウメイ</t>
    </rPh>
    <rPh sb="15" eb="17">
      <t>インカン</t>
    </rPh>
    <rPh sb="17" eb="19">
      <t>ショウメイ</t>
    </rPh>
    <rPh sb="20" eb="22">
      <t>チズ</t>
    </rPh>
    <rPh sb="25" eb="26">
      <t>タ</t>
    </rPh>
    <rPh sb="27" eb="29">
      <t>ズメン</t>
    </rPh>
    <rPh sb="30" eb="31">
      <t>ヒツ</t>
    </rPh>
    <rPh sb="31" eb="32">
      <t>カイ</t>
    </rPh>
    <rPh sb="32" eb="34">
      <t>トクテイ</t>
    </rPh>
    <rPh sb="34" eb="35">
      <t>ショ</t>
    </rPh>
    <rPh sb="36" eb="37">
      <t>ウツ</t>
    </rPh>
    <rPh sb="39" eb="41">
      <t>コウフ</t>
    </rPh>
    <rPh sb="42" eb="44">
      <t>カクテイ</t>
    </rPh>
    <rPh sb="44" eb="46">
      <t>ヒヅケ</t>
    </rPh>
    <rPh sb="47" eb="49">
      <t>テイトウ</t>
    </rPh>
    <rPh sb="49" eb="51">
      <t>ショウケン</t>
    </rPh>
    <rPh sb="52" eb="54">
      <t>ガイヨウ</t>
    </rPh>
    <rPh sb="54" eb="56">
      <t>キロク</t>
    </rPh>
    <rPh sb="56" eb="58">
      <t>ジコウ</t>
    </rPh>
    <rPh sb="58" eb="60">
      <t>ショウメイ</t>
    </rPh>
    <phoneticPr fontId="2"/>
  </si>
  <si>
    <t>　　　　　　登記識別情報に関する証明等である。</t>
    <rPh sb="6" eb="8">
      <t>トウキ</t>
    </rPh>
    <rPh sb="8" eb="10">
      <t>シキベツ</t>
    </rPh>
    <rPh sb="10" eb="12">
      <t>ジョウホウ</t>
    </rPh>
    <rPh sb="13" eb="14">
      <t>カン</t>
    </rPh>
    <rPh sb="16" eb="18">
      <t>ショウメイ</t>
    </rPh>
    <rPh sb="18" eb="19">
      <t>トウ</t>
    </rPh>
    <phoneticPr fontId="2"/>
  </si>
  <si>
    <t>　　　　2.　閲覧は、登記簿、地図・その他の図面、筆界特定手続記録の閲覧である(登記事項要約書、登記情報提供を含む)。</t>
    <rPh sb="7" eb="9">
      <t>エツラン</t>
    </rPh>
    <rPh sb="11" eb="14">
      <t>トウキボ</t>
    </rPh>
    <rPh sb="15" eb="17">
      <t>チズ</t>
    </rPh>
    <rPh sb="20" eb="21">
      <t>タ</t>
    </rPh>
    <rPh sb="22" eb="24">
      <t>ズメン</t>
    </rPh>
    <rPh sb="25" eb="26">
      <t>ヒツ</t>
    </rPh>
    <rPh sb="26" eb="27">
      <t>カイ</t>
    </rPh>
    <rPh sb="27" eb="29">
      <t>トクテイ</t>
    </rPh>
    <rPh sb="29" eb="31">
      <t>テツヅ</t>
    </rPh>
    <rPh sb="31" eb="33">
      <t>キロク</t>
    </rPh>
    <rPh sb="34" eb="36">
      <t>エツラン</t>
    </rPh>
    <rPh sb="40" eb="42">
      <t>トウキ</t>
    </rPh>
    <rPh sb="42" eb="44">
      <t>ジコウ</t>
    </rPh>
    <rPh sb="44" eb="47">
      <t>ヨウヤクショ</t>
    </rPh>
    <rPh sb="48" eb="50">
      <t>トウキ</t>
    </rPh>
    <rPh sb="50" eb="52">
      <t>ジョウホウ</t>
    </rPh>
    <rPh sb="52" eb="54">
      <t>テイキョウ</t>
    </rPh>
    <rPh sb="55" eb="56">
      <t>フク</t>
    </rPh>
    <phoneticPr fontId="2"/>
  </si>
  <si>
    <t>　資料：福井地方法務局</t>
    <rPh sb="1" eb="2">
      <t>シ</t>
    </rPh>
    <rPh sb="2" eb="3">
      <t>リョウ</t>
    </rPh>
    <rPh sb="4" eb="6">
      <t>フクイ</t>
    </rPh>
    <rPh sb="6" eb="8">
      <t>チホウ</t>
    </rPh>
    <rPh sb="8" eb="11">
      <t>ホウムキョク</t>
    </rPh>
    <phoneticPr fontId="2"/>
  </si>
  <si>
    <t>２　　刑事事件</t>
    <rPh sb="3" eb="4">
      <t>ケイ</t>
    </rPh>
    <rPh sb="4" eb="5">
      <t>コト</t>
    </rPh>
    <rPh sb="5" eb="6">
      <t>コト</t>
    </rPh>
    <rPh sb="6" eb="7">
      <t>ケン</t>
    </rPh>
    <phoneticPr fontId="2"/>
  </si>
  <si>
    <t>区分</t>
    <rPh sb="0" eb="1">
      <t>ク</t>
    </rPh>
    <rPh sb="1" eb="2">
      <t>ブン</t>
    </rPh>
    <phoneticPr fontId="2"/>
  </si>
  <si>
    <t>総数</t>
    <rPh sb="0" eb="2">
      <t>ソウスウ</t>
    </rPh>
    <phoneticPr fontId="2"/>
  </si>
  <si>
    <t>うち通常第一審事件</t>
    <rPh sb="2" eb="4">
      <t>ツウジョウ</t>
    </rPh>
    <rPh sb="4" eb="5">
      <t>ダイ</t>
    </rPh>
    <rPh sb="5" eb="7">
      <t>イッシン</t>
    </rPh>
    <rPh sb="7" eb="9">
      <t>ジケン</t>
    </rPh>
    <phoneticPr fontId="2"/>
  </si>
  <si>
    <t>うち略式・交通即決事件</t>
    <rPh sb="2" eb="4">
      <t>リャクシキ</t>
    </rPh>
    <rPh sb="5" eb="7">
      <t>コウツウ</t>
    </rPh>
    <rPh sb="7" eb="9">
      <t>ソッケツ</t>
    </rPh>
    <rPh sb="9" eb="11">
      <t>ジケン</t>
    </rPh>
    <phoneticPr fontId="2"/>
  </si>
  <si>
    <t>年</t>
    <rPh sb="0" eb="1">
      <t>ネン</t>
    </rPh>
    <phoneticPr fontId="2"/>
  </si>
  <si>
    <t>新受件数</t>
    <rPh sb="0" eb="1">
      <t>シン</t>
    </rPh>
    <rPh sb="1" eb="2">
      <t>ウケ</t>
    </rPh>
    <rPh sb="2" eb="4">
      <t>ケンスウ</t>
    </rPh>
    <phoneticPr fontId="2"/>
  </si>
  <si>
    <t>既済件数</t>
    <rPh sb="0" eb="2">
      <t>キサイ</t>
    </rPh>
    <rPh sb="2" eb="4">
      <t>ケンスウ</t>
    </rPh>
    <phoneticPr fontId="2"/>
  </si>
  <si>
    <t>未済件数</t>
    <rPh sb="0" eb="2">
      <t>ミサイ</t>
    </rPh>
    <rPh sb="2" eb="4">
      <t>ケンスウ</t>
    </rPh>
    <phoneticPr fontId="2"/>
  </si>
  <si>
    <t>地方裁判所</t>
    <rPh sb="0" eb="2">
      <t>チホウ</t>
    </rPh>
    <rPh sb="2" eb="5">
      <t>サイバンショ</t>
    </rPh>
    <phoneticPr fontId="2"/>
  </si>
  <si>
    <t>簡易裁判所</t>
    <rPh sb="0" eb="2">
      <t>カンイ</t>
    </rPh>
    <rPh sb="2" eb="4">
      <t>サイバン</t>
    </rPh>
    <rPh sb="4" eb="5">
      <t>ショ</t>
    </rPh>
    <phoneticPr fontId="2"/>
  </si>
  <si>
    <t xml:space="preserve"> 資料：福井地方裁判所</t>
    <rPh sb="1" eb="2">
      <t>シ</t>
    </rPh>
    <rPh sb="2" eb="3">
      <t>リョウ</t>
    </rPh>
    <rPh sb="4" eb="6">
      <t>フクイ</t>
    </rPh>
    <rPh sb="6" eb="8">
      <t>チホウ</t>
    </rPh>
    <rPh sb="8" eb="11">
      <t>サイバンショ</t>
    </rPh>
    <phoneticPr fontId="2"/>
  </si>
  <si>
    <t>３　民事・行政事件</t>
    <rPh sb="2" eb="4">
      <t>ミンジ</t>
    </rPh>
    <rPh sb="5" eb="7">
      <t>ギョウセイ</t>
    </rPh>
    <rPh sb="7" eb="9">
      <t>ジケン</t>
    </rPh>
    <phoneticPr fontId="2"/>
  </si>
  <si>
    <t>うち訴訟事件</t>
    <rPh sb="2" eb="3">
      <t>ウッタ</t>
    </rPh>
    <rPh sb="3" eb="4">
      <t>アラソ</t>
    </rPh>
    <rPh sb="4" eb="5">
      <t>コト</t>
    </rPh>
    <rPh sb="5" eb="6">
      <t>ケン</t>
    </rPh>
    <phoneticPr fontId="2"/>
  </si>
  <si>
    <t>うち調停事件</t>
    <rPh sb="2" eb="3">
      <t>チョウ</t>
    </rPh>
    <rPh sb="3" eb="4">
      <t>テイ</t>
    </rPh>
    <rPh sb="4" eb="5">
      <t>コト</t>
    </rPh>
    <rPh sb="5" eb="6">
      <t>ケン</t>
    </rPh>
    <phoneticPr fontId="2"/>
  </si>
  <si>
    <t xml:space="preserve"> 年</t>
    <rPh sb="1" eb="2">
      <t>ネン</t>
    </rPh>
    <phoneticPr fontId="2"/>
  </si>
  <si>
    <t>第一審民事通常訴訟</t>
    <rPh sb="0" eb="1">
      <t>ダイ</t>
    </rPh>
    <rPh sb="1" eb="2">
      <t>１</t>
    </rPh>
    <rPh sb="2" eb="3">
      <t>シン</t>
    </rPh>
    <rPh sb="3" eb="4">
      <t>タミ</t>
    </rPh>
    <rPh sb="4" eb="5">
      <t>コト</t>
    </rPh>
    <rPh sb="5" eb="6">
      <t>ツウ</t>
    </rPh>
    <rPh sb="6" eb="7">
      <t>ツネ</t>
    </rPh>
    <rPh sb="7" eb="8">
      <t>ウッタ</t>
    </rPh>
    <rPh sb="8" eb="9">
      <t>アラソ</t>
    </rPh>
    <phoneticPr fontId="2"/>
  </si>
  <si>
    <t>第一審行政訴訟</t>
    <rPh sb="0" eb="1">
      <t>ダイ</t>
    </rPh>
    <rPh sb="1" eb="3">
      <t>イッシン</t>
    </rPh>
    <rPh sb="3" eb="5">
      <t>ギョウセイ</t>
    </rPh>
    <rPh sb="5" eb="7">
      <t>ソショウ</t>
    </rPh>
    <phoneticPr fontId="2"/>
  </si>
  <si>
    <t>裁判所別</t>
    <rPh sb="0" eb="3">
      <t>サイバンショ</t>
    </rPh>
    <rPh sb="3" eb="4">
      <t>ベツ</t>
    </rPh>
    <phoneticPr fontId="2"/>
  </si>
  <si>
    <t>訴の目的別</t>
    <rPh sb="0" eb="1">
      <t>ウッタ</t>
    </rPh>
    <rPh sb="2" eb="4">
      <t>モクテキ</t>
    </rPh>
    <rPh sb="4" eb="5">
      <t>ベツ</t>
    </rPh>
    <phoneticPr fontId="2"/>
  </si>
  <si>
    <t>新受件数</t>
    <phoneticPr fontId="2"/>
  </si>
  <si>
    <t>金銭</t>
    <rPh sb="0" eb="1">
      <t>キン</t>
    </rPh>
    <rPh sb="1" eb="2">
      <t>ゼニ</t>
    </rPh>
    <phoneticPr fontId="2"/>
  </si>
  <si>
    <t>建物</t>
    <rPh sb="0" eb="1">
      <t>ダテ</t>
    </rPh>
    <rPh sb="1" eb="2">
      <t>モノ</t>
    </rPh>
    <phoneticPr fontId="2"/>
  </si>
  <si>
    <t>土地</t>
    <rPh sb="0" eb="1">
      <t>ツチ</t>
    </rPh>
    <rPh sb="1" eb="2">
      <t>チ</t>
    </rPh>
    <phoneticPr fontId="2"/>
  </si>
  <si>
    <t>その他</t>
    <rPh sb="2" eb="3">
      <t>タ</t>
    </rPh>
    <phoneticPr fontId="2"/>
  </si>
  <si>
    <t>４　少年事件</t>
    <rPh sb="2" eb="3">
      <t>ショウ</t>
    </rPh>
    <rPh sb="3" eb="4">
      <t>トシ</t>
    </rPh>
    <rPh sb="4" eb="5">
      <t>コト</t>
    </rPh>
    <rPh sb="5" eb="6">
      <t>ケン</t>
    </rPh>
    <phoneticPr fontId="2"/>
  </si>
  <si>
    <t>少年保護事件</t>
    <rPh sb="0" eb="2">
      <t>ショウネン</t>
    </rPh>
    <rPh sb="2" eb="4">
      <t>ホゴ</t>
    </rPh>
    <rPh sb="4" eb="6">
      <t>ジケン</t>
    </rPh>
    <phoneticPr fontId="2"/>
  </si>
  <si>
    <t>総数</t>
    <phoneticPr fontId="2"/>
  </si>
  <si>
    <t>一般保護事件</t>
    <phoneticPr fontId="2"/>
  </si>
  <si>
    <t>道路交通保護事件</t>
    <phoneticPr fontId="2"/>
  </si>
  <si>
    <t>令和２年</t>
  </si>
  <si>
    <t>3</t>
  </si>
  <si>
    <t>準少年保護事件</t>
  </si>
  <si>
    <t>成人刑事事件</t>
    <rPh sb="0" eb="1">
      <t>シゲル</t>
    </rPh>
    <rPh sb="1" eb="2">
      <t>ヒト</t>
    </rPh>
    <rPh sb="2" eb="3">
      <t>ケイ</t>
    </rPh>
    <rPh sb="3" eb="4">
      <t>コト</t>
    </rPh>
    <rPh sb="4" eb="5">
      <t>コト</t>
    </rPh>
    <rPh sb="5" eb="6">
      <t>ケン</t>
    </rPh>
    <phoneticPr fontId="2"/>
  </si>
  <si>
    <t xml:space="preserve">- </t>
  </si>
  <si>
    <t>少年保護事件の終局区分別既済人員</t>
    <rPh sb="0" eb="1">
      <t>ショウ</t>
    </rPh>
    <rPh sb="1" eb="2">
      <t>トシ</t>
    </rPh>
    <rPh sb="2" eb="3">
      <t>タモツ</t>
    </rPh>
    <rPh sb="3" eb="4">
      <t>マモル</t>
    </rPh>
    <rPh sb="4" eb="6">
      <t>ジケン</t>
    </rPh>
    <rPh sb="7" eb="8">
      <t>オワリ</t>
    </rPh>
    <rPh sb="8" eb="9">
      <t>キョク</t>
    </rPh>
    <rPh sb="9" eb="10">
      <t>ク</t>
    </rPh>
    <rPh sb="10" eb="11">
      <t>ブン</t>
    </rPh>
    <rPh sb="11" eb="12">
      <t>ベツ</t>
    </rPh>
    <rPh sb="12" eb="13">
      <t>スデ</t>
    </rPh>
    <rPh sb="13" eb="14">
      <t>スミ</t>
    </rPh>
    <rPh sb="14" eb="15">
      <t>ヒト</t>
    </rPh>
    <rPh sb="15" eb="16">
      <t>イン</t>
    </rPh>
    <phoneticPr fontId="2"/>
  </si>
  <si>
    <t>保護処分</t>
    <rPh sb="0" eb="1">
      <t>タモツ</t>
    </rPh>
    <rPh sb="1" eb="2">
      <t>マモル</t>
    </rPh>
    <rPh sb="2" eb="3">
      <t>トコロ</t>
    </rPh>
    <rPh sb="3" eb="4">
      <t>ブン</t>
    </rPh>
    <phoneticPr fontId="2"/>
  </si>
  <si>
    <t>検察官
へ送致</t>
    <phoneticPr fontId="2"/>
  </si>
  <si>
    <t>保護観察</t>
    <rPh sb="0" eb="2">
      <t>ホゴ</t>
    </rPh>
    <rPh sb="2" eb="4">
      <t>カンサツ</t>
    </rPh>
    <phoneticPr fontId="2"/>
  </si>
  <si>
    <t>児童自立
支援施設
送致</t>
    <rPh sb="0" eb="2">
      <t>ジドウ</t>
    </rPh>
    <rPh sb="2" eb="4">
      <t>ジリツ</t>
    </rPh>
    <rPh sb="5" eb="6">
      <t>ササ</t>
    </rPh>
    <phoneticPr fontId="2"/>
  </si>
  <si>
    <t>少年院
送致</t>
    <rPh sb="0" eb="3">
      <t>ショウネンイン</t>
    </rPh>
    <rPh sb="4" eb="6">
      <t>ソウチ</t>
    </rPh>
    <phoneticPr fontId="2"/>
  </si>
  <si>
    <t>児童相談所
への送致</t>
    <phoneticPr fontId="2"/>
  </si>
  <si>
    <t>審判
不開始</t>
    <rPh sb="0" eb="2">
      <t>シンパン</t>
    </rPh>
    <phoneticPr fontId="2"/>
  </si>
  <si>
    <t>不処分</t>
    <rPh sb="0" eb="3">
      <t>フショブン</t>
    </rPh>
    <phoneticPr fontId="2"/>
  </si>
  <si>
    <t>一般保護</t>
    <rPh sb="0" eb="2">
      <t>イッパン</t>
    </rPh>
    <rPh sb="2" eb="4">
      <t>ホゴ</t>
    </rPh>
    <phoneticPr fontId="2"/>
  </si>
  <si>
    <t>道路交通保護</t>
    <rPh sb="0" eb="2">
      <t>ドウロ</t>
    </rPh>
    <rPh sb="2" eb="4">
      <t>コウツウ</t>
    </rPh>
    <rPh sb="4" eb="6">
      <t>ホゴ</t>
    </rPh>
    <phoneticPr fontId="2"/>
  </si>
  <si>
    <t xml:space="preserve">  資料：最高裁判所事務総局「司法統計年報（少年編）」</t>
    <rPh sb="2" eb="3">
      <t>シ</t>
    </rPh>
    <rPh sb="3" eb="4">
      <t>リョウ</t>
    </rPh>
    <rPh sb="5" eb="7">
      <t>サイコウ</t>
    </rPh>
    <rPh sb="7" eb="9">
      <t>サイバン</t>
    </rPh>
    <rPh sb="9" eb="10">
      <t>ショ</t>
    </rPh>
    <rPh sb="10" eb="12">
      <t>ジム</t>
    </rPh>
    <rPh sb="12" eb="14">
      <t>ソウキョク</t>
    </rPh>
    <rPh sb="15" eb="17">
      <t>シホウ</t>
    </rPh>
    <rPh sb="17" eb="19">
      <t>トウケイ</t>
    </rPh>
    <rPh sb="19" eb="21">
      <t>ネンポウ</t>
    </rPh>
    <rPh sb="22" eb="24">
      <t>ショウネン</t>
    </rPh>
    <rPh sb="24" eb="25">
      <t>ヘン</t>
    </rPh>
    <phoneticPr fontId="2"/>
  </si>
  <si>
    <t>５　家事事件（１）</t>
    <rPh sb="2" eb="3">
      <t>イエ</t>
    </rPh>
    <rPh sb="3" eb="4">
      <t>コト</t>
    </rPh>
    <rPh sb="4" eb="5">
      <t>コト</t>
    </rPh>
    <rPh sb="5" eb="6">
      <t>ケン</t>
    </rPh>
    <phoneticPr fontId="2"/>
  </si>
  <si>
    <t>うち審判事件</t>
    <rPh sb="2" eb="4">
      <t>シンパン</t>
    </rPh>
    <rPh sb="4" eb="6">
      <t>ジケン</t>
    </rPh>
    <phoneticPr fontId="2"/>
  </si>
  <si>
    <t>うち調停事件</t>
    <rPh sb="2" eb="4">
      <t>チョウテイ</t>
    </rPh>
    <rPh sb="4" eb="6">
      <t>ジケン</t>
    </rPh>
    <phoneticPr fontId="2"/>
  </si>
  <si>
    <t xml:space="preserve">     3</t>
  </si>
  <si>
    <t xml:space="preserve">     4</t>
  </si>
  <si>
    <t xml:space="preserve">  資料：最高裁判所事務総局「司法統計年報（家事編）」</t>
    <rPh sb="2" eb="3">
      <t>シ</t>
    </rPh>
    <rPh sb="3" eb="4">
      <t>リョウ</t>
    </rPh>
    <rPh sb="5" eb="7">
      <t>サイコウ</t>
    </rPh>
    <rPh sb="7" eb="9">
      <t>サイバン</t>
    </rPh>
    <rPh sb="9" eb="10">
      <t>ショ</t>
    </rPh>
    <rPh sb="10" eb="12">
      <t>ジム</t>
    </rPh>
    <rPh sb="12" eb="14">
      <t>ソウキョク</t>
    </rPh>
    <rPh sb="15" eb="17">
      <t>シホウ</t>
    </rPh>
    <rPh sb="17" eb="19">
      <t>トウケイ</t>
    </rPh>
    <rPh sb="19" eb="21">
      <t>ネンポウ</t>
    </rPh>
    <rPh sb="22" eb="24">
      <t>カジ</t>
    </rPh>
    <rPh sb="24" eb="25">
      <t>ヘン</t>
    </rPh>
    <phoneticPr fontId="2"/>
  </si>
  <si>
    <t>５　家事事件（２）</t>
    <rPh sb="2" eb="3">
      <t>イエ</t>
    </rPh>
    <rPh sb="3" eb="4">
      <t>コト</t>
    </rPh>
    <rPh sb="4" eb="5">
      <t>コト</t>
    </rPh>
    <rPh sb="5" eb="6">
      <t>ケン</t>
    </rPh>
    <phoneticPr fontId="2"/>
  </si>
  <si>
    <t>（つづき）</t>
    <phoneticPr fontId="2"/>
  </si>
  <si>
    <t>家事審判事件</t>
    <rPh sb="0" eb="1">
      <t>イエ</t>
    </rPh>
    <rPh sb="1" eb="2">
      <t>コト</t>
    </rPh>
    <rPh sb="2" eb="3">
      <t>シン</t>
    </rPh>
    <rPh sb="3" eb="4">
      <t>ハン</t>
    </rPh>
    <rPh sb="4" eb="5">
      <t>コト</t>
    </rPh>
    <rPh sb="5" eb="6">
      <t>ケン</t>
    </rPh>
    <phoneticPr fontId="2"/>
  </si>
  <si>
    <t>家事調停事件</t>
    <rPh sb="0" eb="1">
      <t>イエ</t>
    </rPh>
    <rPh sb="1" eb="2">
      <t>コト</t>
    </rPh>
    <rPh sb="2" eb="3">
      <t>チョウ</t>
    </rPh>
    <rPh sb="3" eb="4">
      <t>テイ</t>
    </rPh>
    <rPh sb="4" eb="5">
      <t>ゴト</t>
    </rPh>
    <rPh sb="5" eb="6">
      <t>ケン</t>
    </rPh>
    <phoneticPr fontId="2"/>
  </si>
  <si>
    <t>別表第一のうち</t>
    <rPh sb="0" eb="2">
      <t>ベッピョウ</t>
    </rPh>
    <rPh sb="2" eb="4">
      <t>ダイイチ</t>
    </rPh>
    <phoneticPr fontId="2"/>
  </si>
  <si>
    <t>別表第二のうち</t>
    <rPh sb="0" eb="2">
      <t>ベッピョウ</t>
    </rPh>
    <rPh sb="2" eb="3">
      <t>ダイ</t>
    </rPh>
    <rPh sb="3" eb="4">
      <t>２</t>
    </rPh>
    <phoneticPr fontId="2"/>
  </si>
  <si>
    <t>別表第二のうち</t>
    <rPh sb="0" eb="2">
      <t>ベッピョウ</t>
    </rPh>
    <rPh sb="2" eb="3">
      <t>ダイ</t>
    </rPh>
    <rPh sb="3" eb="4">
      <t>ニ</t>
    </rPh>
    <phoneticPr fontId="2"/>
  </si>
  <si>
    <t>別表第二以外の調停事件のうち</t>
    <rPh sb="0" eb="2">
      <t>ベッピョウ</t>
    </rPh>
    <rPh sb="2" eb="3">
      <t>ダイ</t>
    </rPh>
    <rPh sb="3" eb="4">
      <t>ニ</t>
    </rPh>
    <rPh sb="4" eb="5">
      <t>イ</t>
    </rPh>
    <rPh sb="5" eb="6">
      <t>ガイ</t>
    </rPh>
    <rPh sb="7" eb="8">
      <t>チョウ</t>
    </rPh>
    <rPh sb="8" eb="9">
      <t>テイ</t>
    </rPh>
    <rPh sb="9" eb="10">
      <t>コト</t>
    </rPh>
    <rPh sb="10" eb="11">
      <t>ケン</t>
    </rPh>
    <phoneticPr fontId="2"/>
  </si>
  <si>
    <t>別表第一
新受件数</t>
    <phoneticPr fontId="2"/>
  </si>
  <si>
    <t>子の氏
変更</t>
    <rPh sb="4" eb="5">
      <t>ヘン</t>
    </rPh>
    <rPh sb="5" eb="6">
      <t>サラ</t>
    </rPh>
    <phoneticPr fontId="2"/>
  </si>
  <si>
    <t>養子縁組</t>
    <rPh sb="0" eb="2">
      <t>ヨウシ</t>
    </rPh>
    <rPh sb="2" eb="4">
      <t>エングミ</t>
    </rPh>
    <phoneticPr fontId="2"/>
  </si>
  <si>
    <t>特別代理
人選任</t>
    <rPh sb="5" eb="6">
      <t>ヒト</t>
    </rPh>
    <rPh sb="6" eb="7">
      <t>セン</t>
    </rPh>
    <rPh sb="7" eb="8">
      <t>ニン</t>
    </rPh>
    <phoneticPr fontId="2"/>
  </si>
  <si>
    <t>相続放棄</t>
    <rPh sb="0" eb="2">
      <t>ソウゾク</t>
    </rPh>
    <rPh sb="2" eb="4">
      <t>ホウキ</t>
    </rPh>
    <phoneticPr fontId="2"/>
  </si>
  <si>
    <t>名の変更</t>
    <rPh sb="0" eb="1">
      <t>ナ</t>
    </rPh>
    <rPh sb="2" eb="4">
      <t>ヘンコウ</t>
    </rPh>
    <phoneticPr fontId="2"/>
  </si>
  <si>
    <t>別表第二
新受件数</t>
    <phoneticPr fontId="2"/>
  </si>
  <si>
    <t>親権者の
指定･変更</t>
    <rPh sb="5" eb="7">
      <t>シテイ</t>
    </rPh>
    <rPh sb="8" eb="10">
      <t>ヘンコウ</t>
    </rPh>
    <phoneticPr fontId="2"/>
  </si>
  <si>
    <t>扶養</t>
    <rPh sb="0" eb="2">
      <t>フヨウ</t>
    </rPh>
    <phoneticPr fontId="2"/>
  </si>
  <si>
    <t>遺産分割</t>
    <rPh sb="0" eb="2">
      <t>イサン</t>
    </rPh>
    <rPh sb="2" eb="4">
      <t>ブンカツ</t>
    </rPh>
    <phoneticPr fontId="2"/>
  </si>
  <si>
    <t>別表第二
新受件数</t>
    <rPh sb="5" eb="6">
      <t>シン</t>
    </rPh>
    <rPh sb="6" eb="7">
      <t>ウケ</t>
    </rPh>
    <rPh sb="7" eb="9">
      <t>ケンスウ</t>
    </rPh>
    <phoneticPr fontId="2"/>
  </si>
  <si>
    <t>親権者
の指定
・変更</t>
    <phoneticPr fontId="2"/>
  </si>
  <si>
    <t>第二以外
新受件数</t>
    <phoneticPr fontId="2"/>
  </si>
  <si>
    <t>婚姻中の
夫婦間の
事件</t>
    <rPh sb="0" eb="3">
      <t>コンインチュウ</t>
    </rPh>
    <rPh sb="5" eb="8">
      <t>フウフカン</t>
    </rPh>
    <rPh sb="10" eb="12">
      <t>ジケン</t>
    </rPh>
    <phoneticPr fontId="2"/>
  </si>
  <si>
    <t>婚姻外の
男女間の
事件</t>
    <rPh sb="0" eb="2">
      <t>コンイン</t>
    </rPh>
    <rPh sb="2" eb="3">
      <t>ガイ</t>
    </rPh>
    <rPh sb="5" eb="8">
      <t>ダンジョカン</t>
    </rPh>
    <rPh sb="10" eb="12">
      <t>ジケン</t>
    </rPh>
    <phoneticPr fontId="2"/>
  </si>
  <si>
    <t>離婚その他男女関係解消に基づく
慰謝料</t>
    <phoneticPr fontId="2"/>
  </si>
  <si>
    <t>親族間
の紛争</t>
    <rPh sb="0" eb="2">
      <t>シンゾク</t>
    </rPh>
    <rPh sb="2" eb="3">
      <t>カン</t>
    </rPh>
    <rPh sb="5" eb="7">
      <t>フンソウ</t>
    </rPh>
    <phoneticPr fontId="2"/>
  </si>
  <si>
    <t>※家審法
23条の
事項</t>
    <phoneticPr fontId="2"/>
  </si>
  <si>
    <t>離縁</t>
    <rPh sb="0" eb="2">
      <t>リエン</t>
    </rPh>
    <phoneticPr fontId="2"/>
  </si>
  <si>
    <t>（注）※家審法23条は婚姻、縁組、協議離婚、協議離縁等の無効、取消、認知または認知の無効、取消、嫡出子否認、</t>
  </si>
  <si>
    <t>　　　　親子関係不存在確認等の事項をいう。</t>
  </si>
  <si>
    <t>６　刑法犯の認知件数と検挙人員</t>
    <rPh sb="2" eb="5">
      <t>ケイホウハン</t>
    </rPh>
    <rPh sb="6" eb="8">
      <t>ニンチ</t>
    </rPh>
    <rPh sb="8" eb="10">
      <t>ケンスウ</t>
    </rPh>
    <rPh sb="11" eb="13">
      <t>ケンキョ</t>
    </rPh>
    <rPh sb="13" eb="15">
      <t>ジンイン</t>
    </rPh>
    <phoneticPr fontId="2"/>
  </si>
  <si>
    <t>認知件数</t>
    <rPh sb="0" eb="2">
      <t>ニンチ</t>
    </rPh>
    <rPh sb="2" eb="4">
      <t>ケンスウ</t>
    </rPh>
    <phoneticPr fontId="2"/>
  </si>
  <si>
    <t>検挙件数</t>
    <rPh sb="0" eb="2">
      <t>ケンキョ</t>
    </rPh>
    <rPh sb="2" eb="4">
      <t>ケンスウ</t>
    </rPh>
    <phoneticPr fontId="2"/>
  </si>
  <si>
    <t>検挙人員（人）</t>
    <rPh sb="0" eb="2">
      <t>ケンキョ</t>
    </rPh>
    <rPh sb="2" eb="4">
      <t>ジンイン</t>
    </rPh>
    <rPh sb="5" eb="6">
      <t>ニン</t>
    </rPh>
    <phoneticPr fontId="2"/>
  </si>
  <si>
    <t>罪種</t>
    <rPh sb="0" eb="1">
      <t>ツミ</t>
    </rPh>
    <rPh sb="1" eb="2">
      <t>シュ</t>
    </rPh>
    <phoneticPr fontId="2"/>
  </si>
  <si>
    <t>令和3年</t>
  </si>
  <si>
    <t>令和4年</t>
  </si>
  <si>
    <t>総数</t>
    <rPh sb="0" eb="1">
      <t>フサ</t>
    </rPh>
    <rPh sb="1" eb="2">
      <t>カズ</t>
    </rPh>
    <phoneticPr fontId="2"/>
  </si>
  <si>
    <t>凶悪犯</t>
    <rPh sb="0" eb="1">
      <t>キョウ</t>
    </rPh>
    <rPh sb="1" eb="2">
      <t>ワル</t>
    </rPh>
    <rPh sb="2" eb="3">
      <t>ハン</t>
    </rPh>
    <phoneticPr fontId="2"/>
  </si>
  <si>
    <t>殺人</t>
    <rPh sb="0" eb="2">
      <t>サツジン</t>
    </rPh>
    <phoneticPr fontId="2"/>
  </si>
  <si>
    <t>強盗</t>
    <rPh sb="0" eb="2">
      <t>ゴウトウ</t>
    </rPh>
    <phoneticPr fontId="2"/>
  </si>
  <si>
    <t>放火</t>
    <rPh sb="0" eb="2">
      <t>ホウカ</t>
    </rPh>
    <phoneticPr fontId="2"/>
  </si>
  <si>
    <t>強制性交等</t>
    <rPh sb="0" eb="2">
      <t>キョウセイ</t>
    </rPh>
    <rPh sb="2" eb="4">
      <t>セイコウ</t>
    </rPh>
    <rPh sb="4" eb="5">
      <t>トウ</t>
    </rPh>
    <phoneticPr fontId="2"/>
  </si>
  <si>
    <t>粗暴犯</t>
    <rPh sb="0" eb="1">
      <t>ホボ</t>
    </rPh>
    <rPh sb="1" eb="2">
      <t>ボウ</t>
    </rPh>
    <rPh sb="2" eb="3">
      <t>ハン</t>
    </rPh>
    <phoneticPr fontId="2"/>
  </si>
  <si>
    <t>凶器準備集合</t>
    <rPh sb="0" eb="2">
      <t>キョウキ</t>
    </rPh>
    <rPh sb="2" eb="4">
      <t>ジュンビ</t>
    </rPh>
    <rPh sb="4" eb="6">
      <t>シュウゴウ</t>
    </rPh>
    <phoneticPr fontId="2"/>
  </si>
  <si>
    <t>暴行</t>
    <rPh sb="0" eb="2">
      <t>ボウコウ</t>
    </rPh>
    <phoneticPr fontId="2"/>
  </si>
  <si>
    <t>傷害</t>
    <rPh sb="0" eb="2">
      <t>ショウガイ</t>
    </rPh>
    <phoneticPr fontId="2"/>
  </si>
  <si>
    <t>脅迫</t>
    <rPh sb="0" eb="2">
      <t>キョウハク</t>
    </rPh>
    <phoneticPr fontId="2"/>
  </si>
  <si>
    <t>恐喝</t>
    <rPh sb="0" eb="2">
      <t>キョウカツ</t>
    </rPh>
    <phoneticPr fontId="2"/>
  </si>
  <si>
    <t>窃盗犯</t>
    <rPh sb="0" eb="1">
      <t>セツ</t>
    </rPh>
    <rPh sb="1" eb="2">
      <t>トウ</t>
    </rPh>
    <rPh sb="2" eb="3">
      <t>ハン</t>
    </rPh>
    <phoneticPr fontId="2"/>
  </si>
  <si>
    <t>知能犯</t>
    <rPh sb="0" eb="1">
      <t>チ</t>
    </rPh>
    <rPh sb="1" eb="2">
      <t>ノウ</t>
    </rPh>
    <rPh sb="2" eb="3">
      <t>ハン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</si>
  <si>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</si>
  <si>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</si>
  <si>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</si>
  <si>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汚職・背任</t>
    <rPh sb="0" eb="2">
      <t>オショク</t>
    </rPh>
    <rPh sb="3" eb="5">
      <t>ハイニン</t>
    </rPh>
    <phoneticPr fontId="2"/>
  </si>
  <si>
    <t>風俗犯</t>
    <rPh sb="0" eb="1">
      <t>カゼ</t>
    </rPh>
    <rPh sb="1" eb="2">
      <t>ゾク</t>
    </rPh>
    <rPh sb="2" eb="3">
      <t>ハン</t>
    </rPh>
    <phoneticPr fontId="2"/>
  </si>
  <si>
    <t>賭博</t>
    <rPh sb="0" eb="2">
      <t>トバク</t>
    </rPh>
    <phoneticPr fontId="2"/>
  </si>
  <si>
    <t>わいせつ</t>
    <phoneticPr fontId="2"/>
  </si>
  <si>
    <t xml:space="preserve">  資料：福井県警察本部「犯罪統計書」</t>
    <rPh sb="2" eb="3">
      <t>シ</t>
    </rPh>
    <rPh sb="3" eb="4">
      <t>リョウ</t>
    </rPh>
    <rPh sb="5" eb="7">
      <t>フクイ</t>
    </rPh>
    <rPh sb="7" eb="8">
      <t>ケン</t>
    </rPh>
    <rPh sb="8" eb="10">
      <t>ケイサツ</t>
    </rPh>
    <rPh sb="10" eb="12">
      <t>ホンブ</t>
    </rPh>
    <rPh sb="13" eb="15">
      <t>ハンザイ</t>
    </rPh>
    <rPh sb="15" eb="18">
      <t>トウケイショ</t>
    </rPh>
    <phoneticPr fontId="2"/>
  </si>
  <si>
    <t>７　少年犯罪種別検挙（補導）状況</t>
    <rPh sb="2" eb="4">
      <t>ショウネン</t>
    </rPh>
    <rPh sb="4" eb="6">
      <t>ハンザイ</t>
    </rPh>
    <rPh sb="6" eb="8">
      <t>シュベツ</t>
    </rPh>
    <rPh sb="8" eb="10">
      <t>ケンキョ</t>
    </rPh>
    <rPh sb="11" eb="13">
      <t>ホドウ</t>
    </rPh>
    <rPh sb="14" eb="16">
      <t>ジョウキョウ</t>
    </rPh>
    <phoneticPr fontId="2"/>
  </si>
  <si>
    <t>（単位：人）</t>
    <rPh sb="1" eb="3">
      <t>タンイ</t>
    </rPh>
    <rPh sb="4" eb="5">
      <t>ニン</t>
    </rPh>
    <phoneticPr fontId="2"/>
  </si>
  <si>
    <t>総人員</t>
    <rPh sb="0" eb="1">
      <t>ソウ</t>
    </rPh>
    <rPh sb="1" eb="3">
      <t>ジンイン</t>
    </rPh>
    <phoneticPr fontId="1"/>
  </si>
  <si>
    <t>犯　罪　少　年</t>
    <rPh sb="0" eb="1">
      <t>ハン</t>
    </rPh>
    <rPh sb="2" eb="3">
      <t>ツミ</t>
    </rPh>
    <rPh sb="4" eb="5">
      <t>ショウ</t>
    </rPh>
    <rPh sb="6" eb="7">
      <t>トシ</t>
    </rPh>
    <phoneticPr fontId="1"/>
  </si>
  <si>
    <t>触法少年</t>
    <rPh sb="0" eb="2">
      <t>ショクホウ</t>
    </rPh>
    <rPh sb="2" eb="4">
      <t>ショウネン</t>
    </rPh>
    <phoneticPr fontId="1"/>
  </si>
  <si>
    <t>令和</t>
    <rPh sb="0" eb="2">
      <t>レイワ</t>
    </rPh>
    <phoneticPr fontId="1"/>
  </si>
  <si>
    <t>総数</t>
    <rPh sb="0" eb="2">
      <t>ソウスウ</t>
    </rPh>
    <phoneticPr fontId="1"/>
  </si>
  <si>
    <t>年齢別</t>
    <rPh sb="0" eb="2">
      <t>ネンレイ</t>
    </rPh>
    <rPh sb="2" eb="3">
      <t>ベツ</t>
    </rPh>
    <phoneticPr fontId="1"/>
  </si>
  <si>
    <t>学職別</t>
    <rPh sb="0" eb="1">
      <t>ガク</t>
    </rPh>
    <rPh sb="1" eb="2">
      <t>ショク</t>
    </rPh>
    <rPh sb="2" eb="3">
      <t>ベツ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</si>
  <si>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</si>
  <si>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</si>
  <si>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</si>
  <si>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</si>
  <si>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</si>
  <si>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</si>
  <si>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</si>
  <si>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</si>
  <si>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</si>
  <si>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</si>
  <si>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</si>
  <si>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</si>
  <si>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学生
その他</t>
    <rPh sb="0" eb="2">
      <t>ガクセイ</t>
    </rPh>
    <rPh sb="5" eb="6">
      <t>タ</t>
    </rPh>
    <phoneticPr fontId="1"/>
  </si>
  <si>
    <t>有職</t>
    <rPh sb="0" eb="2">
      <t>ユウソク</t>
    </rPh>
    <phoneticPr fontId="1"/>
  </si>
  <si>
    <t>無職</t>
    <rPh sb="0" eb="2">
      <t>ムショク</t>
    </rPh>
    <phoneticPr fontId="1"/>
  </si>
  <si>
    <t>8歳以下</t>
    <rPh sb="1" eb="4">
      <t>サイイカ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</si>
  <si>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</si>
  <si>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</si>
  <si>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</si>
  <si>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</si>
  <si>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</si>
  <si>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未就学</t>
    <rPh sb="0" eb="3">
      <t>ミシュウガク</t>
    </rPh>
    <phoneticPr fontId="1"/>
  </si>
  <si>
    <t>小学生</t>
    <rPh sb="0" eb="3">
      <t>ショウガクセイ</t>
    </rPh>
    <phoneticPr fontId="1"/>
  </si>
  <si>
    <t>総    数</t>
    <rPh sb="0" eb="1">
      <t>フサ</t>
    </rPh>
    <rPh sb="5" eb="6">
      <t>カズ</t>
    </rPh>
    <phoneticPr fontId="1"/>
  </si>
  <si>
    <t>凶悪犯</t>
    <rPh sb="0" eb="3">
      <t>キョウアクハン</t>
    </rPh>
    <phoneticPr fontId="1"/>
  </si>
  <si>
    <t xml:space="preserve"> - </t>
  </si>
  <si>
    <t>-</t>
    <phoneticPr fontId="1"/>
  </si>
  <si>
    <t>殺人</t>
    <rPh sb="0" eb="2">
      <t>サツジン</t>
    </rPh>
    <phoneticPr fontId="1"/>
  </si>
  <si>
    <t>強盗</t>
    <rPh sb="0" eb="2">
      <t>ゴウトウ</t>
    </rPh>
    <phoneticPr fontId="1"/>
  </si>
  <si>
    <t>放火</t>
    <rPh sb="0" eb="2">
      <t>ホウカ</t>
    </rPh>
    <phoneticPr fontId="1"/>
  </si>
  <si>
    <t>強制性交等</t>
    <rPh sb="0" eb="2">
      <t>キョウセイ</t>
    </rPh>
    <rPh sb="2" eb="4">
      <t>セイコウ</t>
    </rPh>
    <rPh sb="4" eb="5">
      <t>トウ</t>
    </rPh>
    <phoneticPr fontId="1"/>
  </si>
  <si>
    <t>粗暴犯</t>
    <rPh sb="0" eb="2">
      <t>ソボウ</t>
    </rPh>
    <rPh sb="2" eb="3">
      <t>ハン</t>
    </rPh>
    <phoneticPr fontId="1"/>
  </si>
  <si>
    <t>凶器準備集合</t>
    <rPh sb="0" eb="2">
      <t>キョウキ</t>
    </rPh>
    <rPh sb="2" eb="4">
      <t>ジュンビ</t>
    </rPh>
    <rPh sb="4" eb="6">
      <t>シュウゴウ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</si>
  <si>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</si>
  <si>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</si>
  <si>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脅迫</t>
    <rPh sb="0" eb="2">
      <t>キョウハク</t>
    </rPh>
    <phoneticPr fontId="1"/>
  </si>
  <si>
    <t>恐喝</t>
    <rPh sb="0" eb="2">
      <t>キョウカツ</t>
    </rPh>
    <phoneticPr fontId="1"/>
  </si>
  <si>
    <t>窃盗犯</t>
    <rPh sb="0" eb="3">
      <t>セットウハン</t>
    </rPh>
    <phoneticPr fontId="1"/>
  </si>
  <si>
    <t>知能犯</t>
    <rPh sb="0" eb="3">
      <t>チノウハン</t>
    </rPh>
    <phoneticPr fontId="1"/>
  </si>
  <si>
    <t>詐欺</t>
    <rPh sb="0" eb="2">
      <t>サギ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</si>
  <si>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</si>
  <si>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</si>
  <si>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汚職・背任</t>
    <rPh sb="0" eb="2">
      <t>オショク</t>
    </rPh>
    <rPh sb="3" eb="5">
      <t>ハイニン</t>
    </rPh>
    <phoneticPr fontId="1"/>
  </si>
  <si>
    <t>風俗犯</t>
    <rPh sb="0" eb="2">
      <t>フウゾク</t>
    </rPh>
    <rPh sb="2" eb="3">
      <t>ハン</t>
    </rPh>
    <phoneticPr fontId="1"/>
  </si>
  <si>
    <t>その他</t>
    <rPh sb="2" eb="3">
      <t>タ</t>
    </rPh>
    <phoneticPr fontId="1"/>
  </si>
  <si>
    <t>８　不良行為少年補導状況</t>
  </si>
  <si>
    <t>学職・年齢</t>
    <rPh sb="0" eb="1">
      <t>ガク</t>
    </rPh>
    <rPh sb="1" eb="2">
      <t>ショク</t>
    </rPh>
    <rPh sb="3" eb="5">
      <t>ネンレイ</t>
    </rPh>
    <phoneticPr fontId="1"/>
  </si>
  <si>
    <t>総数</t>
    <rPh sb="0" eb="1">
      <t>ソウ</t>
    </rPh>
    <rPh sb="1" eb="2">
      <t>スウ</t>
    </rPh>
    <phoneticPr fontId="1"/>
  </si>
  <si>
    <t>うち</t>
    <phoneticPr fontId="1"/>
  </si>
  <si>
    <t>年齢別</t>
    <rPh sb="0" eb="2">
      <t>ネンレイ</t>
    </rPh>
    <phoneticPr fontId="1"/>
  </si>
  <si>
    <t>女子</t>
    <rPh sb="0" eb="2">
      <t>ジョシ</t>
    </rPh>
    <phoneticPr fontId="1"/>
  </si>
  <si>
    <t>学生・生徒</t>
    <rPh sb="0" eb="2">
      <t>ガクセイ</t>
    </rPh>
    <rPh sb="3" eb="5">
      <t>セイト</t>
    </rPh>
    <phoneticPr fontId="1"/>
  </si>
  <si>
    <t>有職
少年</t>
    <rPh sb="0" eb="1">
      <t>ユウ</t>
    </rPh>
    <rPh sb="1" eb="2">
      <t>ショク</t>
    </rPh>
    <rPh sb="3" eb="5">
      <t>ショウネン</t>
    </rPh>
    <phoneticPr fontId="1"/>
  </si>
  <si>
    <t>無職
少年</t>
    <rPh sb="0" eb="2">
      <t>ムショク</t>
    </rPh>
    <rPh sb="3" eb="5">
      <t>ショウネン</t>
    </rPh>
    <phoneticPr fontId="1"/>
  </si>
  <si>
    <t xml:space="preserve"> 行為</t>
    <rPh sb="1" eb="3">
      <t>コウイ</t>
    </rPh>
    <phoneticPr fontId="1"/>
  </si>
  <si>
    <t>人員数</t>
    <rPh sb="0" eb="2">
      <t>ジンイン</t>
    </rPh>
    <rPh sb="2" eb="3">
      <t>スウ</t>
    </rPh>
    <phoneticPr fontId="1"/>
  </si>
  <si>
    <t>小計</t>
    <rPh sb="0" eb="2">
      <t>ショウケイ</t>
    </rPh>
    <phoneticPr fontId="1"/>
  </si>
  <si>
    <t>各種学校生</t>
    <rPh sb="0" eb="2">
      <t>カクシュ</t>
    </rPh>
    <rPh sb="2" eb="4">
      <t>ガッコウ</t>
    </rPh>
    <rPh sb="4" eb="5">
      <t>セイ</t>
    </rPh>
    <phoneticPr fontId="1"/>
  </si>
  <si>
    <t>総       数</t>
    <rPh sb="0" eb="1">
      <t>フサ</t>
    </rPh>
    <rPh sb="8" eb="9">
      <t>カズ</t>
    </rPh>
    <phoneticPr fontId="1"/>
  </si>
  <si>
    <t>飲       酒</t>
    <rPh sb="0" eb="1">
      <t>イン</t>
    </rPh>
    <rPh sb="8" eb="9">
      <t>サケ</t>
    </rPh>
    <phoneticPr fontId="1"/>
  </si>
  <si>
    <t>喫       煙</t>
    <rPh sb="0" eb="1">
      <t>イサム</t>
    </rPh>
    <rPh sb="8" eb="9">
      <t>ケムリ</t>
    </rPh>
    <phoneticPr fontId="1"/>
  </si>
  <si>
    <t>薬物乱用</t>
    <rPh sb="0" eb="2">
      <t>ヤクブツ</t>
    </rPh>
    <rPh sb="2" eb="4">
      <t>ランヨウ</t>
    </rPh>
    <phoneticPr fontId="1"/>
  </si>
  <si>
    <t>粗暴行為</t>
    <rPh sb="0" eb="2">
      <t>ソボウ</t>
    </rPh>
    <rPh sb="2" eb="4">
      <t>コウイ</t>
    </rPh>
    <phoneticPr fontId="1"/>
  </si>
  <si>
    <t>刃物等所持</t>
    <rPh sb="0" eb="3">
      <t>ハモノナド</t>
    </rPh>
    <rPh sb="3" eb="5">
      <t>ショジ</t>
    </rPh>
    <phoneticPr fontId="1"/>
  </si>
  <si>
    <t>金品不正要求</t>
    <rPh sb="0" eb="2">
      <t>キンピン</t>
    </rPh>
    <rPh sb="2" eb="4">
      <t>フセイ</t>
    </rPh>
    <rPh sb="4" eb="6">
      <t>ヨウキュウ</t>
    </rPh>
    <phoneticPr fontId="1"/>
  </si>
  <si>
    <t>金品持ち出し</t>
    <rPh sb="0" eb="2">
      <t>キンピン</t>
    </rPh>
    <rPh sb="2" eb="3">
      <t>モ</t>
    </rPh>
    <rPh sb="4" eb="5">
      <t>ダ</t>
    </rPh>
    <phoneticPr fontId="1"/>
  </si>
  <si>
    <t>性的いたずら</t>
    <rPh sb="0" eb="2">
      <t>セイテキ</t>
    </rPh>
    <phoneticPr fontId="1"/>
  </si>
  <si>
    <t>暴走行為</t>
    <rPh sb="0" eb="2">
      <t>ボウソウ</t>
    </rPh>
    <rPh sb="2" eb="4">
      <t>コウイ</t>
    </rPh>
    <phoneticPr fontId="1"/>
  </si>
  <si>
    <t>家       出</t>
    <rPh sb="0" eb="1">
      <t>イエ</t>
    </rPh>
    <rPh sb="8" eb="9">
      <t>デ</t>
    </rPh>
    <phoneticPr fontId="1"/>
  </si>
  <si>
    <t>無断外泊</t>
    <rPh sb="0" eb="2">
      <t>ムダン</t>
    </rPh>
    <rPh sb="2" eb="4">
      <t>ガイハク</t>
    </rPh>
    <phoneticPr fontId="1"/>
  </si>
  <si>
    <t>深夜はいかい</t>
    <rPh sb="0" eb="2">
      <t>シンヤ</t>
    </rPh>
    <phoneticPr fontId="1"/>
  </si>
  <si>
    <t>怠        学</t>
    <rPh sb="0" eb="1">
      <t>オコタ</t>
    </rPh>
    <rPh sb="9" eb="10">
      <t>ガク</t>
    </rPh>
    <phoneticPr fontId="1"/>
  </si>
  <si>
    <t>不健全性的行為</t>
    <rPh sb="0" eb="3">
      <t>フケンゼン</t>
    </rPh>
    <rPh sb="3" eb="5">
      <t>セイテキ</t>
    </rPh>
    <rPh sb="5" eb="7">
      <t>コウイ</t>
    </rPh>
    <phoneticPr fontId="1"/>
  </si>
  <si>
    <t>不 良 交 友</t>
    <rPh sb="0" eb="1">
      <t>フ</t>
    </rPh>
    <rPh sb="2" eb="3">
      <t>リョウ</t>
    </rPh>
    <rPh sb="4" eb="5">
      <t>コウ</t>
    </rPh>
    <rPh sb="6" eb="7">
      <t>トモ</t>
    </rPh>
    <phoneticPr fontId="1"/>
  </si>
  <si>
    <t>-</t>
  </si>
  <si>
    <t>不健全娯楽</t>
    <rPh sb="0" eb="3">
      <t>フケンゼン</t>
    </rPh>
    <rPh sb="3" eb="5">
      <t>ゴラク</t>
    </rPh>
    <phoneticPr fontId="1"/>
  </si>
  <si>
    <t>そ  の  他</t>
    <rPh sb="6" eb="7">
      <t>タ</t>
    </rPh>
    <phoneticPr fontId="1"/>
  </si>
  <si>
    <t>９　特別法犯　法令別検挙状況</t>
    <rPh sb="2" eb="4">
      <t>トクベツ</t>
    </rPh>
    <rPh sb="4" eb="5">
      <t>ホウ</t>
    </rPh>
    <rPh sb="5" eb="6">
      <t>ハン</t>
    </rPh>
    <rPh sb="7" eb="9">
      <t>ホウレイ</t>
    </rPh>
    <rPh sb="9" eb="10">
      <t>ベツ</t>
    </rPh>
    <rPh sb="10" eb="12">
      <t>ケンキョ</t>
    </rPh>
    <rPh sb="12" eb="14">
      <t>ジョウキョウ</t>
    </rPh>
    <phoneticPr fontId="2"/>
  </si>
  <si>
    <t>年別</t>
    <rPh sb="0" eb="1">
      <t>トシ</t>
    </rPh>
    <rPh sb="1" eb="2">
      <t>ベツ</t>
    </rPh>
    <phoneticPr fontId="2"/>
  </si>
  <si>
    <t>法令別</t>
    <rPh sb="0" eb="2">
      <t>ホウレイ</t>
    </rPh>
    <rPh sb="2" eb="3">
      <t>ベツ</t>
    </rPh>
    <phoneticPr fontId="2"/>
  </si>
  <si>
    <t>医薬品医療機器等法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phoneticPr fontId="2"/>
  </si>
  <si>
    <t>公職選挙法</t>
    <rPh sb="0" eb="1">
      <t>コウ</t>
    </rPh>
    <rPh sb="1" eb="2">
      <t>ショク</t>
    </rPh>
    <rPh sb="2" eb="3">
      <t>セン</t>
    </rPh>
    <rPh sb="3" eb="4">
      <t>キョ</t>
    </rPh>
    <rPh sb="4" eb="5">
      <t>ホウ</t>
    </rPh>
    <phoneticPr fontId="2"/>
  </si>
  <si>
    <t>毒物及び劇物取締法</t>
    <rPh sb="0" eb="2">
      <t>ドクブツ</t>
    </rPh>
    <rPh sb="2" eb="3">
      <t>オヨ</t>
    </rPh>
    <rPh sb="4" eb="6">
      <t>ゲキブツ</t>
    </rPh>
    <rPh sb="6" eb="8">
      <t>トリシマリ</t>
    </rPh>
    <rPh sb="8" eb="9">
      <t>ホウ</t>
    </rPh>
    <phoneticPr fontId="2"/>
  </si>
  <si>
    <t>政治資金規正法</t>
    <rPh sb="0" eb="4">
      <t>セイジシキン</t>
    </rPh>
    <rPh sb="4" eb="7">
      <t>キセイホウ</t>
    </rPh>
    <phoneticPr fontId="2"/>
  </si>
  <si>
    <t>食品衛生法</t>
    <rPh sb="0" eb="2">
      <t>ショクヒン</t>
    </rPh>
    <rPh sb="2" eb="5">
      <t>エイセイホウ</t>
    </rPh>
    <phoneticPr fontId="2"/>
  </si>
  <si>
    <t>入札談合等関与行為防止法</t>
    <rPh sb="0" eb="2">
      <t>ニュウサツ</t>
    </rPh>
    <rPh sb="2" eb="4">
      <t>ダンゴウ</t>
    </rPh>
    <rPh sb="4" eb="5">
      <t>トウ</t>
    </rPh>
    <rPh sb="5" eb="7">
      <t>カンヨ</t>
    </rPh>
    <rPh sb="7" eb="9">
      <t>コウイ</t>
    </rPh>
    <rPh sb="9" eb="12">
      <t>ボウシホウ</t>
    </rPh>
    <phoneticPr fontId="2"/>
  </si>
  <si>
    <t>墓地埋葬等法</t>
    <rPh sb="0" eb="2">
      <t>ボチ</t>
    </rPh>
    <rPh sb="2" eb="4">
      <t>マイソウ</t>
    </rPh>
    <rPh sb="4" eb="5">
      <t>トウ</t>
    </rPh>
    <rPh sb="5" eb="6">
      <t>ホウ</t>
    </rPh>
    <phoneticPr fontId="2"/>
  </si>
  <si>
    <t>出入国管理法</t>
    <rPh sb="0" eb="2">
      <t>シュツニュウ</t>
    </rPh>
    <rPh sb="2" eb="3">
      <t>コク</t>
    </rPh>
    <rPh sb="3" eb="6">
      <t>カンリホウ</t>
    </rPh>
    <phoneticPr fontId="2"/>
  </si>
  <si>
    <t>廃棄物処理法</t>
    <rPh sb="0" eb="3">
      <t>ハイキブツ</t>
    </rPh>
    <rPh sb="3" eb="6">
      <t>ショリホウ</t>
    </rPh>
    <phoneticPr fontId="2"/>
  </si>
  <si>
    <t>軽犯罪法</t>
    <rPh sb="0" eb="1">
      <t>ケイ</t>
    </rPh>
    <rPh sb="1" eb="2">
      <t>ハン</t>
    </rPh>
    <rPh sb="2" eb="3">
      <t>ツミ</t>
    </rPh>
    <rPh sb="3" eb="4">
      <t>ホウ</t>
    </rPh>
    <phoneticPr fontId="2"/>
  </si>
  <si>
    <t>狂犬病予防法</t>
    <rPh sb="0" eb="3">
      <t>キョウケンビョウ</t>
    </rPh>
    <rPh sb="3" eb="6">
      <t>ヨボウホウ</t>
    </rPh>
    <phoneticPr fontId="2"/>
  </si>
  <si>
    <t>酩酊者規制法</t>
    <rPh sb="0" eb="2">
      <t>メイテイ</t>
    </rPh>
    <rPh sb="2" eb="3">
      <t>シャ</t>
    </rPh>
    <rPh sb="3" eb="6">
      <t>キセイホウ</t>
    </rPh>
    <phoneticPr fontId="2"/>
  </si>
  <si>
    <t>税理士法</t>
    <rPh sb="0" eb="4">
      <t>ゼイリシホウ</t>
    </rPh>
    <phoneticPr fontId="2"/>
  </si>
  <si>
    <t>迷惑防止条例</t>
    <rPh sb="0" eb="2">
      <t>メイワク</t>
    </rPh>
    <rPh sb="2" eb="4">
      <t>ボウシ</t>
    </rPh>
    <rPh sb="4" eb="6">
      <t>ジョウレイ</t>
    </rPh>
    <phoneticPr fontId="2"/>
  </si>
  <si>
    <t>不正競争防止法</t>
    <rPh sb="0" eb="2">
      <t>フセイ</t>
    </rPh>
    <rPh sb="2" eb="4">
      <t>キョウソウ</t>
    </rPh>
    <rPh sb="4" eb="7">
      <t>ボウシホウ</t>
    </rPh>
    <phoneticPr fontId="2"/>
  </si>
  <si>
    <t>動物愛護管理法</t>
    <rPh sb="0" eb="2">
      <t>ドウブツ</t>
    </rPh>
    <rPh sb="2" eb="4">
      <t>アイゴ</t>
    </rPh>
    <rPh sb="4" eb="7">
      <t>カンリホウ</t>
    </rPh>
    <phoneticPr fontId="2"/>
  </si>
  <si>
    <t>労働者派遣法</t>
    <rPh sb="0" eb="3">
      <t>ロウドウシャ</t>
    </rPh>
    <rPh sb="3" eb="6">
      <t>ハケンホウ</t>
    </rPh>
    <phoneticPr fontId="2"/>
  </si>
  <si>
    <t>ストーカー規制法</t>
    <rPh sb="5" eb="8">
      <t>キセイホウ</t>
    </rPh>
    <phoneticPr fontId="2"/>
  </si>
  <si>
    <t>金融商品取引法</t>
    <rPh sb="0" eb="2">
      <t>キンユウ</t>
    </rPh>
    <rPh sb="2" eb="4">
      <t>ショウヒン</t>
    </rPh>
    <rPh sb="4" eb="7">
      <t>トリヒキホウ</t>
    </rPh>
    <phoneticPr fontId="2"/>
  </si>
  <si>
    <t>ＤＶ法</t>
    <phoneticPr fontId="2"/>
  </si>
  <si>
    <t>特定商取引法</t>
    <rPh sb="0" eb="2">
      <t>トクテイ</t>
    </rPh>
    <rPh sb="2" eb="5">
      <t>ショウトリヒキ</t>
    </rPh>
    <rPh sb="5" eb="6">
      <t>ホウ</t>
    </rPh>
    <phoneticPr fontId="2"/>
  </si>
  <si>
    <t>私事性的画像被害防止法</t>
    <rPh sb="0" eb="2">
      <t>シジ</t>
    </rPh>
    <rPh sb="2" eb="4">
      <t>セイテキ</t>
    </rPh>
    <rPh sb="4" eb="6">
      <t>ガゾウ</t>
    </rPh>
    <rPh sb="6" eb="8">
      <t>ヒガイ</t>
    </rPh>
    <rPh sb="8" eb="11">
      <t>ボウシホウ</t>
    </rPh>
    <phoneticPr fontId="2"/>
  </si>
  <si>
    <t>森林法</t>
    <rPh sb="0" eb="3">
      <t>シンリンホウ</t>
    </rPh>
    <phoneticPr fontId="2"/>
  </si>
  <si>
    <t>風営適正化法</t>
    <rPh sb="0" eb="1">
      <t>カゼ</t>
    </rPh>
    <rPh sb="1" eb="2">
      <t>エイ</t>
    </rPh>
    <rPh sb="2" eb="5">
      <t>テキセイカ</t>
    </rPh>
    <rPh sb="5" eb="6">
      <t>ホウ</t>
    </rPh>
    <phoneticPr fontId="2"/>
  </si>
  <si>
    <t>漁業法</t>
    <rPh sb="0" eb="1">
      <t>リョウ</t>
    </rPh>
    <rPh sb="1" eb="2">
      <t>ギョウ</t>
    </rPh>
    <rPh sb="2" eb="3">
      <t>ホウ</t>
    </rPh>
    <phoneticPr fontId="2"/>
  </si>
  <si>
    <t>売春防止法</t>
    <rPh sb="0" eb="1">
      <t>バイ</t>
    </rPh>
    <rPh sb="1" eb="2">
      <t>ハル</t>
    </rPh>
    <rPh sb="2" eb="3">
      <t>ボウ</t>
    </rPh>
    <rPh sb="3" eb="4">
      <t>ドメ</t>
    </rPh>
    <rPh sb="4" eb="5">
      <t>ホウ</t>
    </rPh>
    <phoneticPr fontId="2"/>
  </si>
  <si>
    <t>種の保存法</t>
    <rPh sb="0" eb="1">
      <t>シュ</t>
    </rPh>
    <rPh sb="2" eb="4">
      <t>ホゾン</t>
    </rPh>
    <rPh sb="4" eb="5">
      <t>ホウ</t>
    </rPh>
    <phoneticPr fontId="2"/>
  </si>
  <si>
    <t>児童福祉法</t>
    <rPh sb="0" eb="1">
      <t>ジ</t>
    </rPh>
    <rPh sb="1" eb="2">
      <t>ワラベ</t>
    </rPh>
    <rPh sb="2" eb="3">
      <t>フク</t>
    </rPh>
    <rPh sb="3" eb="4">
      <t>シ</t>
    </rPh>
    <rPh sb="4" eb="5">
      <t>ホウ</t>
    </rPh>
    <phoneticPr fontId="2"/>
  </si>
  <si>
    <t>航空法</t>
    <rPh sb="0" eb="3">
      <t>コウクウホウ</t>
    </rPh>
    <phoneticPr fontId="2"/>
  </si>
  <si>
    <t>未成年者飲酒禁止法</t>
    <rPh sb="0" eb="1">
      <t>ミ</t>
    </rPh>
    <rPh sb="1" eb="3">
      <t>セイネン</t>
    </rPh>
    <rPh sb="3" eb="4">
      <t>シャ</t>
    </rPh>
    <rPh sb="4" eb="6">
      <t>インシュ</t>
    </rPh>
    <rPh sb="6" eb="9">
      <t>キンシホウ</t>
    </rPh>
    <phoneticPr fontId="2"/>
  </si>
  <si>
    <t>郵便法</t>
    <rPh sb="0" eb="3">
      <t>ユウビンホウ</t>
    </rPh>
    <phoneticPr fontId="2"/>
  </si>
  <si>
    <t>未成年者喫煙禁止法</t>
    <rPh sb="0" eb="1">
      <t>ミ</t>
    </rPh>
    <rPh sb="1" eb="3">
      <t>セイネン</t>
    </rPh>
    <rPh sb="3" eb="4">
      <t>シャ</t>
    </rPh>
    <rPh sb="4" eb="6">
      <t>キツエン</t>
    </rPh>
    <rPh sb="6" eb="9">
      <t>キンシホウ</t>
    </rPh>
    <phoneticPr fontId="2"/>
  </si>
  <si>
    <t>電波法</t>
    <rPh sb="0" eb="3">
      <t>デンパホウ</t>
    </rPh>
    <phoneticPr fontId="2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</si>
  <si>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2"/>
  </si>
  <si>
    <t>不正アクセス禁止法</t>
    <rPh sb="0" eb="2">
      <t>フセイ</t>
    </rPh>
    <rPh sb="6" eb="9">
      <t>キンシホウ</t>
    </rPh>
    <phoneticPr fontId="2"/>
  </si>
  <si>
    <t>児童買春・児童ポルノ禁止法</t>
    <rPh sb="0" eb="2">
      <t>ジドウ</t>
    </rPh>
    <rPh sb="2" eb="4">
      <t>バイシュン</t>
    </rPh>
    <rPh sb="5" eb="7">
      <t>ジドウ</t>
    </rPh>
    <rPh sb="10" eb="12">
      <t>キンシ</t>
    </rPh>
    <rPh sb="12" eb="13">
      <t>ホウ</t>
    </rPh>
    <phoneticPr fontId="2"/>
  </si>
  <si>
    <t>会社法</t>
    <rPh sb="0" eb="3">
      <t>カイシャホウ</t>
    </rPh>
    <phoneticPr fontId="2"/>
  </si>
  <si>
    <t>出資法</t>
    <rPh sb="0" eb="1">
      <t>デ</t>
    </rPh>
    <rPh sb="1" eb="2">
      <t>シ</t>
    </rPh>
    <rPh sb="2" eb="3">
      <t>ホウ</t>
    </rPh>
    <phoneticPr fontId="2"/>
  </si>
  <si>
    <t>弁護士法</t>
    <rPh sb="0" eb="4">
      <t>ベンゴシホウ</t>
    </rPh>
    <phoneticPr fontId="2"/>
  </si>
  <si>
    <t>貸金業法</t>
    <rPh sb="0" eb="2">
      <t>カシキン</t>
    </rPh>
    <rPh sb="2" eb="3">
      <t>ギョウ</t>
    </rPh>
    <rPh sb="3" eb="4">
      <t>ホウ</t>
    </rPh>
    <phoneticPr fontId="2"/>
  </si>
  <si>
    <t>商標法</t>
    <rPh sb="0" eb="3">
      <t>ショウヒョウホウ</t>
    </rPh>
    <phoneticPr fontId="2"/>
  </si>
  <si>
    <t>犯罪収益移転防止法</t>
    <rPh sb="0" eb="2">
      <t>ハンザイ</t>
    </rPh>
    <rPh sb="2" eb="4">
      <t>シュウエキ</t>
    </rPh>
    <rPh sb="4" eb="6">
      <t>イテン</t>
    </rPh>
    <rPh sb="6" eb="9">
      <t>ボウシホウ</t>
    </rPh>
    <phoneticPr fontId="2"/>
  </si>
  <si>
    <t>銃刀法</t>
    <rPh sb="0" eb="2">
      <t>ジュウトウ</t>
    </rPh>
    <phoneticPr fontId="2"/>
  </si>
  <si>
    <t>狩猟法</t>
    <rPh sb="0" eb="1">
      <t>カリ</t>
    </rPh>
    <rPh sb="1" eb="2">
      <t>リョウ</t>
    </rPh>
    <rPh sb="2" eb="3">
      <t>ホウ</t>
    </rPh>
    <phoneticPr fontId="2"/>
  </si>
  <si>
    <t>火薬類取締法</t>
    <rPh sb="0" eb="2">
      <t>カヤク</t>
    </rPh>
    <rPh sb="2" eb="3">
      <t>タグイ</t>
    </rPh>
    <rPh sb="3" eb="6">
      <t>トリシマリホウ</t>
    </rPh>
    <phoneticPr fontId="2"/>
  </si>
  <si>
    <t>麻薬等取締法</t>
    <rPh sb="0" eb="3">
      <t>マヤクナド</t>
    </rPh>
    <rPh sb="3" eb="6">
      <t>トリシマリホウ</t>
    </rPh>
    <phoneticPr fontId="2"/>
  </si>
  <si>
    <t>大麻取締法</t>
    <rPh sb="0" eb="1">
      <t>ダイ</t>
    </rPh>
    <rPh sb="1" eb="2">
      <t>アサ</t>
    </rPh>
    <rPh sb="2" eb="3">
      <t>トリ</t>
    </rPh>
    <rPh sb="3" eb="4">
      <t>シメ</t>
    </rPh>
    <rPh sb="4" eb="5">
      <t>ホウ</t>
    </rPh>
    <phoneticPr fontId="2"/>
  </si>
  <si>
    <t>覚せい剤取締法</t>
    <rPh sb="0" eb="1">
      <t>カク</t>
    </rPh>
    <rPh sb="3" eb="4">
      <t>ザイ</t>
    </rPh>
    <rPh sb="4" eb="7">
      <t>トリシマリホウ</t>
    </rPh>
    <phoneticPr fontId="2"/>
  </si>
  <si>
    <t xml:space="preserve"> 資料：福井県警察本部「犯罪統計書」</t>
    <rPh sb="1" eb="2">
      <t>シ</t>
    </rPh>
    <rPh sb="2" eb="3">
      <t>リョウ</t>
    </rPh>
    <rPh sb="4" eb="6">
      <t>フクイ</t>
    </rPh>
    <rPh sb="6" eb="7">
      <t>ケン</t>
    </rPh>
    <rPh sb="7" eb="9">
      <t>ケイサツ</t>
    </rPh>
    <rPh sb="9" eb="11">
      <t>ホンブ</t>
    </rPh>
    <rPh sb="12" eb="14">
      <t>ハンザイ</t>
    </rPh>
    <rPh sb="14" eb="17">
      <t>トウケイショ</t>
    </rPh>
    <phoneticPr fontId="2"/>
  </si>
  <si>
    <t>１０　来日外国人による犯罪の検挙・送致状況</t>
    <phoneticPr fontId="2"/>
  </si>
  <si>
    <t>（１）刑法犯</t>
    <rPh sb="3" eb="6">
      <t>ケイホウハン</t>
    </rPh>
    <phoneticPr fontId="2"/>
  </si>
  <si>
    <t>罪種</t>
    <phoneticPr fontId="2"/>
  </si>
  <si>
    <t>（２）特別法犯</t>
    <rPh sb="3" eb="6">
      <t>トクベツホウ</t>
    </rPh>
    <rPh sb="6" eb="7">
      <t>ハン</t>
    </rPh>
    <phoneticPr fontId="2"/>
  </si>
  <si>
    <t>送致件数</t>
    <rPh sb="0" eb="2">
      <t>ソウチ</t>
    </rPh>
    <rPh sb="2" eb="4">
      <t>ケンスウ</t>
    </rPh>
    <phoneticPr fontId="2"/>
  </si>
  <si>
    <t>送致人員（人）</t>
    <rPh sb="0" eb="2">
      <t>ソウチ</t>
    </rPh>
    <rPh sb="2" eb="4">
      <t>ジンイン</t>
    </rPh>
    <rPh sb="5" eb="6">
      <t>ニン</t>
    </rPh>
    <phoneticPr fontId="2"/>
  </si>
  <si>
    <t>違反法令</t>
    <phoneticPr fontId="2"/>
  </si>
  <si>
    <t>軽犯罪法</t>
    <rPh sb="0" eb="4">
      <t>ケイハンザイホウ</t>
    </rPh>
    <phoneticPr fontId="2"/>
  </si>
  <si>
    <t>風営適正化法</t>
    <rPh sb="0" eb="2">
      <t>フウエイ</t>
    </rPh>
    <rPh sb="2" eb="5">
      <t>テキセイカ</t>
    </rPh>
    <rPh sb="5" eb="6">
      <t>ホウ</t>
    </rPh>
    <phoneticPr fontId="2"/>
  </si>
  <si>
    <t>銃砲刀剣類所持等取締法</t>
    <rPh sb="0" eb="2">
      <t>ジュウホウ</t>
    </rPh>
    <rPh sb="2" eb="5">
      <t>トウケンルイ</t>
    </rPh>
    <rPh sb="5" eb="7">
      <t>ショジ</t>
    </rPh>
    <rPh sb="7" eb="8">
      <t>トウ</t>
    </rPh>
    <rPh sb="8" eb="11">
      <t>トリシマリホウ</t>
    </rPh>
    <phoneticPr fontId="2"/>
  </si>
  <si>
    <t>未成年者飲酒防止法</t>
    <rPh sb="0" eb="4">
      <t>ミセイネンシャ</t>
    </rPh>
    <rPh sb="4" eb="6">
      <t>インシュ</t>
    </rPh>
    <rPh sb="6" eb="9">
      <t>ボウシホウ</t>
    </rPh>
    <phoneticPr fontId="2"/>
  </si>
  <si>
    <t>銃刀法</t>
    <rPh sb="0" eb="3">
      <t>ジュウトウホウ</t>
    </rPh>
    <phoneticPr fontId="2"/>
  </si>
  <si>
    <t>麻薬等取締法</t>
    <rPh sb="0" eb="2">
      <t>マヤク</t>
    </rPh>
    <rPh sb="2" eb="3">
      <t>トウ</t>
    </rPh>
    <rPh sb="3" eb="6">
      <t>トリシマリホウ</t>
    </rPh>
    <phoneticPr fontId="2"/>
  </si>
  <si>
    <t>大麻取締法</t>
    <rPh sb="0" eb="2">
      <t>タイマ</t>
    </rPh>
    <rPh sb="2" eb="5">
      <t>トリシマリホウ</t>
    </rPh>
    <phoneticPr fontId="2"/>
  </si>
  <si>
    <t>覚せい剤取締法</t>
    <rPh sb="0" eb="1">
      <t>カク</t>
    </rPh>
    <rPh sb="3" eb="4">
      <t>ザイ</t>
    </rPh>
    <rPh sb="4" eb="6">
      <t>トリシマ</t>
    </rPh>
    <rPh sb="6" eb="7">
      <t>ホウ</t>
    </rPh>
    <phoneticPr fontId="2"/>
  </si>
  <si>
    <t>医薬品医療機器等法</t>
    <rPh sb="0" eb="8">
      <t>イヤクヒンイリョウキキトウ</t>
    </rPh>
    <rPh sb="8" eb="9">
      <t>ホウ</t>
    </rPh>
    <phoneticPr fontId="2"/>
  </si>
  <si>
    <t>労働基準法</t>
    <rPh sb="0" eb="2">
      <t>ロウドウ</t>
    </rPh>
    <rPh sb="2" eb="5">
      <t>キジュンホウ</t>
    </rPh>
    <phoneticPr fontId="2"/>
  </si>
  <si>
    <t>銀行法</t>
    <rPh sb="0" eb="3">
      <t>ギンコウホウ</t>
    </rPh>
    <phoneticPr fontId="2"/>
  </si>
  <si>
    <t>その他</t>
    <rPh sb="2" eb="3">
      <t>ホカ</t>
    </rPh>
    <phoneticPr fontId="2"/>
  </si>
  <si>
    <t>１１　海上犯罪送致状況</t>
    <rPh sb="3" eb="4">
      <t>ウミ</t>
    </rPh>
    <rPh sb="4" eb="5">
      <t>ウエ</t>
    </rPh>
    <rPh sb="5" eb="6">
      <t>ハン</t>
    </rPh>
    <rPh sb="6" eb="7">
      <t>ツミ</t>
    </rPh>
    <rPh sb="7" eb="9">
      <t>ソウチ</t>
    </rPh>
    <rPh sb="9" eb="10">
      <t>ジョウ</t>
    </rPh>
    <rPh sb="10" eb="11">
      <t>イワン</t>
    </rPh>
    <phoneticPr fontId="2"/>
  </si>
  <si>
    <t>（単位：件、人）</t>
    <rPh sb="1" eb="3">
      <t>タンイ</t>
    </rPh>
    <rPh sb="4" eb="5">
      <t>ケン</t>
    </rPh>
    <rPh sb="6" eb="7">
      <t>ニン</t>
    </rPh>
    <phoneticPr fontId="2"/>
  </si>
  <si>
    <t>海事関係法令違反</t>
    <rPh sb="0" eb="2">
      <t>カイジ</t>
    </rPh>
    <rPh sb="2" eb="4">
      <t>カンケイ</t>
    </rPh>
    <rPh sb="4" eb="6">
      <t>ホウレイ</t>
    </rPh>
    <rPh sb="6" eb="8">
      <t>イハン</t>
    </rPh>
    <phoneticPr fontId="2"/>
  </si>
  <si>
    <t>漁業関係法令違反</t>
    <rPh sb="0" eb="2">
      <t>ギョギョウ</t>
    </rPh>
    <rPh sb="2" eb="4">
      <t>カンケイ</t>
    </rPh>
    <rPh sb="4" eb="6">
      <t>ホウレイ</t>
    </rPh>
    <rPh sb="6" eb="8">
      <t>イハン</t>
    </rPh>
    <phoneticPr fontId="2"/>
  </si>
  <si>
    <t>刑事関係法令違反</t>
    <rPh sb="0" eb="2">
      <t>ケイジ</t>
    </rPh>
    <rPh sb="2" eb="4">
      <t>カンケイ</t>
    </rPh>
    <rPh sb="4" eb="6">
      <t>ホウレイ</t>
    </rPh>
    <rPh sb="6" eb="8">
      <t>イハン</t>
    </rPh>
    <phoneticPr fontId="2"/>
  </si>
  <si>
    <t>およびその他の違反</t>
    <rPh sb="5" eb="6">
      <t>タ</t>
    </rPh>
    <rPh sb="7" eb="9">
      <t>イハン</t>
    </rPh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</si>
  <si>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</si>
  <si>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</si>
  <si>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令和</t>
    <rPh sb="0" eb="2">
      <t>レイワ</t>
    </rPh>
    <phoneticPr fontId="3"/>
  </si>
  <si>
    <t>年</t>
    <rPh sb="0" eb="1">
      <t>ネン</t>
    </rPh>
    <phoneticPr fontId="3"/>
  </si>
  <si>
    <t>資料：敦賀海上保安部（含　福井海上保安署・小浜海上保安署）</t>
    <rPh sb="0" eb="1">
      <t>シ</t>
    </rPh>
    <rPh sb="1" eb="2">
      <t>リョウ</t>
    </rPh>
    <rPh sb="3" eb="5">
      <t>ツルガ</t>
    </rPh>
    <rPh sb="5" eb="7">
      <t>カイジョウ</t>
    </rPh>
    <rPh sb="7" eb="9">
      <t>ホアン</t>
    </rPh>
    <rPh sb="9" eb="10">
      <t>ブ</t>
    </rPh>
    <rPh sb="11" eb="12">
      <t>フク</t>
    </rPh>
    <rPh sb="13" eb="15">
      <t>フクイ</t>
    </rPh>
    <rPh sb="15" eb="17">
      <t>カイジョウ</t>
    </rPh>
    <rPh sb="17" eb="19">
      <t>ホアン</t>
    </rPh>
    <rPh sb="19" eb="20">
      <t>ショ</t>
    </rPh>
    <rPh sb="21" eb="23">
      <t>オバマ</t>
    </rPh>
    <rPh sb="23" eb="25">
      <t>カイジョウ</t>
    </rPh>
    <rPh sb="25" eb="27">
      <t>ホアン</t>
    </rPh>
    <rPh sb="27" eb="28">
      <t>ショ</t>
    </rPh>
    <phoneticPr fontId="2"/>
  </si>
  <si>
    <r>
      <t xml:space="preserve">　　　〃　 　　　　　 　　　　 </t>
    </r>
    <r>
      <rPr>
        <sz val="8"/>
        <rFont val="BIZ UDP明朝 Medium"/>
        <family val="1"/>
        <charset val="128"/>
      </rPr>
      <t xml:space="preserve"> </t>
    </r>
    <r>
      <rPr>
        <sz val="11"/>
        <rFont val="BIZ UDP明朝 Medium"/>
        <family val="1"/>
        <charset val="128"/>
      </rPr>
      <t>　</t>
    </r>
    <r>
      <rPr>
        <sz val="6"/>
        <rFont val="BIZ UDP明朝 Medium"/>
        <family val="1"/>
        <charset val="128"/>
      </rPr>
      <t xml:space="preserve"> </t>
    </r>
    <r>
      <rPr>
        <sz val="11"/>
        <rFont val="BIZ UDP明朝 Medium"/>
        <family val="1"/>
        <charset val="128"/>
      </rPr>
      <t>　　　　　　　　（２）特別法犯</t>
    </r>
    <rPh sb="31" eb="34">
      <t>トクベツホウ</t>
    </rPh>
    <rPh sb="34" eb="35">
      <t>ハン</t>
    </rPh>
    <phoneticPr fontId="2"/>
  </si>
  <si>
    <t xml:space="preserve">  資　料：福井県警察本部人身安全・少年課</t>
    <rPh sb="2" eb="3">
      <t>シ</t>
    </rPh>
    <rPh sb="4" eb="5">
      <t>リョウ</t>
    </rPh>
    <rPh sb="6" eb="8">
      <t>フクイ</t>
    </rPh>
    <rPh sb="8" eb="9">
      <t>ケン</t>
    </rPh>
    <rPh sb="9" eb="11">
      <t>ケイサツ</t>
    </rPh>
    <rPh sb="11" eb="13">
      <t>ホンブ</t>
    </rPh>
    <rPh sb="13" eb="17">
      <t>ジンシンアンゼン</t>
    </rPh>
    <rPh sb="18" eb="21">
      <t>ショウネンカ</t>
    </rPh>
    <phoneticPr fontId="1"/>
  </si>
  <si>
    <t>　資料： 資　料：福井県警察本部人身安全・少年課</t>
    <rPh sb="1" eb="2">
      <t>シ</t>
    </rPh>
    <rPh sb="2" eb="3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</si>
</sst>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_);[Red]\(0.0\)"/>
    <numFmt numFmtId="177" formatCode="#,##0_ "/>
    <numFmt numFmtId="178" formatCode="#,##0;[Red]\-#,##0;\-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  <font>
      <sz val="8"/>
      <name val="BIZ UDP明朝 Medium"/>
      <family val="1"/>
      <charset val="128"/>
    </font>
    <font>
      <sz val="6"/>
      <name val="BIZ UDP明朝 Medium"/>
      <family val="1"/>
      <charset val="128"/>
    </font>
    <font>
      <u/>
      <sz val="11"/>
      <color rgb="FF0070C0"/>
      <name val="BIZ UDP明朝 Medium"/>
      <family val="1"/>
      <charset val="128"/>
    </font>
    <font>
      <sz val="18"/>
      <name val="BIZ UDP明朝 Medium"/>
      <family val="1"/>
      <charset val="128"/>
    </font>
    <font>
      <sz val="14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0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6"/>
      <name val="BIZ UDP明朝 Medium"/>
      <family val="1"/>
      <charset val="128"/>
    </font>
    <font>
      <sz val="10.5"/>
      <name val="BIZ UDP明朝 Medium"/>
      <family val="1"/>
      <charset val="128"/>
    </font>
    <font>
      <sz val="10.5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u/>
      <sz val="11"/>
      <name val="BIZ UDP明朝 Medium"/>
      <family val="1"/>
      <charset val="128"/>
    </font>
    <font>
      <sz val="9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FF0000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</cellStyleXfs>
  <cellXfs count="408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8" fillId="2" borderId="0" xfId="1" quotePrefix="1" applyFont="1" applyFill="1" applyAlignment="1" applyProtection="1"/>
    <xf numFmtId="0" fontId="11" fillId="0" borderId="0" xfId="1" applyFont="1" applyFill="1" applyAlignment="1" applyProtection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Continuous"/>
    </xf>
    <xf numFmtId="0" fontId="7" fillId="0" borderId="1" xfId="0" applyFont="1" applyBorder="1"/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/>
    <xf numFmtId="14" fontId="7" fillId="0" borderId="1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 vertical="center" justifyLastLine="1"/>
    </xf>
    <xf numFmtId="49" fontId="7" fillId="0" borderId="20" xfId="0" applyNumberFormat="1" applyFont="1" applyBorder="1" applyAlignment="1">
      <alignment horizontal="centerContinuous" vertical="center"/>
    </xf>
    <xf numFmtId="49" fontId="7" fillId="0" borderId="21" xfId="0" applyNumberFormat="1" applyFont="1" applyBorder="1" applyAlignment="1">
      <alignment horizontal="centerContinuous" vertical="center"/>
    </xf>
    <xf numFmtId="49" fontId="7" fillId="0" borderId="22" xfId="0" applyNumberFormat="1" applyFont="1" applyBorder="1" applyAlignment="1">
      <alignment horizontal="centerContinuous" vertical="center"/>
    </xf>
    <xf numFmtId="0" fontId="7" fillId="0" borderId="8" xfId="0" applyFont="1" applyBorder="1" applyAlignment="1">
      <alignment horizontal="distributed" vertical="center" justifyLastLine="1"/>
    </xf>
    <xf numFmtId="14" fontId="7" fillId="0" borderId="23" xfId="0" applyNumberFormat="1" applyFont="1" applyBorder="1" applyAlignment="1">
      <alignment horizontal="centerContinuous" vertical="center"/>
    </xf>
    <xf numFmtId="14" fontId="7" fillId="0" borderId="9" xfId="0" applyNumberFormat="1" applyFont="1" applyBorder="1" applyAlignment="1">
      <alignment horizontal="centerContinuous" vertical="center"/>
    </xf>
    <xf numFmtId="14" fontId="7" fillId="0" borderId="6" xfId="0" applyNumberFormat="1" applyFont="1" applyBorder="1" applyAlignment="1">
      <alignment horizontal="center" vertical="center" wrapText="1" shrinkToFit="1"/>
    </xf>
    <xf numFmtId="14" fontId="7" fillId="0" borderId="13" xfId="0" applyNumberFormat="1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shrinkToFit="1"/>
    </xf>
    <xf numFmtId="0" fontId="7" fillId="0" borderId="18" xfId="0" applyFont="1" applyBorder="1" applyAlignment="1">
      <alignment horizontal="center" wrapText="1" justifyLastLine="1" shrinkToFit="1"/>
    </xf>
    <xf numFmtId="0" fontId="7" fillId="0" borderId="18" xfId="0" applyFont="1" applyBorder="1" applyAlignment="1">
      <alignment horizontal="center" justifyLastLine="1" shrinkToFit="1"/>
    </xf>
    <xf numFmtId="0" fontId="7" fillId="0" borderId="15" xfId="0" applyFont="1" applyBorder="1" applyAlignment="1">
      <alignment horizontal="center" justifyLastLine="1" shrinkToFit="1"/>
    </xf>
    <xf numFmtId="0" fontId="7" fillId="0" borderId="3" xfId="0" applyFont="1" applyBorder="1" applyAlignment="1">
      <alignment horizontal="left" vertical="center" justifyLastLine="1"/>
    </xf>
    <xf numFmtId="0" fontId="7" fillId="0" borderId="9" xfId="0" applyFont="1" applyBorder="1" applyAlignment="1">
      <alignment horizontal="distributed" vertical="center" justifyLastLine="1" shrinkToFit="1"/>
    </xf>
    <xf numFmtId="0" fontId="7" fillId="0" borderId="5" xfId="0" applyFont="1" applyBorder="1" applyAlignment="1">
      <alignment horizontal="distributed" vertical="center" justifyLastLine="1" shrinkToFit="1"/>
    </xf>
    <xf numFmtId="49" fontId="7" fillId="0" borderId="6" xfId="0" applyNumberFormat="1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centerContinuous" vertical="center" shrinkToFit="1"/>
    </xf>
    <xf numFmtId="0" fontId="7" fillId="0" borderId="6" xfId="0" applyFont="1" applyBorder="1" applyAlignment="1">
      <alignment horizontal="center" vertical="top" wrapText="1" justifyLastLine="1" shrinkToFit="1"/>
    </xf>
    <xf numFmtId="0" fontId="7" fillId="0" borderId="6" xfId="0" applyFont="1" applyBorder="1" applyAlignment="1">
      <alignment vertical="center" justifyLastLine="1" shrinkToFit="1"/>
    </xf>
    <xf numFmtId="0" fontId="7" fillId="0" borderId="2" xfId="0" applyFont="1" applyBorder="1" applyAlignment="1">
      <alignment vertical="center" justifyLastLine="1" shrinkToFit="1"/>
    </xf>
    <xf numFmtId="0" fontId="7" fillId="0" borderId="8" xfId="0" applyFont="1" applyBorder="1" applyAlignment="1">
      <alignment horizontal="center" vertical="center" justifyLastLine="1"/>
    </xf>
    <xf numFmtId="38" fontId="7" fillId="0" borderId="0" xfId="3" applyFont="1" applyFill="1" applyBorder="1" applyAlignment="1">
      <alignment horizontal="right" vertical="center" justifyLastLine="1" shrinkToFit="1"/>
    </xf>
    <xf numFmtId="38" fontId="7" fillId="0" borderId="0" xfId="3" applyFont="1" applyFill="1" applyBorder="1" applyAlignment="1">
      <alignment horizontal="right" vertical="center" justifyLastLine="1"/>
    </xf>
    <xf numFmtId="0" fontId="7" fillId="0" borderId="25" xfId="0" applyFont="1" applyBorder="1" applyAlignment="1">
      <alignment horizontal="center" vertical="center" justifyLastLine="1"/>
    </xf>
    <xf numFmtId="38" fontId="7" fillId="0" borderId="0" xfId="3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center" vertical="center"/>
    </xf>
    <xf numFmtId="38" fontId="7" fillId="2" borderId="2" xfId="3" applyFont="1" applyFill="1" applyBorder="1" applyAlignment="1">
      <alignment horizontal="right" vertical="center"/>
    </xf>
    <xf numFmtId="38" fontId="7" fillId="2" borderId="10" xfId="3" applyFont="1" applyFill="1" applyBorder="1" applyAlignment="1">
      <alignment horizontal="right" vertical="center"/>
    </xf>
    <xf numFmtId="0" fontId="7" fillId="0" borderId="4" xfId="0" applyFont="1" applyBorder="1"/>
    <xf numFmtId="176" fontId="7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centerContinuous"/>
    </xf>
    <xf numFmtId="0" fontId="14" fillId="2" borderId="1" xfId="0" applyFont="1" applyFill="1" applyBorder="1"/>
    <xf numFmtId="14" fontId="14" fillId="2" borderId="1" xfId="0" applyNumberFormat="1" applyFont="1" applyFill="1" applyBorder="1"/>
    <xf numFmtId="14" fontId="14" fillId="2" borderId="1" xfId="0" applyNumberFormat="1" applyFont="1" applyFill="1" applyBorder="1" applyAlignment="1">
      <alignment horizontal="center"/>
    </xf>
    <xf numFmtId="0" fontId="16" fillId="2" borderId="16" xfId="0" applyFont="1" applyFill="1" applyBorder="1" applyAlignment="1">
      <alignment horizontal="right" vertical="center"/>
    </xf>
    <xf numFmtId="49" fontId="16" fillId="2" borderId="20" xfId="0" applyNumberFormat="1" applyFont="1" applyFill="1" applyBorder="1" applyAlignment="1">
      <alignment horizontal="centerContinuous" vertical="center"/>
    </xf>
    <xf numFmtId="49" fontId="16" fillId="2" borderId="21" xfId="0" applyNumberFormat="1" applyFont="1" applyFill="1" applyBorder="1" applyAlignment="1">
      <alignment horizontal="centerContinuous" vertical="center"/>
    </xf>
    <xf numFmtId="49" fontId="16" fillId="2" borderId="22" xfId="0" applyNumberFormat="1" applyFont="1" applyFill="1" applyBorder="1" applyAlignment="1">
      <alignment horizontal="centerContinuous" vertical="center"/>
    </xf>
    <xf numFmtId="0" fontId="16" fillId="2" borderId="0" xfId="0" applyFont="1" applyFill="1"/>
    <xf numFmtId="0" fontId="16" fillId="2" borderId="10" xfId="0" applyFont="1" applyFill="1" applyBorder="1" applyAlignment="1">
      <alignment horizontal="left" vertical="center"/>
    </xf>
    <xf numFmtId="49" fontId="16" fillId="2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shrinkToFit="1"/>
    </xf>
    <xf numFmtId="41" fontId="14" fillId="2" borderId="0" xfId="0" applyNumberFormat="1" applyFont="1" applyFill="1" applyAlignment="1">
      <alignment horizontal="right" vertical="center"/>
    </xf>
    <xf numFmtId="0" fontId="16" fillId="2" borderId="4" xfId="0" applyFont="1" applyFill="1" applyBorder="1" applyAlignment="1">
      <alignment vertical="center"/>
    </xf>
    <xf numFmtId="0" fontId="16" fillId="2" borderId="0" xfId="0" applyFont="1" applyFill="1" applyAlignment="1">
      <alignment horizontal="left"/>
    </xf>
    <xf numFmtId="38" fontId="14" fillId="2" borderId="0" xfId="3" applyFont="1" applyFill="1" applyAlignment="1">
      <alignment horizontal="center"/>
    </xf>
    <xf numFmtId="177" fontId="14" fillId="2" borderId="0" xfId="0" applyNumberFormat="1" applyFont="1" applyFill="1" applyAlignment="1">
      <alignment horizontal="center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/>
    </xf>
    <xf numFmtId="0" fontId="16" fillId="2" borderId="7" xfId="0" applyFont="1" applyFill="1" applyBorder="1" applyAlignment="1">
      <alignment horizontal="right" vertical="center"/>
    </xf>
    <xf numFmtId="0" fontId="14" fillId="2" borderId="21" xfId="0" applyFont="1" applyFill="1" applyBorder="1" applyAlignment="1">
      <alignment horizontal="centerContinuous" vertical="center"/>
    </xf>
    <xf numFmtId="0" fontId="16" fillId="2" borderId="8" xfId="0" applyFont="1" applyFill="1" applyBorder="1" applyAlignment="1">
      <alignment horizontal="right" vertical="center"/>
    </xf>
    <xf numFmtId="49" fontId="16" fillId="2" borderId="17" xfId="0" applyNumberFormat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Continuous" vertical="center"/>
    </xf>
    <xf numFmtId="0" fontId="16" fillId="2" borderId="9" xfId="0" applyFont="1" applyFill="1" applyBorder="1" applyAlignment="1">
      <alignment horizontal="centerContinuous" vertical="center"/>
    </xf>
    <xf numFmtId="49" fontId="16" fillId="2" borderId="2" xfId="0" applyNumberFormat="1" applyFont="1" applyFill="1" applyBorder="1" applyAlignment="1">
      <alignment horizontal="centerContinuous" vertical="center"/>
    </xf>
    <xf numFmtId="49" fontId="16" fillId="2" borderId="10" xfId="0" applyNumberFormat="1" applyFont="1" applyFill="1" applyBorder="1" applyAlignment="1">
      <alignment horizontal="centerContinuous" vertical="center"/>
    </xf>
    <xf numFmtId="0" fontId="16" fillId="2" borderId="15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left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Continuous" vertical="center"/>
    </xf>
    <xf numFmtId="0" fontId="14" fillId="2" borderId="10" xfId="0" applyFont="1" applyFill="1" applyBorder="1" applyAlignment="1">
      <alignment horizontal="centerContinuous" vertical="center"/>
    </xf>
    <xf numFmtId="41" fontId="16" fillId="2" borderId="0" xfId="0" applyNumberFormat="1" applyFont="1" applyFill="1" applyAlignment="1">
      <alignment vertical="center"/>
    </xf>
    <xf numFmtId="41" fontId="16" fillId="2" borderId="0" xfId="0" applyNumberFormat="1" applyFont="1" applyFill="1" applyAlignment="1">
      <alignment horizontal="center" vertical="center"/>
    </xf>
    <xf numFmtId="41" fontId="16" fillId="2" borderId="10" xfId="0" applyNumberFormat="1" applyFont="1" applyFill="1" applyBorder="1" applyAlignment="1">
      <alignment vertical="center"/>
    </xf>
    <xf numFmtId="0" fontId="18" fillId="2" borderId="0" xfId="1" applyFont="1" applyFill="1" applyAlignment="1" applyProtection="1">
      <alignment horizontal="center"/>
    </xf>
    <xf numFmtId="0" fontId="16" fillId="2" borderId="0" xfId="0" applyFont="1" applyFill="1" applyAlignment="1">
      <alignment horizontal="center" vertical="center"/>
    </xf>
    <xf numFmtId="38" fontId="16" fillId="2" borderId="14" xfId="3" applyFont="1" applyFill="1" applyBorder="1" applyAlignment="1">
      <alignment vertical="center"/>
    </xf>
    <xf numFmtId="38" fontId="16" fillId="2" borderId="0" xfId="3" applyFont="1" applyFill="1" applyBorder="1" applyAlignment="1">
      <alignment vertical="center"/>
    </xf>
    <xf numFmtId="38" fontId="16" fillId="2" borderId="0" xfId="3" applyFont="1" applyFill="1" applyBorder="1" applyAlignment="1">
      <alignment vertical="center" shrinkToFit="1"/>
    </xf>
    <xf numFmtId="0" fontId="16" fillId="2" borderId="0" xfId="0" quotePrefix="1" applyFont="1" applyFill="1" applyAlignment="1">
      <alignment horizontal="center" vertical="center"/>
    </xf>
    <xf numFmtId="0" fontId="16" fillId="2" borderId="0" xfId="0" applyFont="1" applyFill="1" applyAlignment="1">
      <alignment horizontal="distributed" vertical="center"/>
    </xf>
    <xf numFmtId="0" fontId="16" fillId="2" borderId="10" xfId="0" applyFont="1" applyFill="1" applyBorder="1" applyAlignment="1">
      <alignment horizontal="distributed" vertical="center"/>
    </xf>
    <xf numFmtId="38" fontId="16" fillId="2" borderId="2" xfId="3" applyFont="1" applyFill="1" applyBorder="1" applyAlignment="1">
      <alignment vertical="center"/>
    </xf>
    <xf numFmtId="38" fontId="16" fillId="2" borderId="10" xfId="3" applyFont="1" applyFill="1" applyBorder="1" applyAlignment="1">
      <alignment vertical="center"/>
    </xf>
    <xf numFmtId="41" fontId="16" fillId="2" borderId="14" xfId="0" applyNumberFormat="1" applyFont="1" applyFill="1" applyBorder="1" applyAlignment="1">
      <alignment vertical="center"/>
    </xf>
    <xf numFmtId="41" fontId="16" fillId="2" borderId="2" xfId="0" applyNumberFormat="1" applyFont="1" applyFill="1" applyBorder="1" applyAlignment="1">
      <alignment vertical="center"/>
    </xf>
    <xf numFmtId="0" fontId="16" fillId="2" borderId="8" xfId="0" applyFont="1" applyFill="1" applyBorder="1" applyAlignment="1">
      <alignment horizontal="distributed" vertical="center"/>
    </xf>
    <xf numFmtId="41" fontId="16" fillId="2" borderId="0" xfId="0" applyNumberFormat="1" applyFont="1" applyFill="1" applyAlignment="1">
      <alignment horizontal="right" vertical="center"/>
    </xf>
    <xf numFmtId="0" fontId="16" fillId="2" borderId="3" xfId="0" applyFont="1" applyFill="1" applyBorder="1" applyAlignment="1">
      <alignment horizontal="distributed" vertical="center"/>
    </xf>
    <xf numFmtId="41" fontId="16" fillId="2" borderId="10" xfId="0" applyNumberFormat="1" applyFont="1" applyFill="1" applyBorder="1" applyAlignment="1">
      <alignment horizontal="right" vertical="center"/>
    </xf>
    <xf numFmtId="0" fontId="18" fillId="2" borderId="0" xfId="1" applyFont="1" applyFill="1" applyAlignment="1" applyProtection="1"/>
    <xf numFmtId="0" fontId="14" fillId="2" borderId="7" xfId="0" applyFont="1" applyFill="1" applyBorder="1" applyAlignment="1">
      <alignment horizontal="right" vertical="center"/>
    </xf>
    <xf numFmtId="49" fontId="14" fillId="2" borderId="24" xfId="0" applyNumberFormat="1" applyFont="1" applyFill="1" applyBorder="1" applyAlignment="1">
      <alignment vertical="center" justifyLastLine="1"/>
    </xf>
    <xf numFmtId="49" fontId="14" fillId="2" borderId="16" xfId="0" applyNumberFormat="1" applyFont="1" applyFill="1" applyBorder="1" applyAlignment="1">
      <alignment vertical="center" justifyLastLine="1"/>
    </xf>
    <xf numFmtId="49" fontId="14" fillId="2" borderId="7" xfId="0" applyNumberFormat="1" applyFont="1" applyFill="1" applyBorder="1" applyAlignment="1">
      <alignment vertical="center" justifyLastLine="1"/>
    </xf>
    <xf numFmtId="14" fontId="14" fillId="2" borderId="20" xfId="0" applyNumberFormat="1" applyFont="1" applyFill="1" applyBorder="1" applyAlignment="1">
      <alignment horizontal="centerContinuous" vertical="center"/>
    </xf>
    <xf numFmtId="14" fontId="14" fillId="2" borderId="21" xfId="0" applyNumberFormat="1" applyFont="1" applyFill="1" applyBorder="1" applyAlignment="1">
      <alignment horizontal="centerContinuous" vertical="center"/>
    </xf>
    <xf numFmtId="0" fontId="14" fillId="2" borderId="8" xfId="0" applyFont="1" applyFill="1" applyBorder="1" applyAlignment="1">
      <alignment horizontal="right" vertical="center" justifyLastLine="1"/>
    </xf>
    <xf numFmtId="49" fontId="14" fillId="2" borderId="2" xfId="0" applyNumberFormat="1" applyFont="1" applyFill="1" applyBorder="1" applyAlignment="1">
      <alignment vertical="center" justifyLastLine="1"/>
    </xf>
    <xf numFmtId="49" fontId="14" fillId="2" borderId="10" xfId="0" applyNumberFormat="1" applyFont="1" applyFill="1" applyBorder="1" applyAlignment="1">
      <alignment horizontal="center" vertical="center" justifyLastLine="1"/>
    </xf>
    <xf numFmtId="49" fontId="14" fillId="2" borderId="3" xfId="0" applyNumberFormat="1" applyFont="1" applyFill="1" applyBorder="1" applyAlignment="1">
      <alignment vertical="center" justifyLastLine="1"/>
    </xf>
    <xf numFmtId="49" fontId="14" fillId="2" borderId="10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 justifyLastLine="1"/>
    </xf>
    <xf numFmtId="0" fontId="14" fillId="2" borderId="0" xfId="0" applyFont="1" applyFill="1" applyAlignment="1">
      <alignment horizontal="distributed" vertical="center" justifyLastLine="1"/>
    </xf>
    <xf numFmtId="41" fontId="14" fillId="2" borderId="14" xfId="0" applyNumberFormat="1" applyFont="1" applyFill="1" applyBorder="1" applyAlignment="1">
      <alignment vertical="center"/>
    </xf>
    <xf numFmtId="41" fontId="14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distributed" vertical="center"/>
    </xf>
    <xf numFmtId="41" fontId="14" fillId="2" borderId="27" xfId="0" applyNumberFormat="1" applyFont="1" applyFill="1" applyBorder="1" applyAlignment="1">
      <alignment vertical="center"/>
    </xf>
    <xf numFmtId="49" fontId="14" fillId="2" borderId="3" xfId="0" quotePrefix="1" applyNumberFormat="1" applyFont="1" applyFill="1" applyBorder="1" applyAlignment="1">
      <alignment horizontal="center" vertical="center"/>
    </xf>
    <xf numFmtId="41" fontId="14" fillId="2" borderId="2" xfId="0" applyNumberFormat="1" applyFont="1" applyFill="1" applyBorder="1" applyAlignment="1">
      <alignment vertical="center"/>
    </xf>
    <xf numFmtId="41" fontId="14" fillId="2" borderId="10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horizontal="right" vertical="center" justifyLastLine="1"/>
    </xf>
    <xf numFmtId="49" fontId="14" fillId="2" borderId="21" xfId="0" applyNumberFormat="1" applyFont="1" applyFill="1" applyBorder="1" applyAlignment="1">
      <alignment horizontal="centerContinuous" vertical="center"/>
    </xf>
    <xf numFmtId="49" fontId="14" fillId="2" borderId="22" xfId="0" applyNumberFormat="1" applyFont="1" applyFill="1" applyBorder="1" applyAlignment="1">
      <alignment horizontal="centerContinuous" vertical="center"/>
    </xf>
    <xf numFmtId="49" fontId="14" fillId="2" borderId="20" xfId="0" applyNumberFormat="1" applyFont="1" applyFill="1" applyBorder="1" applyAlignment="1">
      <alignment horizontal="centerContinuous" vertical="center"/>
    </xf>
    <xf numFmtId="0" fontId="14" fillId="2" borderId="25" xfId="0" applyFont="1" applyFill="1" applyBorder="1" applyAlignment="1">
      <alignment horizontal="distributed" vertical="center" justifyLastLine="1"/>
    </xf>
    <xf numFmtId="49" fontId="14" fillId="2" borderId="25" xfId="0" applyNumberFormat="1" applyFont="1" applyFill="1" applyBorder="1" applyAlignment="1">
      <alignment horizontal="distributed" vertical="center"/>
    </xf>
    <xf numFmtId="41" fontId="14" fillId="2" borderId="10" xfId="0" applyNumberFormat="1" applyFont="1" applyFill="1" applyBorder="1" applyAlignment="1">
      <alignment horizontal="right" vertical="center"/>
    </xf>
    <xf numFmtId="0" fontId="14" fillId="2" borderId="16" xfId="0" applyFont="1" applyFill="1" applyBorder="1" applyAlignment="1">
      <alignment horizontal="right" vertical="center" justifyLastLine="1"/>
    </xf>
    <xf numFmtId="0" fontId="14" fillId="2" borderId="0" xfId="0" applyFont="1" applyFill="1" applyAlignment="1">
      <alignment horizontal="right" vertical="center" justifyLastLine="1"/>
    </xf>
    <xf numFmtId="49" fontId="16" fillId="2" borderId="18" xfId="0" applyNumberFormat="1" applyFont="1" applyFill="1" applyBorder="1" applyAlignment="1">
      <alignment vertical="center" justifyLastLine="1"/>
    </xf>
    <xf numFmtId="0" fontId="16" fillId="2" borderId="18" xfId="0" applyFont="1" applyFill="1" applyBorder="1" applyAlignment="1">
      <alignment justifyLastLine="1"/>
    </xf>
    <xf numFmtId="49" fontId="16" fillId="2" borderId="15" xfId="0" applyNumberFormat="1" applyFont="1" applyFill="1" applyBorder="1" applyAlignment="1">
      <alignment horizontal="centerContinuous" vertical="center"/>
    </xf>
    <xf numFmtId="49" fontId="16" fillId="2" borderId="4" xfId="0" applyNumberFormat="1" applyFont="1" applyFill="1" applyBorder="1" applyAlignment="1">
      <alignment horizontal="centerContinuous" vertical="center"/>
    </xf>
    <xf numFmtId="49" fontId="16" fillId="2" borderId="17" xfId="0" applyNumberFormat="1" applyFont="1" applyFill="1" applyBorder="1" applyAlignment="1">
      <alignment horizontal="centerContinuous" vertical="center"/>
    </xf>
    <xf numFmtId="49" fontId="19" fillId="2" borderId="18" xfId="0" applyNumberFormat="1" applyFont="1" applyFill="1" applyBorder="1" applyAlignment="1">
      <alignment horizontal="center"/>
    </xf>
    <xf numFmtId="49" fontId="16" fillId="2" borderId="18" xfId="0" applyNumberFormat="1" applyFont="1" applyFill="1" applyBorder="1" applyAlignment="1">
      <alignment horizontal="center" justifyLastLine="1"/>
    </xf>
    <xf numFmtId="49" fontId="16" fillId="2" borderId="15" xfId="0" applyNumberFormat="1" applyFont="1" applyFill="1" applyBorder="1" applyAlignment="1">
      <alignment horizontal="center" justifyLastLine="1"/>
    </xf>
    <xf numFmtId="0" fontId="14" fillId="2" borderId="10" xfId="0" applyFont="1" applyFill="1" applyBorder="1" applyAlignment="1">
      <alignment horizontal="left" vertical="center" justifyLastLine="1"/>
    </xf>
    <xf numFmtId="49" fontId="16" fillId="2" borderId="6" xfId="0" applyNumberFormat="1" applyFont="1" applyFill="1" applyBorder="1" applyAlignment="1">
      <alignment horizontal="center" vertical="top" justifyLastLine="1"/>
    </xf>
    <xf numFmtId="0" fontId="16" fillId="2" borderId="10" xfId="0" applyFont="1" applyFill="1" applyBorder="1" applyAlignment="1">
      <alignment horizontal="center" vertical="top" wrapText="1" justifyLastLine="1"/>
    </xf>
    <xf numFmtId="0" fontId="16" fillId="2" borderId="5" xfId="0" applyFont="1" applyFill="1" applyBorder="1" applyAlignment="1">
      <alignment horizontal="center" vertical="center" justifyLastLine="1" shrinkToFit="1"/>
    </xf>
    <xf numFmtId="49" fontId="16" fillId="2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 justifyLastLine="1"/>
    </xf>
    <xf numFmtId="0" fontId="16" fillId="2" borderId="6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 justifyLastLine="1" shrinkToFit="1"/>
    </xf>
    <xf numFmtId="49" fontId="16" fillId="2" borderId="2" xfId="0" applyNumberFormat="1" applyFont="1" applyFill="1" applyBorder="1" applyAlignment="1">
      <alignment horizontal="center" vertical="top" justifyLastLine="1"/>
    </xf>
    <xf numFmtId="49" fontId="14" fillId="2" borderId="25" xfId="0" quotePrefix="1" applyNumberFormat="1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8" xfId="0" applyFont="1" applyFill="1" applyBorder="1" applyAlignment="1">
      <alignment horizontal="distributed" vertical="center" justifyLastLine="1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4" xfId="0" applyFont="1" applyFill="1" applyBorder="1"/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right" vertical="center" justifyLastLine="1"/>
    </xf>
    <xf numFmtId="49" fontId="21" fillId="0" borderId="2" xfId="0" applyNumberFormat="1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/>
    </xf>
    <xf numFmtId="0" fontId="21" fillId="0" borderId="3" xfId="0" applyFont="1" applyBorder="1" applyAlignment="1">
      <alignment horizontal="centerContinuous"/>
    </xf>
    <xf numFmtId="0" fontId="21" fillId="0" borderId="0" xfId="0" applyFont="1"/>
    <xf numFmtId="0" fontId="21" fillId="0" borderId="10" xfId="0" applyFont="1" applyBorder="1" applyAlignment="1">
      <alignment horizontal="left" vertical="center" justifyLastLine="1"/>
    </xf>
    <xf numFmtId="49" fontId="17" fillId="0" borderId="13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distributed" vertical="center" justifyLastLine="1"/>
    </xf>
    <xf numFmtId="41" fontId="21" fillId="0" borderId="14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49" fontId="14" fillId="0" borderId="25" xfId="0" quotePrefix="1" applyNumberFormat="1" applyFont="1" applyBorder="1" applyAlignment="1">
      <alignment horizontal="left" vertical="center"/>
    </xf>
    <xf numFmtId="49" fontId="14" fillId="2" borderId="3" xfId="0" quotePrefix="1" applyNumberFormat="1" applyFont="1" applyFill="1" applyBorder="1" applyAlignment="1">
      <alignment horizontal="left" vertical="center"/>
    </xf>
    <xf numFmtId="41" fontId="21" fillId="2" borderId="2" xfId="0" applyNumberFormat="1" applyFont="1" applyFill="1" applyBorder="1" applyAlignment="1">
      <alignment vertical="center"/>
    </xf>
    <xf numFmtId="41" fontId="21" fillId="2" borderId="10" xfId="0" applyNumberFormat="1" applyFont="1" applyFill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left"/>
    </xf>
    <xf numFmtId="41" fontId="7" fillId="0" borderId="0" xfId="0" applyNumberFormat="1" applyFont="1" applyAlignment="1">
      <alignment vertical="center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vertical="center"/>
    </xf>
    <xf numFmtId="0" fontId="14" fillId="2" borderId="29" xfId="0" applyFont="1" applyFill="1" applyBorder="1" applyAlignment="1">
      <alignment horizontal="distributed" vertical="center" justifyLastLine="1"/>
    </xf>
    <xf numFmtId="49" fontId="14" fillId="2" borderId="25" xfId="0" applyNumberFormat="1" applyFont="1" applyFill="1" applyBorder="1" applyAlignment="1">
      <alignment horizontal="left" vertical="center"/>
    </xf>
    <xf numFmtId="49" fontId="14" fillId="2" borderId="29" xfId="0" applyNumberFormat="1" applyFont="1" applyFill="1" applyBorder="1" applyAlignment="1">
      <alignment horizontal="left" vertical="center"/>
    </xf>
    <xf numFmtId="49" fontId="14" fillId="2" borderId="31" xfId="0" quotePrefix="1" applyNumberFormat="1" applyFont="1" applyFill="1" applyBorder="1" applyAlignment="1">
      <alignment horizontal="left" vertical="center"/>
    </xf>
    <xf numFmtId="0" fontId="22" fillId="2" borderId="0" xfId="0" applyFont="1" applyFill="1"/>
    <xf numFmtId="0" fontId="23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23" fillId="2" borderId="0" xfId="0" applyFont="1" applyFill="1"/>
    <xf numFmtId="0" fontId="22" fillId="2" borderId="16" xfId="0" applyFont="1" applyFill="1" applyBorder="1" applyAlignment="1">
      <alignment horizontal="right" vertical="center" justifyLastLine="1"/>
    </xf>
    <xf numFmtId="49" fontId="22" fillId="2" borderId="20" xfId="0" applyNumberFormat="1" applyFont="1" applyFill="1" applyBorder="1" applyAlignment="1">
      <alignment horizontal="centerContinuous" vertical="center"/>
    </xf>
    <xf numFmtId="49" fontId="22" fillId="2" borderId="21" xfId="0" applyNumberFormat="1" applyFont="1" applyFill="1" applyBorder="1" applyAlignment="1">
      <alignment horizontal="centerContinuous" vertical="center"/>
    </xf>
    <xf numFmtId="0" fontId="22" fillId="2" borderId="28" xfId="0" applyFont="1" applyFill="1" applyBorder="1" applyAlignment="1">
      <alignment horizontal="right" vertical="center" justifyLastLine="1"/>
    </xf>
    <xf numFmtId="49" fontId="16" fillId="2" borderId="18" xfId="0" applyNumberFormat="1" applyFont="1" applyFill="1" applyBorder="1" applyAlignment="1">
      <alignment horizontal="center" vertical="center" wrapText="1"/>
    </xf>
    <xf numFmtId="49" fontId="16" fillId="2" borderId="13" xfId="0" applyNumberFormat="1" applyFont="1" applyFill="1" applyBorder="1" applyAlignment="1">
      <alignment horizontal="centerContinuous" vertical="center"/>
    </xf>
    <xf numFmtId="49" fontId="16" fillId="2" borderId="23" xfId="0" applyNumberFormat="1" applyFont="1" applyFill="1" applyBorder="1" applyAlignment="1">
      <alignment horizontal="centerContinuous" vertical="center"/>
    </xf>
    <xf numFmtId="49" fontId="16" fillId="2" borderId="9" xfId="0" applyNumberFormat="1" applyFont="1" applyFill="1" applyBorder="1" applyAlignment="1">
      <alignment horizontal="centerContinuous" vertical="center"/>
    </xf>
    <xf numFmtId="0" fontId="14" fillId="2" borderId="29" xfId="0" applyFont="1" applyFill="1" applyBorder="1" applyAlignment="1">
      <alignment horizontal="right" vertical="center" justifyLastLine="1"/>
    </xf>
    <xf numFmtId="49" fontId="16" fillId="2" borderId="17" xfId="0" applyNumberFormat="1" applyFont="1" applyFill="1" applyBorder="1" applyAlignment="1">
      <alignment vertical="center" shrinkToFit="1"/>
    </xf>
    <xf numFmtId="49" fontId="16" fillId="2" borderId="18" xfId="0" applyNumberFormat="1" applyFont="1" applyFill="1" applyBorder="1" applyAlignment="1">
      <alignment vertical="center" shrinkToFit="1"/>
    </xf>
    <xf numFmtId="0" fontId="22" fillId="2" borderId="3" xfId="0" applyFont="1" applyFill="1" applyBorder="1" applyAlignment="1">
      <alignment horizontal="left" vertical="center" justifyLastLine="1"/>
    </xf>
    <xf numFmtId="0" fontId="16" fillId="2" borderId="6" xfId="0" applyFont="1" applyFill="1" applyBorder="1" applyAlignment="1">
      <alignment horizontal="center" vertical="center" wrapText="1" shrinkToFit="1"/>
    </xf>
    <xf numFmtId="0" fontId="16" fillId="2" borderId="6" xfId="0" applyFont="1" applyFill="1" applyBorder="1" applyAlignment="1">
      <alignment horizontal="distributed" vertical="center" wrapText="1" justifyLastLine="1"/>
    </xf>
    <xf numFmtId="0" fontId="16" fillId="2" borderId="6" xfId="0" applyFont="1" applyFill="1" applyBorder="1" applyAlignment="1">
      <alignment vertical="center" shrinkToFit="1"/>
    </xf>
    <xf numFmtId="49" fontId="16" fillId="2" borderId="6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 justifyLastLine="1" shrinkToFit="1"/>
    </xf>
    <xf numFmtId="0" fontId="22" fillId="2" borderId="30" xfId="0" applyFont="1" applyFill="1" applyBorder="1" applyAlignment="1">
      <alignment horizontal="left" vertical="center" justifyLastLine="1"/>
    </xf>
    <xf numFmtId="49" fontId="16" fillId="2" borderId="32" xfId="0" applyNumberFormat="1" applyFont="1" applyFill="1" applyBorder="1" applyAlignment="1">
      <alignment horizontal="center" vertical="center" wrapText="1" shrinkToFit="1"/>
    </xf>
    <xf numFmtId="0" fontId="16" fillId="2" borderId="6" xfId="0" applyFont="1" applyFill="1" applyBorder="1" applyAlignment="1">
      <alignment horizontal="center" vertical="center" wrapText="1" justifyLastLine="1"/>
    </xf>
    <xf numFmtId="0" fontId="16" fillId="2" borderId="2" xfId="0" applyFont="1" applyFill="1" applyBorder="1" applyAlignment="1">
      <alignment horizontal="center" vertical="center" justifyLastLine="1" shrinkToFit="1"/>
    </xf>
    <xf numFmtId="49" fontId="16" fillId="2" borderId="6" xfId="0" applyNumberFormat="1" applyFont="1" applyFill="1" applyBorder="1" applyAlignment="1">
      <alignment horizontal="center" vertical="center" wrapText="1" shrinkToFi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 shrinkToFit="1"/>
    </xf>
    <xf numFmtId="41" fontId="22" fillId="2" borderId="14" xfId="0" applyNumberFormat="1" applyFont="1" applyFill="1" applyBorder="1" applyAlignment="1">
      <alignment vertical="center"/>
    </xf>
    <xf numFmtId="41" fontId="22" fillId="2" borderId="0" xfId="0" applyNumberFormat="1" applyFont="1" applyFill="1" applyAlignment="1">
      <alignment vertical="center"/>
    </xf>
    <xf numFmtId="41" fontId="22" fillId="2" borderId="0" xfId="0" applyNumberFormat="1" applyFont="1" applyFill="1" applyAlignment="1">
      <alignment horizontal="right" vertical="center"/>
    </xf>
    <xf numFmtId="41" fontId="22" fillId="2" borderId="2" xfId="0" applyNumberFormat="1" applyFont="1" applyFill="1" applyBorder="1" applyAlignment="1">
      <alignment vertical="center"/>
    </xf>
    <xf numFmtId="41" fontId="22" fillId="2" borderId="10" xfId="0" applyNumberFormat="1" applyFont="1" applyFill="1" applyBorder="1" applyAlignment="1">
      <alignment vertical="center"/>
    </xf>
    <xf numFmtId="41" fontId="22" fillId="2" borderId="10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/>
    </xf>
    <xf numFmtId="0" fontId="8" fillId="2" borderId="0" xfId="1" applyFont="1" applyFill="1" applyAlignment="1" applyProtection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3" fillId="2" borderId="0" xfId="0" applyFont="1" applyFill="1" applyAlignment="1">
      <alignment horizontal="centerContinuous"/>
    </xf>
    <xf numFmtId="0" fontId="7" fillId="2" borderId="1" xfId="0" applyFont="1" applyFill="1" applyBorder="1"/>
    <xf numFmtId="14" fontId="7" fillId="2" borderId="1" xfId="0" applyNumberFormat="1" applyFont="1" applyFill="1" applyBorder="1"/>
    <xf numFmtId="14" fontId="7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vertical="center" justifyLastLine="1"/>
    </xf>
    <xf numFmtId="0" fontId="7" fillId="2" borderId="7" xfId="0" applyFont="1" applyFill="1" applyBorder="1" applyAlignment="1">
      <alignment vertical="center" justifyLastLine="1"/>
    </xf>
    <xf numFmtId="49" fontId="7" fillId="2" borderId="2" xfId="0" applyNumberFormat="1" applyFont="1" applyFill="1" applyBorder="1" applyAlignment="1">
      <alignment horizontal="centerContinuous" vertical="center"/>
    </xf>
    <xf numFmtId="0" fontId="7" fillId="2" borderId="10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" vertical="center"/>
    </xf>
    <xf numFmtId="41" fontId="7" fillId="2" borderId="4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distributed" vertical="center" justifyLastLine="1" shrinkToFit="1"/>
    </xf>
    <xf numFmtId="49" fontId="7" fillId="2" borderId="8" xfId="0" applyNumberFormat="1" applyFont="1" applyFill="1" applyBorder="1" applyAlignment="1">
      <alignment horizontal="distributed" vertical="center" justifyLastLine="1" shrinkToFit="1"/>
    </xf>
    <xf numFmtId="41" fontId="7" fillId="2" borderId="0" xfId="0" applyNumberFormat="1" applyFont="1" applyFill="1" applyAlignment="1">
      <alignment horizontal="right" vertical="center"/>
    </xf>
    <xf numFmtId="49" fontId="7" fillId="2" borderId="0" xfId="0" applyNumberFormat="1" applyFont="1" applyFill="1" applyAlignment="1">
      <alignment horizontal="left" vertical="center"/>
    </xf>
    <xf numFmtId="49" fontId="7" fillId="2" borderId="8" xfId="0" applyNumberFormat="1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distributed" vertical="center" justifyLastLine="1"/>
    </xf>
    <xf numFmtId="0" fontId="7" fillId="2" borderId="8" xfId="0" applyFont="1" applyFill="1" applyBorder="1" applyAlignment="1">
      <alignment horizontal="distributed" vertical="center"/>
    </xf>
    <xf numFmtId="49" fontId="7" fillId="2" borderId="8" xfId="0" applyNumberFormat="1" applyFont="1" applyFill="1" applyBorder="1" applyAlignment="1">
      <alignment horizontal="distributed" vertical="center" shrinkToFit="1"/>
    </xf>
    <xf numFmtId="49" fontId="17" fillId="2" borderId="8" xfId="0" applyNumberFormat="1" applyFont="1" applyFill="1" applyBorder="1" applyAlignment="1">
      <alignment horizontal="distributed" vertical="center" shrinkToFit="1"/>
    </xf>
    <xf numFmtId="49" fontId="7" fillId="2" borderId="0" xfId="0" applyNumberFormat="1" applyFont="1" applyFill="1" applyAlignment="1">
      <alignment horizontal="distributed" vertical="center" shrinkToFit="1"/>
    </xf>
    <xf numFmtId="49" fontId="7" fillId="2" borderId="8" xfId="0" applyNumberFormat="1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41" fontId="7" fillId="2" borderId="10" xfId="0" applyNumberFormat="1" applyFont="1" applyFill="1" applyBorder="1" applyAlignment="1">
      <alignment horizontal="right" vertical="center"/>
    </xf>
    <xf numFmtId="0" fontId="17" fillId="2" borderId="4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41" fontId="7" fillId="2" borderId="0" xfId="0" applyNumberFormat="1" applyFont="1" applyFill="1" applyAlignment="1">
      <alignment horizontal="center"/>
    </xf>
    <xf numFmtId="0" fontId="24" fillId="2" borderId="0" xfId="1" applyFont="1" applyFill="1" applyAlignment="1" applyProtection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25" fillId="2" borderId="0" xfId="0" applyFont="1" applyFill="1" applyAlignment="1">
      <alignment horizontal="right"/>
    </xf>
    <xf numFmtId="0" fontId="17" fillId="2" borderId="0" xfId="0" applyFont="1" applyFill="1"/>
    <xf numFmtId="0" fontId="17" fillId="2" borderId="18" xfId="0" applyFont="1" applyFill="1" applyBorder="1" applyAlignment="1">
      <alignment horizontal="distributed" vertical="center" justifyLastLine="1"/>
    </xf>
    <xf numFmtId="49" fontId="17" fillId="2" borderId="12" xfId="0" applyNumberFormat="1" applyFont="1" applyFill="1" applyBorder="1" applyAlignment="1">
      <alignment horizontal="distributed" vertical="center" justifyLastLine="1"/>
    </xf>
    <xf numFmtId="0" fontId="17" fillId="2" borderId="6" xfId="0" applyFont="1" applyFill="1" applyBorder="1" applyAlignment="1">
      <alignment horizontal="distributed" vertical="center" justifyLastLine="1"/>
    </xf>
    <xf numFmtId="49" fontId="17" fillId="2" borderId="6" xfId="0" applyNumberFormat="1" applyFont="1" applyFill="1" applyBorder="1" applyAlignment="1">
      <alignment horizontal="distributed" vertical="center" justifyLastLine="1"/>
    </xf>
    <xf numFmtId="0" fontId="17" fillId="2" borderId="5" xfId="0" applyFont="1" applyFill="1" applyBorder="1" applyAlignment="1">
      <alignment horizontal="distributed" vertical="center" justifyLastLine="1"/>
    </xf>
    <xf numFmtId="0" fontId="17" fillId="2" borderId="13" xfId="0" applyFont="1" applyFill="1" applyBorder="1" applyAlignment="1">
      <alignment horizontal="distributed" vertical="center" justifyLastLine="1"/>
    </xf>
    <xf numFmtId="0" fontId="10" fillId="2" borderId="10" xfId="0" applyFont="1" applyFill="1" applyBorder="1" applyAlignment="1">
      <alignment horizontal="center" vertical="center" wrapText="1" shrinkToFit="1"/>
    </xf>
    <xf numFmtId="0" fontId="17" fillId="2" borderId="5" xfId="0" applyFont="1" applyFill="1" applyBorder="1" applyAlignment="1">
      <alignment horizontal="center" vertical="center" justifyLastLine="1"/>
    </xf>
    <xf numFmtId="0" fontId="25" fillId="2" borderId="5" xfId="0" applyFont="1" applyFill="1" applyBorder="1" applyAlignment="1">
      <alignment horizontal="center" vertical="center" justifyLastLine="1"/>
    </xf>
    <xf numFmtId="0" fontId="17" fillId="2" borderId="13" xfId="0" applyFont="1" applyFill="1" applyBorder="1" applyAlignment="1">
      <alignment horizontal="center" vertical="center" justifyLastLine="1"/>
    </xf>
    <xf numFmtId="41" fontId="17" fillId="2" borderId="0" xfId="0" applyNumberFormat="1" applyFont="1" applyFill="1" applyAlignment="1">
      <alignment horizontal="right" vertical="center"/>
    </xf>
    <xf numFmtId="49" fontId="17" fillId="2" borderId="0" xfId="0" applyNumberFormat="1" applyFont="1" applyFill="1" applyAlignment="1">
      <alignment horizontal="distributed" vertical="center" justifyLastLine="1" shrinkToFit="1"/>
    </xf>
    <xf numFmtId="49" fontId="17" fillId="2" borderId="8" xfId="0" applyNumberFormat="1" applyFont="1" applyFill="1" applyBorder="1" applyAlignment="1">
      <alignment horizontal="distributed" vertical="center" justifyLastLine="1" shrinkToFit="1"/>
    </xf>
    <xf numFmtId="0" fontId="17" fillId="2" borderId="0" xfId="0" applyFont="1" applyFill="1" applyAlignment="1">
      <alignment horizontal="distributed" vertical="center" justifyLastLine="1"/>
    </xf>
    <xf numFmtId="0" fontId="17" fillId="2" borderId="8" xfId="0" applyFont="1" applyFill="1" applyBorder="1" applyAlignment="1">
      <alignment horizontal="distributed" vertical="center"/>
    </xf>
    <xf numFmtId="49" fontId="25" fillId="2" borderId="8" xfId="0" applyNumberFormat="1" applyFont="1" applyFill="1" applyBorder="1" applyAlignment="1">
      <alignment horizontal="distributed" vertical="center" shrinkToFit="1"/>
    </xf>
    <xf numFmtId="49" fontId="17" fillId="2" borderId="0" xfId="0" applyNumberFormat="1" applyFont="1" applyFill="1" applyAlignment="1">
      <alignment horizontal="distributed" vertical="center" shrinkToFit="1"/>
    </xf>
    <xf numFmtId="49" fontId="17" fillId="2" borderId="8" xfId="0" applyNumberFormat="1" applyFont="1" applyFill="1" applyBorder="1" applyAlignment="1">
      <alignment horizontal="center" vertical="center" shrinkToFit="1"/>
    </xf>
    <xf numFmtId="41" fontId="17" fillId="2" borderId="10" xfId="0" applyNumberFormat="1" applyFont="1" applyFill="1" applyBorder="1" applyAlignment="1">
      <alignment horizontal="right" vertical="center"/>
    </xf>
    <xf numFmtId="0" fontId="17" fillId="2" borderId="4" xfId="0" applyFont="1" applyFill="1" applyBorder="1"/>
    <xf numFmtId="0" fontId="17" fillId="2" borderId="4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5" fillId="2" borderId="7" xfId="0" applyFont="1" applyFill="1" applyBorder="1" applyAlignment="1">
      <alignment horizontal="right" vertical="center"/>
    </xf>
    <xf numFmtId="49" fontId="25" fillId="2" borderId="11" xfId="0" applyNumberFormat="1" applyFont="1" applyFill="1" applyBorder="1" applyAlignment="1">
      <alignment horizontal="distributed" vertical="center" justifyLastLine="1"/>
    </xf>
    <xf numFmtId="0" fontId="25" fillId="2" borderId="0" xfId="0" applyFont="1" applyFill="1"/>
    <xf numFmtId="0" fontId="25" fillId="2" borderId="8" xfId="0" applyFont="1" applyFill="1" applyBorder="1" applyAlignment="1">
      <alignment horizontal="distributed" vertical="center" justifyLastLine="1"/>
    </xf>
    <xf numFmtId="49" fontId="25" fillId="2" borderId="12" xfId="0" applyNumberFormat="1" applyFont="1" applyFill="1" applyBorder="1" applyAlignment="1">
      <alignment horizontal="distributed" vertical="center" justifyLastLine="1"/>
    </xf>
    <xf numFmtId="0" fontId="25" fillId="2" borderId="3" xfId="0" applyFont="1" applyFill="1" applyBorder="1" applyAlignment="1">
      <alignment horizontal="left" vertical="center" justifyLastLine="1"/>
    </xf>
    <xf numFmtId="49" fontId="25" fillId="2" borderId="6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distributed" vertical="center" justifyLastLine="1"/>
    </xf>
    <xf numFmtId="0" fontId="25" fillId="2" borderId="5" xfId="0" applyFont="1" applyFill="1" applyBorder="1" applyAlignment="1">
      <alignment horizontal="center" vertical="center" shrinkToFit="1"/>
    </xf>
    <xf numFmtId="178" fontId="25" fillId="2" borderId="0" xfId="2" applyNumberFormat="1" applyFont="1" applyFill="1" applyBorder="1" applyAlignment="1">
      <alignment horizontal="right" vertical="center"/>
    </xf>
    <xf numFmtId="41" fontId="25" fillId="2" borderId="0" xfId="0" applyNumberFormat="1" applyFont="1" applyFill="1"/>
    <xf numFmtId="49" fontId="25" fillId="2" borderId="8" xfId="0" applyNumberFormat="1" applyFont="1" applyFill="1" applyBorder="1" applyAlignment="1">
      <alignment horizontal="distributed" vertical="center" justifyLastLine="1" shrinkToFit="1"/>
    </xf>
    <xf numFmtId="49" fontId="25" fillId="2" borderId="3" xfId="0" applyNumberFormat="1" applyFont="1" applyFill="1" applyBorder="1" applyAlignment="1">
      <alignment horizontal="distributed" vertical="center" shrinkToFit="1"/>
    </xf>
    <xf numFmtId="178" fontId="25" fillId="2" borderId="10" xfId="2" applyNumberFormat="1" applyFont="1" applyFill="1" applyBorder="1" applyAlignment="1">
      <alignment horizontal="right" vertical="center"/>
    </xf>
    <xf numFmtId="0" fontId="25" fillId="2" borderId="4" xfId="0" applyFont="1" applyFill="1" applyBorder="1"/>
    <xf numFmtId="178" fontId="7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right" vertical="center"/>
    </xf>
    <xf numFmtId="49" fontId="7" fillId="2" borderId="20" xfId="0" applyNumberFormat="1" applyFont="1" applyFill="1" applyBorder="1" applyAlignment="1">
      <alignment horizontal="centerContinuous" vertical="center"/>
    </xf>
    <xf numFmtId="49" fontId="7" fillId="2" borderId="21" xfId="0" applyNumberFormat="1" applyFont="1" applyFill="1" applyBorder="1" applyAlignment="1">
      <alignment horizontal="centerContinuous" vertical="center"/>
    </xf>
    <xf numFmtId="49" fontId="7" fillId="2" borderId="22" xfId="0" applyNumberFormat="1" applyFont="1" applyFill="1" applyBorder="1" applyAlignment="1">
      <alignment horizontal="centerContinuous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justifyLastLine="1"/>
    </xf>
    <xf numFmtId="49" fontId="7" fillId="2" borderId="5" xfId="0" applyNumberFormat="1" applyFont="1" applyFill="1" applyBorder="1" applyAlignment="1">
      <alignment horizontal="distributed" vertical="center" justifyLastLine="1"/>
    </xf>
    <xf numFmtId="0" fontId="7" fillId="2" borderId="3" xfId="0" applyFont="1" applyFill="1" applyBorder="1" applyAlignment="1">
      <alignment horizontal="left" vertical="center" justifyLastLine="1"/>
    </xf>
    <xf numFmtId="49" fontId="7" fillId="2" borderId="17" xfId="0" applyNumberFormat="1" applyFont="1" applyFill="1" applyBorder="1" applyAlignment="1">
      <alignment horizontal="distributed" vertical="center" indent="1" shrinkToFit="1"/>
    </xf>
    <xf numFmtId="49" fontId="7" fillId="2" borderId="8" xfId="0" applyNumberFormat="1" applyFont="1" applyFill="1" applyBorder="1" applyAlignment="1">
      <alignment horizontal="distributed" vertical="center" indent="1" shrinkToFit="1"/>
    </xf>
    <xf numFmtId="49" fontId="17" fillId="2" borderId="8" xfId="0" applyNumberFormat="1" applyFont="1" applyFill="1" applyBorder="1" applyAlignment="1">
      <alignment horizontal="distributed" vertical="center" indent="1" shrinkToFit="1"/>
    </xf>
    <xf numFmtId="49" fontId="25" fillId="2" borderId="8" xfId="0" applyNumberFormat="1" applyFont="1" applyFill="1" applyBorder="1" applyAlignment="1">
      <alignment horizontal="distributed" vertical="center" indent="1" shrinkToFit="1"/>
    </xf>
    <xf numFmtId="49" fontId="7" fillId="2" borderId="0" xfId="0" applyNumberFormat="1" applyFont="1" applyFill="1" applyAlignment="1">
      <alignment horizontal="distributed" vertical="center" indent="1" shrinkToFit="1"/>
    </xf>
    <xf numFmtId="41" fontId="7" fillId="2" borderId="14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distributed" vertical="center" indent="1" shrinkToFit="1"/>
    </xf>
    <xf numFmtId="41" fontId="7" fillId="2" borderId="0" xfId="0" applyNumberFormat="1" applyFont="1" applyFill="1"/>
    <xf numFmtId="0" fontId="13" fillId="2" borderId="0" xfId="0" applyFont="1" applyFill="1" applyAlignment="1">
      <alignment horizontal="left" vertical="center"/>
    </xf>
    <xf numFmtId="0" fontId="7" fillId="2" borderId="10" xfId="0" applyFont="1" applyFill="1" applyBorder="1" applyAlignment="1">
      <alignment horizontal="distributed" vertical="center" indent="1"/>
    </xf>
    <xf numFmtId="49" fontId="7" fillId="2" borderId="17" xfId="0" applyNumberFormat="1" applyFont="1" applyFill="1" applyBorder="1" applyAlignment="1">
      <alignment horizontal="distributed" vertical="center" indent="1"/>
    </xf>
    <xf numFmtId="49" fontId="7" fillId="2" borderId="8" xfId="0" applyNumberFormat="1" applyFont="1" applyFill="1" applyBorder="1" applyAlignment="1">
      <alignment horizontal="distributed" vertical="center" indent="1"/>
    </xf>
    <xf numFmtId="49" fontId="7" fillId="2" borderId="3" xfId="0" applyNumberFormat="1" applyFont="1" applyFill="1" applyBorder="1" applyAlignment="1">
      <alignment horizontal="distributed" vertical="center" indent="1"/>
    </xf>
    <xf numFmtId="0" fontId="7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distributed" vertical="center"/>
    </xf>
    <xf numFmtId="49" fontId="7" fillId="2" borderId="17" xfId="0" applyNumberFormat="1" applyFont="1" applyFill="1" applyBorder="1" applyAlignment="1">
      <alignment horizontal="distributed" vertical="center" shrinkToFit="1"/>
    </xf>
    <xf numFmtId="49" fontId="7" fillId="2" borderId="3" xfId="0" applyNumberFormat="1" applyFont="1" applyFill="1" applyBorder="1" applyAlignment="1">
      <alignment horizontal="distributed" vertical="center" shrinkToFit="1"/>
    </xf>
    <xf numFmtId="0" fontId="8" fillId="0" borderId="0" xfId="1" applyFont="1" applyAlignment="1" applyProtection="1"/>
    <xf numFmtId="0" fontId="13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7" fillId="0" borderId="16" xfId="0" applyFont="1" applyBorder="1" applyAlignment="1">
      <alignment vertical="center" justifyLastLine="1"/>
    </xf>
    <xf numFmtId="0" fontId="7" fillId="0" borderId="7" xfId="0" applyFont="1" applyBorder="1" applyAlignment="1">
      <alignment vertical="center" justifyLastLine="1"/>
    </xf>
    <xf numFmtId="49" fontId="7" fillId="0" borderId="24" xfId="0" applyNumberFormat="1" applyFont="1" applyBorder="1" applyAlignment="1">
      <alignment horizontal="centerContinuous" vertical="center"/>
    </xf>
    <xf numFmtId="49" fontId="7" fillId="0" borderId="7" xfId="0" applyNumberFormat="1" applyFont="1" applyBorder="1" applyAlignment="1">
      <alignment horizontal="centerContinuous" vertical="center"/>
    </xf>
    <xf numFmtId="49" fontId="7" fillId="0" borderId="16" xfId="0" applyNumberFormat="1" applyFont="1" applyBorder="1" applyAlignment="1">
      <alignment horizontal="centerContinuous" vertical="center"/>
    </xf>
    <xf numFmtId="0" fontId="7" fillId="0" borderId="0" xfId="0" applyFont="1" applyAlignment="1">
      <alignment vertical="center" justifyLastLine="1"/>
    </xf>
    <xf numFmtId="0" fontId="7" fillId="0" borderId="8" xfId="0" applyFont="1" applyBorder="1" applyAlignment="1">
      <alignment vertical="center" justifyLastLine="1"/>
    </xf>
    <xf numFmtId="49" fontId="7" fillId="0" borderId="2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Continuous" vertical="center"/>
    </xf>
    <xf numFmtId="49" fontId="7" fillId="0" borderId="10" xfId="0" applyNumberFormat="1" applyFont="1" applyBorder="1" applyAlignment="1">
      <alignment horizontal="centerContinuous" vertical="center"/>
    </xf>
    <xf numFmtId="0" fontId="7" fillId="0" borderId="10" xfId="0" applyFont="1" applyBorder="1" applyAlignment="1">
      <alignment vertical="center" justifyLastLine="1"/>
    </xf>
    <xf numFmtId="0" fontId="7" fillId="0" borderId="3" xfId="0" applyFont="1" applyBorder="1" applyAlignment="1">
      <alignment vertical="center" justifyLastLine="1"/>
    </xf>
    <xf numFmtId="49" fontId="7" fillId="0" borderId="5" xfId="0" applyNumberFormat="1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0" xfId="4" applyFont="1" applyAlignment="1">
      <alignment horizontal="distributed" vertical="center" justifyLastLine="1"/>
    </xf>
    <xf numFmtId="0" fontId="7" fillId="0" borderId="8" xfId="4" applyFont="1" applyBorder="1" applyAlignment="1">
      <alignment horizontal="distributed" vertical="center" justifyLastLine="1"/>
    </xf>
    <xf numFmtId="0" fontId="7" fillId="0" borderId="14" xfId="4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center" vertical="center" justifyLastLine="1" shrinkToFi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justifyLastLine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49" fontId="17" fillId="2" borderId="0" xfId="0" applyNumberFormat="1" applyFont="1" applyFill="1" applyAlignment="1">
      <alignment horizontal="distributed" vertical="center" shrinkToFit="1"/>
    </xf>
    <xf numFmtId="49" fontId="17" fillId="2" borderId="8" xfId="0" applyNumberFormat="1" applyFont="1" applyFill="1" applyBorder="1" applyAlignment="1">
      <alignment horizontal="distributed" vertical="center" shrinkToFit="1"/>
    </xf>
    <xf numFmtId="49" fontId="17" fillId="2" borderId="10" xfId="0" applyNumberFormat="1" applyFont="1" applyFill="1" applyBorder="1" applyAlignment="1">
      <alignment horizontal="distributed" vertical="center" shrinkToFit="1"/>
    </xf>
    <xf numFmtId="49" fontId="17" fillId="2" borderId="3" xfId="0" applyNumberFormat="1" applyFont="1" applyFill="1" applyBorder="1" applyAlignment="1">
      <alignment horizontal="distributed" vertical="center" shrinkToFit="1"/>
    </xf>
    <xf numFmtId="0" fontId="17" fillId="2" borderId="13" xfId="0" applyFont="1" applyFill="1" applyBorder="1" applyAlignment="1">
      <alignment horizontal="distributed" vertical="center" justifyLastLine="1"/>
    </xf>
    <xf numFmtId="0" fontId="17" fillId="2" borderId="23" xfId="0" applyFont="1" applyFill="1" applyBorder="1" applyAlignment="1">
      <alignment horizontal="distributed" vertical="center" justifyLastLine="1"/>
    </xf>
    <xf numFmtId="49" fontId="17" fillId="2" borderId="4" xfId="0" applyNumberFormat="1" applyFont="1" applyFill="1" applyBorder="1" applyAlignment="1">
      <alignment horizontal="distributed" vertical="center" shrinkToFit="1"/>
    </xf>
    <xf numFmtId="49" fontId="17" fillId="2" borderId="17" xfId="0" applyNumberFormat="1" applyFont="1" applyFill="1" applyBorder="1" applyAlignment="1">
      <alignment horizontal="distributed" vertical="center" shrinkToFit="1"/>
    </xf>
    <xf numFmtId="0" fontId="17" fillId="2" borderId="16" xfId="0" applyFont="1" applyFill="1" applyBorder="1" applyAlignment="1">
      <alignment horizontal="distributed" vertical="center" justifyLastLine="1"/>
    </xf>
    <xf numFmtId="0" fontId="17" fillId="2" borderId="7" xfId="0" applyFont="1" applyFill="1" applyBorder="1" applyAlignment="1">
      <alignment horizontal="distributed" vertical="center" justifyLastLine="1"/>
    </xf>
    <xf numFmtId="0" fontId="17" fillId="2" borderId="0" xfId="0" applyFont="1" applyFill="1" applyAlignment="1">
      <alignment horizontal="distributed" vertical="center" justifyLastLine="1"/>
    </xf>
    <xf numFmtId="0" fontId="17" fillId="2" borderId="8" xfId="0" applyFont="1" applyFill="1" applyBorder="1" applyAlignment="1">
      <alignment horizontal="distributed" vertical="center" justifyLastLine="1"/>
    </xf>
    <xf numFmtId="0" fontId="17" fillId="2" borderId="20" xfId="0" applyFont="1" applyFill="1" applyBorder="1" applyAlignment="1">
      <alignment horizontal="distributed" vertical="center" justifyLastLine="1"/>
    </xf>
    <xf numFmtId="0" fontId="17" fillId="2" borderId="21" xfId="0" applyFont="1" applyFill="1" applyBorder="1" applyAlignment="1">
      <alignment horizontal="distributed" vertical="center" justifyLastLine="1"/>
    </xf>
    <xf numFmtId="0" fontId="17" fillId="2" borderId="22" xfId="0" applyFont="1" applyFill="1" applyBorder="1" applyAlignment="1">
      <alignment horizontal="distributed" vertical="center" justifyLastLine="1"/>
    </xf>
    <xf numFmtId="49" fontId="17" fillId="2" borderId="20" xfId="0" applyNumberFormat="1" applyFont="1" applyFill="1" applyBorder="1" applyAlignment="1">
      <alignment horizontal="center" vertical="center" justifyLastLine="1"/>
    </xf>
    <xf numFmtId="49" fontId="17" fillId="2" borderId="21" xfId="0" applyNumberFormat="1" applyFont="1" applyFill="1" applyBorder="1" applyAlignment="1">
      <alignment horizontal="center" vertical="center" justifyLastLine="1"/>
    </xf>
    <xf numFmtId="49" fontId="17" fillId="2" borderId="22" xfId="0" applyNumberFormat="1" applyFont="1" applyFill="1" applyBorder="1" applyAlignment="1">
      <alignment horizontal="center" vertical="center" justifyLastLine="1"/>
    </xf>
    <xf numFmtId="49" fontId="17" fillId="2" borderId="18" xfId="0" applyNumberFormat="1" applyFont="1" applyFill="1" applyBorder="1" applyAlignment="1">
      <alignment horizontal="distributed" vertical="center" justifyLastLine="1"/>
    </xf>
    <xf numFmtId="49" fontId="17" fillId="2" borderId="6" xfId="0" applyNumberFormat="1" applyFont="1" applyFill="1" applyBorder="1" applyAlignment="1">
      <alignment horizontal="distributed" vertical="center" justifyLastLine="1"/>
    </xf>
    <xf numFmtId="0" fontId="17" fillId="2" borderId="5" xfId="0" applyFont="1" applyFill="1" applyBorder="1" applyAlignment="1">
      <alignment horizontal="distributed" vertical="center" justifyLastLine="1"/>
    </xf>
    <xf numFmtId="49" fontId="17" fillId="2" borderId="13" xfId="0" applyNumberFormat="1" applyFont="1" applyFill="1" applyBorder="1" applyAlignment="1">
      <alignment horizontal="distributed" vertical="center" justifyLastLine="1"/>
    </xf>
    <xf numFmtId="49" fontId="17" fillId="2" borderId="23" xfId="0" applyNumberFormat="1" applyFont="1" applyFill="1" applyBorder="1" applyAlignment="1">
      <alignment horizontal="distributed" vertical="center" justifyLastLine="1"/>
    </xf>
    <xf numFmtId="49" fontId="17" fillId="2" borderId="9" xfId="0" applyNumberFormat="1" applyFont="1" applyFill="1" applyBorder="1" applyAlignment="1">
      <alignment horizontal="distributed" vertical="center" justifyLastLine="1"/>
    </xf>
    <xf numFmtId="0" fontId="17" fillId="2" borderId="18" xfId="0" applyFont="1" applyFill="1" applyBorder="1" applyAlignment="1">
      <alignment horizontal="center" vertical="center" justifyLastLine="1"/>
    </xf>
    <xf numFmtId="0" fontId="17" fillId="2" borderId="6" xfId="0" applyFont="1" applyFill="1" applyBorder="1" applyAlignment="1">
      <alignment horizontal="center" vertical="center" justifyLastLine="1"/>
    </xf>
    <xf numFmtId="0" fontId="17" fillId="2" borderId="9" xfId="0" applyFont="1" applyFill="1" applyBorder="1" applyAlignment="1">
      <alignment horizontal="distributed" vertical="center" justifyLastLine="1"/>
    </xf>
    <xf numFmtId="0" fontId="17" fillId="2" borderId="0" xfId="0" applyFont="1" applyFill="1" applyAlignment="1">
      <alignment horizontal="center" vertical="center"/>
    </xf>
    <xf numFmtId="49" fontId="25" fillId="2" borderId="20" xfId="0" applyNumberFormat="1" applyFont="1" applyFill="1" applyBorder="1" applyAlignment="1">
      <alignment horizontal="distributed" vertical="center" justifyLastLine="1"/>
    </xf>
    <xf numFmtId="0" fontId="25" fillId="2" borderId="21" xfId="0" applyFont="1" applyFill="1" applyBorder="1" applyAlignment="1"/>
    <xf numFmtId="0" fontId="25" fillId="2" borderId="26" xfId="0" applyFont="1" applyFill="1" applyBorder="1" applyAlignment="1"/>
    <xf numFmtId="0" fontId="25" fillId="2" borderId="21" xfId="0" applyFont="1" applyFill="1" applyBorder="1" applyAlignment="1">
      <alignment horizontal="distributed" vertical="center" justifyLastLine="1"/>
    </xf>
    <xf numFmtId="49" fontId="25" fillId="2" borderId="18" xfId="0" applyNumberFormat="1" applyFont="1" applyFill="1" applyBorder="1" applyAlignment="1">
      <alignment horizontal="center" vertical="center" justifyLastLine="1"/>
    </xf>
    <xf numFmtId="0" fontId="25" fillId="2" borderId="6" xfId="0" applyFont="1" applyFill="1" applyBorder="1" applyAlignment="1"/>
    <xf numFmtId="0" fontId="25" fillId="2" borderId="13" xfId="0" applyFont="1" applyFill="1" applyBorder="1" applyAlignment="1">
      <alignment horizontal="distributed" vertical="center" justifyLastLine="1"/>
    </xf>
    <xf numFmtId="0" fontId="25" fillId="2" borderId="23" xfId="0" applyFont="1" applyFill="1" applyBorder="1" applyAlignment="1">
      <alignment horizontal="distributed" vertical="center" justifyLastLine="1"/>
    </xf>
    <xf numFmtId="0" fontId="25" fillId="2" borderId="9" xfId="0" applyFont="1" applyFill="1" applyBorder="1" applyAlignment="1">
      <alignment horizontal="distributed" vertical="center" justifyLastLine="1"/>
    </xf>
    <xf numFmtId="49" fontId="25" fillId="2" borderId="18" xfId="0" applyNumberFormat="1" applyFont="1" applyFill="1" applyBorder="1" applyAlignment="1">
      <alignment horizontal="center" vertical="center" wrapText="1" justifyLastLine="1"/>
    </xf>
    <xf numFmtId="49" fontId="25" fillId="2" borderId="15" xfId="0" applyNumberFormat="1" applyFont="1" applyFill="1" applyBorder="1" applyAlignment="1">
      <alignment horizontal="center" vertical="center" wrapText="1" justifyLastLine="1"/>
    </xf>
    <xf numFmtId="49" fontId="25" fillId="2" borderId="2" xfId="0" applyNumberFormat="1" applyFont="1" applyFill="1" applyBorder="1" applyAlignment="1">
      <alignment horizontal="center" vertical="center" justifyLastLine="1"/>
    </xf>
    <xf numFmtId="49" fontId="25" fillId="2" borderId="5" xfId="0" applyNumberFormat="1" applyFont="1" applyFill="1" applyBorder="1" applyAlignment="1">
      <alignment horizontal="center" vertical="center" justifyLastLine="1"/>
    </xf>
    <xf numFmtId="49" fontId="25" fillId="2" borderId="6" xfId="0" applyNumberFormat="1" applyFont="1" applyFill="1" applyBorder="1" applyAlignment="1">
      <alignment horizontal="center" vertical="center" justifyLastLine="1"/>
    </xf>
    <xf numFmtId="49" fontId="25" fillId="2" borderId="15" xfId="0" applyNumberFormat="1" applyFont="1" applyFill="1" applyBorder="1" applyAlignment="1">
      <alignment horizontal="center" vertical="center" justifyLastLine="1"/>
    </xf>
    <xf numFmtId="178" fontId="7" fillId="2" borderId="0" xfId="2" applyNumberFormat="1" applyFont="1" applyFill="1" applyBorder="1" applyAlignment="1">
      <alignment horizontal="right" vertical="center"/>
    </xf>
    <xf numFmtId="41" fontId="7" fillId="2" borderId="0" xfId="0" applyNumberFormat="1" applyFont="1" applyFill="1" applyAlignment="1">
      <alignment vertical="center"/>
    </xf>
    <xf numFmtId="38" fontId="7" fillId="2" borderId="0" xfId="3" applyFont="1" applyFill="1" applyBorder="1" applyAlignment="1">
      <alignment vertical="center"/>
    </xf>
    <xf numFmtId="0" fontId="7" fillId="2" borderId="6" xfId="0" applyFont="1" applyFill="1" applyBorder="1" applyAlignment="1">
      <alignment horizontal="distributed" vertical="center" justifyLastLine="1"/>
    </xf>
    <xf numFmtId="0" fontId="7" fillId="2" borderId="0" xfId="4" applyFont="1" applyFill="1" applyAlignment="1">
      <alignment horizontal="distributed" vertical="center" justifyLastLine="1"/>
    </xf>
  </cellXfs>
  <cellStyles count="5">
    <cellStyle name="ハイパーリンク" xfId="1" builtinId="8"/>
    <cellStyle name="桁区切り" xfId="2" builtinId="6"/>
    <cellStyle name="桁区切り 2" xfId="3" xr:uid="{00000000-0005-0000-0000-000003000000}"/>
    <cellStyle name="標準" xfId="0" builtinId="0"/>
    <cellStyle name="標準 9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1842" name="Line 1">
          <a:extLst>
            <a:ext uri="{FF2B5EF4-FFF2-40B4-BE49-F238E27FC236}">
              <a16:creationId xmlns:a16="http://schemas.microsoft.com/office/drawing/2014/main" id="{55A21199-147B-BA61-F4B0-0F785755918C}"/>
            </a:ext>
          </a:extLst>
        </xdr:cNvPr>
        <xdr:cNvSpPr>
          <a:spLocks noChangeShapeType="1"/>
        </xdr:cNvSpPr>
      </xdr:nvSpPr>
      <xdr:spPr bwMode="auto">
        <a:xfrm>
          <a:off x="19050" y="1190625"/>
          <a:ext cx="8953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9053" name="Line 1">
          <a:extLst>
            <a:ext uri="{FF2B5EF4-FFF2-40B4-BE49-F238E27FC236}">
              <a16:creationId xmlns:a16="http://schemas.microsoft.com/office/drawing/2014/main" id="{0949BF94-E6C9-6C63-FD15-F7AE0CC54E86}"/>
            </a:ext>
          </a:extLst>
        </xdr:cNvPr>
        <xdr:cNvSpPr>
          <a:spLocks noChangeShapeType="1"/>
        </xdr:cNvSpPr>
      </xdr:nvSpPr>
      <xdr:spPr bwMode="auto">
        <a:xfrm>
          <a:off x="0" y="638175"/>
          <a:ext cx="9334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39054" name="Line 3">
          <a:extLst>
            <a:ext uri="{FF2B5EF4-FFF2-40B4-BE49-F238E27FC236}">
              <a16:creationId xmlns:a16="http://schemas.microsoft.com/office/drawing/2014/main" id="{CAC431E8-4941-6ECF-4346-330763B5D712}"/>
            </a:ext>
          </a:extLst>
        </xdr:cNvPr>
        <xdr:cNvSpPr>
          <a:spLocks noChangeShapeType="1"/>
        </xdr:cNvSpPr>
      </xdr:nvSpPr>
      <xdr:spPr bwMode="auto">
        <a:xfrm>
          <a:off x="0" y="3600450"/>
          <a:ext cx="9334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39055" name="Line 3">
          <a:extLst>
            <a:ext uri="{FF2B5EF4-FFF2-40B4-BE49-F238E27FC236}">
              <a16:creationId xmlns:a16="http://schemas.microsoft.com/office/drawing/2014/main" id="{3AAAFA56-E511-3374-AA53-6B5002EDEE2D}"/>
            </a:ext>
          </a:extLst>
        </xdr:cNvPr>
        <xdr:cNvSpPr>
          <a:spLocks noChangeShapeType="1"/>
        </xdr:cNvSpPr>
      </xdr:nvSpPr>
      <xdr:spPr bwMode="auto">
        <a:xfrm>
          <a:off x="0" y="6019800"/>
          <a:ext cx="93345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9056" name="Line 1">
          <a:extLst>
            <a:ext uri="{FF2B5EF4-FFF2-40B4-BE49-F238E27FC236}">
              <a16:creationId xmlns:a16="http://schemas.microsoft.com/office/drawing/2014/main" id="{097D9876-EFA1-5B84-8ACC-3760561FA5AE}"/>
            </a:ext>
          </a:extLst>
        </xdr:cNvPr>
        <xdr:cNvSpPr>
          <a:spLocks noChangeShapeType="1"/>
        </xdr:cNvSpPr>
      </xdr:nvSpPr>
      <xdr:spPr bwMode="auto">
        <a:xfrm>
          <a:off x="0" y="638175"/>
          <a:ext cx="9334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39057" name="Line 3">
          <a:extLst>
            <a:ext uri="{FF2B5EF4-FFF2-40B4-BE49-F238E27FC236}">
              <a16:creationId xmlns:a16="http://schemas.microsoft.com/office/drawing/2014/main" id="{D90BC439-7815-9B8A-C18D-E036669DEACB}"/>
            </a:ext>
          </a:extLst>
        </xdr:cNvPr>
        <xdr:cNvSpPr>
          <a:spLocks noChangeShapeType="1"/>
        </xdr:cNvSpPr>
      </xdr:nvSpPr>
      <xdr:spPr bwMode="auto">
        <a:xfrm>
          <a:off x="0" y="3600450"/>
          <a:ext cx="9334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39058" name="Line 3">
          <a:extLst>
            <a:ext uri="{FF2B5EF4-FFF2-40B4-BE49-F238E27FC236}">
              <a16:creationId xmlns:a16="http://schemas.microsoft.com/office/drawing/2014/main" id="{EEF4A6F6-1FC5-2954-F31B-0D103C2BE549}"/>
            </a:ext>
          </a:extLst>
        </xdr:cNvPr>
        <xdr:cNvSpPr>
          <a:spLocks noChangeShapeType="1"/>
        </xdr:cNvSpPr>
      </xdr:nvSpPr>
      <xdr:spPr bwMode="auto">
        <a:xfrm>
          <a:off x="0" y="6019800"/>
          <a:ext cx="93345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9059" name="Line 1">
          <a:extLst>
            <a:ext uri="{FF2B5EF4-FFF2-40B4-BE49-F238E27FC236}">
              <a16:creationId xmlns:a16="http://schemas.microsoft.com/office/drawing/2014/main" id="{0BE0C60B-C24F-D500-BFC8-7571F795F7C0}"/>
            </a:ext>
          </a:extLst>
        </xdr:cNvPr>
        <xdr:cNvSpPr>
          <a:spLocks noChangeShapeType="1"/>
        </xdr:cNvSpPr>
      </xdr:nvSpPr>
      <xdr:spPr bwMode="auto">
        <a:xfrm>
          <a:off x="0" y="638175"/>
          <a:ext cx="9334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39060" name="Line 3">
          <a:extLst>
            <a:ext uri="{FF2B5EF4-FFF2-40B4-BE49-F238E27FC236}">
              <a16:creationId xmlns:a16="http://schemas.microsoft.com/office/drawing/2014/main" id="{712B601F-3BC1-31F0-4D70-B01B3DC696CD}"/>
            </a:ext>
          </a:extLst>
        </xdr:cNvPr>
        <xdr:cNvSpPr>
          <a:spLocks noChangeShapeType="1"/>
        </xdr:cNvSpPr>
      </xdr:nvSpPr>
      <xdr:spPr bwMode="auto">
        <a:xfrm>
          <a:off x="0" y="3600450"/>
          <a:ext cx="9334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39061" name="Line 3">
          <a:extLst>
            <a:ext uri="{FF2B5EF4-FFF2-40B4-BE49-F238E27FC236}">
              <a16:creationId xmlns:a16="http://schemas.microsoft.com/office/drawing/2014/main" id="{028D44D5-5A6C-6858-B640-49B308E4D41E}"/>
            </a:ext>
          </a:extLst>
        </xdr:cNvPr>
        <xdr:cNvSpPr>
          <a:spLocks noChangeShapeType="1"/>
        </xdr:cNvSpPr>
      </xdr:nvSpPr>
      <xdr:spPr bwMode="auto">
        <a:xfrm>
          <a:off x="0" y="6019800"/>
          <a:ext cx="93345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9062" name="Line 1">
          <a:extLst>
            <a:ext uri="{FF2B5EF4-FFF2-40B4-BE49-F238E27FC236}">
              <a16:creationId xmlns:a16="http://schemas.microsoft.com/office/drawing/2014/main" id="{C6AF2679-89EF-41F3-75F9-52060639851B}"/>
            </a:ext>
          </a:extLst>
        </xdr:cNvPr>
        <xdr:cNvSpPr>
          <a:spLocks noChangeShapeType="1"/>
        </xdr:cNvSpPr>
      </xdr:nvSpPr>
      <xdr:spPr bwMode="auto">
        <a:xfrm>
          <a:off x="0" y="638175"/>
          <a:ext cx="9334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39063" name="Line 3">
          <a:extLst>
            <a:ext uri="{FF2B5EF4-FFF2-40B4-BE49-F238E27FC236}">
              <a16:creationId xmlns:a16="http://schemas.microsoft.com/office/drawing/2014/main" id="{5FA3D517-8A93-7100-BC8B-261A1493892D}"/>
            </a:ext>
          </a:extLst>
        </xdr:cNvPr>
        <xdr:cNvSpPr>
          <a:spLocks noChangeShapeType="1"/>
        </xdr:cNvSpPr>
      </xdr:nvSpPr>
      <xdr:spPr bwMode="auto">
        <a:xfrm>
          <a:off x="0" y="3600450"/>
          <a:ext cx="9334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39064" name="Line 3">
          <a:extLst>
            <a:ext uri="{FF2B5EF4-FFF2-40B4-BE49-F238E27FC236}">
              <a16:creationId xmlns:a16="http://schemas.microsoft.com/office/drawing/2014/main" id="{C4B4CE24-F753-D9B2-E54A-5F3AE717470D}"/>
            </a:ext>
          </a:extLst>
        </xdr:cNvPr>
        <xdr:cNvSpPr>
          <a:spLocks noChangeShapeType="1"/>
        </xdr:cNvSpPr>
      </xdr:nvSpPr>
      <xdr:spPr bwMode="auto">
        <a:xfrm>
          <a:off x="0" y="6019800"/>
          <a:ext cx="93345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9141" name="Line 1">
          <a:extLst>
            <a:ext uri="{FF2B5EF4-FFF2-40B4-BE49-F238E27FC236}">
              <a16:creationId xmlns:a16="http://schemas.microsoft.com/office/drawing/2014/main" id="{7464EC7B-36AC-5B6F-389D-3873A69B7739}"/>
            </a:ext>
          </a:extLst>
        </xdr:cNvPr>
        <xdr:cNvSpPr>
          <a:spLocks noChangeShapeType="1"/>
        </xdr:cNvSpPr>
      </xdr:nvSpPr>
      <xdr:spPr bwMode="auto">
        <a:xfrm>
          <a:off x="0" y="790575"/>
          <a:ext cx="93345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180975</xdr:rowOff>
    </xdr:from>
    <xdr:to>
      <xdr:col>1</xdr:col>
      <xdr:colOff>0</xdr:colOff>
      <xdr:row>15</xdr:row>
      <xdr:rowOff>0</xdr:rowOff>
    </xdr:to>
    <xdr:sp macro="" textlink="">
      <xdr:nvSpPr>
        <xdr:cNvPr id="29142" name="Line 1">
          <a:extLst>
            <a:ext uri="{FF2B5EF4-FFF2-40B4-BE49-F238E27FC236}">
              <a16:creationId xmlns:a16="http://schemas.microsoft.com/office/drawing/2014/main" id="{DDAC3DC8-4899-07DE-6B3A-280C230A44AA}"/>
            </a:ext>
          </a:extLst>
        </xdr:cNvPr>
        <xdr:cNvSpPr>
          <a:spLocks noChangeShapeType="1"/>
        </xdr:cNvSpPr>
      </xdr:nvSpPr>
      <xdr:spPr bwMode="auto">
        <a:xfrm>
          <a:off x="0" y="3028950"/>
          <a:ext cx="9334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29143" name="Line 1">
          <a:extLst>
            <a:ext uri="{FF2B5EF4-FFF2-40B4-BE49-F238E27FC236}">
              <a16:creationId xmlns:a16="http://schemas.microsoft.com/office/drawing/2014/main" id="{3DA791B6-9EB4-A8EC-E095-4BD4B3F5A4EE}"/>
            </a:ext>
          </a:extLst>
        </xdr:cNvPr>
        <xdr:cNvSpPr>
          <a:spLocks noChangeShapeType="1"/>
        </xdr:cNvSpPr>
      </xdr:nvSpPr>
      <xdr:spPr bwMode="auto">
        <a:xfrm>
          <a:off x="0" y="5248275"/>
          <a:ext cx="9334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30078" name="Line 1">
          <a:extLst>
            <a:ext uri="{FF2B5EF4-FFF2-40B4-BE49-F238E27FC236}">
              <a16:creationId xmlns:a16="http://schemas.microsoft.com/office/drawing/2014/main" id="{4287A9CC-543E-A177-2419-6EF324912919}"/>
            </a:ext>
          </a:extLst>
        </xdr:cNvPr>
        <xdr:cNvSpPr>
          <a:spLocks noChangeShapeType="1"/>
        </xdr:cNvSpPr>
      </xdr:nvSpPr>
      <xdr:spPr bwMode="auto">
        <a:xfrm>
          <a:off x="0" y="828675"/>
          <a:ext cx="68580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7957" name="Line 2">
          <a:extLst>
            <a:ext uri="{FF2B5EF4-FFF2-40B4-BE49-F238E27FC236}">
              <a16:creationId xmlns:a16="http://schemas.microsoft.com/office/drawing/2014/main" id="{8A8917E0-4740-96C4-6E70-F93252D7D05E}"/>
            </a:ext>
          </a:extLst>
        </xdr:cNvPr>
        <xdr:cNvSpPr>
          <a:spLocks noChangeShapeType="1"/>
        </xdr:cNvSpPr>
      </xdr:nvSpPr>
      <xdr:spPr bwMode="auto">
        <a:xfrm>
          <a:off x="0" y="809625"/>
          <a:ext cx="68580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37958" name="Line 2">
          <a:extLst>
            <a:ext uri="{FF2B5EF4-FFF2-40B4-BE49-F238E27FC236}">
              <a16:creationId xmlns:a16="http://schemas.microsoft.com/office/drawing/2014/main" id="{18D4E537-FF53-D0FA-59D8-87BF11A2C50F}"/>
            </a:ext>
          </a:extLst>
        </xdr:cNvPr>
        <xdr:cNvSpPr>
          <a:spLocks noChangeShapeType="1"/>
        </xdr:cNvSpPr>
      </xdr:nvSpPr>
      <xdr:spPr bwMode="auto">
        <a:xfrm>
          <a:off x="6972300" y="809625"/>
          <a:ext cx="68580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923925</xdr:colOff>
      <xdr:row>7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D37D147-B7F5-C1E1-3F23-9F56B7BA703F}"/>
            </a:ext>
          </a:extLst>
        </xdr:cNvPr>
        <xdr:cNvCxnSpPr/>
      </xdr:nvCxnSpPr>
      <xdr:spPr>
        <a:xfrm>
          <a:off x="0" y="809625"/>
          <a:ext cx="923925" cy="5810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314325</xdr:rowOff>
    </xdr:to>
    <xdr:sp macro="" textlink="">
      <xdr:nvSpPr>
        <xdr:cNvPr id="13202" name="Line 1">
          <a:extLst>
            <a:ext uri="{FF2B5EF4-FFF2-40B4-BE49-F238E27FC236}">
              <a16:creationId xmlns:a16="http://schemas.microsoft.com/office/drawing/2014/main" id="{73CE3E74-319D-4E3D-0207-38DE78501164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200977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13203" name="Line 2">
          <a:extLst>
            <a:ext uri="{FF2B5EF4-FFF2-40B4-BE49-F238E27FC236}">
              <a16:creationId xmlns:a16="http://schemas.microsoft.com/office/drawing/2014/main" id="{FC05362D-F995-958F-DE17-80660110A489}"/>
            </a:ext>
          </a:extLst>
        </xdr:cNvPr>
        <xdr:cNvSpPr>
          <a:spLocks noChangeShapeType="1"/>
        </xdr:cNvSpPr>
      </xdr:nvSpPr>
      <xdr:spPr bwMode="auto">
        <a:xfrm>
          <a:off x="6981825" y="857250"/>
          <a:ext cx="201930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6"/>
  <sheetViews>
    <sheetView showGridLines="0" tabSelected="1" workbookViewId="0">
      <selection activeCell="C5" sqref="C5"/>
    </sheetView>
  </sheetViews>
  <sheetFormatPr defaultRowHeight="13.5" x14ac:dyDescent="0.15"/>
  <cols>
    <col min="1" max="1" width="3.375" style="2" customWidth="1"/>
    <col min="2" max="16384" width="9" style="2"/>
  </cols>
  <sheetData>
    <row r="1" spans="1:3" ht="18.75" x14ac:dyDescent="0.2">
      <c r="A1" s="1" t="s">
        <v>0</v>
      </c>
    </row>
    <row r="2" spans="1:3" ht="18.75" x14ac:dyDescent="0.2">
      <c r="B2" s="1" t="s">
        <v>1</v>
      </c>
    </row>
    <row r="4" spans="1:3" x14ac:dyDescent="0.15">
      <c r="B4" s="3" t="s">
        <v>2</v>
      </c>
      <c r="C4" s="2" t="s">
        <v>3</v>
      </c>
    </row>
    <row r="5" spans="1:3" x14ac:dyDescent="0.15">
      <c r="B5" s="3" t="s">
        <v>4</v>
      </c>
      <c r="C5" s="2" t="s">
        <v>5</v>
      </c>
    </row>
    <row r="6" spans="1:3" x14ac:dyDescent="0.15">
      <c r="B6" s="3" t="s">
        <v>6</v>
      </c>
      <c r="C6" s="2" t="s">
        <v>7</v>
      </c>
    </row>
    <row r="7" spans="1:3" x14ac:dyDescent="0.15">
      <c r="B7" s="3" t="s">
        <v>8</v>
      </c>
      <c r="C7" s="2" t="s">
        <v>9</v>
      </c>
    </row>
    <row r="8" spans="1:3" x14ac:dyDescent="0.15">
      <c r="B8" s="3" t="s">
        <v>10</v>
      </c>
      <c r="C8" s="2" t="s">
        <v>11</v>
      </c>
    </row>
    <row r="9" spans="1:3" x14ac:dyDescent="0.15">
      <c r="B9" s="3" t="s">
        <v>12</v>
      </c>
      <c r="C9" s="2" t="s">
        <v>13</v>
      </c>
    </row>
    <row r="10" spans="1:3" x14ac:dyDescent="0.15">
      <c r="B10" s="3" t="s">
        <v>14</v>
      </c>
      <c r="C10" s="2" t="s">
        <v>15</v>
      </c>
    </row>
    <row r="11" spans="1:3" x14ac:dyDescent="0.15">
      <c r="B11" s="3" t="s">
        <v>16</v>
      </c>
      <c r="C11" s="2" t="s">
        <v>17</v>
      </c>
    </row>
    <row r="12" spans="1:3" x14ac:dyDescent="0.15">
      <c r="B12" s="3" t="s">
        <v>18</v>
      </c>
      <c r="C12" s="2" t="s">
        <v>19</v>
      </c>
    </row>
    <row r="13" spans="1:3" x14ac:dyDescent="0.15">
      <c r="B13" s="3" t="s">
        <v>20</v>
      </c>
      <c r="C13" s="2" t="s">
        <v>21</v>
      </c>
    </row>
    <row r="14" spans="1:3" x14ac:dyDescent="0.15">
      <c r="B14" s="3" t="s">
        <v>22</v>
      </c>
      <c r="C14" s="2" t="s">
        <v>23</v>
      </c>
    </row>
    <row r="15" spans="1:3" x14ac:dyDescent="0.15">
      <c r="B15" s="3" t="s">
        <v>24</v>
      </c>
      <c r="C15" s="2" t="s">
        <v>331</v>
      </c>
    </row>
    <row r="16" spans="1:3" x14ac:dyDescent="0.15">
      <c r="B16" s="3" t="s">
        <v>25</v>
      </c>
      <c r="C16" s="2" t="s">
        <v>26</v>
      </c>
    </row>
  </sheetData>
  <phoneticPr fontId="2"/>
  <hyperlinks>
    <hyperlink ref="B4" location="'24-1 '!A1" display="24-1" xr:uid="{00000000-0004-0000-0000-000000000000}"/>
    <hyperlink ref="B5" location="'24-2・3 '!A1" display="24-2" xr:uid="{00000000-0004-0000-0000-000001000000}"/>
    <hyperlink ref="B7" location="'24-4'!A1" display="24-4" xr:uid="{00000000-0004-0000-0000-000002000000}"/>
    <hyperlink ref="B8" location="'24-5(1)'!Print_Area" display="24-5(1)" xr:uid="{00000000-0004-0000-0000-000003000000}"/>
    <hyperlink ref="B10" location="'24-6'!A1" display="24-6" xr:uid="{00000000-0004-0000-0000-000004000000}"/>
    <hyperlink ref="B11" location="'24-7'!A1" display="24-7" xr:uid="{00000000-0004-0000-0000-000005000000}"/>
    <hyperlink ref="B12" location="'24-8'!A1" display="24-8" xr:uid="{00000000-0004-0000-0000-000006000000}"/>
    <hyperlink ref="B13" location="'24-9'!A1" display="24-9" xr:uid="{00000000-0004-0000-0000-000007000000}"/>
    <hyperlink ref="B14" location="'24-10(1)'!A1" display="24-10(1)" xr:uid="{00000000-0004-0000-0000-000008000000}"/>
    <hyperlink ref="B6" location="'24-2・3 '!A1" display="24-3" xr:uid="{00000000-0004-0000-0000-000009000000}"/>
    <hyperlink ref="B15" location="'24-10(2)'!A1" display="24-10(2)" xr:uid="{00000000-0004-0000-0000-00000A000000}"/>
    <hyperlink ref="B16" location="'24-11 '!A1" display="24-11" xr:uid="{00000000-0004-0000-0000-00000B000000}"/>
    <hyperlink ref="B9" location="'24-5(2)'!Print_Area" display="24-5(2)" xr:uid="{00000000-0004-0000-0000-00000C000000}"/>
  </hyperlinks>
  <pageMargins left="0.7" right="0.7" top="0.75" bottom="0.75" header="0.3" footer="0.3"/>
  <pageSetup paperSize="9" orientation="portrait" r:id="rId1"/>
  <ignoredErrors>
    <ignoredError sqref="B4 B10:B13 B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/>
  <dimension ref="A1:N39"/>
  <sheetViews>
    <sheetView showGridLines="0" view="pageBreakPreview" zoomScaleNormal="100" zoomScaleSheetLayoutView="100" workbookViewId="0">
      <selection activeCell="J48" sqref="J48"/>
    </sheetView>
  </sheetViews>
  <sheetFormatPr defaultRowHeight="13.5" x14ac:dyDescent="0.15"/>
  <cols>
    <col min="1" max="1" width="26.375" style="2" customWidth="1"/>
    <col min="2" max="7" width="10.875" style="226" customWidth="1"/>
    <col min="8" max="8" width="26.375" style="2" customWidth="1"/>
    <col min="9" max="14" width="10.875" style="2" customWidth="1"/>
    <col min="15" max="16384" width="9" style="2"/>
  </cols>
  <sheetData>
    <row r="1" spans="1:14" x14ac:dyDescent="0.15">
      <c r="A1" s="257" t="s">
        <v>27</v>
      </c>
    </row>
    <row r="2" spans="1:14" x14ac:dyDescent="0.15">
      <c r="A2" s="227" t="s">
        <v>1</v>
      </c>
      <c r="B2" s="227"/>
      <c r="C2" s="227"/>
      <c r="D2" s="227"/>
      <c r="E2" s="227"/>
      <c r="F2" s="227"/>
      <c r="G2" s="227"/>
    </row>
    <row r="3" spans="1:14" ht="16.5" x14ac:dyDescent="0.15">
      <c r="A3" s="302" t="s">
        <v>249</v>
      </c>
      <c r="B3" s="302"/>
      <c r="C3" s="302"/>
      <c r="D3" s="302"/>
      <c r="E3" s="302"/>
      <c r="F3" s="302"/>
      <c r="G3" s="302"/>
    </row>
    <row r="4" spans="1:14" ht="16.5" x14ac:dyDescent="0.15">
      <c r="A4" s="258"/>
      <c r="B4" s="258"/>
      <c r="C4" s="258"/>
      <c r="D4" s="258"/>
      <c r="E4" s="258"/>
      <c r="F4" s="258"/>
      <c r="G4" s="258"/>
      <c r="H4" s="2" t="s">
        <v>106</v>
      </c>
    </row>
    <row r="5" spans="1:14" ht="6" customHeight="1" thickBot="1" x14ac:dyDescent="0.2">
      <c r="A5" s="229"/>
      <c r="B5" s="231"/>
      <c r="C5" s="231"/>
      <c r="D5" s="231"/>
      <c r="E5" s="231"/>
      <c r="F5" s="231"/>
      <c r="G5" s="231"/>
    </row>
    <row r="6" spans="1:14" ht="25.5" customHeight="1" thickTop="1" x14ac:dyDescent="0.15">
      <c r="A6" s="303" t="s">
        <v>250</v>
      </c>
      <c r="B6" s="304" t="s">
        <v>136</v>
      </c>
      <c r="C6" s="305"/>
      <c r="D6" s="306"/>
      <c r="E6" s="305" t="s">
        <v>137</v>
      </c>
      <c r="F6" s="305"/>
      <c r="G6" s="305"/>
      <c r="H6" s="307" t="s">
        <v>250</v>
      </c>
      <c r="I6" s="304" t="s">
        <v>136</v>
      </c>
      <c r="J6" s="305"/>
      <c r="K6" s="306"/>
      <c r="L6" s="305" t="s">
        <v>137</v>
      </c>
      <c r="M6" s="305"/>
      <c r="N6" s="305"/>
    </row>
    <row r="7" spans="1:14" ht="25.5" customHeight="1" x14ac:dyDescent="0.15">
      <c r="A7" s="308" t="s">
        <v>251</v>
      </c>
      <c r="B7" s="309" t="s">
        <v>46</v>
      </c>
      <c r="C7" s="239" t="s">
        <v>139</v>
      </c>
      <c r="D7" s="239" t="s">
        <v>140</v>
      </c>
      <c r="E7" s="309" t="s">
        <v>46</v>
      </c>
      <c r="F7" s="239" t="s">
        <v>139</v>
      </c>
      <c r="G7" s="239" t="s">
        <v>140</v>
      </c>
      <c r="H7" s="310" t="s">
        <v>251</v>
      </c>
      <c r="I7" s="309" t="s">
        <v>46</v>
      </c>
      <c r="J7" s="239" t="s">
        <v>139</v>
      </c>
      <c r="K7" s="239" t="s">
        <v>140</v>
      </c>
      <c r="L7" s="309" t="s">
        <v>46</v>
      </c>
      <c r="M7" s="239" t="s">
        <v>139</v>
      </c>
      <c r="N7" s="239" t="s">
        <v>140</v>
      </c>
    </row>
    <row r="8" spans="1:14" ht="22.5" customHeight="1" x14ac:dyDescent="0.15">
      <c r="A8" s="311" t="s">
        <v>141</v>
      </c>
      <c r="B8" s="240">
        <v>330</v>
      </c>
      <c r="C8" s="240">
        <v>343</v>
      </c>
      <c r="D8" s="240">
        <v>298</v>
      </c>
      <c r="E8" s="243">
        <v>236</v>
      </c>
      <c r="F8" s="243">
        <v>245</v>
      </c>
      <c r="G8" s="243">
        <v>256</v>
      </c>
      <c r="H8" s="312" t="s">
        <v>252</v>
      </c>
      <c r="I8" s="243">
        <v>0</v>
      </c>
      <c r="J8" s="243">
        <v>2</v>
      </c>
      <c r="K8" s="243">
        <v>2</v>
      </c>
      <c r="L8" s="243">
        <v>0</v>
      </c>
      <c r="M8" s="243">
        <v>1</v>
      </c>
      <c r="N8" s="243">
        <v>2</v>
      </c>
    </row>
    <row r="9" spans="1:14" ht="22.5" customHeight="1" x14ac:dyDescent="0.15">
      <c r="A9" s="312" t="s">
        <v>253</v>
      </c>
      <c r="B9" s="243">
        <v>0</v>
      </c>
      <c r="C9" s="243">
        <v>1</v>
      </c>
      <c r="D9" s="243">
        <v>2</v>
      </c>
      <c r="E9" s="243">
        <v>0</v>
      </c>
      <c r="F9" s="243">
        <v>0</v>
      </c>
      <c r="G9" s="243">
        <v>9</v>
      </c>
      <c r="H9" s="312" t="s">
        <v>254</v>
      </c>
      <c r="I9" s="243">
        <v>2</v>
      </c>
      <c r="J9" s="243">
        <v>0</v>
      </c>
      <c r="K9" s="243">
        <v>2</v>
      </c>
      <c r="L9" s="243">
        <v>2</v>
      </c>
      <c r="M9" s="243">
        <v>0</v>
      </c>
      <c r="N9" s="243">
        <v>1</v>
      </c>
    </row>
    <row r="10" spans="1:14" ht="22.5" customHeight="1" x14ac:dyDescent="0.15">
      <c r="A10" s="312" t="s">
        <v>255</v>
      </c>
      <c r="B10" s="243">
        <v>2</v>
      </c>
      <c r="C10" s="243">
        <v>0</v>
      </c>
      <c r="D10" s="243">
        <v>0</v>
      </c>
      <c r="E10" s="243">
        <v>2</v>
      </c>
      <c r="F10" s="243">
        <v>0</v>
      </c>
      <c r="G10" s="243">
        <v>0</v>
      </c>
      <c r="H10" s="312" t="s">
        <v>256</v>
      </c>
      <c r="I10" s="243">
        <v>0</v>
      </c>
      <c r="J10" s="243">
        <v>0</v>
      </c>
      <c r="K10" s="243">
        <v>0</v>
      </c>
      <c r="L10" s="243">
        <v>0</v>
      </c>
      <c r="M10" s="243">
        <v>0</v>
      </c>
      <c r="N10" s="243">
        <v>0</v>
      </c>
    </row>
    <row r="11" spans="1:14" ht="22.5" customHeight="1" x14ac:dyDescent="0.15">
      <c r="A11" s="313" t="s">
        <v>257</v>
      </c>
      <c r="B11" s="243">
        <v>0</v>
      </c>
      <c r="C11" s="243">
        <v>1</v>
      </c>
      <c r="D11" s="243">
        <v>0</v>
      </c>
      <c r="E11" s="243">
        <v>0</v>
      </c>
      <c r="F11" s="243">
        <v>0</v>
      </c>
      <c r="G11" s="243">
        <v>0</v>
      </c>
      <c r="H11" s="312" t="s">
        <v>258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0</v>
      </c>
    </row>
    <row r="12" spans="1:14" ht="22.5" customHeight="1" x14ac:dyDescent="0.15">
      <c r="A12" s="312" t="s">
        <v>259</v>
      </c>
      <c r="B12" s="243">
        <v>20</v>
      </c>
      <c r="C12" s="243">
        <v>9</v>
      </c>
      <c r="D12" s="243">
        <v>13</v>
      </c>
      <c r="E12" s="243">
        <v>16</v>
      </c>
      <c r="F12" s="243">
        <v>7</v>
      </c>
      <c r="G12" s="243">
        <v>14</v>
      </c>
      <c r="H12" s="312" t="s">
        <v>260</v>
      </c>
      <c r="I12" s="243">
        <v>46</v>
      </c>
      <c r="J12" s="243">
        <v>48</v>
      </c>
      <c r="K12" s="243">
        <v>44</v>
      </c>
      <c r="L12" s="243">
        <v>53</v>
      </c>
      <c r="M12" s="243">
        <v>47</v>
      </c>
      <c r="N12" s="243">
        <v>54</v>
      </c>
    </row>
    <row r="13" spans="1:14" ht="22.5" customHeight="1" x14ac:dyDescent="0.15">
      <c r="A13" s="312" t="s">
        <v>261</v>
      </c>
      <c r="B13" s="243">
        <v>12</v>
      </c>
      <c r="C13" s="243">
        <v>9</v>
      </c>
      <c r="D13" s="243">
        <v>13</v>
      </c>
      <c r="E13" s="243">
        <v>11</v>
      </c>
      <c r="F13" s="243">
        <v>8</v>
      </c>
      <c r="G13" s="243">
        <v>10</v>
      </c>
      <c r="H13" s="312" t="s">
        <v>262</v>
      </c>
      <c r="I13" s="243">
        <v>0</v>
      </c>
      <c r="J13" s="243">
        <v>2</v>
      </c>
      <c r="K13" s="243">
        <v>1</v>
      </c>
      <c r="L13" s="243">
        <v>0</v>
      </c>
      <c r="M13" s="243">
        <v>1</v>
      </c>
      <c r="N13" s="243">
        <v>1</v>
      </c>
    </row>
    <row r="14" spans="1:14" ht="22.5" customHeight="1" x14ac:dyDescent="0.15">
      <c r="A14" s="312" t="s">
        <v>263</v>
      </c>
      <c r="B14" s="243">
        <v>1</v>
      </c>
      <c r="C14" s="243">
        <v>0</v>
      </c>
      <c r="D14" s="243">
        <v>0</v>
      </c>
      <c r="E14" s="243">
        <v>1</v>
      </c>
      <c r="F14" s="243">
        <v>0</v>
      </c>
      <c r="G14" s="243">
        <v>0</v>
      </c>
      <c r="H14" s="312" t="s">
        <v>264</v>
      </c>
      <c r="I14" s="243">
        <v>0</v>
      </c>
      <c r="J14" s="243">
        <v>1</v>
      </c>
      <c r="K14" s="243">
        <v>0</v>
      </c>
      <c r="L14" s="243">
        <v>0</v>
      </c>
      <c r="M14" s="243">
        <v>0</v>
      </c>
      <c r="N14" s="243">
        <v>0</v>
      </c>
    </row>
    <row r="15" spans="1:14" ht="22.5" customHeight="1" x14ac:dyDescent="0.15">
      <c r="A15" s="312" t="s">
        <v>265</v>
      </c>
      <c r="B15" s="243">
        <v>54</v>
      </c>
      <c r="C15" s="243">
        <v>43</v>
      </c>
      <c r="D15" s="243">
        <v>50</v>
      </c>
      <c r="E15" s="243">
        <v>17</v>
      </c>
      <c r="F15" s="243">
        <v>15</v>
      </c>
      <c r="G15" s="243">
        <v>29</v>
      </c>
      <c r="H15" s="312" t="s">
        <v>266</v>
      </c>
      <c r="I15" s="243">
        <v>0</v>
      </c>
      <c r="J15" s="243">
        <v>3</v>
      </c>
      <c r="K15" s="243">
        <v>0</v>
      </c>
      <c r="L15" s="243">
        <v>0</v>
      </c>
      <c r="M15" s="243">
        <v>3</v>
      </c>
      <c r="N15" s="243">
        <v>0</v>
      </c>
    </row>
    <row r="16" spans="1:14" ht="22.5" customHeight="1" x14ac:dyDescent="0.15">
      <c r="A16" s="312" t="s">
        <v>267</v>
      </c>
      <c r="B16" s="243">
        <v>2</v>
      </c>
      <c r="C16" s="243">
        <v>1</v>
      </c>
      <c r="D16" s="243">
        <v>1</v>
      </c>
      <c r="E16" s="243">
        <v>3</v>
      </c>
      <c r="F16" s="243">
        <v>1</v>
      </c>
      <c r="G16" s="243">
        <v>1</v>
      </c>
      <c r="H16" s="312" t="s">
        <v>268</v>
      </c>
      <c r="I16" s="243">
        <v>1</v>
      </c>
      <c r="J16" s="243">
        <v>1</v>
      </c>
      <c r="K16" s="243">
        <v>0</v>
      </c>
      <c r="L16" s="243">
        <v>1</v>
      </c>
      <c r="M16" s="243">
        <v>1</v>
      </c>
      <c r="N16" s="243">
        <v>0</v>
      </c>
    </row>
    <row r="17" spans="1:14" ht="22.5" customHeight="1" x14ac:dyDescent="0.15">
      <c r="A17" s="312" t="s">
        <v>269</v>
      </c>
      <c r="B17" s="243">
        <v>21</v>
      </c>
      <c r="C17" s="243">
        <v>36</v>
      </c>
      <c r="D17" s="243">
        <v>10</v>
      </c>
      <c r="E17" s="243">
        <v>15</v>
      </c>
      <c r="F17" s="243">
        <v>24</v>
      </c>
      <c r="G17" s="243">
        <v>9</v>
      </c>
      <c r="H17" s="312" t="s">
        <v>270</v>
      </c>
      <c r="I17" s="243">
        <v>2</v>
      </c>
      <c r="J17" s="243">
        <v>0</v>
      </c>
      <c r="K17" s="243">
        <v>0</v>
      </c>
      <c r="L17" s="243">
        <v>1</v>
      </c>
      <c r="M17" s="243">
        <v>0</v>
      </c>
      <c r="N17" s="243">
        <v>0</v>
      </c>
    </row>
    <row r="18" spans="1:14" ht="22.5" customHeight="1" x14ac:dyDescent="0.15">
      <c r="A18" s="312" t="s">
        <v>271</v>
      </c>
      <c r="B18" s="243">
        <v>0</v>
      </c>
      <c r="C18" s="243">
        <v>3</v>
      </c>
      <c r="D18" s="243">
        <v>0</v>
      </c>
      <c r="E18" s="243">
        <v>0</v>
      </c>
      <c r="F18" s="243">
        <v>2</v>
      </c>
      <c r="G18" s="243">
        <v>0</v>
      </c>
      <c r="H18" s="312" t="s">
        <v>272</v>
      </c>
      <c r="I18" s="243">
        <v>2</v>
      </c>
      <c r="J18" s="243">
        <v>1</v>
      </c>
      <c r="K18" s="243">
        <v>2</v>
      </c>
      <c r="L18" s="243">
        <v>1</v>
      </c>
      <c r="M18" s="243">
        <v>1</v>
      </c>
      <c r="N18" s="243">
        <v>1</v>
      </c>
    </row>
    <row r="19" spans="1:14" ht="22.5" customHeight="1" x14ac:dyDescent="0.15">
      <c r="A19" s="312" t="s">
        <v>273</v>
      </c>
      <c r="B19" s="243">
        <v>0</v>
      </c>
      <c r="C19" s="243">
        <v>1</v>
      </c>
      <c r="D19" s="243">
        <v>2</v>
      </c>
      <c r="E19" s="243">
        <v>0</v>
      </c>
      <c r="F19" s="243">
        <v>1</v>
      </c>
      <c r="G19" s="243">
        <v>0</v>
      </c>
      <c r="H19" s="312" t="s">
        <v>274</v>
      </c>
      <c r="I19" s="243">
        <v>0</v>
      </c>
      <c r="J19" s="243">
        <v>1</v>
      </c>
      <c r="K19" s="243">
        <v>1</v>
      </c>
      <c r="L19" s="243">
        <v>0</v>
      </c>
      <c r="M19" s="243">
        <v>1</v>
      </c>
      <c r="N19" s="243">
        <v>1</v>
      </c>
    </row>
    <row r="20" spans="1:14" ht="22.5" customHeight="1" x14ac:dyDescent="0.15">
      <c r="A20" s="312" t="s">
        <v>275</v>
      </c>
      <c r="B20" s="243">
        <v>2</v>
      </c>
      <c r="C20" s="243">
        <v>9</v>
      </c>
      <c r="D20" s="243">
        <v>3</v>
      </c>
      <c r="E20" s="243">
        <v>1</v>
      </c>
      <c r="F20" s="243">
        <v>10</v>
      </c>
      <c r="G20" s="243">
        <v>1</v>
      </c>
      <c r="H20" s="312" t="s">
        <v>276</v>
      </c>
      <c r="I20" s="243">
        <v>7</v>
      </c>
      <c r="J20" s="243">
        <v>4</v>
      </c>
      <c r="K20" s="243">
        <v>3</v>
      </c>
      <c r="L20" s="243">
        <v>8</v>
      </c>
      <c r="M20" s="243">
        <v>6</v>
      </c>
      <c r="N20" s="243">
        <v>6</v>
      </c>
    </row>
    <row r="21" spans="1:14" ht="22.5" customHeight="1" x14ac:dyDescent="0.15">
      <c r="A21" s="312" t="s">
        <v>277</v>
      </c>
      <c r="B21" s="243">
        <v>0</v>
      </c>
      <c r="C21" s="243">
        <v>1</v>
      </c>
      <c r="D21" s="243">
        <v>1</v>
      </c>
      <c r="E21" s="243">
        <v>0</v>
      </c>
      <c r="F21" s="243">
        <v>1</v>
      </c>
      <c r="G21" s="243">
        <v>1</v>
      </c>
      <c r="H21" s="312" t="s">
        <v>278</v>
      </c>
      <c r="I21" s="243">
        <v>2</v>
      </c>
      <c r="J21" s="243">
        <v>2</v>
      </c>
      <c r="K21" s="243">
        <v>0</v>
      </c>
      <c r="L21" s="243">
        <v>2</v>
      </c>
      <c r="M21" s="243">
        <v>2</v>
      </c>
      <c r="N21" s="243">
        <v>0</v>
      </c>
    </row>
    <row r="22" spans="1:14" ht="22.5" customHeight="1" x14ac:dyDescent="0.15">
      <c r="A22" s="312" t="s">
        <v>279</v>
      </c>
      <c r="B22" s="243">
        <v>0</v>
      </c>
      <c r="C22" s="243">
        <v>0</v>
      </c>
      <c r="D22" s="243">
        <v>1</v>
      </c>
      <c r="E22" s="243">
        <v>0</v>
      </c>
      <c r="F22" s="243">
        <v>0</v>
      </c>
      <c r="G22" s="243">
        <v>1</v>
      </c>
      <c r="H22" s="312" t="s">
        <v>280</v>
      </c>
      <c r="I22" s="243">
        <v>2</v>
      </c>
      <c r="J22" s="243">
        <v>0</v>
      </c>
      <c r="K22" s="243">
        <v>2</v>
      </c>
      <c r="L22" s="243">
        <v>2</v>
      </c>
      <c r="M22" s="243">
        <v>0</v>
      </c>
      <c r="N22" s="243">
        <v>2</v>
      </c>
    </row>
    <row r="23" spans="1:14" ht="22.5" customHeight="1" x14ac:dyDescent="0.15">
      <c r="A23" s="312" t="s">
        <v>281</v>
      </c>
      <c r="B23" s="243">
        <v>1</v>
      </c>
      <c r="C23" s="243">
        <v>2</v>
      </c>
      <c r="D23" s="243">
        <v>0</v>
      </c>
      <c r="E23" s="243">
        <v>1</v>
      </c>
      <c r="F23" s="243">
        <v>2</v>
      </c>
      <c r="G23" s="243">
        <v>0</v>
      </c>
      <c r="H23" s="312" t="s">
        <v>282</v>
      </c>
      <c r="I23" s="243">
        <v>1</v>
      </c>
      <c r="J23" s="243">
        <v>0</v>
      </c>
      <c r="K23" s="243">
        <v>0</v>
      </c>
      <c r="L23" s="243">
        <v>1</v>
      </c>
      <c r="M23" s="243">
        <v>0</v>
      </c>
      <c r="N23" s="243">
        <v>0</v>
      </c>
    </row>
    <row r="24" spans="1:14" ht="22.5" customHeight="1" x14ac:dyDescent="0.15">
      <c r="A24" s="312" t="s">
        <v>283</v>
      </c>
      <c r="B24" s="243">
        <v>3</v>
      </c>
      <c r="C24" s="243">
        <v>3</v>
      </c>
      <c r="D24" s="243">
        <v>0</v>
      </c>
      <c r="E24" s="243">
        <v>3</v>
      </c>
      <c r="F24" s="243">
        <v>4</v>
      </c>
      <c r="G24" s="243">
        <v>0</v>
      </c>
      <c r="H24" s="312" t="s">
        <v>284</v>
      </c>
      <c r="I24" s="243">
        <v>0</v>
      </c>
      <c r="J24" s="243">
        <v>1</v>
      </c>
      <c r="K24" s="243">
        <v>0</v>
      </c>
      <c r="L24" s="243">
        <v>0</v>
      </c>
      <c r="M24" s="243">
        <v>1</v>
      </c>
      <c r="N24" s="243">
        <v>0</v>
      </c>
    </row>
    <row r="25" spans="1:14" ht="22.5" customHeight="1" x14ac:dyDescent="0.15">
      <c r="A25" s="312" t="s">
        <v>285</v>
      </c>
      <c r="B25" s="243">
        <v>8</v>
      </c>
      <c r="C25" s="243">
        <v>7</v>
      </c>
      <c r="D25" s="243">
        <v>4</v>
      </c>
      <c r="E25" s="243">
        <v>7</v>
      </c>
      <c r="F25" s="243">
        <v>4</v>
      </c>
      <c r="G25" s="243">
        <v>1</v>
      </c>
      <c r="H25" s="312" t="s">
        <v>286</v>
      </c>
      <c r="I25" s="243">
        <v>6</v>
      </c>
      <c r="J25" s="243">
        <v>2</v>
      </c>
      <c r="K25" s="243">
        <v>3</v>
      </c>
      <c r="L25" s="243">
        <v>3</v>
      </c>
      <c r="M25" s="243">
        <v>1</v>
      </c>
      <c r="N25" s="243">
        <v>3</v>
      </c>
    </row>
    <row r="26" spans="1:14" ht="22.5" customHeight="1" x14ac:dyDescent="0.15">
      <c r="A26" s="314" t="s">
        <v>287</v>
      </c>
      <c r="B26" s="243">
        <v>8</v>
      </c>
      <c r="C26" s="243">
        <v>7</v>
      </c>
      <c r="D26" s="243">
        <v>7</v>
      </c>
      <c r="E26" s="243">
        <v>2</v>
      </c>
      <c r="F26" s="243">
        <v>1</v>
      </c>
      <c r="G26" s="243">
        <v>4</v>
      </c>
      <c r="H26" s="312" t="s">
        <v>288</v>
      </c>
      <c r="I26" s="243">
        <v>0</v>
      </c>
      <c r="J26" s="243">
        <v>0</v>
      </c>
      <c r="K26" s="243">
        <v>1</v>
      </c>
      <c r="L26" s="243">
        <v>0</v>
      </c>
      <c r="M26" s="243">
        <v>0</v>
      </c>
      <c r="N26" s="243">
        <v>2</v>
      </c>
    </row>
    <row r="27" spans="1:14" ht="22.5" customHeight="1" x14ac:dyDescent="0.15">
      <c r="A27" s="312" t="s">
        <v>289</v>
      </c>
      <c r="B27" s="243">
        <v>1</v>
      </c>
      <c r="C27" s="243">
        <v>1</v>
      </c>
      <c r="D27" s="243">
        <v>1</v>
      </c>
      <c r="E27" s="243">
        <v>0</v>
      </c>
      <c r="F27" s="243">
        <v>0</v>
      </c>
      <c r="G27" s="243">
        <v>0</v>
      </c>
      <c r="H27" s="312" t="s">
        <v>290</v>
      </c>
      <c r="I27" s="243">
        <v>2</v>
      </c>
      <c r="J27" s="243">
        <v>1</v>
      </c>
      <c r="K27" s="243">
        <v>0</v>
      </c>
      <c r="L27" s="243">
        <v>0</v>
      </c>
      <c r="M27" s="243">
        <v>0</v>
      </c>
      <c r="N27" s="243">
        <v>0</v>
      </c>
    </row>
    <row r="28" spans="1:14" ht="22.5" customHeight="1" x14ac:dyDescent="0.15">
      <c r="A28" s="312" t="s">
        <v>291</v>
      </c>
      <c r="B28" s="243">
        <v>2</v>
      </c>
      <c r="C28" s="243">
        <v>0</v>
      </c>
      <c r="D28" s="243">
        <v>1</v>
      </c>
      <c r="E28" s="243">
        <v>2</v>
      </c>
      <c r="F28" s="243">
        <v>0</v>
      </c>
      <c r="G28" s="243">
        <v>2</v>
      </c>
      <c r="H28" s="312" t="s">
        <v>292</v>
      </c>
      <c r="I28" s="243">
        <v>3</v>
      </c>
      <c r="J28" s="243">
        <v>0</v>
      </c>
      <c r="K28" s="243">
        <v>2</v>
      </c>
      <c r="L28" s="243">
        <v>4</v>
      </c>
      <c r="M28" s="243">
        <v>0</v>
      </c>
      <c r="N28" s="243">
        <v>1</v>
      </c>
    </row>
    <row r="29" spans="1:14" ht="22.5" customHeight="1" x14ac:dyDescent="0.15">
      <c r="A29" s="312" t="s">
        <v>293</v>
      </c>
      <c r="B29" s="243">
        <v>18</v>
      </c>
      <c r="C29" s="243">
        <v>14</v>
      </c>
      <c r="D29" s="243">
        <v>19</v>
      </c>
      <c r="E29" s="243">
        <v>14</v>
      </c>
      <c r="F29" s="243">
        <v>10</v>
      </c>
      <c r="G29" s="243">
        <v>11</v>
      </c>
      <c r="H29" s="312" t="s">
        <v>76</v>
      </c>
      <c r="I29" s="243">
        <v>1</v>
      </c>
      <c r="J29" s="243">
        <v>3</v>
      </c>
      <c r="K29" s="243">
        <v>7</v>
      </c>
      <c r="L29" s="243">
        <v>1</v>
      </c>
      <c r="M29" s="243">
        <v>3</v>
      </c>
      <c r="N29" s="243">
        <v>4</v>
      </c>
    </row>
    <row r="30" spans="1:14" ht="22.5" customHeight="1" x14ac:dyDescent="0.15">
      <c r="A30" s="312" t="s">
        <v>294</v>
      </c>
      <c r="B30" s="243">
        <v>14</v>
      </c>
      <c r="C30" s="243">
        <v>27</v>
      </c>
      <c r="D30" s="243">
        <v>15</v>
      </c>
      <c r="E30" s="243">
        <v>7</v>
      </c>
      <c r="F30" s="243">
        <v>19</v>
      </c>
      <c r="G30" s="243">
        <v>13</v>
      </c>
      <c r="H30" s="312"/>
      <c r="I30" s="243"/>
      <c r="J30" s="243"/>
      <c r="K30" s="243"/>
      <c r="L30" s="243"/>
      <c r="M30" s="243"/>
      <c r="N30" s="243"/>
    </row>
    <row r="31" spans="1:14" ht="22.5" customHeight="1" x14ac:dyDescent="0.15">
      <c r="A31" s="312" t="s">
        <v>295</v>
      </c>
      <c r="B31" s="243">
        <v>1</v>
      </c>
      <c r="C31" s="243">
        <v>0</v>
      </c>
      <c r="D31" s="243">
        <v>0</v>
      </c>
      <c r="E31" s="243">
        <v>1</v>
      </c>
      <c r="F31" s="243">
        <v>0</v>
      </c>
      <c r="G31" s="243">
        <v>0</v>
      </c>
      <c r="H31" s="312"/>
      <c r="I31" s="243"/>
      <c r="J31" s="243"/>
      <c r="K31" s="243"/>
      <c r="L31" s="243"/>
      <c r="M31" s="243"/>
      <c r="N31" s="243"/>
    </row>
    <row r="32" spans="1:14" ht="22.5" customHeight="1" x14ac:dyDescent="0.15">
      <c r="A32" s="312" t="s">
        <v>296</v>
      </c>
      <c r="B32" s="243">
        <v>2</v>
      </c>
      <c r="C32" s="243">
        <v>0</v>
      </c>
      <c r="D32" s="243">
        <v>1</v>
      </c>
      <c r="E32" s="243">
        <v>2</v>
      </c>
      <c r="F32" s="243">
        <v>0</v>
      </c>
      <c r="G32" s="243">
        <v>1</v>
      </c>
      <c r="H32" s="312"/>
      <c r="I32" s="243"/>
      <c r="J32" s="243"/>
      <c r="K32" s="243"/>
      <c r="L32" s="243"/>
      <c r="M32" s="243"/>
      <c r="N32" s="243"/>
    </row>
    <row r="33" spans="1:14" ht="22.5" customHeight="1" x14ac:dyDescent="0.15">
      <c r="A33" s="312" t="s">
        <v>297</v>
      </c>
      <c r="B33" s="243">
        <v>2</v>
      </c>
      <c r="C33" s="243">
        <v>13</v>
      </c>
      <c r="D33" s="243">
        <v>4</v>
      </c>
      <c r="E33" s="243">
        <v>1</v>
      </c>
      <c r="F33" s="243">
        <v>10</v>
      </c>
      <c r="G33" s="243">
        <v>5</v>
      </c>
      <c r="H33" s="312"/>
      <c r="I33" s="243"/>
      <c r="J33" s="243"/>
      <c r="K33" s="243"/>
      <c r="L33" s="243"/>
      <c r="M33" s="243"/>
      <c r="N33" s="243"/>
    </row>
    <row r="34" spans="1:14" ht="22.5" customHeight="1" x14ac:dyDescent="0.15">
      <c r="A34" s="315" t="s">
        <v>298</v>
      </c>
      <c r="B34" s="316">
        <v>24</v>
      </c>
      <c r="C34" s="243">
        <v>37</v>
      </c>
      <c r="D34" s="243">
        <v>33</v>
      </c>
      <c r="E34" s="243">
        <v>17</v>
      </c>
      <c r="F34" s="243">
        <v>27</v>
      </c>
      <c r="G34" s="243">
        <v>27</v>
      </c>
      <c r="H34" s="312"/>
      <c r="I34" s="243"/>
      <c r="J34" s="243"/>
      <c r="K34" s="243"/>
      <c r="L34" s="243"/>
      <c r="M34" s="243"/>
      <c r="N34" s="243"/>
    </row>
    <row r="35" spans="1:14" ht="22.5" customHeight="1" x14ac:dyDescent="0.15">
      <c r="A35" s="312" t="s">
        <v>299</v>
      </c>
      <c r="B35" s="243">
        <v>55</v>
      </c>
      <c r="C35" s="243">
        <v>46</v>
      </c>
      <c r="D35" s="243">
        <v>47</v>
      </c>
      <c r="E35" s="243">
        <v>34</v>
      </c>
      <c r="F35" s="243">
        <v>31</v>
      </c>
      <c r="G35" s="243">
        <v>39</v>
      </c>
      <c r="H35" s="312"/>
      <c r="I35" s="243"/>
      <c r="J35" s="243"/>
      <c r="K35" s="243"/>
      <c r="L35" s="243"/>
      <c r="M35" s="243"/>
      <c r="N35" s="243"/>
    </row>
    <row r="36" spans="1:14" ht="22.5" customHeight="1" x14ac:dyDescent="0.15">
      <c r="A36" s="317"/>
      <c r="B36" s="253"/>
      <c r="C36" s="253"/>
      <c r="D36" s="253"/>
      <c r="E36" s="253"/>
      <c r="F36" s="253"/>
      <c r="G36" s="253"/>
      <c r="H36" s="317"/>
      <c r="I36" s="253"/>
      <c r="J36" s="253"/>
      <c r="K36" s="253"/>
      <c r="L36" s="253"/>
      <c r="M36" s="253"/>
      <c r="N36" s="253"/>
    </row>
    <row r="37" spans="1:14" x14ac:dyDescent="0.15">
      <c r="A37" s="255" t="s">
        <v>300</v>
      </c>
      <c r="B37" s="255"/>
      <c r="E37" s="255"/>
    </row>
    <row r="38" spans="1:14" x14ac:dyDescent="0.15">
      <c r="A38" s="255"/>
      <c r="B38" s="256"/>
      <c r="C38" s="256"/>
      <c r="D38" s="256"/>
      <c r="E38" s="256"/>
      <c r="F38" s="256"/>
      <c r="G38" s="256"/>
      <c r="I38" s="318"/>
      <c r="J38" s="318"/>
      <c r="K38" s="318"/>
      <c r="L38" s="318"/>
      <c r="M38" s="318"/>
      <c r="N38" s="318"/>
    </row>
    <row r="39" spans="1:14" x14ac:dyDescent="0.15">
      <c r="I39" s="318"/>
      <c r="J39" s="318"/>
      <c r="K39" s="318"/>
      <c r="L39" s="318"/>
      <c r="M39" s="318"/>
      <c r="N39" s="318"/>
    </row>
  </sheetData>
  <phoneticPr fontId="2"/>
  <hyperlinks>
    <hyperlink ref="A1" location="'24法務・警察目次'!A1" display="24　法務・警察目次へ＜＜" xr:uid="{00000000-0004-0000-0900-000000000000}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7"/>
  <sheetViews>
    <sheetView showGridLines="0" view="pageBreakPreview" zoomScaleNormal="100" zoomScaleSheetLayoutView="100" workbookViewId="0">
      <selection activeCell="D10" sqref="D10"/>
    </sheetView>
  </sheetViews>
  <sheetFormatPr defaultRowHeight="13.5" x14ac:dyDescent="0.15"/>
  <cols>
    <col min="1" max="1" width="13.375" style="2" customWidth="1"/>
    <col min="2" max="7" width="12.625" style="226" customWidth="1"/>
    <col min="8" max="16384" width="9" style="2"/>
  </cols>
  <sheetData>
    <row r="1" spans="1:7" x14ac:dyDescent="0.15">
      <c r="A1" s="257" t="s">
        <v>27</v>
      </c>
    </row>
    <row r="2" spans="1:7" x14ac:dyDescent="0.15">
      <c r="A2" s="2" t="s">
        <v>1</v>
      </c>
      <c r="B2" s="227"/>
      <c r="C2" s="227"/>
      <c r="D2" s="227"/>
      <c r="E2" s="227"/>
      <c r="F2" s="227"/>
      <c r="G2" s="227"/>
    </row>
    <row r="3" spans="1:7" ht="16.5" x14ac:dyDescent="0.15">
      <c r="A3" s="228" t="s">
        <v>301</v>
      </c>
      <c r="B3" s="228"/>
      <c r="C3" s="228"/>
      <c r="D3" s="228"/>
      <c r="E3" s="228"/>
      <c r="F3" s="228"/>
      <c r="G3" s="228"/>
    </row>
    <row r="4" spans="1:7" ht="16.5" x14ac:dyDescent="0.15">
      <c r="A4" s="258"/>
      <c r="B4" s="258"/>
      <c r="C4" s="258"/>
      <c r="D4" s="258"/>
      <c r="E4" s="258"/>
      <c r="F4" s="258"/>
      <c r="G4" s="258"/>
    </row>
    <row r="5" spans="1:7" ht="16.5" x14ac:dyDescent="0.15">
      <c r="A5" s="319" t="s">
        <v>302</v>
      </c>
      <c r="B5" s="258"/>
      <c r="C5" s="258"/>
      <c r="D5" s="258"/>
      <c r="E5" s="258"/>
      <c r="F5" s="258"/>
      <c r="G5" s="258"/>
    </row>
    <row r="6" spans="1:7" ht="6" customHeight="1" thickBot="1" x14ac:dyDescent="0.2">
      <c r="A6" s="229"/>
      <c r="B6" s="231"/>
      <c r="C6" s="231"/>
      <c r="D6" s="231"/>
      <c r="E6" s="231"/>
      <c r="F6" s="231"/>
      <c r="G6" s="231"/>
    </row>
    <row r="7" spans="1:7" ht="18" customHeight="1" thickTop="1" x14ac:dyDescent="0.15">
      <c r="A7" s="232"/>
      <c r="B7" s="234" t="s">
        <v>136</v>
      </c>
      <c r="C7" s="235"/>
      <c r="D7" s="236"/>
      <c r="E7" s="234" t="s">
        <v>137</v>
      </c>
      <c r="F7" s="235"/>
      <c r="G7" s="235"/>
    </row>
    <row r="8" spans="1:7" ht="18" customHeight="1" x14ac:dyDescent="0.15">
      <c r="A8" s="320" t="s">
        <v>303</v>
      </c>
      <c r="B8" s="239" t="s">
        <v>46</v>
      </c>
      <c r="C8" s="239" t="s">
        <v>139</v>
      </c>
      <c r="D8" s="239" t="s">
        <v>140</v>
      </c>
      <c r="E8" s="239" t="s">
        <v>46</v>
      </c>
      <c r="F8" s="239" t="s">
        <v>139</v>
      </c>
      <c r="G8" s="239" t="s">
        <v>140</v>
      </c>
    </row>
    <row r="9" spans="1:7" ht="18" customHeight="1" x14ac:dyDescent="0.15">
      <c r="A9" s="321" t="s">
        <v>141</v>
      </c>
      <c r="B9" s="240">
        <v>193</v>
      </c>
      <c r="C9" s="240">
        <f>SUM(C11:C16)</f>
        <v>125</v>
      </c>
      <c r="D9" s="240">
        <v>66</v>
      </c>
      <c r="E9" s="240">
        <v>50</v>
      </c>
      <c r="F9" s="240">
        <f>SUM(F11:F16)</f>
        <v>59</v>
      </c>
      <c r="G9" s="240">
        <v>36</v>
      </c>
    </row>
    <row r="10" spans="1:7" ht="18" customHeight="1" x14ac:dyDescent="0.15">
      <c r="A10" s="322"/>
      <c r="B10" s="243"/>
      <c r="C10" s="243"/>
      <c r="D10" s="243"/>
      <c r="E10" s="243"/>
      <c r="F10" s="243"/>
      <c r="G10" s="243"/>
    </row>
    <row r="11" spans="1:7" ht="18" customHeight="1" x14ac:dyDescent="0.15">
      <c r="A11" s="322" t="s">
        <v>142</v>
      </c>
      <c r="B11" s="243">
        <v>0</v>
      </c>
      <c r="C11" s="243">
        <v>1</v>
      </c>
      <c r="D11" s="243">
        <v>0</v>
      </c>
      <c r="E11" s="243">
        <v>0</v>
      </c>
      <c r="F11" s="243">
        <v>1</v>
      </c>
      <c r="G11" s="243">
        <v>0</v>
      </c>
    </row>
    <row r="12" spans="1:7" ht="18" customHeight="1" x14ac:dyDescent="0.15">
      <c r="A12" s="322" t="s">
        <v>147</v>
      </c>
      <c r="B12" s="243">
        <v>12</v>
      </c>
      <c r="C12" s="243">
        <v>12</v>
      </c>
      <c r="D12" s="243">
        <v>11</v>
      </c>
      <c r="E12" s="243">
        <v>12</v>
      </c>
      <c r="F12" s="243">
        <v>16</v>
      </c>
      <c r="G12" s="243">
        <v>11</v>
      </c>
    </row>
    <row r="13" spans="1:7" ht="18" customHeight="1" x14ac:dyDescent="0.15">
      <c r="A13" s="322" t="s">
        <v>153</v>
      </c>
      <c r="B13" s="243">
        <v>176</v>
      </c>
      <c r="C13" s="243">
        <v>99</v>
      </c>
      <c r="D13" s="243">
        <v>44</v>
      </c>
      <c r="E13" s="243">
        <v>32</v>
      </c>
      <c r="F13" s="243">
        <v>28</v>
      </c>
      <c r="G13" s="243">
        <v>20</v>
      </c>
    </row>
    <row r="14" spans="1:7" ht="18" customHeight="1" x14ac:dyDescent="0.15">
      <c r="A14" s="322" t="s">
        <v>154</v>
      </c>
      <c r="B14" s="243">
        <v>3</v>
      </c>
      <c r="C14" s="243">
        <v>7</v>
      </c>
      <c r="D14" s="243">
        <v>8</v>
      </c>
      <c r="E14" s="243">
        <v>4</v>
      </c>
      <c r="F14" s="243">
        <v>9</v>
      </c>
      <c r="G14" s="243">
        <v>4</v>
      </c>
    </row>
    <row r="15" spans="1:7" ht="18" customHeight="1" x14ac:dyDescent="0.15">
      <c r="A15" s="322" t="s">
        <v>159</v>
      </c>
      <c r="B15" s="243">
        <v>0</v>
      </c>
      <c r="C15" s="243">
        <v>0</v>
      </c>
      <c r="D15" s="243">
        <v>0</v>
      </c>
      <c r="E15" s="243">
        <v>0</v>
      </c>
      <c r="F15" s="243">
        <v>0</v>
      </c>
      <c r="G15" s="243">
        <v>0</v>
      </c>
    </row>
    <row r="16" spans="1:7" ht="18" customHeight="1" x14ac:dyDescent="0.15">
      <c r="A16" s="323" t="s">
        <v>76</v>
      </c>
      <c r="B16" s="253">
        <v>2</v>
      </c>
      <c r="C16" s="253">
        <v>6</v>
      </c>
      <c r="D16" s="253">
        <v>3</v>
      </c>
      <c r="E16" s="253">
        <v>2</v>
      </c>
      <c r="F16" s="253">
        <v>5</v>
      </c>
      <c r="G16" s="253">
        <v>1</v>
      </c>
    </row>
    <row r="17" spans="1:7" ht="18" customHeight="1" x14ac:dyDescent="0.15">
      <c r="A17" s="254" t="s">
        <v>300</v>
      </c>
      <c r="B17" s="254"/>
      <c r="C17" s="324"/>
      <c r="D17" s="227"/>
      <c r="E17" s="227"/>
      <c r="F17" s="227"/>
      <c r="G17" s="227"/>
    </row>
  </sheetData>
  <phoneticPr fontId="2"/>
  <hyperlinks>
    <hyperlink ref="A1" location="'24法務・警察目次'!A1" display="24　法務・警察目次へ＜＜" xr:uid="{00000000-0004-0000-0A00-000000000000}"/>
  </hyperlinks>
  <pageMargins left="0.7" right="0.7" top="0.75" bottom="0.75" header="0.3" footer="0.3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8"/>
  <sheetViews>
    <sheetView showGridLines="0" view="pageBreakPreview" zoomScaleNormal="100" zoomScaleSheetLayoutView="100" workbookViewId="0">
      <selection activeCell="D10" sqref="D10"/>
    </sheetView>
  </sheetViews>
  <sheetFormatPr defaultRowHeight="13.5" x14ac:dyDescent="0.15"/>
  <cols>
    <col min="1" max="1" width="22.875" style="2" customWidth="1"/>
    <col min="2" max="7" width="11.375" style="226" customWidth="1"/>
    <col min="8" max="16384" width="9" style="2"/>
  </cols>
  <sheetData>
    <row r="1" spans="1:7" x14ac:dyDescent="0.15">
      <c r="A1" s="257" t="s">
        <v>27</v>
      </c>
    </row>
    <row r="2" spans="1:7" x14ac:dyDescent="0.15">
      <c r="A2" s="2" t="s">
        <v>1</v>
      </c>
      <c r="B2" s="227"/>
      <c r="C2" s="227"/>
      <c r="D2" s="227"/>
      <c r="E2" s="227"/>
      <c r="F2" s="227"/>
      <c r="G2" s="227"/>
    </row>
    <row r="3" spans="1:7" ht="16.5" x14ac:dyDescent="0.15">
      <c r="A3" s="228" t="s">
        <v>301</v>
      </c>
      <c r="B3" s="228"/>
      <c r="C3" s="228"/>
      <c r="D3" s="228"/>
      <c r="E3" s="228"/>
      <c r="F3" s="228"/>
      <c r="G3" s="228"/>
    </row>
    <row r="4" spans="1:7" ht="16.5" x14ac:dyDescent="0.15">
      <c r="A4" s="258"/>
      <c r="B4" s="258"/>
      <c r="C4" s="258"/>
      <c r="D4" s="258"/>
      <c r="E4" s="258"/>
      <c r="F4" s="258"/>
      <c r="G4" s="258"/>
    </row>
    <row r="5" spans="1:7" ht="16.5" x14ac:dyDescent="0.15">
      <c r="A5" s="319" t="s">
        <v>304</v>
      </c>
      <c r="B5" s="258"/>
      <c r="C5" s="258"/>
      <c r="D5" s="258"/>
      <c r="E5" s="258"/>
      <c r="F5" s="258"/>
      <c r="G5" s="258"/>
    </row>
    <row r="6" spans="1:7" ht="6" customHeight="1" thickBot="1" x14ac:dyDescent="0.2">
      <c r="A6" s="229"/>
      <c r="B6" s="231"/>
      <c r="C6" s="231"/>
      <c r="D6" s="231"/>
      <c r="E6" s="231"/>
      <c r="F6" s="231"/>
      <c r="G6" s="231"/>
    </row>
    <row r="7" spans="1:7" ht="18" customHeight="1" thickTop="1" x14ac:dyDescent="0.15">
      <c r="A7" s="233"/>
      <c r="B7" s="234" t="s">
        <v>305</v>
      </c>
      <c r="C7" s="235"/>
      <c r="D7" s="236"/>
      <c r="E7" s="234" t="s">
        <v>306</v>
      </c>
      <c r="F7" s="235"/>
      <c r="G7" s="235"/>
    </row>
    <row r="8" spans="1:7" ht="18" customHeight="1" x14ac:dyDescent="0.15">
      <c r="A8" s="325" t="s">
        <v>307</v>
      </c>
      <c r="B8" s="239" t="s">
        <v>46</v>
      </c>
      <c r="C8" s="239" t="s">
        <v>139</v>
      </c>
      <c r="D8" s="239" t="s">
        <v>140</v>
      </c>
      <c r="E8" s="239" t="s">
        <v>46</v>
      </c>
      <c r="F8" s="239" t="s">
        <v>139</v>
      </c>
      <c r="G8" s="239" t="s">
        <v>140</v>
      </c>
    </row>
    <row r="9" spans="1:7" ht="18" customHeight="1" x14ac:dyDescent="0.15">
      <c r="A9" s="326" t="s">
        <v>141</v>
      </c>
      <c r="B9" s="240">
        <v>25</v>
      </c>
      <c r="C9" s="240">
        <f>SUM(C11:C27)</f>
        <v>35</v>
      </c>
      <c r="D9" s="240">
        <v>31</v>
      </c>
      <c r="E9" s="240">
        <v>17</v>
      </c>
      <c r="F9" s="240">
        <f>SUM(F11:F27)</f>
        <v>27</v>
      </c>
      <c r="G9" s="240">
        <v>27</v>
      </c>
    </row>
    <row r="10" spans="1:7" ht="18" customHeight="1" x14ac:dyDescent="0.15">
      <c r="A10" s="248"/>
      <c r="B10" s="243"/>
      <c r="C10" s="243"/>
      <c r="D10" s="243"/>
      <c r="E10" s="243"/>
      <c r="F10" s="243"/>
      <c r="G10" s="243"/>
    </row>
    <row r="11" spans="1:7" ht="18" customHeight="1" x14ac:dyDescent="0.15">
      <c r="A11" s="248" t="s">
        <v>259</v>
      </c>
      <c r="B11" s="243">
        <v>18</v>
      </c>
      <c r="C11" s="243">
        <v>8</v>
      </c>
      <c r="D11" s="243">
        <v>10</v>
      </c>
      <c r="E11" s="243">
        <v>13</v>
      </c>
      <c r="F11" s="243">
        <v>6</v>
      </c>
      <c r="G11" s="243">
        <v>9</v>
      </c>
    </row>
    <row r="12" spans="1:7" ht="18" customHeight="1" x14ac:dyDescent="0.15">
      <c r="A12" s="248" t="s">
        <v>265</v>
      </c>
      <c r="B12" s="243">
        <v>0</v>
      </c>
      <c r="C12" s="243">
        <v>0</v>
      </c>
      <c r="D12" s="243">
        <v>0</v>
      </c>
      <c r="E12" s="243">
        <v>0</v>
      </c>
      <c r="F12" s="243">
        <v>0</v>
      </c>
      <c r="G12" s="243">
        <v>0</v>
      </c>
    </row>
    <row r="13" spans="1:7" ht="18" customHeight="1" x14ac:dyDescent="0.15">
      <c r="A13" s="248" t="s">
        <v>308</v>
      </c>
      <c r="B13" s="243">
        <v>0</v>
      </c>
      <c r="C13" s="243">
        <v>0</v>
      </c>
      <c r="D13" s="243">
        <v>0</v>
      </c>
      <c r="E13" s="243">
        <v>0</v>
      </c>
      <c r="F13" s="243">
        <v>0</v>
      </c>
      <c r="G13" s="243">
        <v>0</v>
      </c>
    </row>
    <row r="14" spans="1:7" ht="18" customHeight="1" x14ac:dyDescent="0.15">
      <c r="A14" s="248" t="s">
        <v>309</v>
      </c>
      <c r="B14" s="243">
        <v>0</v>
      </c>
      <c r="C14" s="243">
        <v>0</v>
      </c>
      <c r="D14" s="243">
        <v>0</v>
      </c>
      <c r="E14" s="243">
        <v>0</v>
      </c>
      <c r="F14" s="243">
        <v>0</v>
      </c>
      <c r="G14" s="243">
        <v>0</v>
      </c>
    </row>
    <row r="15" spans="1:7" ht="18" customHeight="1" x14ac:dyDescent="0.15">
      <c r="A15" s="248" t="s">
        <v>310</v>
      </c>
      <c r="B15" s="243">
        <v>0</v>
      </c>
      <c r="C15" s="243">
        <v>0</v>
      </c>
      <c r="D15" s="243">
        <v>0</v>
      </c>
      <c r="E15" s="243">
        <v>0</v>
      </c>
      <c r="F15" s="243">
        <v>0</v>
      </c>
      <c r="G15" s="243">
        <v>0</v>
      </c>
    </row>
    <row r="16" spans="1:7" ht="18" customHeight="1" x14ac:dyDescent="0.15">
      <c r="A16" s="248" t="s">
        <v>311</v>
      </c>
      <c r="B16" s="243">
        <v>0</v>
      </c>
      <c r="C16" s="243">
        <v>1</v>
      </c>
      <c r="D16" s="243">
        <v>0</v>
      </c>
      <c r="E16" s="243">
        <v>0</v>
      </c>
      <c r="F16" s="243">
        <v>1</v>
      </c>
      <c r="G16" s="243">
        <v>0</v>
      </c>
    </row>
    <row r="17" spans="1:7" ht="18" customHeight="1" x14ac:dyDescent="0.15">
      <c r="A17" s="248" t="s">
        <v>312</v>
      </c>
      <c r="B17" s="243">
        <v>0</v>
      </c>
      <c r="C17" s="243">
        <v>3</v>
      </c>
      <c r="D17" s="243">
        <v>1</v>
      </c>
      <c r="E17" s="243">
        <v>0</v>
      </c>
      <c r="F17" s="243">
        <v>2</v>
      </c>
      <c r="G17" s="243">
        <v>1</v>
      </c>
    </row>
    <row r="18" spans="1:7" ht="18" customHeight="1" x14ac:dyDescent="0.15">
      <c r="A18" s="248" t="s">
        <v>313</v>
      </c>
      <c r="B18" s="243">
        <v>0</v>
      </c>
      <c r="C18" s="243">
        <v>12</v>
      </c>
      <c r="D18" s="243">
        <v>1</v>
      </c>
      <c r="E18" s="243">
        <v>0</v>
      </c>
      <c r="F18" s="243">
        <v>10</v>
      </c>
      <c r="G18" s="243">
        <v>0</v>
      </c>
    </row>
    <row r="19" spans="1:7" ht="18" customHeight="1" x14ac:dyDescent="0.15">
      <c r="A19" s="248" t="s">
        <v>314</v>
      </c>
      <c r="B19" s="243">
        <v>0</v>
      </c>
      <c r="C19" s="243">
        <v>5</v>
      </c>
      <c r="D19" s="243">
        <v>7</v>
      </c>
      <c r="E19" s="243">
        <v>0</v>
      </c>
      <c r="F19" s="243">
        <v>4</v>
      </c>
      <c r="G19" s="243">
        <v>6</v>
      </c>
    </row>
    <row r="20" spans="1:7" ht="18" customHeight="1" x14ac:dyDescent="0.15">
      <c r="A20" s="248" t="s">
        <v>315</v>
      </c>
      <c r="B20" s="243">
        <v>7</v>
      </c>
      <c r="C20" s="243">
        <v>4</v>
      </c>
      <c r="D20" s="243">
        <v>6</v>
      </c>
      <c r="E20" s="243">
        <v>4</v>
      </c>
      <c r="F20" s="243">
        <v>3</v>
      </c>
      <c r="G20" s="243">
        <v>5</v>
      </c>
    </row>
    <row r="21" spans="1:7" ht="18" customHeight="1" x14ac:dyDescent="0.15">
      <c r="A21" s="248" t="s">
        <v>316</v>
      </c>
      <c r="B21" s="243">
        <v>0</v>
      </c>
      <c r="C21" s="243">
        <v>1</v>
      </c>
      <c r="D21" s="243">
        <v>1</v>
      </c>
      <c r="E21" s="243">
        <v>0</v>
      </c>
      <c r="F21" s="243">
        <v>0</v>
      </c>
      <c r="G21" s="243">
        <v>1</v>
      </c>
    </row>
    <row r="22" spans="1:7" ht="18" customHeight="1" x14ac:dyDescent="0.15">
      <c r="A22" s="248" t="s">
        <v>260</v>
      </c>
      <c r="B22" s="243">
        <v>0</v>
      </c>
      <c r="C22" s="243">
        <v>1</v>
      </c>
      <c r="D22" s="243">
        <v>0</v>
      </c>
      <c r="E22" s="243">
        <v>0</v>
      </c>
      <c r="F22" s="243">
        <v>1</v>
      </c>
      <c r="G22" s="243">
        <v>1</v>
      </c>
    </row>
    <row r="23" spans="1:7" ht="18" customHeight="1" x14ac:dyDescent="0.15">
      <c r="A23" s="248" t="s">
        <v>317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3">
        <v>0</v>
      </c>
    </row>
    <row r="24" spans="1:7" ht="18" customHeight="1" x14ac:dyDescent="0.15">
      <c r="A24" s="248" t="s">
        <v>284</v>
      </c>
      <c r="B24" s="243">
        <v>0</v>
      </c>
      <c r="C24" s="243">
        <v>0</v>
      </c>
      <c r="D24" s="243">
        <v>0</v>
      </c>
      <c r="E24" s="243">
        <v>0</v>
      </c>
      <c r="F24" s="243">
        <v>0</v>
      </c>
      <c r="G24" s="243">
        <v>0</v>
      </c>
    </row>
    <row r="25" spans="1:7" ht="18" customHeight="1" x14ac:dyDescent="0.15">
      <c r="A25" s="248" t="s">
        <v>318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</row>
    <row r="26" spans="1:7" ht="18" customHeight="1" x14ac:dyDescent="0.15">
      <c r="A26" s="248" t="s">
        <v>292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</row>
    <row r="27" spans="1:7" ht="18" customHeight="1" x14ac:dyDescent="0.15">
      <c r="A27" s="327" t="s">
        <v>319</v>
      </c>
      <c r="B27" s="243">
        <v>0</v>
      </c>
      <c r="C27" s="253">
        <v>0</v>
      </c>
      <c r="D27" s="253">
        <v>5</v>
      </c>
      <c r="E27" s="253">
        <v>0</v>
      </c>
      <c r="F27" s="253">
        <v>0</v>
      </c>
      <c r="G27" s="253">
        <v>4</v>
      </c>
    </row>
    <row r="28" spans="1:7" ht="18" customHeight="1" x14ac:dyDescent="0.15">
      <c r="A28" s="254" t="s">
        <v>300</v>
      </c>
      <c r="B28" s="254"/>
      <c r="C28" s="324"/>
      <c r="D28" s="227"/>
      <c r="E28" s="227"/>
      <c r="F28" s="227"/>
      <c r="G28" s="227"/>
    </row>
  </sheetData>
  <phoneticPr fontId="2"/>
  <hyperlinks>
    <hyperlink ref="A1" location="'24法務・警察目次'!A1" display="24　法務・警察目次へ＜＜" xr:uid="{00000000-0004-0000-0B00-000000000000}"/>
  </hyperlinks>
  <pageMargins left="0.7" right="0.7" top="0.75" bottom="0.75" header="0.3" footer="0.3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I12"/>
  <sheetViews>
    <sheetView showGridLines="0" view="pageBreakPreview" zoomScaleNormal="100" zoomScaleSheetLayoutView="100" workbookViewId="0">
      <selection activeCell="D10" sqref="D10"/>
    </sheetView>
  </sheetViews>
  <sheetFormatPr defaultRowHeight="13.5" x14ac:dyDescent="0.15"/>
  <cols>
    <col min="1" max="1" width="8" style="6" customWidth="1"/>
    <col min="2" max="2" width="2.875" style="6" customWidth="1"/>
    <col min="3" max="3" width="5.375" style="6" customWidth="1"/>
    <col min="4" max="9" width="12.625" style="5" customWidth="1"/>
    <col min="10" max="16384" width="9" style="6"/>
  </cols>
  <sheetData>
    <row r="1" spans="1:9" x14ac:dyDescent="0.15">
      <c r="A1" s="328" t="s">
        <v>27</v>
      </c>
    </row>
    <row r="2" spans="1:9" x14ac:dyDescent="0.15">
      <c r="A2" s="6" t="s">
        <v>1</v>
      </c>
      <c r="D2" s="6"/>
      <c r="E2" s="7"/>
      <c r="F2" s="7"/>
      <c r="G2" s="7"/>
      <c r="H2" s="7"/>
      <c r="I2" s="7"/>
    </row>
    <row r="3" spans="1:9" ht="16.5" x14ac:dyDescent="0.15">
      <c r="A3" s="10" t="s">
        <v>320</v>
      </c>
      <c r="B3" s="10"/>
      <c r="C3" s="10"/>
      <c r="D3" s="10"/>
      <c r="E3" s="10"/>
      <c r="F3" s="10"/>
      <c r="G3" s="10"/>
      <c r="H3" s="10"/>
      <c r="I3" s="10"/>
    </row>
    <row r="4" spans="1:9" ht="16.5" x14ac:dyDescent="0.15">
      <c r="A4" s="329"/>
      <c r="B4" s="329"/>
      <c r="C4" s="329"/>
      <c r="D4" s="329"/>
      <c r="E4" s="329"/>
      <c r="F4" s="329"/>
      <c r="G4" s="329"/>
      <c r="H4" s="329"/>
      <c r="I4" s="330" t="s">
        <v>321</v>
      </c>
    </row>
    <row r="5" spans="1:9" ht="6" customHeight="1" thickBot="1" x14ac:dyDescent="0.2">
      <c r="A5" s="11"/>
      <c r="B5" s="11"/>
      <c r="C5" s="11"/>
      <c r="D5" s="12"/>
      <c r="E5" s="12"/>
      <c r="F5" s="12"/>
      <c r="G5" s="12"/>
      <c r="H5" s="12"/>
      <c r="I5" s="12"/>
    </row>
    <row r="6" spans="1:9" ht="21" customHeight="1" thickTop="1" x14ac:dyDescent="0.15">
      <c r="A6" s="331"/>
      <c r="B6" s="331"/>
      <c r="C6" s="332"/>
      <c r="D6" s="333" t="s">
        <v>322</v>
      </c>
      <c r="E6" s="334"/>
      <c r="F6" s="333" t="s">
        <v>323</v>
      </c>
      <c r="G6" s="334"/>
      <c r="H6" s="333" t="s">
        <v>324</v>
      </c>
      <c r="I6" s="335"/>
    </row>
    <row r="7" spans="1:9" ht="21" customHeight="1" x14ac:dyDescent="0.15">
      <c r="A7" s="336"/>
      <c r="B7" s="336"/>
      <c r="C7" s="337"/>
      <c r="D7" s="338"/>
      <c r="E7" s="339"/>
      <c r="F7" s="338"/>
      <c r="G7" s="339"/>
      <c r="H7" s="340" t="s">
        <v>325</v>
      </c>
      <c r="I7" s="341"/>
    </row>
    <row r="8" spans="1:9" ht="21" customHeight="1" x14ac:dyDescent="0.15">
      <c r="A8" s="342"/>
      <c r="B8" s="342"/>
      <c r="C8" s="343"/>
      <c r="D8" s="344" t="s">
        <v>326</v>
      </c>
      <c r="E8" s="345" t="s">
        <v>327</v>
      </c>
      <c r="F8" s="344" t="s">
        <v>326</v>
      </c>
      <c r="G8" s="345" t="s">
        <v>327</v>
      </c>
      <c r="H8" s="31" t="s">
        <v>326</v>
      </c>
      <c r="I8" s="346" t="s">
        <v>327</v>
      </c>
    </row>
    <row r="9" spans="1:9" ht="39.950000000000003" customHeight="1" x14ac:dyDescent="0.15">
      <c r="A9" s="347" t="s">
        <v>328</v>
      </c>
      <c r="B9" s="347">
        <v>2</v>
      </c>
      <c r="C9" s="348" t="s">
        <v>329</v>
      </c>
      <c r="D9" s="349">
        <v>45</v>
      </c>
      <c r="E9" s="407">
        <v>22</v>
      </c>
      <c r="F9" s="347">
        <v>96</v>
      </c>
      <c r="G9" s="347">
        <v>73</v>
      </c>
      <c r="H9" s="347">
        <v>49</v>
      </c>
      <c r="I9" s="347">
        <v>30</v>
      </c>
    </row>
    <row r="10" spans="1:9" ht="39.950000000000003" customHeight="1" x14ac:dyDescent="0.15">
      <c r="A10" s="347"/>
      <c r="B10" s="350">
        <v>3</v>
      </c>
      <c r="C10" s="348" t="s">
        <v>329</v>
      </c>
      <c r="D10" s="351">
        <v>34</v>
      </c>
      <c r="E10" s="352">
        <v>17</v>
      </c>
      <c r="F10" s="352">
        <v>177</v>
      </c>
      <c r="G10" s="352">
        <v>96</v>
      </c>
      <c r="H10" s="352">
        <v>28</v>
      </c>
      <c r="I10" s="353">
        <v>28</v>
      </c>
    </row>
    <row r="11" spans="1:9" ht="39.950000000000003" customHeight="1" x14ac:dyDescent="0.15">
      <c r="A11" s="347"/>
      <c r="B11" s="354">
        <v>4</v>
      </c>
      <c r="C11" s="348" t="s">
        <v>329</v>
      </c>
      <c r="D11" s="355">
        <v>37</v>
      </c>
      <c r="E11" s="356">
        <v>15</v>
      </c>
      <c r="F11" s="356">
        <v>162</v>
      </c>
      <c r="G11" s="356">
        <v>102</v>
      </c>
      <c r="H11" s="356">
        <v>32</v>
      </c>
      <c r="I11" s="357">
        <v>25</v>
      </c>
    </row>
    <row r="12" spans="1:9" ht="18" customHeight="1" x14ac:dyDescent="0.15">
      <c r="A12" s="358" t="s">
        <v>330</v>
      </c>
      <c r="B12" s="359"/>
      <c r="C12" s="359"/>
      <c r="D12" s="359"/>
      <c r="E12" s="359"/>
      <c r="F12" s="359"/>
      <c r="G12" s="359"/>
      <c r="H12" s="7"/>
      <c r="I12" s="7"/>
    </row>
  </sheetData>
  <phoneticPr fontId="2"/>
  <hyperlinks>
    <hyperlink ref="A1" location="'24法務・警察目次'!A1" display="24　法務・警察目次へ＜＜" xr:uid="{00000000-0004-0000-0C00-000000000000}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M16"/>
  <sheetViews>
    <sheetView showGridLines="0" view="pageBreakPreview" zoomScaleNormal="100" zoomScaleSheetLayoutView="100" workbookViewId="0">
      <selection activeCell="D10" sqref="D10"/>
    </sheetView>
  </sheetViews>
  <sheetFormatPr defaultColWidth="9" defaultRowHeight="13.5" x14ac:dyDescent="0.15"/>
  <cols>
    <col min="1" max="1" width="12" style="6" customWidth="1"/>
    <col min="2" max="6" width="10" style="5" customWidth="1"/>
    <col min="7" max="8" width="7.875" style="5" customWidth="1"/>
    <col min="9" max="9" width="11.375" style="5" customWidth="1"/>
    <col min="10" max="11" width="11.875" style="5" customWidth="1"/>
    <col min="12" max="13" width="9.75" style="5" customWidth="1"/>
    <col min="14" max="16384" width="9" style="6"/>
  </cols>
  <sheetData>
    <row r="1" spans="1:13" x14ac:dyDescent="0.15">
      <c r="A1" s="4" t="s">
        <v>27</v>
      </c>
    </row>
    <row r="2" spans="1:13" x14ac:dyDescent="0.15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3" s="8" customFormat="1" ht="28.5" customHeight="1" x14ac:dyDescent="0.2">
      <c r="B3" s="9"/>
      <c r="C3" s="9"/>
      <c r="E3" s="8" t="s">
        <v>28</v>
      </c>
      <c r="J3" s="9"/>
      <c r="K3" s="9"/>
      <c r="L3" s="9"/>
      <c r="M3" s="9"/>
    </row>
    <row r="4" spans="1:13" ht="16.5" x14ac:dyDescent="0.15">
      <c r="A4" s="10" t="s">
        <v>29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15">
      <c r="A5" s="5"/>
    </row>
    <row r="6" spans="1:13" ht="6" customHeight="1" thickBot="1" x14ac:dyDescent="0.2">
      <c r="A6" s="11"/>
      <c r="B6" s="12"/>
      <c r="C6" s="12"/>
      <c r="D6" s="13"/>
      <c r="E6" s="13"/>
      <c r="F6" s="13"/>
      <c r="G6" s="13"/>
      <c r="H6" s="12"/>
      <c r="I6" s="14"/>
      <c r="J6" s="12"/>
      <c r="K6" s="12"/>
      <c r="L6" s="13"/>
      <c r="M6" s="13"/>
    </row>
    <row r="7" spans="1:13" ht="34.5" customHeight="1" thickTop="1" x14ac:dyDescent="0.15">
      <c r="A7" s="15" t="s">
        <v>30</v>
      </c>
      <c r="B7" s="16" t="s">
        <v>31</v>
      </c>
      <c r="C7" s="17"/>
      <c r="D7" s="17"/>
      <c r="E7" s="17"/>
      <c r="F7" s="17"/>
      <c r="G7" s="17"/>
      <c r="H7" s="18"/>
      <c r="I7" s="16" t="s">
        <v>32</v>
      </c>
      <c r="J7" s="17"/>
      <c r="K7" s="17"/>
      <c r="L7" s="17"/>
      <c r="M7" s="17"/>
    </row>
    <row r="8" spans="1:13" ht="34.5" customHeight="1" x14ac:dyDescent="0.15">
      <c r="A8" s="19"/>
      <c r="B8" s="20" t="s">
        <v>33</v>
      </c>
      <c r="C8" s="21"/>
      <c r="D8" s="20" t="s">
        <v>34</v>
      </c>
      <c r="E8" s="21"/>
      <c r="F8" s="22" t="s">
        <v>35</v>
      </c>
      <c r="G8" s="23" t="s">
        <v>36</v>
      </c>
      <c r="H8" s="21"/>
      <c r="I8" s="24" t="s">
        <v>37</v>
      </c>
      <c r="J8" s="25" t="s">
        <v>38</v>
      </c>
      <c r="K8" s="25" t="s">
        <v>38</v>
      </c>
      <c r="L8" s="26" t="s">
        <v>39</v>
      </c>
      <c r="M8" s="27" t="s">
        <v>40</v>
      </c>
    </row>
    <row r="9" spans="1:13" ht="34.5" customHeight="1" x14ac:dyDescent="0.15">
      <c r="A9" s="28" t="s">
        <v>41</v>
      </c>
      <c r="B9" s="29" t="s">
        <v>42</v>
      </c>
      <c r="C9" s="30" t="s">
        <v>43</v>
      </c>
      <c r="D9" s="31" t="s">
        <v>42</v>
      </c>
      <c r="E9" s="406" t="s">
        <v>43</v>
      </c>
      <c r="F9" s="30" t="s">
        <v>42</v>
      </c>
      <c r="G9" s="30" t="s">
        <v>42</v>
      </c>
      <c r="H9" s="30" t="s">
        <v>43</v>
      </c>
      <c r="I9" s="32"/>
      <c r="J9" s="33" t="s">
        <v>44</v>
      </c>
      <c r="K9" s="33" t="s">
        <v>45</v>
      </c>
      <c r="L9" s="34"/>
      <c r="M9" s="35"/>
    </row>
    <row r="10" spans="1:13" ht="34.5" customHeight="1" x14ac:dyDescent="0.15">
      <c r="A10" s="36" t="s">
        <v>46</v>
      </c>
      <c r="B10" s="37">
        <v>72050</v>
      </c>
      <c r="C10" s="37">
        <v>186533</v>
      </c>
      <c r="D10" s="38">
        <v>62911</v>
      </c>
      <c r="E10" s="38">
        <v>186517</v>
      </c>
      <c r="F10" s="37">
        <v>9123</v>
      </c>
      <c r="G10" s="37">
        <v>16</v>
      </c>
      <c r="H10" s="37">
        <v>16</v>
      </c>
      <c r="I10" s="37">
        <v>1441996</v>
      </c>
      <c r="J10" s="37">
        <v>476443</v>
      </c>
      <c r="K10" s="37">
        <v>5954</v>
      </c>
      <c r="L10" s="37">
        <v>126225</v>
      </c>
      <c r="M10" s="37">
        <v>833374</v>
      </c>
    </row>
    <row r="11" spans="1:13" ht="34.5" customHeight="1" x14ac:dyDescent="0.15">
      <c r="A11" s="39">
        <v>3</v>
      </c>
      <c r="B11" s="40">
        <v>74055</v>
      </c>
      <c r="C11" s="40">
        <v>182080</v>
      </c>
      <c r="D11" s="40">
        <v>64713</v>
      </c>
      <c r="E11" s="40">
        <v>182055</v>
      </c>
      <c r="F11" s="40">
        <v>9320</v>
      </c>
      <c r="G11" s="40">
        <v>22</v>
      </c>
      <c r="H11" s="40">
        <v>25</v>
      </c>
      <c r="I11" s="40">
        <v>1463913</v>
      </c>
      <c r="J11" s="40">
        <v>452656</v>
      </c>
      <c r="K11" s="40">
        <v>4929</v>
      </c>
      <c r="L11" s="40">
        <v>117589</v>
      </c>
      <c r="M11" s="40">
        <v>888739</v>
      </c>
    </row>
    <row r="12" spans="1:13" s="2" customFormat="1" ht="34.5" customHeight="1" x14ac:dyDescent="0.15">
      <c r="A12" s="41" t="s">
        <v>47</v>
      </c>
      <c r="B12" s="42">
        <v>83397</v>
      </c>
      <c r="C12" s="43">
        <v>202001</v>
      </c>
      <c r="D12" s="43">
        <v>74247</v>
      </c>
      <c r="E12" s="43">
        <v>201978</v>
      </c>
      <c r="F12" s="43">
        <v>9127</v>
      </c>
      <c r="G12" s="43">
        <v>23</v>
      </c>
      <c r="H12" s="43">
        <v>23</v>
      </c>
      <c r="I12" s="43">
        <v>1406607</v>
      </c>
      <c r="J12" s="43">
        <v>439171</v>
      </c>
      <c r="K12" s="43">
        <v>4589</v>
      </c>
      <c r="L12" s="43">
        <v>109710</v>
      </c>
      <c r="M12" s="43">
        <v>853137</v>
      </c>
    </row>
    <row r="13" spans="1:13" ht="17.25" customHeight="1" x14ac:dyDescent="0.15">
      <c r="A13" s="44" t="s">
        <v>48</v>
      </c>
      <c r="B13" s="44"/>
      <c r="C13" s="44"/>
      <c r="D13" s="44"/>
      <c r="E13" s="44"/>
      <c r="F13" s="44"/>
      <c r="G13" s="44"/>
      <c r="H13" s="44"/>
      <c r="I13" s="45"/>
      <c r="J13" s="45"/>
      <c r="K13" s="45"/>
      <c r="L13" s="45"/>
      <c r="M13" s="45"/>
    </row>
    <row r="14" spans="1:13" ht="17.25" customHeight="1" x14ac:dyDescent="0.15">
      <c r="A14" s="6" t="s">
        <v>49</v>
      </c>
      <c r="B14" s="7"/>
      <c r="C14" s="7"/>
      <c r="D14" s="6"/>
      <c r="E14" s="6"/>
      <c r="F14" s="6"/>
      <c r="G14" s="6"/>
      <c r="H14" s="7"/>
      <c r="I14" s="45"/>
      <c r="J14" s="45"/>
      <c r="K14" s="45"/>
      <c r="L14" s="45"/>
      <c r="M14" s="45"/>
    </row>
    <row r="15" spans="1:13" ht="17.25" customHeight="1" x14ac:dyDescent="0.15">
      <c r="A15" s="6" t="s">
        <v>50</v>
      </c>
      <c r="B15" s="7"/>
      <c r="C15" s="7"/>
      <c r="D15" s="6"/>
      <c r="E15" s="6"/>
      <c r="F15" s="7"/>
      <c r="G15" s="7"/>
      <c r="H15" s="7"/>
      <c r="I15" s="7"/>
      <c r="J15" s="7"/>
      <c r="K15" s="7"/>
      <c r="L15" s="7"/>
      <c r="M15" s="7"/>
    </row>
    <row r="16" spans="1:13" ht="17.25" customHeight="1" x14ac:dyDescent="0.15">
      <c r="A16" s="7" t="s">
        <v>51</v>
      </c>
      <c r="D16" s="7"/>
      <c r="E16" s="7"/>
    </row>
  </sheetData>
  <phoneticPr fontId="2"/>
  <hyperlinks>
    <hyperlink ref="A1" location="'24法務・警察目次'!A1" display="24　法務・警察目次へ＜＜" xr:uid="{00000000-0004-0000-0100-000000000000}"/>
  </hyperlinks>
  <pageMargins left="0.59055118110236227" right="0.59055118110236227" top="0.59055118110236227" bottom="0.39370078740157483" header="0" footer="0"/>
  <pageSetup paperSize="9" scale="70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J37"/>
  <sheetViews>
    <sheetView showGridLines="0" view="pageBreakPreview" topLeftCell="A15" zoomScale="110" zoomScaleNormal="100" zoomScaleSheetLayoutView="110" workbookViewId="0">
      <selection activeCell="D10" sqref="D10"/>
    </sheetView>
  </sheetViews>
  <sheetFormatPr defaultColWidth="9" defaultRowHeight="13.5" x14ac:dyDescent="0.15"/>
  <cols>
    <col min="1" max="1" width="12.25" style="47" customWidth="1"/>
    <col min="2" max="10" width="8.875" style="46" customWidth="1"/>
    <col min="11" max="16384" width="9" style="47"/>
  </cols>
  <sheetData>
    <row r="1" spans="1:10" x14ac:dyDescent="0.15">
      <c r="A1" s="89" t="s">
        <v>27</v>
      </c>
    </row>
    <row r="2" spans="1:10" x14ac:dyDescent="0.15">
      <c r="A2" s="47" t="s">
        <v>1</v>
      </c>
      <c r="B2" s="47"/>
      <c r="C2" s="48"/>
      <c r="D2" s="48"/>
      <c r="E2" s="48"/>
      <c r="F2" s="48"/>
      <c r="G2" s="48"/>
      <c r="H2" s="48"/>
      <c r="I2" s="48"/>
      <c r="J2" s="48"/>
    </row>
    <row r="3" spans="1:10" ht="16.5" x14ac:dyDescent="0.1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6" customHeight="1" thickBot="1" x14ac:dyDescent="0.2">
      <c r="A4" s="50"/>
      <c r="B4" s="51"/>
      <c r="C4" s="51"/>
      <c r="D4" s="51"/>
      <c r="E4" s="51"/>
      <c r="F4" s="52"/>
      <c r="G4" s="52"/>
      <c r="H4" s="52"/>
      <c r="I4" s="52"/>
      <c r="J4" s="52"/>
    </row>
    <row r="5" spans="1:10" s="57" customFormat="1" ht="24" customHeight="1" thickTop="1" x14ac:dyDescent="0.15">
      <c r="A5" s="53" t="s">
        <v>53</v>
      </c>
      <c r="B5" s="54" t="s">
        <v>54</v>
      </c>
      <c r="C5" s="55"/>
      <c r="D5" s="55"/>
      <c r="E5" s="54" t="s">
        <v>55</v>
      </c>
      <c r="F5" s="55"/>
      <c r="G5" s="56"/>
      <c r="H5" s="54" t="s">
        <v>56</v>
      </c>
      <c r="I5" s="55"/>
      <c r="J5" s="55"/>
    </row>
    <row r="6" spans="1:10" s="57" customFormat="1" ht="18.75" customHeight="1" x14ac:dyDescent="0.15">
      <c r="A6" s="58" t="s">
        <v>57</v>
      </c>
      <c r="B6" s="59" t="s">
        <v>58</v>
      </c>
      <c r="C6" s="60" t="s">
        <v>59</v>
      </c>
      <c r="D6" s="61" t="s">
        <v>60</v>
      </c>
      <c r="E6" s="59" t="s">
        <v>58</v>
      </c>
      <c r="F6" s="60" t="s">
        <v>59</v>
      </c>
      <c r="G6" s="61" t="s">
        <v>60</v>
      </c>
      <c r="H6" s="59" t="s">
        <v>58</v>
      </c>
      <c r="I6" s="60" t="s">
        <v>59</v>
      </c>
      <c r="J6" s="62" t="s">
        <v>60</v>
      </c>
    </row>
    <row r="7" spans="1:10" s="57" customFormat="1" ht="18.75" customHeight="1" x14ac:dyDescent="0.15">
      <c r="A7" s="90" t="s">
        <v>46</v>
      </c>
      <c r="B7" s="91">
        <v>5457</v>
      </c>
      <c r="C7" s="92">
        <v>5422</v>
      </c>
      <c r="D7" s="93">
        <v>154</v>
      </c>
      <c r="E7" s="92">
        <v>386</v>
      </c>
      <c r="F7" s="92">
        <v>343</v>
      </c>
      <c r="G7" s="93">
        <v>116</v>
      </c>
      <c r="H7" s="92">
        <v>1486</v>
      </c>
      <c r="I7" s="92">
        <v>1500</v>
      </c>
      <c r="J7" s="93">
        <v>32</v>
      </c>
    </row>
    <row r="8" spans="1:10" s="57" customFormat="1" ht="18.75" customHeight="1" x14ac:dyDescent="0.15">
      <c r="A8" s="90">
        <v>3</v>
      </c>
      <c r="B8" s="91">
        <v>5435</v>
      </c>
      <c r="C8" s="92">
        <v>5434</v>
      </c>
      <c r="D8" s="93">
        <v>155</v>
      </c>
      <c r="E8" s="92">
        <v>352</v>
      </c>
      <c r="F8" s="92">
        <v>355</v>
      </c>
      <c r="G8" s="93">
        <v>113</v>
      </c>
      <c r="H8" s="92">
        <v>1360</v>
      </c>
      <c r="I8" s="92">
        <v>1353</v>
      </c>
      <c r="J8" s="93">
        <v>39</v>
      </c>
    </row>
    <row r="9" spans="1:10" s="57" customFormat="1" ht="18.75" customHeight="1" x14ac:dyDescent="0.15">
      <c r="A9" s="90">
        <v>4</v>
      </c>
      <c r="B9" s="91">
        <f>B11+B12</f>
        <v>4607</v>
      </c>
      <c r="C9" s="92">
        <f t="shared" ref="C9:J9" si="0">C11+C12</f>
        <v>4620</v>
      </c>
      <c r="D9" s="92">
        <f t="shared" si="0"/>
        <v>142</v>
      </c>
      <c r="E9" s="405">
        <f t="shared" si="0"/>
        <v>286</v>
      </c>
      <c r="F9" s="92">
        <f t="shared" si="0"/>
        <v>293</v>
      </c>
      <c r="G9" s="92">
        <f t="shared" si="0"/>
        <v>106</v>
      </c>
      <c r="H9" s="92">
        <f t="shared" si="0"/>
        <v>1097</v>
      </c>
      <c r="I9" s="92">
        <f t="shared" si="0"/>
        <v>1101</v>
      </c>
      <c r="J9" s="92">
        <f t="shared" si="0"/>
        <v>35</v>
      </c>
    </row>
    <row r="10" spans="1:10" s="57" customFormat="1" ht="11.25" customHeight="1" x14ac:dyDescent="0.15">
      <c r="A10" s="94"/>
      <c r="B10" s="91"/>
      <c r="C10" s="92"/>
      <c r="D10" s="92"/>
      <c r="E10" s="92"/>
      <c r="F10" s="92"/>
      <c r="G10" s="92"/>
      <c r="H10" s="92"/>
      <c r="I10" s="92"/>
      <c r="J10" s="92"/>
    </row>
    <row r="11" spans="1:10" s="57" customFormat="1" ht="18.75" customHeight="1" x14ac:dyDescent="0.15">
      <c r="A11" s="95" t="s">
        <v>61</v>
      </c>
      <c r="B11" s="91">
        <v>1055</v>
      </c>
      <c r="C11" s="92">
        <v>1064</v>
      </c>
      <c r="D11" s="92">
        <v>105</v>
      </c>
      <c r="E11" s="92">
        <v>283</v>
      </c>
      <c r="F11" s="92">
        <v>290</v>
      </c>
      <c r="G11" s="92">
        <v>104</v>
      </c>
      <c r="H11" s="63">
        <v>0</v>
      </c>
      <c r="I11" s="63">
        <v>0</v>
      </c>
      <c r="J11" s="63">
        <v>0</v>
      </c>
    </row>
    <row r="12" spans="1:10" s="57" customFormat="1" ht="18.75" customHeight="1" x14ac:dyDescent="0.15">
      <c r="A12" s="96" t="s">
        <v>62</v>
      </c>
      <c r="B12" s="97">
        <v>3552</v>
      </c>
      <c r="C12" s="98">
        <v>3556</v>
      </c>
      <c r="D12" s="98">
        <v>37</v>
      </c>
      <c r="E12" s="98">
        <v>3</v>
      </c>
      <c r="F12" s="98">
        <v>3</v>
      </c>
      <c r="G12" s="98">
        <v>2</v>
      </c>
      <c r="H12" s="98">
        <v>1097</v>
      </c>
      <c r="I12" s="98">
        <v>1101</v>
      </c>
      <c r="J12" s="98">
        <v>35</v>
      </c>
    </row>
    <row r="13" spans="1:10" s="57" customFormat="1" ht="16.5" customHeight="1" x14ac:dyDescent="0.15">
      <c r="A13" s="64" t="s">
        <v>63</v>
      </c>
      <c r="B13" s="64"/>
      <c r="C13" s="64"/>
      <c r="D13" s="65"/>
      <c r="E13" s="65"/>
      <c r="F13" s="65"/>
      <c r="G13" s="65"/>
      <c r="H13" s="65"/>
      <c r="I13" s="65"/>
      <c r="J13" s="65"/>
    </row>
    <row r="14" spans="1:10" x14ac:dyDescent="0.15">
      <c r="B14" s="66"/>
      <c r="C14" s="66"/>
      <c r="D14" s="66"/>
      <c r="E14" s="66"/>
      <c r="F14" s="66"/>
      <c r="G14" s="66"/>
      <c r="H14" s="66"/>
      <c r="I14" s="66"/>
      <c r="J14" s="66"/>
    </row>
    <row r="15" spans="1:10" x14ac:dyDescent="0.15"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24" customHeight="1" x14ac:dyDescent="0.15">
      <c r="A16" s="49" t="s">
        <v>64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18" customHeight="1" thickBot="1" x14ac:dyDescent="0.2">
      <c r="A17" s="50"/>
      <c r="B17" s="52"/>
      <c r="C17" s="52"/>
      <c r="D17" s="52"/>
      <c r="E17" s="52"/>
      <c r="F17" s="52"/>
      <c r="G17" s="52"/>
      <c r="H17" s="52"/>
      <c r="I17" s="52"/>
      <c r="J17" s="52"/>
    </row>
    <row r="18" spans="1:10" s="57" customFormat="1" ht="24" customHeight="1" thickTop="1" x14ac:dyDescent="0.15">
      <c r="A18" s="53" t="s">
        <v>53</v>
      </c>
      <c r="B18" s="54" t="s">
        <v>54</v>
      </c>
      <c r="C18" s="55"/>
      <c r="D18" s="55"/>
      <c r="E18" s="54" t="s">
        <v>65</v>
      </c>
      <c r="F18" s="55"/>
      <c r="G18" s="56"/>
      <c r="H18" s="54" t="s">
        <v>66</v>
      </c>
      <c r="I18" s="55"/>
      <c r="J18" s="55"/>
    </row>
    <row r="19" spans="1:10" s="57" customFormat="1" ht="18.75" customHeight="1" x14ac:dyDescent="0.15">
      <c r="A19" s="58" t="s">
        <v>67</v>
      </c>
      <c r="B19" s="59" t="s">
        <v>58</v>
      </c>
      <c r="C19" s="60" t="s">
        <v>59</v>
      </c>
      <c r="D19" s="68" t="s">
        <v>60</v>
      </c>
      <c r="E19" s="59" t="s">
        <v>58</v>
      </c>
      <c r="F19" s="60" t="s">
        <v>59</v>
      </c>
      <c r="G19" s="68" t="s">
        <v>60</v>
      </c>
      <c r="H19" s="59" t="s">
        <v>58</v>
      </c>
      <c r="I19" s="60" t="s">
        <v>59</v>
      </c>
      <c r="J19" s="69" t="s">
        <v>60</v>
      </c>
    </row>
    <row r="20" spans="1:10" s="57" customFormat="1" ht="18.75" customHeight="1" x14ac:dyDescent="0.15">
      <c r="A20" s="90" t="s">
        <v>46</v>
      </c>
      <c r="B20" s="91">
        <v>4984</v>
      </c>
      <c r="C20" s="92">
        <v>5097</v>
      </c>
      <c r="D20" s="93">
        <v>1748</v>
      </c>
      <c r="E20" s="92">
        <v>1331</v>
      </c>
      <c r="F20" s="92">
        <v>1366</v>
      </c>
      <c r="G20" s="93">
        <v>588</v>
      </c>
      <c r="H20" s="92">
        <v>210</v>
      </c>
      <c r="I20" s="92">
        <v>218</v>
      </c>
      <c r="J20" s="93">
        <v>39</v>
      </c>
    </row>
    <row r="21" spans="1:10" s="57" customFormat="1" ht="18.75" customHeight="1" x14ac:dyDescent="0.15">
      <c r="A21" s="90">
        <v>3</v>
      </c>
      <c r="B21" s="91">
        <v>4510</v>
      </c>
      <c r="C21" s="92">
        <v>4629</v>
      </c>
      <c r="D21" s="93">
        <v>1629</v>
      </c>
      <c r="E21" s="92">
        <v>1145</v>
      </c>
      <c r="F21" s="92">
        <v>1215</v>
      </c>
      <c r="G21" s="93">
        <v>518</v>
      </c>
      <c r="H21" s="92">
        <v>228</v>
      </c>
      <c r="I21" s="92">
        <v>222</v>
      </c>
      <c r="J21" s="93">
        <v>45</v>
      </c>
    </row>
    <row r="22" spans="1:10" s="57" customFormat="1" ht="18.75" customHeight="1" x14ac:dyDescent="0.15">
      <c r="A22" s="90">
        <v>4</v>
      </c>
      <c r="B22" s="91">
        <f>B24+B25</f>
        <v>4506</v>
      </c>
      <c r="C22" s="92">
        <f t="shared" ref="C22:J22" si="1">C24+C25</f>
        <v>4609</v>
      </c>
      <c r="D22" s="92">
        <f t="shared" si="1"/>
        <v>1526</v>
      </c>
      <c r="E22" s="92">
        <f t="shared" si="1"/>
        <v>1039</v>
      </c>
      <c r="F22" s="92">
        <f t="shared" si="1"/>
        <v>1068</v>
      </c>
      <c r="G22" s="92">
        <f t="shared" si="1"/>
        <v>489</v>
      </c>
      <c r="H22" s="92">
        <f t="shared" si="1"/>
        <v>234</v>
      </c>
      <c r="I22" s="92">
        <f t="shared" si="1"/>
        <v>237</v>
      </c>
      <c r="J22" s="92">
        <f t="shared" si="1"/>
        <v>42</v>
      </c>
    </row>
    <row r="23" spans="1:10" s="57" customFormat="1" ht="11.25" customHeight="1" x14ac:dyDescent="0.15">
      <c r="A23" s="94"/>
      <c r="B23" s="99"/>
      <c r="C23" s="86"/>
      <c r="D23" s="86"/>
      <c r="E23" s="86"/>
      <c r="F23" s="86"/>
      <c r="G23" s="86"/>
      <c r="H23" s="86"/>
      <c r="I23" s="86"/>
      <c r="J23" s="86"/>
    </row>
    <row r="24" spans="1:10" s="57" customFormat="1" ht="18.75" customHeight="1" x14ac:dyDescent="0.15">
      <c r="A24" s="95" t="s">
        <v>61</v>
      </c>
      <c r="B24" s="99">
        <v>2712</v>
      </c>
      <c r="C24" s="86">
        <v>2803</v>
      </c>
      <c r="D24" s="86">
        <v>1344</v>
      </c>
      <c r="E24" s="86">
        <v>443</v>
      </c>
      <c r="F24" s="86">
        <v>464</v>
      </c>
      <c r="G24" s="86">
        <v>362</v>
      </c>
      <c r="H24" s="86">
        <v>40</v>
      </c>
      <c r="I24" s="86">
        <v>40</v>
      </c>
      <c r="J24" s="86">
        <v>4</v>
      </c>
    </row>
    <row r="25" spans="1:10" s="57" customFormat="1" ht="18.75" customHeight="1" x14ac:dyDescent="0.15">
      <c r="A25" s="96" t="s">
        <v>62</v>
      </c>
      <c r="B25" s="100">
        <v>1794</v>
      </c>
      <c r="C25" s="88">
        <v>1806</v>
      </c>
      <c r="D25" s="88">
        <v>182</v>
      </c>
      <c r="E25" s="88">
        <v>596</v>
      </c>
      <c r="F25" s="88">
        <v>604</v>
      </c>
      <c r="G25" s="88">
        <v>127</v>
      </c>
      <c r="H25" s="88">
        <v>194</v>
      </c>
      <c r="I25" s="88">
        <v>197</v>
      </c>
      <c r="J25" s="88">
        <v>38</v>
      </c>
    </row>
    <row r="26" spans="1:10" s="57" customFormat="1" ht="24" customHeight="1" x14ac:dyDescent="0.15">
      <c r="D26" s="65"/>
      <c r="E26" s="65"/>
      <c r="F26" s="65"/>
      <c r="G26" s="65"/>
      <c r="H26" s="65"/>
      <c r="I26" s="65"/>
      <c r="J26" s="65"/>
    </row>
    <row r="27" spans="1:10" s="57" customFormat="1" ht="18.75" customHeight="1" thickBot="1" x14ac:dyDescent="0.2">
      <c r="B27" s="70"/>
      <c r="C27" s="70"/>
      <c r="D27" s="70"/>
      <c r="E27" s="70"/>
      <c r="F27" s="70"/>
      <c r="G27" s="70"/>
      <c r="H27" s="70"/>
      <c r="I27" s="70"/>
      <c r="J27" s="70"/>
    </row>
    <row r="28" spans="1:10" s="57" customFormat="1" ht="18.75" customHeight="1" thickTop="1" x14ac:dyDescent="0.15">
      <c r="A28" s="71" t="s">
        <v>53</v>
      </c>
      <c r="B28" s="55" t="s">
        <v>68</v>
      </c>
      <c r="C28" s="55"/>
      <c r="D28" s="55"/>
      <c r="E28" s="55"/>
      <c r="F28" s="55"/>
      <c r="G28" s="55"/>
      <c r="H28" s="55"/>
      <c r="I28" s="54" t="s">
        <v>69</v>
      </c>
      <c r="J28" s="72"/>
    </row>
    <row r="29" spans="1:10" s="57" customFormat="1" ht="14.25" customHeight="1" x14ac:dyDescent="0.15">
      <c r="A29" s="73"/>
      <c r="B29" s="74"/>
      <c r="C29" s="75" t="s">
        <v>70</v>
      </c>
      <c r="D29" s="76"/>
      <c r="E29" s="77" t="s">
        <v>71</v>
      </c>
      <c r="F29" s="78"/>
      <c r="G29" s="78"/>
      <c r="H29" s="78"/>
      <c r="I29" s="79"/>
      <c r="J29" s="80"/>
    </row>
    <row r="30" spans="1:10" s="57" customFormat="1" ht="14.25" customHeight="1" x14ac:dyDescent="0.15">
      <c r="A30" s="81" t="s">
        <v>67</v>
      </c>
      <c r="B30" s="82" t="s">
        <v>72</v>
      </c>
      <c r="C30" s="61" t="s">
        <v>61</v>
      </c>
      <c r="D30" s="61" t="s">
        <v>62</v>
      </c>
      <c r="E30" s="59" t="s">
        <v>73</v>
      </c>
      <c r="F30" s="60" t="s">
        <v>74</v>
      </c>
      <c r="G30" s="61" t="s">
        <v>75</v>
      </c>
      <c r="H30" s="83" t="s">
        <v>76</v>
      </c>
      <c r="I30" s="84" t="s">
        <v>72</v>
      </c>
      <c r="J30" s="85"/>
    </row>
    <row r="31" spans="1:10" s="57" customFormat="1" ht="18.75" customHeight="1" x14ac:dyDescent="0.15">
      <c r="A31" s="90" t="s">
        <v>46</v>
      </c>
      <c r="B31" s="91">
        <v>1233</v>
      </c>
      <c r="C31" s="93">
        <v>420</v>
      </c>
      <c r="D31" s="93">
        <v>813</v>
      </c>
      <c r="E31" s="92">
        <v>1111</v>
      </c>
      <c r="F31" s="92">
        <v>39</v>
      </c>
      <c r="G31" s="93">
        <v>46</v>
      </c>
      <c r="H31" s="92">
        <v>37</v>
      </c>
      <c r="I31" s="86"/>
      <c r="J31" s="86">
        <v>1</v>
      </c>
    </row>
    <row r="32" spans="1:10" s="57" customFormat="1" ht="18.75" customHeight="1" x14ac:dyDescent="0.15">
      <c r="A32" s="90">
        <v>3</v>
      </c>
      <c r="B32" s="91">
        <v>1042</v>
      </c>
      <c r="C32" s="93">
        <v>423</v>
      </c>
      <c r="D32" s="93">
        <v>619</v>
      </c>
      <c r="E32" s="92">
        <v>913</v>
      </c>
      <c r="F32" s="92">
        <v>37</v>
      </c>
      <c r="G32" s="93">
        <v>59</v>
      </c>
      <c r="H32" s="92">
        <v>33</v>
      </c>
      <c r="I32" s="86"/>
      <c r="J32" s="86">
        <v>7</v>
      </c>
    </row>
    <row r="33" spans="1:10" s="57" customFormat="1" ht="18.75" customHeight="1" x14ac:dyDescent="0.15">
      <c r="A33" s="90">
        <v>4</v>
      </c>
      <c r="B33" s="91">
        <f>B35+B36</f>
        <v>964</v>
      </c>
      <c r="C33" s="92">
        <f t="shared" ref="C33:H33" si="2">C35+C36</f>
        <v>398</v>
      </c>
      <c r="D33" s="92">
        <f t="shared" si="2"/>
        <v>566</v>
      </c>
      <c r="E33" s="92">
        <f t="shared" si="2"/>
        <v>849</v>
      </c>
      <c r="F33" s="92">
        <f t="shared" si="2"/>
        <v>32</v>
      </c>
      <c r="G33" s="92">
        <f t="shared" si="2"/>
        <v>54</v>
      </c>
      <c r="H33" s="92">
        <f t="shared" si="2"/>
        <v>29</v>
      </c>
      <c r="I33" s="86"/>
      <c r="J33" s="86">
        <f>J35+J36</f>
        <v>4</v>
      </c>
    </row>
    <row r="34" spans="1:10" s="57" customFormat="1" ht="11.25" customHeight="1" x14ac:dyDescent="0.15">
      <c r="A34" s="94"/>
      <c r="B34" s="99"/>
      <c r="C34" s="86"/>
      <c r="D34" s="86"/>
      <c r="E34" s="86"/>
      <c r="F34" s="86"/>
      <c r="G34" s="86"/>
      <c r="H34" s="86"/>
      <c r="I34" s="87"/>
      <c r="J34" s="87"/>
    </row>
    <row r="35" spans="1:10" s="57" customFormat="1" ht="18.75" customHeight="1" x14ac:dyDescent="0.15">
      <c r="A35" s="101" t="s">
        <v>61</v>
      </c>
      <c r="B35" s="86">
        <v>398</v>
      </c>
      <c r="C35" s="86">
        <v>398</v>
      </c>
      <c r="D35" s="102">
        <v>0</v>
      </c>
      <c r="E35" s="86">
        <v>307</v>
      </c>
      <c r="F35" s="86">
        <v>27</v>
      </c>
      <c r="G35" s="86">
        <v>36</v>
      </c>
      <c r="H35" s="86">
        <v>28</v>
      </c>
      <c r="I35" s="86"/>
      <c r="J35" s="86">
        <v>4</v>
      </c>
    </row>
    <row r="36" spans="1:10" s="57" customFormat="1" ht="18.75" customHeight="1" x14ac:dyDescent="0.15">
      <c r="A36" s="103" t="s">
        <v>62</v>
      </c>
      <c r="B36" s="88">
        <v>566</v>
      </c>
      <c r="C36" s="104">
        <v>0</v>
      </c>
      <c r="D36" s="88">
        <v>566</v>
      </c>
      <c r="E36" s="88">
        <v>542</v>
      </c>
      <c r="F36" s="88">
        <v>5</v>
      </c>
      <c r="G36" s="88">
        <v>18</v>
      </c>
      <c r="H36" s="88">
        <v>1</v>
      </c>
      <c r="I36" s="88"/>
      <c r="J36" s="88">
        <v>0</v>
      </c>
    </row>
    <row r="37" spans="1:10" s="57" customFormat="1" ht="16.5" customHeight="1" x14ac:dyDescent="0.15">
      <c r="A37" s="64" t="s">
        <v>63</v>
      </c>
      <c r="B37" s="70"/>
      <c r="C37" s="70"/>
      <c r="D37" s="70"/>
      <c r="E37" s="70"/>
      <c r="F37" s="70"/>
      <c r="G37" s="70"/>
      <c r="H37" s="70"/>
      <c r="I37" s="70"/>
      <c r="J37" s="70"/>
    </row>
  </sheetData>
  <phoneticPr fontId="2"/>
  <hyperlinks>
    <hyperlink ref="A1" location="'24法務・警察目次'!A1" display="24　法務・警察目次へ＜＜" xr:uid="{00000000-0004-0000-0200-000000000000}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30"/>
  <sheetViews>
    <sheetView showGridLines="0" view="pageBreakPreview" zoomScaleNormal="100" zoomScaleSheetLayoutView="100" workbookViewId="0">
      <selection activeCell="D10" sqref="D10"/>
    </sheetView>
  </sheetViews>
  <sheetFormatPr defaultColWidth="9" defaultRowHeight="13.5" x14ac:dyDescent="0.15"/>
  <cols>
    <col min="1" max="1" width="12.25" style="47" customWidth="1"/>
    <col min="2" max="10" width="8.875" style="46" customWidth="1"/>
    <col min="11" max="16384" width="9" style="47"/>
  </cols>
  <sheetData>
    <row r="1" spans="1:10" x14ac:dyDescent="0.15">
      <c r="A1" s="105" t="s">
        <v>27</v>
      </c>
    </row>
    <row r="2" spans="1:10" x14ac:dyDescent="0.15">
      <c r="A2" s="47" t="s">
        <v>1</v>
      </c>
      <c r="B2" s="47"/>
      <c r="C2" s="47"/>
      <c r="D2" s="47"/>
      <c r="E2" s="47"/>
      <c r="F2" s="48"/>
      <c r="G2" s="48"/>
      <c r="H2" s="48"/>
      <c r="I2" s="48"/>
      <c r="J2" s="48"/>
    </row>
    <row r="3" spans="1:10" ht="16.5" x14ac:dyDescent="0.15">
      <c r="A3" s="49" t="s">
        <v>77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57" customFormat="1" ht="12" x14ac:dyDescent="0.15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6" customHeight="1" thickBot="1" x14ac:dyDescent="0.2">
      <c r="A5" s="50"/>
      <c r="B5" s="51"/>
      <c r="C5" s="51"/>
      <c r="D5" s="51"/>
      <c r="E5" s="51"/>
      <c r="F5" s="52"/>
      <c r="G5" s="52"/>
      <c r="H5" s="52"/>
      <c r="I5" s="52"/>
      <c r="J5" s="52"/>
    </row>
    <row r="6" spans="1:10" ht="19.5" customHeight="1" thickTop="1" x14ac:dyDescent="0.15">
      <c r="A6" s="106" t="s">
        <v>53</v>
      </c>
      <c r="B6" s="107"/>
      <c r="C6" s="108"/>
      <c r="D6" s="109"/>
      <c r="E6" s="110" t="s">
        <v>78</v>
      </c>
      <c r="F6" s="111"/>
      <c r="G6" s="111"/>
      <c r="H6" s="111"/>
      <c r="I6" s="111"/>
      <c r="J6" s="111"/>
    </row>
    <row r="7" spans="1:10" ht="19.5" customHeight="1" x14ac:dyDescent="0.15">
      <c r="A7" s="112"/>
      <c r="B7" s="113"/>
      <c r="C7" s="114" t="s">
        <v>79</v>
      </c>
      <c r="D7" s="115"/>
      <c r="E7" s="116"/>
      <c r="F7" s="117" t="s">
        <v>80</v>
      </c>
      <c r="G7" s="118"/>
      <c r="H7" s="119"/>
      <c r="I7" s="117" t="s">
        <v>81</v>
      </c>
      <c r="J7" s="116"/>
    </row>
    <row r="8" spans="1:10" ht="19.5" customHeight="1" x14ac:dyDescent="0.15">
      <c r="A8" s="120" t="s">
        <v>67</v>
      </c>
      <c r="B8" s="82" t="s">
        <v>58</v>
      </c>
      <c r="C8" s="60" t="s">
        <v>59</v>
      </c>
      <c r="D8" s="68" t="s">
        <v>60</v>
      </c>
      <c r="E8" s="59" t="s">
        <v>58</v>
      </c>
      <c r="F8" s="60" t="s">
        <v>59</v>
      </c>
      <c r="G8" s="68" t="s">
        <v>60</v>
      </c>
      <c r="H8" s="59" t="s">
        <v>58</v>
      </c>
      <c r="I8" s="60" t="s">
        <v>59</v>
      </c>
      <c r="J8" s="69" t="s">
        <v>60</v>
      </c>
    </row>
    <row r="9" spans="1:10" ht="32.1" customHeight="1" x14ac:dyDescent="0.15">
      <c r="A9" s="121" t="s">
        <v>82</v>
      </c>
      <c r="B9" s="122">
        <v>236</v>
      </c>
      <c r="C9" s="123">
        <v>231</v>
      </c>
      <c r="D9" s="123">
        <v>47</v>
      </c>
      <c r="E9" s="404">
        <v>167</v>
      </c>
      <c r="F9" s="123">
        <v>162</v>
      </c>
      <c r="G9" s="123">
        <v>34</v>
      </c>
      <c r="H9" s="123">
        <v>68</v>
      </c>
      <c r="I9" s="123">
        <v>68</v>
      </c>
      <c r="J9" s="123">
        <v>13</v>
      </c>
    </row>
    <row r="10" spans="1:10" ht="32.1" customHeight="1" x14ac:dyDescent="0.15">
      <c r="A10" s="124" t="s">
        <v>83</v>
      </c>
      <c r="B10" s="125">
        <v>159</v>
      </c>
      <c r="C10" s="123">
        <v>173</v>
      </c>
      <c r="D10" s="123">
        <v>33</v>
      </c>
      <c r="E10" s="123">
        <v>107</v>
      </c>
      <c r="F10" s="123">
        <v>117</v>
      </c>
      <c r="G10" s="123">
        <v>24</v>
      </c>
      <c r="H10" s="123">
        <v>51</v>
      </c>
      <c r="I10" s="123">
        <v>55</v>
      </c>
      <c r="J10" s="123">
        <v>9</v>
      </c>
    </row>
    <row r="11" spans="1:10" ht="32.1" customHeight="1" x14ac:dyDescent="0.15">
      <c r="A11" s="126" t="s">
        <v>47</v>
      </c>
      <c r="B11" s="127">
        <v>170</v>
      </c>
      <c r="C11" s="128">
        <v>163</v>
      </c>
      <c r="D11" s="128">
        <v>40</v>
      </c>
      <c r="E11" s="128">
        <v>126</v>
      </c>
      <c r="F11" s="128">
        <v>117</v>
      </c>
      <c r="G11" s="128">
        <v>33</v>
      </c>
      <c r="H11" s="128">
        <v>42</v>
      </c>
      <c r="I11" s="128">
        <v>44</v>
      </c>
      <c r="J11" s="128">
        <v>7</v>
      </c>
    </row>
    <row r="12" spans="1:10" ht="17.25" customHeight="1" x14ac:dyDescent="0.15">
      <c r="B12" s="47"/>
      <c r="C12" s="47"/>
      <c r="D12" s="48"/>
      <c r="E12" s="48"/>
      <c r="F12" s="48"/>
      <c r="G12" s="48"/>
      <c r="H12" s="48"/>
      <c r="I12" s="48"/>
      <c r="J12" s="48"/>
    </row>
    <row r="13" spans="1:10" ht="6" customHeight="1" thickBot="1" x14ac:dyDescent="0.2"/>
    <row r="14" spans="1:10" ht="19.5" customHeight="1" thickTop="1" x14ac:dyDescent="0.15">
      <c r="A14" s="129" t="s">
        <v>53</v>
      </c>
      <c r="B14" s="130" t="s">
        <v>84</v>
      </c>
      <c r="C14" s="130"/>
      <c r="D14" s="131"/>
      <c r="E14" s="132" t="s">
        <v>85</v>
      </c>
      <c r="F14" s="130"/>
      <c r="G14" s="131"/>
      <c r="H14" s="132" t="s">
        <v>76</v>
      </c>
      <c r="I14" s="130"/>
      <c r="J14" s="130"/>
    </row>
    <row r="15" spans="1:10" ht="19.5" customHeight="1" x14ac:dyDescent="0.15">
      <c r="A15" s="120" t="s">
        <v>67</v>
      </c>
      <c r="B15" s="82" t="s">
        <v>58</v>
      </c>
      <c r="C15" s="60" t="s">
        <v>59</v>
      </c>
      <c r="D15" s="68" t="s">
        <v>60</v>
      </c>
      <c r="E15" s="59" t="s">
        <v>58</v>
      </c>
      <c r="F15" s="60" t="s">
        <v>59</v>
      </c>
      <c r="G15" s="68" t="s">
        <v>60</v>
      </c>
      <c r="H15" s="59" t="s">
        <v>58</v>
      </c>
      <c r="I15" s="60" t="s">
        <v>59</v>
      </c>
      <c r="J15" s="69" t="s">
        <v>60</v>
      </c>
    </row>
    <row r="16" spans="1:10" ht="38.1" customHeight="1" x14ac:dyDescent="0.15">
      <c r="A16" s="133" t="s">
        <v>82</v>
      </c>
      <c r="B16" s="63">
        <v>1</v>
      </c>
      <c r="C16" s="63">
        <v>1</v>
      </c>
      <c r="D16" s="63">
        <v>0</v>
      </c>
      <c r="E16" s="63">
        <v>0</v>
      </c>
      <c r="F16" s="63">
        <v>0</v>
      </c>
      <c r="G16" s="63">
        <v>0</v>
      </c>
      <c r="H16" s="123">
        <v>0</v>
      </c>
      <c r="I16" s="123">
        <v>0</v>
      </c>
      <c r="J16" s="123">
        <v>0</v>
      </c>
    </row>
    <row r="17" spans="1:10" ht="38.1" customHeight="1" x14ac:dyDescent="0.15">
      <c r="A17" s="134" t="s">
        <v>83</v>
      </c>
      <c r="B17" s="63" t="s">
        <v>86</v>
      </c>
      <c r="C17" s="63" t="s">
        <v>86</v>
      </c>
      <c r="D17" s="63" t="s">
        <v>86</v>
      </c>
      <c r="E17" s="63">
        <v>0</v>
      </c>
      <c r="F17" s="63">
        <v>0</v>
      </c>
      <c r="G17" s="63">
        <v>0</v>
      </c>
      <c r="H17" s="123">
        <v>1</v>
      </c>
      <c r="I17" s="123">
        <v>1</v>
      </c>
      <c r="J17" s="63" t="s">
        <v>86</v>
      </c>
    </row>
    <row r="18" spans="1:10" ht="38.1" customHeight="1" x14ac:dyDescent="0.15">
      <c r="A18" s="126" t="s">
        <v>47</v>
      </c>
      <c r="B18" s="135">
        <v>1</v>
      </c>
      <c r="C18" s="135">
        <v>1</v>
      </c>
      <c r="D18" s="135">
        <v>0</v>
      </c>
      <c r="E18" s="135">
        <v>0</v>
      </c>
      <c r="F18" s="135">
        <v>0</v>
      </c>
      <c r="G18" s="135">
        <v>0</v>
      </c>
      <c r="H18" s="128">
        <v>1</v>
      </c>
      <c r="I18" s="128">
        <v>1</v>
      </c>
      <c r="J18" s="135">
        <v>0</v>
      </c>
    </row>
    <row r="19" spans="1:10" ht="17.25" customHeight="1" x14ac:dyDescent="0.15">
      <c r="B19" s="47"/>
      <c r="C19" s="47"/>
      <c r="D19" s="48"/>
      <c r="E19" s="48"/>
      <c r="F19" s="48"/>
      <c r="G19" s="48"/>
      <c r="H19" s="48"/>
      <c r="I19" s="48"/>
      <c r="J19" s="48"/>
    </row>
    <row r="20" spans="1:10" ht="6" customHeight="1" thickBot="1" x14ac:dyDescent="0.2">
      <c r="B20" s="47"/>
      <c r="C20" s="47"/>
      <c r="D20" s="48"/>
      <c r="E20" s="48"/>
      <c r="F20" s="48"/>
      <c r="G20" s="48"/>
      <c r="H20" s="48"/>
      <c r="I20" s="48"/>
      <c r="J20" s="48"/>
    </row>
    <row r="21" spans="1:10" ht="20.100000000000001" customHeight="1" thickTop="1" x14ac:dyDescent="0.15">
      <c r="A21" s="136" t="s">
        <v>53</v>
      </c>
      <c r="B21" s="132" t="s">
        <v>87</v>
      </c>
      <c r="C21" s="72"/>
      <c r="D21" s="72"/>
      <c r="E21" s="72"/>
      <c r="F21" s="72"/>
      <c r="G21" s="72"/>
      <c r="H21" s="72"/>
      <c r="I21" s="72"/>
      <c r="J21" s="72"/>
    </row>
    <row r="22" spans="1:10" ht="20.100000000000001" customHeight="1" x14ac:dyDescent="0.15">
      <c r="A22" s="137"/>
      <c r="B22" s="138"/>
      <c r="C22" s="139"/>
      <c r="D22" s="140" t="s">
        <v>88</v>
      </c>
      <c r="E22" s="141"/>
      <c r="F22" s="142"/>
      <c r="G22" s="143"/>
      <c r="H22" s="144"/>
      <c r="I22" s="144"/>
      <c r="J22" s="145"/>
    </row>
    <row r="23" spans="1:10" ht="39.75" customHeight="1" x14ac:dyDescent="0.15">
      <c r="A23" s="146" t="s">
        <v>67</v>
      </c>
      <c r="B23" s="147" t="s">
        <v>54</v>
      </c>
      <c r="C23" s="148" t="s">
        <v>89</v>
      </c>
      <c r="D23" s="149" t="s">
        <v>90</v>
      </c>
      <c r="E23" s="150" t="s">
        <v>91</v>
      </c>
      <c r="F23" s="151" t="s">
        <v>92</v>
      </c>
      <c r="G23" s="152" t="s">
        <v>93</v>
      </c>
      <c r="H23" s="153" t="s">
        <v>94</v>
      </c>
      <c r="I23" s="147" t="s">
        <v>95</v>
      </c>
      <c r="J23" s="154" t="s">
        <v>76</v>
      </c>
    </row>
    <row r="24" spans="1:10" ht="20.100000000000001" customHeight="1" x14ac:dyDescent="0.15">
      <c r="A24" s="133" t="s">
        <v>82</v>
      </c>
      <c r="B24" s="122">
        <v>230</v>
      </c>
      <c r="C24" s="123">
        <v>11</v>
      </c>
      <c r="D24" s="123">
        <v>91</v>
      </c>
      <c r="E24" s="123">
        <v>1</v>
      </c>
      <c r="F24" s="123">
        <v>1</v>
      </c>
      <c r="G24" s="63">
        <v>1</v>
      </c>
      <c r="H24" s="123">
        <v>58</v>
      </c>
      <c r="I24" s="123">
        <v>48</v>
      </c>
      <c r="J24" s="123">
        <v>19</v>
      </c>
    </row>
    <row r="25" spans="1:10" ht="20.100000000000001" customHeight="1" x14ac:dyDescent="0.15">
      <c r="A25" s="134" t="s">
        <v>83</v>
      </c>
      <c r="B25" s="122">
        <v>117</v>
      </c>
      <c r="C25" s="123">
        <v>3</v>
      </c>
      <c r="D25" s="123">
        <v>25</v>
      </c>
      <c r="E25" s="123">
        <v>1</v>
      </c>
      <c r="F25" s="123">
        <v>1</v>
      </c>
      <c r="G25" s="63">
        <v>0</v>
      </c>
      <c r="H25" s="123">
        <v>0</v>
      </c>
      <c r="I25" s="123">
        <v>24</v>
      </c>
      <c r="J25" s="123">
        <v>63</v>
      </c>
    </row>
    <row r="26" spans="1:10" ht="20.100000000000001" customHeight="1" x14ac:dyDescent="0.15">
      <c r="A26" s="155" t="s">
        <v>47</v>
      </c>
      <c r="B26" s="123">
        <v>161</v>
      </c>
      <c r="C26" s="123">
        <v>9</v>
      </c>
      <c r="D26" s="123">
        <v>48</v>
      </c>
      <c r="E26" s="123">
        <f t="shared" ref="E26:G26" si="0">E28+E29</f>
        <v>1</v>
      </c>
      <c r="F26" s="123">
        <v>4</v>
      </c>
      <c r="G26" s="63">
        <f t="shared" si="0"/>
        <v>0</v>
      </c>
      <c r="H26" s="123">
        <v>43</v>
      </c>
      <c r="I26" s="123">
        <v>38</v>
      </c>
      <c r="J26" s="123">
        <v>16</v>
      </c>
    </row>
    <row r="27" spans="1:10" ht="9.9499999999999993" customHeight="1" x14ac:dyDescent="0.15">
      <c r="A27" s="156"/>
      <c r="B27" s="122"/>
      <c r="C27" s="123"/>
      <c r="D27" s="123"/>
      <c r="E27" s="123"/>
      <c r="F27" s="123"/>
      <c r="G27" s="123"/>
      <c r="H27" s="123"/>
      <c r="I27" s="123"/>
      <c r="J27" s="123"/>
    </row>
    <row r="28" spans="1:10" ht="20.100000000000001" customHeight="1" x14ac:dyDescent="0.15">
      <c r="A28" s="157" t="s">
        <v>96</v>
      </c>
      <c r="B28" s="122">
        <v>80</v>
      </c>
      <c r="C28" s="123">
        <v>0</v>
      </c>
      <c r="D28" s="123">
        <v>19</v>
      </c>
      <c r="E28" s="123">
        <v>1</v>
      </c>
      <c r="F28" s="123">
        <v>2</v>
      </c>
      <c r="G28" s="123">
        <v>0</v>
      </c>
      <c r="H28" s="123">
        <v>36</v>
      </c>
      <c r="I28" s="123">
        <v>12</v>
      </c>
      <c r="J28" s="123">
        <v>8</v>
      </c>
    </row>
    <row r="29" spans="1:10" ht="20.100000000000001" customHeight="1" x14ac:dyDescent="0.15">
      <c r="A29" s="158" t="s">
        <v>97</v>
      </c>
      <c r="B29" s="127">
        <v>37</v>
      </c>
      <c r="C29" s="128">
        <v>2</v>
      </c>
      <c r="D29" s="128">
        <v>7</v>
      </c>
      <c r="E29" s="135">
        <v>0</v>
      </c>
      <c r="F29" s="135">
        <v>0</v>
      </c>
      <c r="G29" s="135">
        <v>0</v>
      </c>
      <c r="H29" s="128">
        <v>2</v>
      </c>
      <c r="I29" s="128">
        <v>25</v>
      </c>
      <c r="J29" s="128">
        <v>1</v>
      </c>
    </row>
    <row r="30" spans="1:10" ht="15.75" customHeight="1" x14ac:dyDescent="0.15">
      <c r="A30" s="159" t="s">
        <v>98</v>
      </c>
      <c r="B30" s="159"/>
      <c r="C30" s="159"/>
      <c r="D30" s="48"/>
      <c r="E30" s="48"/>
      <c r="F30" s="48"/>
      <c r="G30" s="48"/>
      <c r="H30" s="48"/>
      <c r="I30" s="48"/>
      <c r="J30" s="48"/>
    </row>
  </sheetData>
  <phoneticPr fontId="2"/>
  <hyperlinks>
    <hyperlink ref="A1" location="'24法務・警察目次'!A1" display="24　法務・警察目次へ＜＜" xr:uid="{00000000-0004-0000-0300-000000000000}"/>
  </hyperlinks>
  <pageMargins left="0.59055118110236227" right="0.59055118110236227" top="0.59055118110236227" bottom="0.39370078740157483" header="0" footer="0"/>
  <pageSetup paperSize="9" fitToHeight="0" orientation="portrait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37"/>
  <sheetViews>
    <sheetView showGridLines="0" view="pageBreakPreview" zoomScale="115" zoomScaleNormal="100" zoomScaleSheetLayoutView="115" workbookViewId="0">
      <selection activeCell="D10" sqref="D10"/>
    </sheetView>
  </sheetViews>
  <sheetFormatPr defaultColWidth="9" defaultRowHeight="13.5" x14ac:dyDescent="0.15"/>
  <cols>
    <col min="1" max="1" width="9" style="6" customWidth="1"/>
    <col min="2" max="10" width="9.125" style="5" customWidth="1"/>
    <col min="11" max="16384" width="9" style="6"/>
  </cols>
  <sheetData>
    <row r="1" spans="1:10" x14ac:dyDescent="0.15">
      <c r="A1" s="4" t="s">
        <v>27</v>
      </c>
    </row>
    <row r="2" spans="1:10" x14ac:dyDescent="0.15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</row>
    <row r="3" spans="1:10" ht="18.75" x14ac:dyDescent="0.2">
      <c r="A3" s="160" t="s">
        <v>99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x14ac:dyDescent="0.15">
      <c r="A4" s="5"/>
    </row>
    <row r="5" spans="1:10" ht="6" customHeight="1" thickBot="1" x14ac:dyDescent="0.2">
      <c r="A5" s="11"/>
      <c r="B5" s="13"/>
      <c r="C5" s="13"/>
      <c r="D5" s="13"/>
      <c r="E5" s="13"/>
      <c r="F5" s="12"/>
      <c r="G5" s="12"/>
      <c r="H5" s="12"/>
      <c r="I5" s="12"/>
      <c r="J5" s="12"/>
    </row>
    <row r="6" spans="1:10" s="165" customFormat="1" ht="28.5" customHeight="1" thickTop="1" x14ac:dyDescent="0.15">
      <c r="A6" s="161" t="s">
        <v>53</v>
      </c>
      <c r="B6" s="162" t="s">
        <v>54</v>
      </c>
      <c r="C6" s="163"/>
      <c r="D6" s="164"/>
      <c r="E6" s="162" t="s">
        <v>100</v>
      </c>
      <c r="F6" s="163"/>
      <c r="G6" s="164"/>
      <c r="H6" s="162" t="s">
        <v>101</v>
      </c>
      <c r="I6" s="163"/>
      <c r="J6" s="163"/>
    </row>
    <row r="7" spans="1:10" ht="30.75" customHeight="1" x14ac:dyDescent="0.15">
      <c r="A7" s="166" t="s">
        <v>67</v>
      </c>
      <c r="B7" s="167" t="s">
        <v>58</v>
      </c>
      <c r="C7" s="168" t="s">
        <v>59</v>
      </c>
      <c r="D7" s="169" t="s">
        <v>60</v>
      </c>
      <c r="E7" s="167" t="s">
        <v>58</v>
      </c>
      <c r="F7" s="168" t="s">
        <v>59</v>
      </c>
      <c r="G7" s="169" t="s">
        <v>60</v>
      </c>
      <c r="H7" s="167" t="s">
        <v>58</v>
      </c>
      <c r="I7" s="168" t="s">
        <v>59</v>
      </c>
      <c r="J7" s="170" t="s">
        <v>60</v>
      </c>
    </row>
    <row r="8" spans="1:10" ht="31.5" customHeight="1" x14ac:dyDescent="0.15">
      <c r="A8" s="171" t="s">
        <v>82</v>
      </c>
      <c r="B8" s="172">
        <v>7701</v>
      </c>
      <c r="C8" s="173">
        <v>7654</v>
      </c>
      <c r="D8" s="173">
        <v>825</v>
      </c>
      <c r="E8" s="173">
        <v>6688</v>
      </c>
      <c r="F8" s="173">
        <v>6700</v>
      </c>
      <c r="G8" s="173">
        <v>392</v>
      </c>
      <c r="H8" s="173">
        <v>732</v>
      </c>
      <c r="I8" s="173">
        <v>688</v>
      </c>
      <c r="J8" s="173">
        <v>366</v>
      </c>
    </row>
    <row r="9" spans="1:10" ht="31.5" customHeight="1" x14ac:dyDescent="0.15">
      <c r="A9" s="174" t="s">
        <v>102</v>
      </c>
      <c r="B9" s="173">
        <v>7820</v>
      </c>
      <c r="C9" s="173">
        <v>7978</v>
      </c>
      <c r="D9" s="173">
        <v>667</v>
      </c>
      <c r="E9" s="404">
        <v>6909</v>
      </c>
      <c r="F9" s="173">
        <v>6978</v>
      </c>
      <c r="G9" s="173">
        <v>323</v>
      </c>
      <c r="H9" s="173">
        <v>667</v>
      </c>
      <c r="I9" s="173">
        <v>739</v>
      </c>
      <c r="J9" s="173">
        <v>294</v>
      </c>
    </row>
    <row r="10" spans="1:10" s="2" customFormat="1" ht="31.5" customHeight="1" x14ac:dyDescent="0.15">
      <c r="A10" s="175" t="s">
        <v>103</v>
      </c>
      <c r="B10" s="176">
        <v>7974</v>
      </c>
      <c r="C10" s="177">
        <v>7845</v>
      </c>
      <c r="D10" s="177">
        <v>796</v>
      </c>
      <c r="E10" s="177">
        <v>7126</v>
      </c>
      <c r="F10" s="177">
        <v>7040</v>
      </c>
      <c r="G10" s="177">
        <v>409</v>
      </c>
      <c r="H10" s="177">
        <v>638</v>
      </c>
      <c r="I10" s="177">
        <v>605</v>
      </c>
      <c r="J10" s="177">
        <v>327</v>
      </c>
    </row>
    <row r="11" spans="1:10" s="178" customFormat="1" ht="12" x14ac:dyDescent="0.15">
      <c r="A11" s="178" t="s">
        <v>104</v>
      </c>
      <c r="D11" s="179"/>
    </row>
    <row r="12" spans="1:10" ht="17.25" customHeight="1" x14ac:dyDescent="0.15">
      <c r="B12" s="6"/>
      <c r="C12" s="6"/>
      <c r="D12" s="6"/>
      <c r="E12" s="6"/>
      <c r="F12" s="6"/>
      <c r="G12" s="6"/>
      <c r="H12" s="6"/>
      <c r="I12" s="6"/>
      <c r="J12" s="6"/>
    </row>
    <row r="13" spans="1:10" ht="6" customHeight="1" x14ac:dyDescent="0.15">
      <c r="B13" s="6"/>
      <c r="C13" s="6"/>
      <c r="D13" s="6"/>
      <c r="E13" s="6"/>
      <c r="F13" s="6"/>
      <c r="G13" s="180"/>
      <c r="H13" s="180"/>
      <c r="I13" s="180"/>
      <c r="J13" s="180"/>
    </row>
    <row r="14" spans="1:10" s="165" customFormat="1" ht="23.25" customHeight="1" x14ac:dyDescent="0.15"/>
    <row r="15" spans="1:10" ht="23.25" customHeight="1" x14ac:dyDescent="0.15">
      <c r="B15" s="6"/>
      <c r="C15" s="6"/>
      <c r="D15" s="6"/>
      <c r="E15" s="6"/>
      <c r="F15" s="6"/>
      <c r="G15" s="6"/>
      <c r="H15" s="6"/>
      <c r="I15" s="6"/>
      <c r="J15" s="6"/>
    </row>
    <row r="16" spans="1:10" ht="18.75" customHeight="1" x14ac:dyDescent="0.15">
      <c r="B16" s="6"/>
      <c r="C16" s="6"/>
      <c r="D16" s="6"/>
      <c r="E16" s="6"/>
      <c r="F16" s="6"/>
      <c r="G16" s="6"/>
      <c r="H16" s="6"/>
      <c r="I16" s="6"/>
      <c r="J16" s="6"/>
    </row>
    <row r="17" spans="1:10" ht="18.75" customHeight="1" x14ac:dyDescent="0.15">
      <c r="B17" s="6"/>
      <c r="C17" s="6"/>
      <c r="D17" s="6"/>
      <c r="E17" s="6"/>
      <c r="F17" s="6"/>
      <c r="G17" s="6"/>
      <c r="H17" s="6"/>
      <c r="I17" s="6"/>
      <c r="J17" s="6"/>
    </row>
    <row r="18" spans="1:10" s="165" customFormat="1" ht="31.5" customHeight="1" x14ac:dyDescent="0.15"/>
    <row r="19" spans="1:10" s="165" customFormat="1" ht="31.5" customHeight="1" x14ac:dyDescent="0.15"/>
    <row r="20" spans="1:10" s="165" customFormat="1" ht="31.5" customHeight="1" x14ac:dyDescent="0.15"/>
    <row r="21" spans="1:10" ht="13.5" customHeight="1" x14ac:dyDescent="0.15">
      <c r="A21" s="181"/>
      <c r="B21" s="180"/>
      <c r="C21" s="180"/>
      <c r="D21" s="180"/>
      <c r="E21" s="180"/>
      <c r="F21" s="180"/>
      <c r="G21" s="180"/>
      <c r="H21" s="180"/>
      <c r="I21" s="180"/>
      <c r="J21" s="180"/>
    </row>
    <row r="22" spans="1:10" ht="13.5" customHeight="1" x14ac:dyDescent="0.15">
      <c r="A22" s="182"/>
      <c r="B22" s="180"/>
      <c r="C22" s="180"/>
      <c r="D22" s="180"/>
      <c r="E22" s="180"/>
      <c r="F22" s="180"/>
      <c r="G22" s="180"/>
      <c r="H22" s="180"/>
      <c r="I22" s="180"/>
      <c r="J22" s="180"/>
    </row>
    <row r="23" spans="1:10" ht="6.75" customHeight="1" x14ac:dyDescent="0.15">
      <c r="A23" s="182"/>
      <c r="B23" s="180"/>
      <c r="C23" s="180"/>
      <c r="D23" s="180"/>
      <c r="E23" s="180"/>
      <c r="F23" s="180"/>
      <c r="G23" s="180"/>
      <c r="H23" s="180"/>
      <c r="I23" s="180"/>
      <c r="J23" s="180"/>
    </row>
    <row r="24" spans="1:10" s="165" customFormat="1" ht="19.5" customHeight="1" x14ac:dyDescent="0.15"/>
    <row r="25" spans="1:10" s="178" customFormat="1" ht="19.5" customHeight="1" x14ac:dyDescent="0.15"/>
    <row r="26" spans="1:10" s="178" customFormat="1" ht="12" x14ac:dyDescent="0.15"/>
    <row r="27" spans="1:10" s="178" customFormat="1" ht="12" x14ac:dyDescent="0.15"/>
    <row r="28" spans="1:10" s="178" customFormat="1" ht="8.25" customHeight="1" x14ac:dyDescent="0.15"/>
    <row r="29" spans="1:10" s="178" customFormat="1" ht="8.25" customHeight="1" x14ac:dyDescent="0.15"/>
    <row r="30" spans="1:10" s="178" customFormat="1" ht="12" x14ac:dyDescent="0.15"/>
    <row r="31" spans="1:10" s="178" customFormat="1" ht="12" x14ac:dyDescent="0.15"/>
    <row r="32" spans="1:10" s="178" customFormat="1" ht="31.5" customHeight="1" x14ac:dyDescent="0.15"/>
    <row r="33" s="178" customFormat="1" ht="31.5" customHeight="1" x14ac:dyDescent="0.15"/>
    <row r="34" s="178" customFormat="1" ht="31.5" customHeight="1" x14ac:dyDescent="0.15"/>
    <row r="35" s="178" customFormat="1" ht="14.25" customHeight="1" x14ac:dyDescent="0.15"/>
    <row r="36" s="178" customFormat="1" ht="14.25" customHeight="1" x14ac:dyDescent="0.15"/>
    <row r="37" s="178" customFormat="1" ht="15.75" customHeight="1" x14ac:dyDescent="0.15"/>
  </sheetData>
  <phoneticPr fontId="2"/>
  <hyperlinks>
    <hyperlink ref="A1" location="'24法務・警察目次'!A1" display="24　法務・警察目次へ＜＜" xr:uid="{00000000-0004-0000-0400-000000000000}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/>
  <dimension ref="A1:X15"/>
  <sheetViews>
    <sheetView showGridLines="0" view="pageBreakPreview" zoomScaleNormal="100" zoomScaleSheetLayoutView="100" workbookViewId="0">
      <selection activeCell="D10" sqref="D10"/>
    </sheetView>
  </sheetViews>
  <sheetFormatPr defaultColWidth="9" defaultRowHeight="13.5" x14ac:dyDescent="0.15"/>
  <cols>
    <col min="1" max="1" width="9" style="46" customWidth="1"/>
    <col min="2" max="11" width="8.25" style="47" customWidth="1"/>
    <col min="12" max="12" width="9" style="47" customWidth="1"/>
    <col min="13" max="23" width="7.375" style="47" customWidth="1"/>
    <col min="24" max="24" width="9" style="47"/>
    <col min="25" max="35" width="7.375" style="47" customWidth="1"/>
    <col min="36" max="16384" width="9" style="47"/>
  </cols>
  <sheetData>
    <row r="1" spans="1:24" x14ac:dyDescent="0.15">
      <c r="A1" s="105" t="s">
        <v>27</v>
      </c>
      <c r="B1" s="46"/>
      <c r="C1" s="46"/>
      <c r="D1" s="46"/>
      <c r="E1" s="46"/>
      <c r="F1" s="46"/>
      <c r="G1" s="46"/>
      <c r="H1" s="46"/>
      <c r="I1" s="46"/>
      <c r="J1" s="46"/>
      <c r="M1" s="46"/>
      <c r="N1" s="46"/>
      <c r="O1" s="46"/>
      <c r="P1" s="46"/>
      <c r="Q1" s="46"/>
      <c r="R1" s="46"/>
      <c r="S1" s="46"/>
      <c r="T1" s="46"/>
      <c r="U1" s="46"/>
      <c r="W1" s="187"/>
    </row>
    <row r="2" spans="1:24" x14ac:dyDescent="0.15">
      <c r="A2" s="47" t="s">
        <v>1</v>
      </c>
      <c r="C2" s="48"/>
      <c r="D2" s="48"/>
      <c r="E2" s="48"/>
      <c r="F2" s="48"/>
      <c r="G2" s="48"/>
      <c r="H2" s="48"/>
      <c r="I2" s="48"/>
      <c r="J2" s="48"/>
      <c r="N2" s="48"/>
      <c r="O2" s="48"/>
      <c r="P2" s="48"/>
      <c r="Q2" s="48"/>
      <c r="R2" s="48"/>
      <c r="S2" s="48"/>
      <c r="T2" s="48"/>
      <c r="U2" s="48"/>
    </row>
    <row r="3" spans="1:24" ht="17.25" customHeight="1" x14ac:dyDescent="0.2">
      <c r="A3" s="188" t="s">
        <v>105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  <c r="L3" s="189"/>
      <c r="M3" s="190"/>
      <c r="N3" s="190"/>
      <c r="O3" s="190"/>
      <c r="P3" s="190"/>
      <c r="Q3" s="190"/>
      <c r="R3" s="190"/>
      <c r="S3" s="190"/>
      <c r="T3" s="190"/>
      <c r="U3" s="190"/>
    </row>
    <row r="4" spans="1:24" ht="13.5" customHeight="1" x14ac:dyDescent="0.2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9"/>
      <c r="L4" s="47" t="s">
        <v>106</v>
      </c>
    </row>
    <row r="5" spans="1:24" ht="6" customHeight="1" x14ac:dyDescent="0.15">
      <c r="B5" s="46"/>
      <c r="C5" s="46"/>
      <c r="D5" s="46"/>
      <c r="E5" s="46"/>
      <c r="F5" s="46"/>
      <c r="G5" s="46"/>
      <c r="H5" s="46"/>
      <c r="I5" s="46"/>
      <c r="J5" s="46"/>
      <c r="M5" s="46"/>
      <c r="N5" s="46"/>
      <c r="O5" s="46"/>
      <c r="P5" s="46"/>
      <c r="Q5" s="46"/>
      <c r="R5" s="46"/>
      <c r="S5" s="46"/>
      <c r="T5" s="46"/>
      <c r="U5" s="46"/>
    </row>
    <row r="6" spans="1:24" s="187" customFormat="1" ht="12.75" x14ac:dyDescent="0.15">
      <c r="A6" s="191" t="s">
        <v>53</v>
      </c>
      <c r="B6" s="192" t="s">
        <v>107</v>
      </c>
      <c r="C6" s="193"/>
      <c r="D6" s="193"/>
      <c r="E6" s="193"/>
      <c r="F6" s="193"/>
      <c r="G6" s="193"/>
      <c r="H6" s="193"/>
      <c r="I6" s="193"/>
      <c r="J6" s="193"/>
      <c r="K6" s="193"/>
      <c r="L6" s="194" t="s">
        <v>53</v>
      </c>
      <c r="M6" s="193" t="s">
        <v>108</v>
      </c>
      <c r="N6" s="193"/>
      <c r="O6" s="193"/>
      <c r="P6" s="193"/>
      <c r="Q6" s="193"/>
      <c r="R6" s="193"/>
      <c r="S6" s="193"/>
      <c r="T6" s="193"/>
      <c r="U6" s="193"/>
      <c r="V6" s="193"/>
      <c r="W6" s="193"/>
    </row>
    <row r="7" spans="1:24" ht="13.5" customHeight="1" x14ac:dyDescent="0.15">
      <c r="A7" s="137"/>
      <c r="B7" s="195"/>
      <c r="C7" s="196" t="s">
        <v>109</v>
      </c>
      <c r="D7" s="197"/>
      <c r="E7" s="197"/>
      <c r="F7" s="197"/>
      <c r="G7" s="198"/>
      <c r="H7" s="195"/>
      <c r="I7" s="196" t="s">
        <v>110</v>
      </c>
      <c r="J7" s="197"/>
      <c r="K7" s="197"/>
      <c r="L7" s="199"/>
      <c r="M7" s="200"/>
      <c r="N7" s="196" t="s">
        <v>111</v>
      </c>
      <c r="O7" s="197"/>
      <c r="P7" s="198"/>
      <c r="Q7" s="201"/>
      <c r="R7" s="196" t="s">
        <v>112</v>
      </c>
      <c r="S7" s="197"/>
      <c r="T7" s="197"/>
      <c r="U7" s="197"/>
      <c r="V7" s="197"/>
      <c r="W7" s="197"/>
    </row>
    <row r="8" spans="1:24" ht="56.25" customHeight="1" x14ac:dyDescent="0.15">
      <c r="A8" s="202" t="s">
        <v>67</v>
      </c>
      <c r="B8" s="203" t="s">
        <v>113</v>
      </c>
      <c r="C8" s="204" t="s">
        <v>114</v>
      </c>
      <c r="D8" s="205" t="s">
        <v>115</v>
      </c>
      <c r="E8" s="206" t="s">
        <v>116</v>
      </c>
      <c r="F8" s="207" t="s">
        <v>117</v>
      </c>
      <c r="G8" s="207" t="s">
        <v>118</v>
      </c>
      <c r="H8" s="203" t="s">
        <v>119</v>
      </c>
      <c r="I8" s="203" t="s">
        <v>120</v>
      </c>
      <c r="J8" s="208" t="s">
        <v>121</v>
      </c>
      <c r="K8" s="69" t="s">
        <v>122</v>
      </c>
      <c r="L8" s="209" t="s">
        <v>67</v>
      </c>
      <c r="M8" s="210" t="s">
        <v>123</v>
      </c>
      <c r="N8" s="211" t="s">
        <v>124</v>
      </c>
      <c r="O8" s="212" t="s">
        <v>121</v>
      </c>
      <c r="P8" s="68" t="s">
        <v>122</v>
      </c>
      <c r="Q8" s="213" t="s">
        <v>125</v>
      </c>
      <c r="R8" s="214" t="s">
        <v>126</v>
      </c>
      <c r="S8" s="215" t="s">
        <v>127</v>
      </c>
      <c r="T8" s="215" t="s">
        <v>128</v>
      </c>
      <c r="U8" s="211" t="s">
        <v>129</v>
      </c>
      <c r="V8" s="206" t="s">
        <v>130</v>
      </c>
      <c r="W8" s="212" t="s">
        <v>131</v>
      </c>
    </row>
    <row r="9" spans="1:24" s="187" customFormat="1" ht="31.5" customHeight="1" x14ac:dyDescent="0.15">
      <c r="A9" s="121" t="s">
        <v>82</v>
      </c>
      <c r="B9" s="216">
        <v>6506</v>
      </c>
      <c r="C9" s="217">
        <v>816</v>
      </c>
      <c r="D9" s="217">
        <v>4</v>
      </c>
      <c r="E9" s="404">
        <v>42</v>
      </c>
      <c r="F9" s="217">
        <v>1723</v>
      </c>
      <c r="G9" s="217">
        <v>28</v>
      </c>
      <c r="H9" s="217">
        <v>89</v>
      </c>
      <c r="I9" s="217">
        <v>5</v>
      </c>
      <c r="J9" s="217">
        <v>1</v>
      </c>
      <c r="K9" s="217">
        <v>14</v>
      </c>
      <c r="L9" s="183" t="s">
        <v>82</v>
      </c>
      <c r="M9" s="217">
        <v>450</v>
      </c>
      <c r="N9" s="217">
        <v>4</v>
      </c>
      <c r="O9" s="217">
        <v>3</v>
      </c>
      <c r="P9" s="217">
        <v>6</v>
      </c>
      <c r="Q9" s="217">
        <v>282</v>
      </c>
      <c r="R9" s="217">
        <v>227</v>
      </c>
      <c r="S9" s="217">
        <v>1</v>
      </c>
      <c r="T9" s="217">
        <v>4</v>
      </c>
      <c r="U9" s="217">
        <v>11</v>
      </c>
      <c r="V9" s="217">
        <v>10</v>
      </c>
      <c r="W9" s="217">
        <v>4</v>
      </c>
    </row>
    <row r="10" spans="1:24" s="187" customFormat="1" ht="31.5" customHeight="1" x14ac:dyDescent="0.15">
      <c r="A10" s="184" t="s">
        <v>102</v>
      </c>
      <c r="B10" s="217">
        <v>6825</v>
      </c>
      <c r="C10" s="217">
        <v>876</v>
      </c>
      <c r="D10" s="217">
        <v>1</v>
      </c>
      <c r="E10" s="218">
        <v>0</v>
      </c>
      <c r="F10" s="217">
        <v>1752</v>
      </c>
      <c r="G10" s="217">
        <v>25</v>
      </c>
      <c r="H10" s="217">
        <v>84</v>
      </c>
      <c r="I10" s="217">
        <v>9</v>
      </c>
      <c r="J10" s="218">
        <v>0</v>
      </c>
      <c r="K10" s="217">
        <v>13</v>
      </c>
      <c r="L10" s="185" t="s">
        <v>102</v>
      </c>
      <c r="M10" s="217">
        <v>444</v>
      </c>
      <c r="N10" s="217">
        <v>27</v>
      </c>
      <c r="O10" s="217">
        <v>2</v>
      </c>
      <c r="P10" s="217">
        <v>79</v>
      </c>
      <c r="Q10" s="217">
        <v>223</v>
      </c>
      <c r="R10" s="217">
        <v>179</v>
      </c>
      <c r="S10" s="217">
        <v>1</v>
      </c>
      <c r="T10" s="217">
        <v>3</v>
      </c>
      <c r="U10" s="217">
        <v>5</v>
      </c>
      <c r="V10" s="217">
        <v>19</v>
      </c>
      <c r="W10" s="217">
        <v>2</v>
      </c>
    </row>
    <row r="11" spans="1:24" s="187" customFormat="1" ht="31.5" customHeight="1" x14ac:dyDescent="0.15">
      <c r="A11" s="175" t="s">
        <v>103</v>
      </c>
      <c r="B11" s="219">
        <v>7033</v>
      </c>
      <c r="C11" s="220">
        <v>699</v>
      </c>
      <c r="D11" s="220">
        <v>0</v>
      </c>
      <c r="E11" s="221">
        <v>71</v>
      </c>
      <c r="F11" s="220">
        <v>2083</v>
      </c>
      <c r="G11" s="220">
        <v>25</v>
      </c>
      <c r="H11" s="220">
        <v>93</v>
      </c>
      <c r="I11" s="220">
        <v>7</v>
      </c>
      <c r="J11" s="221">
        <v>0</v>
      </c>
      <c r="K11" s="220">
        <v>13</v>
      </c>
      <c r="L11" s="186" t="s">
        <v>103</v>
      </c>
      <c r="M11" s="220">
        <v>398</v>
      </c>
      <c r="N11" s="220">
        <v>27</v>
      </c>
      <c r="O11" s="220">
        <v>1</v>
      </c>
      <c r="P11" s="220">
        <v>70</v>
      </c>
      <c r="Q11" s="220">
        <v>240</v>
      </c>
      <c r="R11" s="220">
        <v>203</v>
      </c>
      <c r="S11" s="220">
        <v>1</v>
      </c>
      <c r="T11" s="220">
        <v>3</v>
      </c>
      <c r="U11" s="220">
        <v>14</v>
      </c>
      <c r="V11" s="220">
        <v>10</v>
      </c>
      <c r="W11" s="220">
        <v>1</v>
      </c>
      <c r="X11" s="222"/>
    </row>
    <row r="12" spans="1:24" x14ac:dyDescent="0.15">
      <c r="A12" s="223" t="s">
        <v>132</v>
      </c>
      <c r="M12" s="57"/>
      <c r="N12" s="57"/>
      <c r="O12" s="65"/>
      <c r="P12" s="57"/>
      <c r="Q12" s="57"/>
      <c r="R12" s="57"/>
      <c r="S12" s="57"/>
      <c r="T12" s="57"/>
      <c r="U12" s="57"/>
      <c r="V12" s="57"/>
      <c r="W12" s="57"/>
    </row>
    <row r="13" spans="1:24" x14ac:dyDescent="0.15">
      <c r="A13" s="223" t="s">
        <v>133</v>
      </c>
    </row>
    <row r="14" spans="1:24" s="57" customFormat="1" ht="12" x14ac:dyDescent="0.15">
      <c r="A14" s="57" t="s">
        <v>104</v>
      </c>
      <c r="D14" s="65"/>
      <c r="M14" s="223"/>
      <c r="N14" s="223"/>
      <c r="O14" s="223"/>
      <c r="P14" s="223"/>
      <c r="Q14" s="223"/>
      <c r="R14" s="224"/>
      <c r="S14" s="224"/>
      <c r="T14" s="224"/>
      <c r="U14" s="224"/>
      <c r="V14" s="224"/>
      <c r="W14" s="224"/>
    </row>
    <row r="15" spans="1:24" x14ac:dyDescent="0.15">
      <c r="M15" s="223"/>
      <c r="N15" s="223"/>
      <c r="O15" s="223"/>
      <c r="P15" s="223"/>
      <c r="Q15" s="223"/>
      <c r="R15" s="224"/>
      <c r="S15" s="224"/>
      <c r="T15" s="224"/>
      <c r="U15" s="224"/>
      <c r="V15" s="224"/>
      <c r="W15" s="224"/>
    </row>
  </sheetData>
  <phoneticPr fontId="2"/>
  <hyperlinks>
    <hyperlink ref="A1" location="'24法務・警察目次'!A1" display="24　法務・警察目次へ＜＜" xr:uid="{00000000-0004-0000-0500-000000000000}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K31"/>
  <sheetViews>
    <sheetView showGridLines="0" view="pageBreakPreview" zoomScaleNormal="100" zoomScaleSheetLayoutView="100" workbookViewId="0">
      <pane ySplit="7" topLeftCell="A8" activePane="bottomLeft" state="frozen"/>
      <selection activeCell="D10" sqref="D10"/>
      <selection pane="bottomLeft" activeCell="E23" sqref="E23"/>
    </sheetView>
  </sheetViews>
  <sheetFormatPr defaultRowHeight="13.5" x14ac:dyDescent="0.15"/>
  <cols>
    <col min="1" max="1" width="3.375" style="2" customWidth="1"/>
    <col min="2" max="2" width="10.375" style="2" customWidth="1"/>
    <col min="3" max="11" width="8.125" style="226" customWidth="1"/>
    <col min="12" max="16384" width="9" style="2"/>
  </cols>
  <sheetData>
    <row r="1" spans="1:11" x14ac:dyDescent="0.15">
      <c r="A1" s="225" t="s">
        <v>27</v>
      </c>
    </row>
    <row r="2" spans="1:11" x14ac:dyDescent="0.15">
      <c r="A2" s="2" t="s">
        <v>1</v>
      </c>
      <c r="C2" s="2"/>
      <c r="D2" s="227"/>
      <c r="E2" s="227"/>
      <c r="F2" s="227"/>
      <c r="G2" s="227"/>
      <c r="H2" s="227"/>
      <c r="I2" s="227"/>
      <c r="J2" s="227"/>
      <c r="K2" s="227"/>
    </row>
    <row r="3" spans="1:11" ht="16.5" x14ac:dyDescent="0.15">
      <c r="A3" s="228" t="s">
        <v>134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6" customHeight="1" thickBot="1" x14ac:dyDescent="0.2">
      <c r="A4" s="229"/>
      <c r="B4" s="229"/>
      <c r="C4" s="230"/>
      <c r="D4" s="230"/>
      <c r="E4" s="230"/>
      <c r="F4" s="230"/>
      <c r="G4" s="231"/>
      <c r="H4" s="231"/>
      <c r="I4" s="231"/>
      <c r="J4" s="231"/>
      <c r="K4" s="231"/>
    </row>
    <row r="5" spans="1:11" ht="28.5" customHeight="1" thickTop="1" x14ac:dyDescent="0.15">
      <c r="A5" s="232"/>
      <c r="B5" s="233"/>
      <c r="C5" s="234" t="s">
        <v>135</v>
      </c>
      <c r="D5" s="235"/>
      <c r="E5" s="236"/>
      <c r="F5" s="234" t="s">
        <v>136</v>
      </c>
      <c r="G5" s="235"/>
      <c r="H5" s="236"/>
      <c r="I5" s="234" t="s">
        <v>137</v>
      </c>
      <c r="J5" s="235"/>
      <c r="K5" s="235"/>
    </row>
    <row r="6" spans="1:11" ht="22.5" customHeight="1" x14ac:dyDescent="0.15">
      <c r="A6" s="237" t="s">
        <v>138</v>
      </c>
      <c r="B6" s="238"/>
      <c r="C6" s="239" t="s">
        <v>46</v>
      </c>
      <c r="D6" s="239" t="s">
        <v>139</v>
      </c>
      <c r="E6" s="239" t="s">
        <v>140</v>
      </c>
      <c r="F6" s="239" t="s">
        <v>46</v>
      </c>
      <c r="G6" s="239" t="s">
        <v>139</v>
      </c>
      <c r="H6" s="239" t="s">
        <v>140</v>
      </c>
      <c r="I6" s="239" t="s">
        <v>46</v>
      </c>
      <c r="J6" s="239" t="s">
        <v>139</v>
      </c>
      <c r="K6" s="239" t="s">
        <v>140</v>
      </c>
    </row>
    <row r="7" spans="1:11" ht="26.25" customHeight="1" x14ac:dyDescent="0.15">
      <c r="A7" s="237" t="s">
        <v>141</v>
      </c>
      <c r="B7" s="238"/>
      <c r="C7" s="240">
        <v>2764</v>
      </c>
      <c r="D7" s="240">
        <f>D9+D14+D20+D21+D26+D29</f>
        <v>2714</v>
      </c>
      <c r="E7" s="240">
        <f>E9+E14+E20+E21+E26+E29</f>
        <v>2664</v>
      </c>
      <c r="F7" s="240">
        <v>1960</v>
      </c>
      <c r="G7" s="240">
        <f>G9+G14+G20+G21+G26+G29</f>
        <v>2119</v>
      </c>
      <c r="H7" s="240">
        <f>H9+H14+H20+H21+H26+H29</f>
        <v>1799</v>
      </c>
      <c r="I7" s="240">
        <v>1263</v>
      </c>
      <c r="J7" s="240">
        <f>J9+J14+J20+J21+J26+J29</f>
        <v>1100</v>
      </c>
      <c r="K7" s="240">
        <f>K9+K14+K20+K21+K26+K29</f>
        <v>1051</v>
      </c>
    </row>
    <row r="8" spans="1:11" ht="26.25" customHeight="1" x14ac:dyDescent="0.15">
      <c r="A8" s="241"/>
      <c r="B8" s="242"/>
      <c r="C8" s="243"/>
      <c r="D8" s="243"/>
      <c r="E8" s="243"/>
      <c r="F8" s="243"/>
      <c r="G8" s="243"/>
      <c r="H8" s="243"/>
      <c r="I8" s="243"/>
      <c r="J8" s="243"/>
      <c r="K8" s="243"/>
    </row>
    <row r="9" spans="1:11" ht="26.25" customHeight="1" x14ac:dyDescent="0.15">
      <c r="A9" s="244" t="s">
        <v>142</v>
      </c>
      <c r="B9" s="245"/>
      <c r="C9" s="243">
        <v>13</v>
      </c>
      <c r="D9" s="243">
        <v>19</v>
      </c>
      <c r="E9" s="243">
        <v>15</v>
      </c>
      <c r="F9" s="243">
        <v>13</v>
      </c>
      <c r="G9" s="243">
        <v>20</v>
      </c>
      <c r="H9" s="243">
        <v>15</v>
      </c>
      <c r="I9" s="243">
        <v>12</v>
      </c>
      <c r="J9" s="243">
        <v>19</v>
      </c>
      <c r="K9" s="243">
        <v>15</v>
      </c>
    </row>
    <row r="10" spans="1:11" ht="26.25" customHeight="1" x14ac:dyDescent="0.15">
      <c r="A10" s="246"/>
      <c r="B10" s="247" t="s">
        <v>143</v>
      </c>
      <c r="C10" s="243">
        <v>1</v>
      </c>
      <c r="D10" s="243">
        <v>3</v>
      </c>
      <c r="E10" s="243">
        <v>5</v>
      </c>
      <c r="F10" s="243">
        <v>1</v>
      </c>
      <c r="G10" s="243">
        <v>4</v>
      </c>
      <c r="H10" s="243">
        <v>5</v>
      </c>
      <c r="I10" s="243">
        <v>1</v>
      </c>
      <c r="J10" s="243">
        <v>3</v>
      </c>
      <c r="K10" s="243">
        <v>5</v>
      </c>
    </row>
    <row r="11" spans="1:11" ht="26.25" customHeight="1" x14ac:dyDescent="0.15">
      <c r="A11" s="241"/>
      <c r="B11" s="248" t="s">
        <v>144</v>
      </c>
      <c r="C11" s="243">
        <v>3</v>
      </c>
      <c r="D11" s="243">
        <v>1</v>
      </c>
      <c r="E11" s="243">
        <v>1</v>
      </c>
      <c r="F11" s="243">
        <v>3</v>
      </c>
      <c r="G11" s="243">
        <v>1</v>
      </c>
      <c r="H11" s="243">
        <v>1</v>
      </c>
      <c r="I11" s="243">
        <v>3</v>
      </c>
      <c r="J11" s="243">
        <v>1</v>
      </c>
      <c r="K11" s="243">
        <v>1</v>
      </c>
    </row>
    <row r="12" spans="1:11" ht="26.25" customHeight="1" x14ac:dyDescent="0.15">
      <c r="A12" s="246"/>
      <c r="B12" s="247" t="s">
        <v>145</v>
      </c>
      <c r="C12" s="243">
        <v>1</v>
      </c>
      <c r="D12" s="243">
        <v>2</v>
      </c>
      <c r="E12" s="243">
        <v>2</v>
      </c>
      <c r="F12" s="243">
        <v>1</v>
      </c>
      <c r="G12" s="243">
        <v>2</v>
      </c>
      <c r="H12" s="243">
        <v>2</v>
      </c>
      <c r="I12" s="243">
        <v>1</v>
      </c>
      <c r="J12" s="243">
        <v>2</v>
      </c>
      <c r="K12" s="243">
        <v>2</v>
      </c>
    </row>
    <row r="13" spans="1:11" ht="26.25" customHeight="1" x14ac:dyDescent="0.15">
      <c r="A13" s="241"/>
      <c r="B13" s="249" t="s">
        <v>146</v>
      </c>
      <c r="C13" s="243">
        <v>8</v>
      </c>
      <c r="D13" s="243">
        <v>13</v>
      </c>
      <c r="E13" s="243">
        <v>7</v>
      </c>
      <c r="F13" s="243">
        <v>8</v>
      </c>
      <c r="G13" s="243">
        <v>13</v>
      </c>
      <c r="H13" s="243">
        <v>7</v>
      </c>
      <c r="I13" s="243">
        <v>7</v>
      </c>
      <c r="J13" s="243">
        <v>13</v>
      </c>
      <c r="K13" s="243">
        <v>7</v>
      </c>
    </row>
    <row r="14" spans="1:11" ht="26.25" customHeight="1" x14ac:dyDescent="0.15">
      <c r="A14" s="244" t="s">
        <v>147</v>
      </c>
      <c r="B14" s="245"/>
      <c r="C14" s="243">
        <v>410</v>
      </c>
      <c r="D14" s="243">
        <v>329</v>
      </c>
      <c r="E14" s="243">
        <v>304</v>
      </c>
      <c r="F14" s="243">
        <v>411</v>
      </c>
      <c r="G14" s="243">
        <v>324</v>
      </c>
      <c r="H14" s="243">
        <v>302</v>
      </c>
      <c r="I14" s="243">
        <v>460</v>
      </c>
      <c r="J14" s="243">
        <v>350</v>
      </c>
      <c r="K14" s="243">
        <v>349</v>
      </c>
    </row>
    <row r="15" spans="1:11" ht="26.25" customHeight="1" x14ac:dyDescent="0.15">
      <c r="A15" s="250"/>
      <c r="B15" s="251" t="s">
        <v>148</v>
      </c>
      <c r="C15" s="243">
        <v>0</v>
      </c>
      <c r="D15" s="243">
        <v>0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243">
        <v>0</v>
      </c>
      <c r="K15" s="243">
        <v>0</v>
      </c>
    </row>
    <row r="16" spans="1:11" ht="26.25" customHeight="1" x14ac:dyDescent="0.15">
      <c r="A16" s="246"/>
      <c r="B16" s="247" t="s">
        <v>149</v>
      </c>
      <c r="C16" s="243">
        <v>264</v>
      </c>
      <c r="D16" s="243">
        <v>235</v>
      </c>
      <c r="E16" s="243">
        <v>211</v>
      </c>
      <c r="F16" s="243">
        <v>270</v>
      </c>
      <c r="G16" s="243">
        <v>227</v>
      </c>
      <c r="H16" s="243">
        <v>213</v>
      </c>
      <c r="I16" s="243">
        <v>312</v>
      </c>
      <c r="J16" s="243">
        <v>249</v>
      </c>
      <c r="K16" s="243">
        <v>250</v>
      </c>
    </row>
    <row r="17" spans="1:11" ht="26.25" customHeight="1" x14ac:dyDescent="0.15">
      <c r="A17" s="241"/>
      <c r="B17" s="248" t="s">
        <v>150</v>
      </c>
      <c r="C17" s="243">
        <v>116</v>
      </c>
      <c r="D17" s="243">
        <v>74</v>
      </c>
      <c r="E17" s="243">
        <v>75</v>
      </c>
      <c r="F17" s="243">
        <v>115</v>
      </c>
      <c r="G17" s="243">
        <v>76</v>
      </c>
      <c r="H17" s="243">
        <v>71</v>
      </c>
      <c r="I17" s="243">
        <v>120</v>
      </c>
      <c r="J17" s="243">
        <v>83</v>
      </c>
      <c r="K17" s="243">
        <v>81</v>
      </c>
    </row>
    <row r="18" spans="1:11" ht="26.25" customHeight="1" x14ac:dyDescent="0.15">
      <c r="A18" s="246"/>
      <c r="B18" s="247" t="s">
        <v>151</v>
      </c>
      <c r="C18" s="243">
        <v>18</v>
      </c>
      <c r="D18" s="243">
        <v>17</v>
      </c>
      <c r="E18" s="243">
        <v>15</v>
      </c>
      <c r="F18" s="243">
        <v>16</v>
      </c>
      <c r="G18" s="243">
        <v>16</v>
      </c>
      <c r="H18" s="243">
        <v>16</v>
      </c>
      <c r="I18" s="243">
        <v>16</v>
      </c>
      <c r="J18" s="243">
        <v>13</v>
      </c>
      <c r="K18" s="243">
        <v>16</v>
      </c>
    </row>
    <row r="19" spans="1:11" ht="26.25" customHeight="1" x14ac:dyDescent="0.15">
      <c r="A19" s="241"/>
      <c r="B19" s="248" t="s">
        <v>152</v>
      </c>
      <c r="C19" s="243">
        <v>12</v>
      </c>
      <c r="D19" s="243">
        <v>3</v>
      </c>
      <c r="E19" s="243">
        <v>3</v>
      </c>
      <c r="F19" s="243">
        <v>10</v>
      </c>
      <c r="G19" s="243">
        <v>5</v>
      </c>
      <c r="H19" s="243">
        <v>2</v>
      </c>
      <c r="I19" s="243">
        <v>12</v>
      </c>
      <c r="J19" s="243">
        <v>5</v>
      </c>
      <c r="K19" s="243">
        <v>2</v>
      </c>
    </row>
    <row r="20" spans="1:11" ht="26.25" customHeight="1" x14ac:dyDescent="0.15">
      <c r="A20" s="244" t="s">
        <v>153</v>
      </c>
      <c r="B20" s="245"/>
      <c r="C20" s="243">
        <v>1790</v>
      </c>
      <c r="D20" s="243">
        <v>1849</v>
      </c>
      <c r="E20" s="243">
        <v>1913</v>
      </c>
      <c r="F20" s="243">
        <v>1223</v>
      </c>
      <c r="G20" s="243">
        <v>1489</v>
      </c>
      <c r="H20" s="243">
        <v>1212</v>
      </c>
      <c r="I20" s="243">
        <v>550</v>
      </c>
      <c r="J20" s="243">
        <v>500</v>
      </c>
      <c r="K20" s="243">
        <v>493</v>
      </c>
    </row>
    <row r="21" spans="1:11" ht="26.25" customHeight="1" x14ac:dyDescent="0.15">
      <c r="A21" s="244" t="s">
        <v>154</v>
      </c>
      <c r="B21" s="245"/>
      <c r="C21" s="243">
        <v>115</v>
      </c>
      <c r="D21" s="243">
        <v>133</v>
      </c>
      <c r="E21" s="243">
        <v>126</v>
      </c>
      <c r="F21" s="243">
        <v>92</v>
      </c>
      <c r="G21" s="243">
        <v>106</v>
      </c>
      <c r="H21" s="243">
        <v>106</v>
      </c>
      <c r="I21" s="243">
        <v>70</v>
      </c>
      <c r="J21" s="243">
        <v>85</v>
      </c>
      <c r="K21" s="243">
        <v>79</v>
      </c>
    </row>
    <row r="22" spans="1:11" ht="26.25" customHeight="1" x14ac:dyDescent="0.15">
      <c r="A22" s="246"/>
      <c r="B22" s="247" t="s">
        <v>155</v>
      </c>
      <c r="C22" s="243">
        <v>89</v>
      </c>
      <c r="D22" s="243">
        <v>112</v>
      </c>
      <c r="E22" s="243">
        <v>109</v>
      </c>
      <c r="F22" s="243">
        <v>65</v>
      </c>
      <c r="G22" s="243">
        <v>86</v>
      </c>
      <c r="H22" s="243">
        <v>92</v>
      </c>
      <c r="I22" s="243">
        <v>46</v>
      </c>
      <c r="J22" s="243">
        <v>65</v>
      </c>
      <c r="K22" s="243">
        <v>65</v>
      </c>
    </row>
    <row r="23" spans="1:11" ht="26.25" customHeight="1" x14ac:dyDescent="0.15">
      <c r="A23" s="241"/>
      <c r="B23" s="248" t="s">
        <v>156</v>
      </c>
      <c r="C23" s="243">
        <v>11</v>
      </c>
      <c r="D23" s="243">
        <v>11</v>
      </c>
      <c r="E23" s="243">
        <v>8</v>
      </c>
      <c r="F23" s="243">
        <v>12</v>
      </c>
      <c r="G23" s="243">
        <v>11</v>
      </c>
      <c r="H23" s="243">
        <v>5</v>
      </c>
      <c r="I23" s="243">
        <v>11</v>
      </c>
      <c r="J23" s="243">
        <v>10</v>
      </c>
      <c r="K23" s="243">
        <v>5</v>
      </c>
    </row>
    <row r="24" spans="1:11" ht="26.25" customHeight="1" x14ac:dyDescent="0.15">
      <c r="A24" s="246"/>
      <c r="B24" s="247" t="s">
        <v>157</v>
      </c>
      <c r="C24" s="243">
        <v>11</v>
      </c>
      <c r="D24" s="243">
        <v>8</v>
      </c>
      <c r="E24" s="243">
        <v>6</v>
      </c>
      <c r="F24" s="243">
        <v>11</v>
      </c>
      <c r="G24" s="243">
        <v>8</v>
      </c>
      <c r="H24" s="243">
        <v>6</v>
      </c>
      <c r="I24" s="243">
        <v>11</v>
      </c>
      <c r="J24" s="243">
        <v>9</v>
      </c>
      <c r="K24" s="243">
        <v>6</v>
      </c>
    </row>
    <row r="25" spans="1:11" ht="26.25" customHeight="1" x14ac:dyDescent="0.15">
      <c r="A25" s="250"/>
      <c r="B25" s="252" t="s">
        <v>158</v>
      </c>
      <c r="C25" s="243">
        <v>4</v>
      </c>
      <c r="D25" s="243">
        <v>2</v>
      </c>
      <c r="E25" s="243">
        <v>3</v>
      </c>
      <c r="F25" s="243">
        <v>4</v>
      </c>
      <c r="G25" s="243">
        <v>1</v>
      </c>
      <c r="H25" s="243">
        <v>3</v>
      </c>
      <c r="I25" s="243">
        <v>2</v>
      </c>
      <c r="J25" s="243">
        <v>1</v>
      </c>
      <c r="K25" s="243">
        <v>3</v>
      </c>
    </row>
    <row r="26" spans="1:11" ht="26.25" customHeight="1" x14ac:dyDescent="0.15">
      <c r="A26" s="244" t="s">
        <v>159</v>
      </c>
      <c r="B26" s="245"/>
      <c r="C26" s="243">
        <v>37</v>
      </c>
      <c r="D26" s="243">
        <v>35</v>
      </c>
      <c r="E26" s="243">
        <v>29</v>
      </c>
      <c r="F26" s="243">
        <v>38</v>
      </c>
      <c r="G26" s="243">
        <v>38</v>
      </c>
      <c r="H26" s="243">
        <v>25</v>
      </c>
      <c r="I26" s="243">
        <v>30</v>
      </c>
      <c r="J26" s="243">
        <v>44</v>
      </c>
      <c r="K26" s="243">
        <v>24</v>
      </c>
    </row>
    <row r="27" spans="1:11" ht="26.25" customHeight="1" x14ac:dyDescent="0.15">
      <c r="A27" s="241"/>
      <c r="B27" s="248" t="s">
        <v>160</v>
      </c>
      <c r="C27" s="243">
        <v>1</v>
      </c>
      <c r="D27" s="243">
        <v>3</v>
      </c>
      <c r="E27" s="243">
        <v>1</v>
      </c>
      <c r="F27" s="243">
        <v>1</v>
      </c>
      <c r="G27" s="243">
        <v>3</v>
      </c>
      <c r="H27" s="243">
        <v>1</v>
      </c>
      <c r="I27" s="243">
        <v>2</v>
      </c>
      <c r="J27" s="243">
        <v>21</v>
      </c>
      <c r="K27" s="243">
        <v>3</v>
      </c>
    </row>
    <row r="28" spans="1:11" ht="26.25" customHeight="1" x14ac:dyDescent="0.15">
      <c r="A28" s="246"/>
      <c r="B28" s="248" t="s">
        <v>161</v>
      </c>
      <c r="C28" s="243">
        <v>36</v>
      </c>
      <c r="D28" s="243">
        <v>32</v>
      </c>
      <c r="E28" s="243">
        <v>28</v>
      </c>
      <c r="F28" s="243">
        <v>37</v>
      </c>
      <c r="G28" s="243">
        <v>35</v>
      </c>
      <c r="H28" s="243">
        <v>24</v>
      </c>
      <c r="I28" s="243">
        <v>28</v>
      </c>
      <c r="J28" s="243">
        <v>23</v>
      </c>
      <c r="K28" s="243">
        <v>21</v>
      </c>
    </row>
    <row r="29" spans="1:11" ht="26.25" customHeight="1" x14ac:dyDescent="0.15">
      <c r="A29" s="244" t="s">
        <v>76</v>
      </c>
      <c r="B29" s="245"/>
      <c r="C29" s="253">
        <v>399</v>
      </c>
      <c r="D29" s="253">
        <v>349</v>
      </c>
      <c r="E29" s="253">
        <v>277</v>
      </c>
      <c r="F29" s="253">
        <v>183</v>
      </c>
      <c r="G29" s="253">
        <v>142</v>
      </c>
      <c r="H29" s="253">
        <v>139</v>
      </c>
      <c r="I29" s="253">
        <v>141</v>
      </c>
      <c r="J29" s="253">
        <v>102</v>
      </c>
      <c r="K29" s="253">
        <v>91</v>
      </c>
    </row>
    <row r="30" spans="1:11" ht="15.75" customHeight="1" x14ac:dyDescent="0.15">
      <c r="A30" s="254" t="s">
        <v>162</v>
      </c>
      <c r="B30" s="254"/>
      <c r="C30" s="254"/>
      <c r="D30" s="255"/>
      <c r="E30" s="255"/>
      <c r="F30" s="255"/>
      <c r="G30" s="227"/>
      <c r="H30" s="227"/>
      <c r="I30" s="227"/>
      <c r="J30" s="227"/>
      <c r="K30" s="227"/>
    </row>
    <row r="31" spans="1:11" x14ac:dyDescent="0.15">
      <c r="C31" s="256"/>
      <c r="D31" s="256"/>
      <c r="E31" s="256"/>
      <c r="F31" s="256"/>
      <c r="G31" s="256"/>
      <c r="H31" s="256"/>
      <c r="I31" s="256"/>
      <c r="J31" s="256"/>
      <c r="K31" s="256"/>
    </row>
  </sheetData>
  <phoneticPr fontId="2"/>
  <hyperlinks>
    <hyperlink ref="A1" location="'24法務・警察目次'!A1" display="24　法務・警察目次へ＜＜" xr:uid="{00000000-0004-0000-0600-000000000000}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B30"/>
  <sheetViews>
    <sheetView showGridLines="0" view="pageBreakPreview" zoomScaleNormal="100" zoomScaleSheetLayoutView="100" workbookViewId="0">
      <pane xSplit="2" ySplit="8" topLeftCell="C9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" defaultRowHeight="13.5" outlineLevelCol="1" x14ac:dyDescent="0.15"/>
  <cols>
    <col min="1" max="1" width="2.375" style="2" customWidth="1"/>
    <col min="2" max="2" width="9.875" style="2" customWidth="1"/>
    <col min="3" max="3" width="7.25" style="226" customWidth="1" outlineLevel="1"/>
    <col min="4" max="15" width="6.125" style="226" customWidth="1" outlineLevel="1"/>
    <col min="16" max="28" width="6.125" style="226" customWidth="1"/>
    <col min="29" max="16384" width="9" style="2"/>
  </cols>
  <sheetData>
    <row r="1" spans="1:28" x14ac:dyDescent="0.15">
      <c r="A1" s="257" t="s">
        <v>27</v>
      </c>
    </row>
    <row r="2" spans="1:28" x14ac:dyDescent="0.15">
      <c r="A2" s="2" t="s">
        <v>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</row>
    <row r="3" spans="1:28" ht="16.5" x14ac:dyDescent="0.15">
      <c r="A3" s="228" t="s">
        <v>163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58"/>
      <c r="M3" s="258"/>
      <c r="N3" s="258"/>
      <c r="O3" s="258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</row>
    <row r="4" spans="1:28" ht="16.5" x14ac:dyDescent="0.1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60" t="s">
        <v>164</v>
      </c>
    </row>
    <row r="5" spans="1:28" ht="6" customHeight="1" thickBot="1" x14ac:dyDescent="0.2">
      <c r="A5" s="229"/>
      <c r="B5" s="229"/>
      <c r="C5" s="231"/>
      <c r="D5" s="230"/>
      <c r="E5" s="230"/>
      <c r="F5" s="230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0"/>
      <c r="R5" s="230"/>
      <c r="S5" s="230"/>
      <c r="T5" s="231"/>
      <c r="U5" s="231"/>
      <c r="V5" s="231"/>
      <c r="W5" s="231"/>
      <c r="X5" s="231"/>
      <c r="Y5" s="231"/>
      <c r="Z5" s="231"/>
      <c r="AA5" s="231"/>
      <c r="AB5" s="231"/>
    </row>
    <row r="6" spans="1:28" s="261" customFormat="1" ht="18" customHeight="1" x14ac:dyDescent="0.15">
      <c r="A6" s="368"/>
      <c r="B6" s="369"/>
      <c r="C6" s="372" t="s">
        <v>165</v>
      </c>
      <c r="D6" s="373"/>
      <c r="E6" s="374"/>
      <c r="F6" s="375" t="s">
        <v>166</v>
      </c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7"/>
      <c r="S6" s="372" t="s">
        <v>167</v>
      </c>
      <c r="T6" s="373"/>
      <c r="U6" s="373"/>
      <c r="V6" s="373"/>
      <c r="W6" s="373"/>
      <c r="X6" s="373"/>
      <c r="Y6" s="373"/>
      <c r="Z6" s="373"/>
      <c r="AA6" s="373"/>
      <c r="AB6" s="373"/>
    </row>
    <row r="7" spans="1:28" s="261" customFormat="1" ht="18" customHeight="1" x14ac:dyDescent="0.15">
      <c r="A7" s="370"/>
      <c r="B7" s="371"/>
      <c r="C7" s="262" t="s">
        <v>168</v>
      </c>
      <c r="D7" s="262" t="s">
        <v>168</v>
      </c>
      <c r="E7" s="263" t="s">
        <v>168</v>
      </c>
      <c r="F7" s="378" t="s">
        <v>169</v>
      </c>
      <c r="G7" s="380" t="s">
        <v>170</v>
      </c>
      <c r="H7" s="380"/>
      <c r="I7" s="380"/>
      <c r="J7" s="380"/>
      <c r="K7" s="380"/>
      <c r="L7" s="380"/>
      <c r="M7" s="381" t="s">
        <v>171</v>
      </c>
      <c r="N7" s="382"/>
      <c r="O7" s="382"/>
      <c r="P7" s="382" t="s">
        <v>171</v>
      </c>
      <c r="Q7" s="382"/>
      <c r="R7" s="383"/>
      <c r="S7" s="384" t="s">
        <v>169</v>
      </c>
      <c r="T7" s="364" t="s">
        <v>170</v>
      </c>
      <c r="U7" s="365"/>
      <c r="V7" s="365"/>
      <c r="W7" s="365"/>
      <c r="X7" s="365"/>
      <c r="Y7" s="386"/>
      <c r="Z7" s="364" t="s">
        <v>171</v>
      </c>
      <c r="AA7" s="365"/>
      <c r="AB7" s="365"/>
    </row>
    <row r="8" spans="1:28" s="261" customFormat="1" ht="18" customHeight="1" x14ac:dyDescent="0.15">
      <c r="A8" s="370"/>
      <c r="B8" s="371"/>
      <c r="C8" s="264" t="s">
        <v>172</v>
      </c>
      <c r="D8" s="264" t="s">
        <v>173</v>
      </c>
      <c r="E8" s="265" t="s">
        <v>174</v>
      </c>
      <c r="F8" s="379"/>
      <c r="G8" s="266" t="s">
        <v>175</v>
      </c>
      <c r="H8" s="266" t="s">
        <v>176</v>
      </c>
      <c r="I8" s="266" t="s">
        <v>177</v>
      </c>
      <c r="J8" s="266" t="s">
        <v>178</v>
      </c>
      <c r="K8" s="266" t="s">
        <v>179</v>
      </c>
      <c r="L8" s="266" t="s">
        <v>180</v>
      </c>
      <c r="M8" s="265" t="s">
        <v>181</v>
      </c>
      <c r="N8" s="264" t="s">
        <v>182</v>
      </c>
      <c r="O8" s="267" t="s">
        <v>183</v>
      </c>
      <c r="P8" s="268" t="s">
        <v>184</v>
      </c>
      <c r="Q8" s="269" t="s">
        <v>185</v>
      </c>
      <c r="R8" s="269" t="s">
        <v>186</v>
      </c>
      <c r="S8" s="385"/>
      <c r="T8" s="270" t="s">
        <v>187</v>
      </c>
      <c r="U8" s="269" t="s">
        <v>188</v>
      </c>
      <c r="V8" s="269" t="s">
        <v>189</v>
      </c>
      <c r="W8" s="269" t="s">
        <v>190</v>
      </c>
      <c r="X8" s="269" t="s">
        <v>191</v>
      </c>
      <c r="Y8" s="269" t="s">
        <v>192</v>
      </c>
      <c r="Z8" s="269" t="s">
        <v>193</v>
      </c>
      <c r="AA8" s="269" t="s">
        <v>194</v>
      </c>
      <c r="AB8" s="271" t="s">
        <v>181</v>
      </c>
    </row>
    <row r="9" spans="1:28" s="261" customFormat="1" ht="12.75" customHeight="1" x14ac:dyDescent="0.15">
      <c r="A9" s="366" t="s">
        <v>195</v>
      </c>
      <c r="B9" s="367"/>
      <c r="C9" s="272">
        <v>127</v>
      </c>
      <c r="D9" s="272">
        <v>87</v>
      </c>
      <c r="E9" s="243">
        <f>SUM(E11,E16,E22,E23,E28,E29)</f>
        <v>92</v>
      </c>
      <c r="F9" s="272">
        <f>SUM(F11,F16,F22,F23,F28,F29)</f>
        <v>73</v>
      </c>
      <c r="G9" s="272">
        <f>SUM(G11,G16,G22,G23,G28,G29)</f>
        <v>7</v>
      </c>
      <c r="H9" s="272">
        <f t="shared" ref="H9:AB9" si="0">SUM(H11,H16,H22,H23,H28,H29)</f>
        <v>6</v>
      </c>
      <c r="I9" s="272">
        <f t="shared" si="0"/>
        <v>9</v>
      </c>
      <c r="J9" s="272">
        <f t="shared" si="0"/>
        <v>16</v>
      </c>
      <c r="K9" s="272">
        <f t="shared" si="0"/>
        <v>21</v>
      </c>
      <c r="L9" s="272">
        <f t="shared" si="0"/>
        <v>14</v>
      </c>
      <c r="M9" s="272">
        <f t="shared" si="0"/>
        <v>9</v>
      </c>
      <c r="N9" s="272">
        <f t="shared" si="0"/>
        <v>33</v>
      </c>
      <c r="O9" s="272">
        <f t="shared" si="0"/>
        <v>4</v>
      </c>
      <c r="P9" s="272">
        <f t="shared" si="0"/>
        <v>1</v>
      </c>
      <c r="Q9" s="272">
        <f t="shared" si="0"/>
        <v>23</v>
      </c>
      <c r="R9" s="272">
        <f t="shared" si="0"/>
        <v>3</v>
      </c>
      <c r="S9" s="272">
        <f>SUM(S11,S16,S22,S23,S28,S29)</f>
        <v>19</v>
      </c>
      <c r="T9" s="272">
        <f t="shared" si="0"/>
        <v>5</v>
      </c>
      <c r="U9" s="272">
        <f t="shared" si="0"/>
        <v>4</v>
      </c>
      <c r="V9" s="272">
        <f t="shared" si="0"/>
        <v>4</v>
      </c>
      <c r="W9" s="272">
        <f t="shared" si="0"/>
        <v>3</v>
      </c>
      <c r="X9" s="272">
        <f t="shared" si="0"/>
        <v>0</v>
      </c>
      <c r="Y9" s="272">
        <f t="shared" si="0"/>
        <v>3</v>
      </c>
      <c r="Z9" s="272">
        <f t="shared" si="0"/>
        <v>0</v>
      </c>
      <c r="AA9" s="272">
        <f t="shared" si="0"/>
        <v>16</v>
      </c>
      <c r="AB9" s="272">
        <f t="shared" si="0"/>
        <v>3</v>
      </c>
    </row>
    <row r="10" spans="1:28" s="261" customFormat="1" ht="12.75" customHeight="1" x14ac:dyDescent="0.15">
      <c r="A10" s="273"/>
      <c r="B10" s="274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</row>
    <row r="11" spans="1:28" s="261" customFormat="1" ht="12.75" customHeight="1" x14ac:dyDescent="0.15">
      <c r="A11" s="360" t="s">
        <v>196</v>
      </c>
      <c r="B11" s="361"/>
      <c r="C11" s="272" t="s">
        <v>86</v>
      </c>
      <c r="D11" s="272" t="s">
        <v>197</v>
      </c>
      <c r="E11" s="272">
        <f>SUM(E12:E15)</f>
        <v>1</v>
      </c>
      <c r="F11" s="272">
        <v>1</v>
      </c>
      <c r="G11" s="272" t="s">
        <v>198</v>
      </c>
      <c r="H11" s="272" t="s">
        <v>198</v>
      </c>
      <c r="I11" s="272" t="s">
        <v>198</v>
      </c>
      <c r="J11" s="272" t="s">
        <v>198</v>
      </c>
      <c r="K11" s="272" t="s">
        <v>198</v>
      </c>
      <c r="L11" s="272">
        <v>1</v>
      </c>
      <c r="M11" s="272" t="s">
        <v>198</v>
      </c>
      <c r="N11" s="272" t="s">
        <v>198</v>
      </c>
      <c r="O11" s="272" t="s">
        <v>198</v>
      </c>
      <c r="P11" s="272" t="s">
        <v>198</v>
      </c>
      <c r="Q11" s="272" t="s">
        <v>198</v>
      </c>
      <c r="R11" s="272">
        <v>1</v>
      </c>
      <c r="S11" s="272" t="s">
        <v>198</v>
      </c>
      <c r="T11" s="272" t="s">
        <v>198</v>
      </c>
      <c r="U11" s="272" t="s">
        <v>198</v>
      </c>
      <c r="V11" s="272" t="s">
        <v>198</v>
      </c>
      <c r="W11" s="272" t="s">
        <v>198</v>
      </c>
      <c r="X11" s="272" t="s">
        <v>198</v>
      </c>
      <c r="Y11" s="272" t="s">
        <v>198</v>
      </c>
      <c r="Z11" s="272" t="s">
        <v>198</v>
      </c>
      <c r="AA11" s="272" t="s">
        <v>198</v>
      </c>
      <c r="AB11" s="272" t="s">
        <v>198</v>
      </c>
    </row>
    <row r="12" spans="1:28" s="261" customFormat="1" ht="12.75" customHeight="1" x14ac:dyDescent="0.15">
      <c r="A12" s="275"/>
      <c r="B12" s="276" t="s">
        <v>199</v>
      </c>
      <c r="C12" s="272" t="s">
        <v>197</v>
      </c>
      <c r="D12" s="272" t="s">
        <v>197</v>
      </c>
      <c r="E12" s="272">
        <f>SUM(F12,S12)</f>
        <v>0</v>
      </c>
      <c r="F12" s="272" t="s">
        <v>198</v>
      </c>
      <c r="G12" s="272" t="s">
        <v>198</v>
      </c>
      <c r="H12" s="272" t="s">
        <v>198</v>
      </c>
      <c r="I12" s="272" t="s">
        <v>198</v>
      </c>
      <c r="J12" s="272" t="s">
        <v>198</v>
      </c>
      <c r="K12" s="272" t="s">
        <v>198</v>
      </c>
      <c r="L12" s="272" t="s">
        <v>198</v>
      </c>
      <c r="M12" s="272" t="s">
        <v>198</v>
      </c>
      <c r="N12" s="272" t="s">
        <v>198</v>
      </c>
      <c r="O12" s="272" t="s">
        <v>198</v>
      </c>
      <c r="P12" s="272" t="s">
        <v>198</v>
      </c>
      <c r="Q12" s="272" t="s">
        <v>198</v>
      </c>
      <c r="R12" s="272" t="s">
        <v>198</v>
      </c>
      <c r="S12" s="272" t="s">
        <v>198</v>
      </c>
      <c r="T12" s="272" t="s">
        <v>198</v>
      </c>
      <c r="U12" s="272" t="s">
        <v>198</v>
      </c>
      <c r="V12" s="272" t="s">
        <v>198</v>
      </c>
      <c r="W12" s="272" t="s">
        <v>198</v>
      </c>
      <c r="X12" s="272" t="s">
        <v>198</v>
      </c>
      <c r="Y12" s="272" t="s">
        <v>198</v>
      </c>
      <c r="Z12" s="272" t="s">
        <v>198</v>
      </c>
      <c r="AA12" s="272" t="s">
        <v>198</v>
      </c>
      <c r="AB12" s="272" t="s">
        <v>198</v>
      </c>
    </row>
    <row r="13" spans="1:28" s="261" customFormat="1" ht="12.75" customHeight="1" x14ac:dyDescent="0.15">
      <c r="A13" s="273"/>
      <c r="B13" s="249" t="s">
        <v>200</v>
      </c>
      <c r="C13" s="272" t="s">
        <v>197</v>
      </c>
      <c r="D13" s="272" t="s">
        <v>197</v>
      </c>
      <c r="E13" s="272">
        <f>SUM(F13,S13)</f>
        <v>0</v>
      </c>
      <c r="F13" s="272" t="s">
        <v>198</v>
      </c>
      <c r="G13" s="272" t="s">
        <v>198</v>
      </c>
      <c r="H13" s="272" t="s">
        <v>198</v>
      </c>
      <c r="I13" s="272" t="s">
        <v>198</v>
      </c>
      <c r="J13" s="272" t="s">
        <v>198</v>
      </c>
      <c r="K13" s="272" t="s">
        <v>198</v>
      </c>
      <c r="L13" s="272" t="s">
        <v>198</v>
      </c>
      <c r="M13" s="272" t="s">
        <v>198</v>
      </c>
      <c r="N13" s="272" t="s">
        <v>198</v>
      </c>
      <c r="O13" s="272" t="s">
        <v>198</v>
      </c>
      <c r="P13" s="272" t="s">
        <v>198</v>
      </c>
      <c r="Q13" s="272" t="s">
        <v>198</v>
      </c>
      <c r="R13" s="272" t="s">
        <v>198</v>
      </c>
      <c r="S13" s="272" t="s">
        <v>198</v>
      </c>
      <c r="T13" s="272" t="s">
        <v>198</v>
      </c>
      <c r="U13" s="272" t="s">
        <v>198</v>
      </c>
      <c r="V13" s="272" t="s">
        <v>198</v>
      </c>
      <c r="W13" s="272" t="s">
        <v>198</v>
      </c>
      <c r="X13" s="272" t="s">
        <v>198</v>
      </c>
      <c r="Y13" s="272" t="s">
        <v>198</v>
      </c>
      <c r="Z13" s="272" t="s">
        <v>198</v>
      </c>
      <c r="AA13" s="272" t="s">
        <v>198</v>
      </c>
      <c r="AB13" s="272" t="s">
        <v>198</v>
      </c>
    </row>
    <row r="14" spans="1:28" s="261" customFormat="1" ht="12.75" customHeight="1" x14ac:dyDescent="0.15">
      <c r="A14" s="275"/>
      <c r="B14" s="276" t="s">
        <v>201</v>
      </c>
      <c r="C14" s="272" t="s">
        <v>197</v>
      </c>
      <c r="D14" s="272" t="s">
        <v>197</v>
      </c>
      <c r="E14" s="272">
        <f>SUM(F14,S14)</f>
        <v>0</v>
      </c>
      <c r="F14" s="272" t="s">
        <v>198</v>
      </c>
      <c r="G14" s="272" t="s">
        <v>198</v>
      </c>
      <c r="H14" s="272" t="s">
        <v>198</v>
      </c>
      <c r="I14" s="272" t="s">
        <v>198</v>
      </c>
      <c r="J14" s="272" t="s">
        <v>198</v>
      </c>
      <c r="K14" s="272" t="s">
        <v>198</v>
      </c>
      <c r="L14" s="272" t="s">
        <v>198</v>
      </c>
      <c r="M14" s="272" t="s">
        <v>198</v>
      </c>
      <c r="N14" s="272" t="s">
        <v>198</v>
      </c>
      <c r="O14" s="272" t="s">
        <v>198</v>
      </c>
      <c r="P14" s="272" t="s">
        <v>198</v>
      </c>
      <c r="Q14" s="272" t="s">
        <v>198</v>
      </c>
      <c r="R14" s="272" t="s">
        <v>198</v>
      </c>
      <c r="S14" s="272" t="s">
        <v>198</v>
      </c>
      <c r="T14" s="272" t="s">
        <v>198</v>
      </c>
      <c r="U14" s="272" t="s">
        <v>198</v>
      </c>
      <c r="V14" s="272" t="s">
        <v>198</v>
      </c>
      <c r="W14" s="272" t="s">
        <v>198</v>
      </c>
      <c r="X14" s="272" t="s">
        <v>198</v>
      </c>
      <c r="Y14" s="272" t="s">
        <v>198</v>
      </c>
      <c r="Z14" s="272" t="s">
        <v>198</v>
      </c>
      <c r="AA14" s="272" t="s">
        <v>198</v>
      </c>
      <c r="AB14" s="272" t="s">
        <v>198</v>
      </c>
    </row>
    <row r="15" spans="1:28" s="261" customFormat="1" ht="12.75" customHeight="1" x14ac:dyDescent="0.15">
      <c r="A15" s="273"/>
      <c r="B15" s="277" t="s">
        <v>202</v>
      </c>
      <c r="C15" s="272" t="s">
        <v>197</v>
      </c>
      <c r="D15" s="272" t="s">
        <v>197</v>
      </c>
      <c r="E15" s="272">
        <f>SUM(F15,S15)</f>
        <v>1</v>
      </c>
      <c r="F15" s="272">
        <v>1</v>
      </c>
      <c r="G15" s="272" t="s">
        <v>198</v>
      </c>
      <c r="H15" s="272" t="s">
        <v>198</v>
      </c>
      <c r="I15" s="272" t="s">
        <v>198</v>
      </c>
      <c r="J15" s="272" t="s">
        <v>198</v>
      </c>
      <c r="K15" s="272" t="s">
        <v>198</v>
      </c>
      <c r="L15" s="272">
        <v>1</v>
      </c>
      <c r="M15" s="272" t="s">
        <v>198</v>
      </c>
      <c r="N15" s="272" t="s">
        <v>198</v>
      </c>
      <c r="O15" s="272" t="s">
        <v>198</v>
      </c>
      <c r="P15" s="272" t="s">
        <v>198</v>
      </c>
      <c r="Q15" s="272" t="s">
        <v>198</v>
      </c>
      <c r="R15" s="272">
        <v>1</v>
      </c>
      <c r="S15" s="272" t="s">
        <v>198</v>
      </c>
      <c r="T15" s="272" t="s">
        <v>198</v>
      </c>
      <c r="U15" s="272" t="s">
        <v>198</v>
      </c>
      <c r="V15" s="272" t="s">
        <v>198</v>
      </c>
      <c r="W15" s="272" t="s">
        <v>198</v>
      </c>
      <c r="X15" s="272" t="s">
        <v>198</v>
      </c>
      <c r="Y15" s="272" t="s">
        <v>198</v>
      </c>
      <c r="Z15" s="272" t="s">
        <v>198</v>
      </c>
      <c r="AA15" s="272" t="s">
        <v>198</v>
      </c>
      <c r="AB15" s="272" t="s">
        <v>198</v>
      </c>
    </row>
    <row r="16" spans="1:28" s="261" customFormat="1" ht="12.75" customHeight="1" x14ac:dyDescent="0.15">
      <c r="A16" s="360" t="s">
        <v>203</v>
      </c>
      <c r="B16" s="361"/>
      <c r="C16" s="272">
        <v>21</v>
      </c>
      <c r="D16" s="272">
        <v>19</v>
      </c>
      <c r="E16" s="272">
        <f>SUM(F16,S16)</f>
        <v>25</v>
      </c>
      <c r="F16" s="272">
        <f t="shared" ref="F16:R16" si="1">SUM(F17:F21)</f>
        <v>25</v>
      </c>
      <c r="G16" s="272">
        <f t="shared" si="1"/>
        <v>1</v>
      </c>
      <c r="H16" s="272">
        <f t="shared" si="1"/>
        <v>1</v>
      </c>
      <c r="I16" s="272">
        <f t="shared" si="1"/>
        <v>3</v>
      </c>
      <c r="J16" s="272">
        <f t="shared" si="1"/>
        <v>8</v>
      </c>
      <c r="K16" s="272">
        <f t="shared" si="1"/>
        <v>10</v>
      </c>
      <c r="L16" s="272">
        <f t="shared" si="1"/>
        <v>2</v>
      </c>
      <c r="M16" s="272">
        <f t="shared" si="1"/>
        <v>1</v>
      </c>
      <c r="N16" s="272">
        <f t="shared" si="1"/>
        <v>12</v>
      </c>
      <c r="O16" s="272" t="s">
        <v>198</v>
      </c>
      <c r="P16" s="272">
        <f t="shared" si="1"/>
        <v>0</v>
      </c>
      <c r="Q16" s="272">
        <f t="shared" si="1"/>
        <v>11</v>
      </c>
      <c r="R16" s="272">
        <f t="shared" si="1"/>
        <v>1</v>
      </c>
      <c r="S16" s="272" t="s">
        <v>198</v>
      </c>
      <c r="T16" s="272" t="s">
        <v>198</v>
      </c>
      <c r="U16" s="272" t="s">
        <v>198</v>
      </c>
      <c r="V16" s="272" t="s">
        <v>198</v>
      </c>
      <c r="W16" s="272" t="s">
        <v>198</v>
      </c>
      <c r="X16" s="272" t="s">
        <v>198</v>
      </c>
      <c r="Y16" s="272" t="s">
        <v>198</v>
      </c>
      <c r="Z16" s="272" t="s">
        <v>198</v>
      </c>
      <c r="AA16" s="272" t="s">
        <v>198</v>
      </c>
      <c r="AB16" s="272" t="s">
        <v>198</v>
      </c>
    </row>
    <row r="17" spans="1:28" s="261" customFormat="1" ht="12.75" customHeight="1" x14ac:dyDescent="0.15">
      <c r="A17" s="278"/>
      <c r="B17" s="279" t="s">
        <v>204</v>
      </c>
      <c r="C17" s="272" t="s">
        <v>197</v>
      </c>
      <c r="D17" s="272" t="s">
        <v>197</v>
      </c>
      <c r="E17" s="272">
        <f t="shared" ref="E17:E29" si="2">SUM(F17,S17)</f>
        <v>0</v>
      </c>
      <c r="F17" s="272" t="s">
        <v>198</v>
      </c>
      <c r="G17" s="272" t="s">
        <v>198</v>
      </c>
      <c r="H17" s="272" t="s">
        <v>198</v>
      </c>
      <c r="I17" s="272" t="s">
        <v>198</v>
      </c>
      <c r="J17" s="272" t="s">
        <v>198</v>
      </c>
      <c r="K17" s="272" t="s">
        <v>198</v>
      </c>
      <c r="L17" s="272" t="s">
        <v>198</v>
      </c>
      <c r="M17" s="272" t="s">
        <v>198</v>
      </c>
      <c r="N17" s="272" t="s">
        <v>198</v>
      </c>
      <c r="O17" s="272" t="s">
        <v>198</v>
      </c>
      <c r="P17" s="272" t="s">
        <v>198</v>
      </c>
      <c r="Q17" s="272" t="s">
        <v>198</v>
      </c>
      <c r="R17" s="272" t="s">
        <v>198</v>
      </c>
      <c r="S17" s="272" t="s">
        <v>198</v>
      </c>
      <c r="T17" s="272" t="s">
        <v>198</v>
      </c>
      <c r="U17" s="272" t="s">
        <v>198</v>
      </c>
      <c r="V17" s="272" t="s">
        <v>198</v>
      </c>
      <c r="W17" s="272" t="s">
        <v>198</v>
      </c>
      <c r="X17" s="272" t="s">
        <v>198</v>
      </c>
      <c r="Y17" s="272" t="s">
        <v>198</v>
      </c>
      <c r="Z17" s="272" t="s">
        <v>198</v>
      </c>
      <c r="AA17" s="272" t="s">
        <v>198</v>
      </c>
      <c r="AB17" s="272" t="s">
        <v>198</v>
      </c>
    </row>
    <row r="18" spans="1:28" s="261" customFormat="1" ht="12.75" customHeight="1" x14ac:dyDescent="0.15">
      <c r="A18" s="275"/>
      <c r="B18" s="276" t="s">
        <v>205</v>
      </c>
      <c r="C18" s="272">
        <v>13</v>
      </c>
      <c r="D18" s="272">
        <v>11</v>
      </c>
      <c r="E18" s="272">
        <f>SUM(F18,S18)</f>
        <v>10</v>
      </c>
      <c r="F18" s="272">
        <v>10</v>
      </c>
      <c r="G18" s="272">
        <v>1</v>
      </c>
      <c r="H18" s="272">
        <v>1</v>
      </c>
      <c r="I18" s="272">
        <v>2</v>
      </c>
      <c r="J18" s="272">
        <v>4</v>
      </c>
      <c r="K18" s="272">
        <v>1</v>
      </c>
      <c r="L18" s="272">
        <v>1</v>
      </c>
      <c r="M18" s="272">
        <v>1</v>
      </c>
      <c r="N18" s="272">
        <v>7</v>
      </c>
      <c r="O18" s="272" t="s">
        <v>198</v>
      </c>
      <c r="P18" s="272" t="s">
        <v>198</v>
      </c>
      <c r="Q18" s="272">
        <v>2</v>
      </c>
      <c r="R18" s="272" t="s">
        <v>198</v>
      </c>
      <c r="S18" s="272" t="s">
        <v>198</v>
      </c>
      <c r="T18" s="272" t="s">
        <v>198</v>
      </c>
      <c r="U18" s="272" t="s">
        <v>198</v>
      </c>
      <c r="V18" s="272" t="s">
        <v>198</v>
      </c>
      <c r="W18" s="272" t="s">
        <v>198</v>
      </c>
      <c r="X18" s="272" t="s">
        <v>198</v>
      </c>
      <c r="Y18" s="272" t="s">
        <v>198</v>
      </c>
      <c r="Z18" s="272" t="s">
        <v>198</v>
      </c>
      <c r="AA18" s="272" t="s">
        <v>198</v>
      </c>
      <c r="AB18" s="272" t="s">
        <v>198</v>
      </c>
    </row>
    <row r="19" spans="1:28" s="261" customFormat="1" ht="12.75" customHeight="1" x14ac:dyDescent="0.15">
      <c r="A19" s="273"/>
      <c r="B19" s="249" t="s">
        <v>206</v>
      </c>
      <c r="C19" s="272">
        <v>7</v>
      </c>
      <c r="D19" s="272">
        <v>5</v>
      </c>
      <c r="E19" s="272">
        <f t="shared" si="2"/>
        <v>13</v>
      </c>
      <c r="F19" s="272">
        <v>13</v>
      </c>
      <c r="G19" s="272" t="s">
        <v>198</v>
      </c>
      <c r="H19" s="272" t="s">
        <v>198</v>
      </c>
      <c r="I19" s="272">
        <v>1</v>
      </c>
      <c r="J19" s="272">
        <v>4</v>
      </c>
      <c r="K19" s="272">
        <v>7</v>
      </c>
      <c r="L19" s="272">
        <v>1</v>
      </c>
      <c r="M19" s="272" t="s">
        <v>198</v>
      </c>
      <c r="N19" s="272">
        <v>4</v>
      </c>
      <c r="O19" s="272" t="s">
        <v>198</v>
      </c>
      <c r="P19" s="272" t="s">
        <v>198</v>
      </c>
      <c r="Q19" s="272">
        <v>8</v>
      </c>
      <c r="R19" s="272">
        <v>1</v>
      </c>
      <c r="S19" s="272" t="s">
        <v>198</v>
      </c>
      <c r="T19" s="272" t="s">
        <v>198</v>
      </c>
      <c r="U19" s="272" t="s">
        <v>198</v>
      </c>
      <c r="V19" s="272" t="s">
        <v>198</v>
      </c>
      <c r="W19" s="272" t="s">
        <v>198</v>
      </c>
      <c r="X19" s="272" t="s">
        <v>198</v>
      </c>
      <c r="Y19" s="272" t="s">
        <v>198</v>
      </c>
      <c r="Z19" s="272" t="s">
        <v>198</v>
      </c>
      <c r="AA19" s="272" t="s">
        <v>198</v>
      </c>
      <c r="AB19" s="272" t="s">
        <v>198</v>
      </c>
    </row>
    <row r="20" spans="1:28" s="261" customFormat="1" ht="12.75" customHeight="1" x14ac:dyDescent="0.15">
      <c r="A20" s="275"/>
      <c r="B20" s="276" t="s">
        <v>207</v>
      </c>
      <c r="C20" s="272" t="s">
        <v>197</v>
      </c>
      <c r="D20" s="272" t="s">
        <v>197</v>
      </c>
      <c r="E20" s="272">
        <f t="shared" si="2"/>
        <v>2</v>
      </c>
      <c r="F20" s="272">
        <v>2</v>
      </c>
      <c r="G20" s="272" t="s">
        <v>198</v>
      </c>
      <c r="H20" s="272" t="s">
        <v>198</v>
      </c>
      <c r="I20" s="272" t="s">
        <v>198</v>
      </c>
      <c r="J20" s="272" t="s">
        <v>198</v>
      </c>
      <c r="K20" s="272">
        <v>2</v>
      </c>
      <c r="L20" s="272" t="s">
        <v>198</v>
      </c>
      <c r="M20" s="272" t="s">
        <v>198</v>
      </c>
      <c r="N20" s="272">
        <v>1</v>
      </c>
      <c r="O20" s="272" t="s">
        <v>198</v>
      </c>
      <c r="P20" s="272" t="s">
        <v>198</v>
      </c>
      <c r="Q20" s="272">
        <v>1</v>
      </c>
      <c r="R20" s="272" t="s">
        <v>198</v>
      </c>
      <c r="S20" s="272" t="s">
        <v>198</v>
      </c>
      <c r="T20" s="272" t="s">
        <v>198</v>
      </c>
      <c r="U20" s="272" t="s">
        <v>198</v>
      </c>
      <c r="V20" s="272" t="s">
        <v>198</v>
      </c>
      <c r="W20" s="272" t="s">
        <v>198</v>
      </c>
      <c r="X20" s="272" t="s">
        <v>198</v>
      </c>
      <c r="Y20" s="272" t="s">
        <v>198</v>
      </c>
      <c r="Z20" s="272" t="s">
        <v>198</v>
      </c>
      <c r="AA20" s="272" t="s">
        <v>198</v>
      </c>
      <c r="AB20" s="272" t="s">
        <v>198</v>
      </c>
    </row>
    <row r="21" spans="1:28" s="261" customFormat="1" ht="12.75" customHeight="1" x14ac:dyDescent="0.15">
      <c r="A21" s="273"/>
      <c r="B21" s="249" t="s">
        <v>208</v>
      </c>
      <c r="C21" s="272">
        <v>1</v>
      </c>
      <c r="D21" s="272">
        <v>3</v>
      </c>
      <c r="E21" s="272">
        <f t="shared" si="2"/>
        <v>0</v>
      </c>
      <c r="F21" s="272" t="s">
        <v>198</v>
      </c>
      <c r="G21" s="272" t="s">
        <v>198</v>
      </c>
      <c r="H21" s="272" t="s">
        <v>198</v>
      </c>
      <c r="I21" s="272" t="s">
        <v>198</v>
      </c>
      <c r="J21" s="272" t="s">
        <v>198</v>
      </c>
      <c r="K21" s="272" t="s">
        <v>198</v>
      </c>
      <c r="L21" s="272" t="s">
        <v>198</v>
      </c>
      <c r="M21" s="272" t="s">
        <v>198</v>
      </c>
      <c r="N21" s="272" t="s">
        <v>198</v>
      </c>
      <c r="O21" s="272" t="s">
        <v>198</v>
      </c>
      <c r="P21" s="272" t="s">
        <v>198</v>
      </c>
      <c r="Q21" s="272" t="s">
        <v>198</v>
      </c>
      <c r="R21" s="272" t="s">
        <v>198</v>
      </c>
      <c r="S21" s="272" t="s">
        <v>198</v>
      </c>
      <c r="T21" s="272" t="s">
        <v>198</v>
      </c>
      <c r="U21" s="272" t="s">
        <v>198</v>
      </c>
      <c r="V21" s="272" t="s">
        <v>198</v>
      </c>
      <c r="W21" s="272" t="s">
        <v>198</v>
      </c>
      <c r="X21" s="272" t="s">
        <v>198</v>
      </c>
      <c r="Y21" s="272" t="s">
        <v>198</v>
      </c>
      <c r="Z21" s="272" t="s">
        <v>198</v>
      </c>
      <c r="AA21" s="272" t="s">
        <v>198</v>
      </c>
      <c r="AB21" s="272" t="s">
        <v>198</v>
      </c>
    </row>
    <row r="22" spans="1:28" s="261" customFormat="1" ht="12.75" customHeight="1" x14ac:dyDescent="0.15">
      <c r="A22" s="360" t="s">
        <v>209</v>
      </c>
      <c r="B22" s="361"/>
      <c r="C22" s="272">
        <v>65</v>
      </c>
      <c r="D22" s="272">
        <v>46</v>
      </c>
      <c r="E22" s="272">
        <f t="shared" si="2"/>
        <v>37</v>
      </c>
      <c r="F22" s="272">
        <v>28</v>
      </c>
      <c r="G22" s="272">
        <v>4</v>
      </c>
      <c r="H22" s="272">
        <v>2</v>
      </c>
      <c r="I22" s="272">
        <v>5</v>
      </c>
      <c r="J22" s="272">
        <v>3</v>
      </c>
      <c r="K22" s="272">
        <v>6</v>
      </c>
      <c r="L22" s="272">
        <v>8</v>
      </c>
      <c r="M22" s="272">
        <v>4</v>
      </c>
      <c r="N22" s="272">
        <v>13</v>
      </c>
      <c r="O22" s="272">
        <v>4</v>
      </c>
      <c r="P22" s="272">
        <v>1</v>
      </c>
      <c r="Q22" s="272">
        <v>5</v>
      </c>
      <c r="R22" s="272">
        <v>1</v>
      </c>
      <c r="S22" s="272">
        <v>9</v>
      </c>
      <c r="T22" s="272">
        <v>2</v>
      </c>
      <c r="U22" s="272">
        <v>1</v>
      </c>
      <c r="V22" s="272">
        <v>2</v>
      </c>
      <c r="W22" s="272">
        <v>2</v>
      </c>
      <c r="X22" s="272" t="s">
        <v>198</v>
      </c>
      <c r="Y22" s="272">
        <v>2</v>
      </c>
      <c r="Z22" s="272" t="s">
        <v>198</v>
      </c>
      <c r="AA22" s="272">
        <v>7</v>
      </c>
      <c r="AB22" s="272">
        <v>2</v>
      </c>
    </row>
    <row r="23" spans="1:28" s="261" customFormat="1" ht="12.75" customHeight="1" x14ac:dyDescent="0.15">
      <c r="A23" s="360" t="s">
        <v>210</v>
      </c>
      <c r="B23" s="361"/>
      <c r="C23" s="272">
        <v>6</v>
      </c>
      <c r="D23" s="272" t="s">
        <v>197</v>
      </c>
      <c r="E23" s="272">
        <f t="shared" si="2"/>
        <v>3</v>
      </c>
      <c r="F23" s="272">
        <f t="shared" ref="F23:AB23" si="3">SUM(F24:F27)</f>
        <v>3</v>
      </c>
      <c r="G23" s="272">
        <f t="shared" si="3"/>
        <v>0</v>
      </c>
      <c r="H23" s="272">
        <f t="shared" si="3"/>
        <v>1</v>
      </c>
      <c r="I23" s="272">
        <f t="shared" si="3"/>
        <v>0</v>
      </c>
      <c r="J23" s="272">
        <f t="shared" si="3"/>
        <v>2</v>
      </c>
      <c r="K23" s="272">
        <f t="shared" si="3"/>
        <v>0</v>
      </c>
      <c r="L23" s="272">
        <f t="shared" si="3"/>
        <v>0</v>
      </c>
      <c r="M23" s="272">
        <f t="shared" si="3"/>
        <v>1</v>
      </c>
      <c r="N23" s="272">
        <f t="shared" si="3"/>
        <v>2</v>
      </c>
      <c r="O23" s="272">
        <f t="shared" si="3"/>
        <v>0</v>
      </c>
      <c r="P23" s="272">
        <f t="shared" si="3"/>
        <v>0</v>
      </c>
      <c r="Q23" s="272">
        <f t="shared" si="3"/>
        <v>0</v>
      </c>
      <c r="R23" s="272">
        <f t="shared" si="3"/>
        <v>0</v>
      </c>
      <c r="S23" s="272">
        <f t="shared" si="3"/>
        <v>0</v>
      </c>
      <c r="T23" s="272">
        <f t="shared" si="3"/>
        <v>0</v>
      </c>
      <c r="U23" s="272">
        <f t="shared" si="3"/>
        <v>0</v>
      </c>
      <c r="V23" s="272">
        <f t="shared" si="3"/>
        <v>0</v>
      </c>
      <c r="W23" s="272">
        <f t="shared" si="3"/>
        <v>0</v>
      </c>
      <c r="X23" s="272">
        <f t="shared" si="3"/>
        <v>0</v>
      </c>
      <c r="Y23" s="272">
        <f t="shared" si="3"/>
        <v>0</v>
      </c>
      <c r="Z23" s="272">
        <f t="shared" si="3"/>
        <v>0</v>
      </c>
      <c r="AA23" s="272">
        <f t="shared" si="3"/>
        <v>0</v>
      </c>
      <c r="AB23" s="272">
        <f t="shared" si="3"/>
        <v>0</v>
      </c>
    </row>
    <row r="24" spans="1:28" s="261" customFormat="1" ht="12.75" customHeight="1" x14ac:dyDescent="0.15">
      <c r="A24" s="275"/>
      <c r="B24" s="276" t="s">
        <v>211</v>
      </c>
      <c r="C24" s="272">
        <v>6</v>
      </c>
      <c r="D24" s="272" t="s">
        <v>197</v>
      </c>
      <c r="E24" s="272">
        <f t="shared" si="2"/>
        <v>3</v>
      </c>
      <c r="F24" s="272">
        <v>3</v>
      </c>
      <c r="G24" s="272" t="s">
        <v>198</v>
      </c>
      <c r="H24" s="272">
        <v>1</v>
      </c>
      <c r="I24" s="272" t="s">
        <v>198</v>
      </c>
      <c r="J24" s="272">
        <v>2</v>
      </c>
      <c r="K24" s="272" t="s">
        <v>198</v>
      </c>
      <c r="L24" s="272" t="s">
        <v>198</v>
      </c>
      <c r="M24" s="272">
        <v>1</v>
      </c>
      <c r="N24" s="272">
        <v>2</v>
      </c>
      <c r="O24" s="272" t="s">
        <v>198</v>
      </c>
      <c r="P24" s="272" t="s">
        <v>198</v>
      </c>
      <c r="Q24" s="272" t="s">
        <v>198</v>
      </c>
      <c r="R24" s="272" t="s">
        <v>198</v>
      </c>
      <c r="S24" s="272" t="s">
        <v>198</v>
      </c>
      <c r="T24" s="272" t="s">
        <v>198</v>
      </c>
      <c r="U24" s="272" t="s">
        <v>198</v>
      </c>
      <c r="V24" s="272" t="s">
        <v>198</v>
      </c>
      <c r="W24" s="272" t="s">
        <v>198</v>
      </c>
      <c r="X24" s="272" t="s">
        <v>198</v>
      </c>
      <c r="Y24" s="272" t="s">
        <v>198</v>
      </c>
      <c r="Z24" s="272" t="s">
        <v>198</v>
      </c>
      <c r="AA24" s="272" t="s">
        <v>198</v>
      </c>
      <c r="AB24" s="272" t="s">
        <v>198</v>
      </c>
    </row>
    <row r="25" spans="1:28" s="261" customFormat="1" ht="12.75" customHeight="1" x14ac:dyDescent="0.15">
      <c r="A25" s="273"/>
      <c r="B25" s="249" t="s">
        <v>212</v>
      </c>
      <c r="C25" s="272" t="s">
        <v>197</v>
      </c>
      <c r="D25" s="272" t="s">
        <v>197</v>
      </c>
      <c r="E25" s="272">
        <f t="shared" si="2"/>
        <v>0</v>
      </c>
      <c r="F25" s="272" t="s">
        <v>198</v>
      </c>
      <c r="G25" s="272" t="s">
        <v>198</v>
      </c>
      <c r="H25" s="272" t="s">
        <v>198</v>
      </c>
      <c r="I25" s="272" t="s">
        <v>198</v>
      </c>
      <c r="J25" s="272" t="s">
        <v>198</v>
      </c>
      <c r="K25" s="272" t="s">
        <v>198</v>
      </c>
      <c r="L25" s="272" t="s">
        <v>198</v>
      </c>
      <c r="M25" s="272" t="s">
        <v>198</v>
      </c>
      <c r="N25" s="272" t="s">
        <v>198</v>
      </c>
      <c r="O25" s="272" t="s">
        <v>198</v>
      </c>
      <c r="P25" s="272" t="s">
        <v>198</v>
      </c>
      <c r="Q25" s="272" t="s">
        <v>198</v>
      </c>
      <c r="R25" s="272" t="s">
        <v>198</v>
      </c>
      <c r="S25" s="272" t="s">
        <v>198</v>
      </c>
      <c r="T25" s="272" t="s">
        <v>198</v>
      </c>
      <c r="U25" s="272" t="s">
        <v>198</v>
      </c>
      <c r="V25" s="272" t="s">
        <v>198</v>
      </c>
      <c r="W25" s="272" t="s">
        <v>198</v>
      </c>
      <c r="X25" s="272" t="s">
        <v>198</v>
      </c>
      <c r="Y25" s="272" t="s">
        <v>198</v>
      </c>
      <c r="Z25" s="272" t="s">
        <v>198</v>
      </c>
      <c r="AA25" s="272" t="s">
        <v>198</v>
      </c>
      <c r="AB25" s="272" t="s">
        <v>198</v>
      </c>
    </row>
    <row r="26" spans="1:28" s="261" customFormat="1" ht="12.75" customHeight="1" x14ac:dyDescent="0.15">
      <c r="A26" s="275"/>
      <c r="B26" s="276" t="s">
        <v>213</v>
      </c>
      <c r="C26" s="272" t="s">
        <v>197</v>
      </c>
      <c r="D26" s="272" t="s">
        <v>197</v>
      </c>
      <c r="E26" s="272">
        <f t="shared" si="2"/>
        <v>0</v>
      </c>
      <c r="F26" s="272" t="s">
        <v>198</v>
      </c>
      <c r="G26" s="272" t="s">
        <v>198</v>
      </c>
      <c r="H26" s="272" t="s">
        <v>198</v>
      </c>
      <c r="I26" s="272" t="s">
        <v>198</v>
      </c>
      <c r="J26" s="272" t="s">
        <v>198</v>
      </c>
      <c r="K26" s="272" t="s">
        <v>198</v>
      </c>
      <c r="L26" s="272" t="s">
        <v>198</v>
      </c>
      <c r="M26" s="272" t="s">
        <v>198</v>
      </c>
      <c r="N26" s="272" t="s">
        <v>198</v>
      </c>
      <c r="O26" s="272" t="s">
        <v>198</v>
      </c>
      <c r="P26" s="272" t="s">
        <v>198</v>
      </c>
      <c r="Q26" s="272" t="s">
        <v>198</v>
      </c>
      <c r="R26" s="272" t="s">
        <v>198</v>
      </c>
      <c r="S26" s="272" t="s">
        <v>198</v>
      </c>
      <c r="T26" s="272" t="s">
        <v>198</v>
      </c>
      <c r="U26" s="272" t="s">
        <v>198</v>
      </c>
      <c r="V26" s="272" t="s">
        <v>198</v>
      </c>
      <c r="W26" s="272" t="s">
        <v>198</v>
      </c>
      <c r="X26" s="272" t="s">
        <v>198</v>
      </c>
      <c r="Y26" s="272" t="s">
        <v>198</v>
      </c>
      <c r="Z26" s="272" t="s">
        <v>198</v>
      </c>
      <c r="AA26" s="272" t="s">
        <v>198</v>
      </c>
      <c r="AB26" s="272" t="s">
        <v>198</v>
      </c>
    </row>
    <row r="27" spans="1:28" s="261" customFormat="1" ht="12.75" customHeight="1" x14ac:dyDescent="0.15">
      <c r="A27" s="278"/>
      <c r="B27" s="274" t="s">
        <v>214</v>
      </c>
      <c r="C27" s="272" t="s">
        <v>197</v>
      </c>
      <c r="D27" s="272" t="s">
        <v>197</v>
      </c>
      <c r="E27" s="272">
        <f t="shared" si="2"/>
        <v>0</v>
      </c>
      <c r="F27" s="272" t="s">
        <v>198</v>
      </c>
      <c r="G27" s="272" t="s">
        <v>198</v>
      </c>
      <c r="H27" s="272" t="s">
        <v>198</v>
      </c>
      <c r="I27" s="272" t="s">
        <v>198</v>
      </c>
      <c r="J27" s="272" t="s">
        <v>198</v>
      </c>
      <c r="K27" s="272" t="s">
        <v>198</v>
      </c>
      <c r="L27" s="272" t="s">
        <v>198</v>
      </c>
      <c r="M27" s="272" t="s">
        <v>198</v>
      </c>
      <c r="N27" s="272" t="s">
        <v>198</v>
      </c>
      <c r="O27" s="272" t="s">
        <v>198</v>
      </c>
      <c r="P27" s="272" t="s">
        <v>198</v>
      </c>
      <c r="Q27" s="272" t="s">
        <v>198</v>
      </c>
      <c r="R27" s="272" t="s">
        <v>198</v>
      </c>
      <c r="S27" s="272" t="s">
        <v>198</v>
      </c>
      <c r="T27" s="272" t="s">
        <v>198</v>
      </c>
      <c r="U27" s="272" t="s">
        <v>198</v>
      </c>
      <c r="V27" s="272" t="s">
        <v>198</v>
      </c>
      <c r="W27" s="272" t="s">
        <v>198</v>
      </c>
      <c r="X27" s="272" t="s">
        <v>198</v>
      </c>
      <c r="Y27" s="272" t="s">
        <v>198</v>
      </c>
      <c r="Z27" s="272" t="s">
        <v>198</v>
      </c>
      <c r="AA27" s="272" t="s">
        <v>198</v>
      </c>
      <c r="AB27" s="272" t="s">
        <v>198</v>
      </c>
    </row>
    <row r="28" spans="1:28" s="261" customFormat="1" ht="12.75" customHeight="1" x14ac:dyDescent="0.15">
      <c r="A28" s="360" t="s">
        <v>215</v>
      </c>
      <c r="B28" s="361"/>
      <c r="C28" s="272">
        <v>5</v>
      </c>
      <c r="D28" s="272">
        <v>3</v>
      </c>
      <c r="E28" s="272">
        <f t="shared" si="2"/>
        <v>4</v>
      </c>
      <c r="F28" s="272">
        <v>4</v>
      </c>
      <c r="G28" s="272" t="s">
        <v>198</v>
      </c>
      <c r="H28" s="272">
        <v>1</v>
      </c>
      <c r="I28" s="272" t="s">
        <v>198</v>
      </c>
      <c r="J28" s="272" t="s">
        <v>198</v>
      </c>
      <c r="K28" s="272">
        <v>2</v>
      </c>
      <c r="L28" s="272">
        <v>1</v>
      </c>
      <c r="M28" s="272" t="s">
        <v>198</v>
      </c>
      <c r="N28" s="272">
        <v>1</v>
      </c>
      <c r="O28" s="272" t="s">
        <v>198</v>
      </c>
      <c r="P28" s="272" t="s">
        <v>198</v>
      </c>
      <c r="Q28" s="272">
        <v>3</v>
      </c>
      <c r="R28" s="272" t="s">
        <v>198</v>
      </c>
      <c r="S28" s="272" t="s">
        <v>198</v>
      </c>
      <c r="T28" s="272" t="s">
        <v>198</v>
      </c>
      <c r="U28" s="272" t="s">
        <v>198</v>
      </c>
      <c r="V28" s="272" t="s">
        <v>198</v>
      </c>
      <c r="W28" s="272" t="s">
        <v>198</v>
      </c>
      <c r="X28" s="272" t="s">
        <v>198</v>
      </c>
      <c r="Y28" s="272" t="s">
        <v>198</v>
      </c>
      <c r="Z28" s="272" t="s">
        <v>198</v>
      </c>
      <c r="AA28" s="272" t="s">
        <v>198</v>
      </c>
      <c r="AB28" s="272" t="s">
        <v>198</v>
      </c>
    </row>
    <row r="29" spans="1:28" s="261" customFormat="1" ht="12.75" customHeight="1" x14ac:dyDescent="0.15">
      <c r="A29" s="362" t="s">
        <v>216</v>
      </c>
      <c r="B29" s="363"/>
      <c r="C29" s="280">
        <v>30</v>
      </c>
      <c r="D29" s="280">
        <v>19</v>
      </c>
      <c r="E29" s="272">
        <f t="shared" si="2"/>
        <v>22</v>
      </c>
      <c r="F29" s="280">
        <v>12</v>
      </c>
      <c r="G29" s="280">
        <v>2</v>
      </c>
      <c r="H29" s="280">
        <v>1</v>
      </c>
      <c r="I29" s="280">
        <v>1</v>
      </c>
      <c r="J29" s="280">
        <v>3</v>
      </c>
      <c r="K29" s="280">
        <v>3</v>
      </c>
      <c r="L29" s="280">
        <v>2</v>
      </c>
      <c r="M29" s="280">
        <v>3</v>
      </c>
      <c r="N29" s="280">
        <v>5</v>
      </c>
      <c r="O29" s="280" t="s">
        <v>198</v>
      </c>
      <c r="P29" s="280" t="s">
        <v>198</v>
      </c>
      <c r="Q29" s="280">
        <v>4</v>
      </c>
      <c r="R29" s="280" t="s">
        <v>198</v>
      </c>
      <c r="S29" s="280">
        <v>10</v>
      </c>
      <c r="T29" s="280">
        <v>3</v>
      </c>
      <c r="U29" s="280">
        <v>3</v>
      </c>
      <c r="V29" s="280">
        <v>2</v>
      </c>
      <c r="W29" s="280">
        <v>1</v>
      </c>
      <c r="X29" s="280" t="s">
        <v>198</v>
      </c>
      <c r="Y29" s="280">
        <v>1</v>
      </c>
      <c r="Z29" s="280" t="s">
        <v>198</v>
      </c>
      <c r="AA29" s="280">
        <v>9</v>
      </c>
      <c r="AB29" s="280">
        <v>1</v>
      </c>
    </row>
    <row r="30" spans="1:28" s="261" customFormat="1" ht="12.75" customHeight="1" x14ac:dyDescent="0.15">
      <c r="A30" s="281" t="s">
        <v>332</v>
      </c>
      <c r="B30" s="281"/>
      <c r="C30" s="281"/>
      <c r="D30" s="281"/>
      <c r="E30" s="281"/>
      <c r="F30" s="281"/>
      <c r="G30" s="282"/>
      <c r="H30" s="283"/>
      <c r="I30" s="283"/>
      <c r="J30" s="283"/>
      <c r="K30" s="283"/>
      <c r="L30" s="283"/>
      <c r="M30" s="283"/>
      <c r="N30" s="284"/>
      <c r="O30" s="284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</row>
  </sheetData>
  <mergeCells count="18">
    <mergeCell ref="S7:S8"/>
    <mergeCell ref="T7:Y7"/>
    <mergeCell ref="A28:B28"/>
    <mergeCell ref="A29:B29"/>
    <mergeCell ref="A23:B23"/>
    <mergeCell ref="Z7:AB7"/>
    <mergeCell ref="A9:B9"/>
    <mergeCell ref="A11:B11"/>
    <mergeCell ref="A16:B16"/>
    <mergeCell ref="A22:B22"/>
    <mergeCell ref="A6:B8"/>
    <mergeCell ref="C6:E6"/>
    <mergeCell ref="F6:R6"/>
    <mergeCell ref="S6:AB6"/>
    <mergeCell ref="F7:F8"/>
    <mergeCell ref="G7:L7"/>
    <mergeCell ref="M7:O7"/>
    <mergeCell ref="P7:R7"/>
  </mergeCells>
  <phoneticPr fontId="2"/>
  <hyperlinks>
    <hyperlink ref="A1" location="'24法務・警察目次'!A1" display="24　法務・警察目次へ＜＜" xr:uid="{00000000-0004-0000-0700-000000000000}"/>
  </hyperlinks>
  <pageMargins left="0.59055118110236227" right="0.59055118110236227" top="0.59055118110236227" bottom="0.39370078740157483" header="0" footer="0"/>
  <pageSetup paperSize="9" scale="88" orientation="landscape" blackAndWhite="1" horizontalDpi="300" verticalDpi="300" r:id="rId1"/>
  <headerFooter alignWithMargins="0"/>
  <colBreaks count="1" manualBreakCount="1">
    <brk id="15" min="1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B28"/>
  <sheetViews>
    <sheetView showGridLines="0" view="pageBreakPreview" zoomScaleNormal="100" zoomScaleSheetLayoutView="100" workbookViewId="0">
      <pane xSplit="1" ySplit="7" topLeftCell="B8" activePane="bottomRight" state="frozen"/>
      <selection activeCell="D10" sqref="D10"/>
      <selection pane="topRight" activeCell="D10" sqref="D10"/>
      <selection pane="bottomLeft" activeCell="D10" sqref="D10"/>
      <selection pane="bottomRight" activeCell="M32" sqref="M32"/>
    </sheetView>
  </sheetViews>
  <sheetFormatPr defaultRowHeight="13.5" outlineLevelCol="1" x14ac:dyDescent="0.15"/>
  <cols>
    <col min="1" max="1" width="12.25" style="2" bestFit="1" customWidth="1"/>
    <col min="2" max="14" width="6.125" style="226" customWidth="1" outlineLevel="1"/>
    <col min="15" max="15" width="7.25" style="226" customWidth="1"/>
    <col min="16" max="22" width="6.375" style="226" customWidth="1"/>
    <col min="23" max="24" width="7" style="226" bestFit="1" customWidth="1"/>
    <col min="25" max="26" width="6.375" style="226" customWidth="1"/>
    <col min="27" max="16384" width="9" style="2"/>
  </cols>
  <sheetData>
    <row r="1" spans="1:28" x14ac:dyDescent="0.15">
      <c r="A1" s="257" t="s">
        <v>27</v>
      </c>
    </row>
    <row r="2" spans="1:28" ht="16.5" x14ac:dyDescent="0.15">
      <c r="A2" s="228" t="s">
        <v>217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8" x14ac:dyDescent="0.15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60" t="s">
        <v>164</v>
      </c>
    </row>
    <row r="4" spans="1:28" ht="6" customHeight="1" thickBot="1" x14ac:dyDescent="0.2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</row>
    <row r="5" spans="1:28" s="288" customFormat="1" ht="15" customHeight="1" x14ac:dyDescent="0.15">
      <c r="A5" s="286" t="s">
        <v>218</v>
      </c>
      <c r="B5" s="372" t="s">
        <v>219</v>
      </c>
      <c r="C5" s="373"/>
      <c r="D5" s="374"/>
      <c r="E5" s="287" t="s">
        <v>220</v>
      </c>
      <c r="F5" s="388" t="s">
        <v>171</v>
      </c>
      <c r="G5" s="389"/>
      <c r="H5" s="389"/>
      <c r="I5" s="389"/>
      <c r="J5" s="389"/>
      <c r="K5" s="389"/>
      <c r="L5" s="389"/>
      <c r="M5" s="389"/>
      <c r="N5" s="390"/>
      <c r="O5" s="391" t="s">
        <v>221</v>
      </c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</row>
    <row r="6" spans="1:28" s="288" customFormat="1" ht="15" customHeight="1" x14ac:dyDescent="0.15">
      <c r="A6" s="289"/>
      <c r="B6" s="262" t="s">
        <v>168</v>
      </c>
      <c r="C6" s="262" t="s">
        <v>168</v>
      </c>
      <c r="D6" s="263" t="s">
        <v>168</v>
      </c>
      <c r="E6" s="290" t="s">
        <v>222</v>
      </c>
      <c r="F6" s="392" t="s">
        <v>193</v>
      </c>
      <c r="G6" s="394" t="s">
        <v>223</v>
      </c>
      <c r="H6" s="395"/>
      <c r="I6" s="395"/>
      <c r="J6" s="395"/>
      <c r="K6" s="395"/>
      <c r="L6" s="396"/>
      <c r="M6" s="397" t="s">
        <v>224</v>
      </c>
      <c r="N6" s="398" t="s">
        <v>225</v>
      </c>
      <c r="O6" s="400" t="s">
        <v>187</v>
      </c>
      <c r="P6" s="392" t="s">
        <v>188</v>
      </c>
      <c r="Q6" s="392" t="s">
        <v>189</v>
      </c>
      <c r="R6" s="392" t="s">
        <v>190</v>
      </c>
      <c r="S6" s="392" t="s">
        <v>191</v>
      </c>
      <c r="T6" s="392" t="s">
        <v>192</v>
      </c>
      <c r="U6" s="392" t="s">
        <v>175</v>
      </c>
      <c r="V6" s="392" t="s">
        <v>176</v>
      </c>
      <c r="W6" s="392" t="s">
        <v>177</v>
      </c>
      <c r="X6" s="392" t="s">
        <v>178</v>
      </c>
      <c r="Y6" s="392" t="s">
        <v>179</v>
      </c>
      <c r="Z6" s="402" t="s">
        <v>180</v>
      </c>
    </row>
    <row r="7" spans="1:28" s="288" customFormat="1" ht="15" customHeight="1" x14ac:dyDescent="0.15">
      <c r="A7" s="291" t="s">
        <v>226</v>
      </c>
      <c r="B7" s="264" t="s">
        <v>172</v>
      </c>
      <c r="C7" s="264" t="s">
        <v>173</v>
      </c>
      <c r="D7" s="265" t="s">
        <v>174</v>
      </c>
      <c r="E7" s="292" t="s">
        <v>227</v>
      </c>
      <c r="F7" s="393"/>
      <c r="G7" s="293" t="s">
        <v>228</v>
      </c>
      <c r="H7" s="293" t="s">
        <v>194</v>
      </c>
      <c r="I7" s="293" t="s">
        <v>181</v>
      </c>
      <c r="J7" s="293" t="s">
        <v>182</v>
      </c>
      <c r="K7" s="293" t="s">
        <v>183</v>
      </c>
      <c r="L7" s="294" t="s">
        <v>229</v>
      </c>
      <c r="M7" s="393"/>
      <c r="N7" s="399"/>
      <c r="O7" s="400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399"/>
    </row>
    <row r="8" spans="1:28" s="288" customFormat="1" ht="15.75" customHeight="1" x14ac:dyDescent="0.15">
      <c r="A8" s="277" t="s">
        <v>230</v>
      </c>
      <c r="B8" s="295">
        <v>1452</v>
      </c>
      <c r="C8" s="295">
        <v>1792</v>
      </c>
      <c r="D8" s="295">
        <f>SUM(D10:D26)</f>
        <v>2087</v>
      </c>
      <c r="E8" s="295">
        <f>SUM(E10:E26)</f>
        <v>490</v>
      </c>
      <c r="F8" s="295">
        <f>SUM(F10:F26)</f>
        <v>0</v>
      </c>
      <c r="G8" s="295">
        <f>SUM(G10:G26)</f>
        <v>1466</v>
      </c>
      <c r="H8" s="295">
        <f t="shared" ref="H8:Z8" si="0">SUM(H10:H26)</f>
        <v>22</v>
      </c>
      <c r="I8" s="295">
        <f t="shared" si="0"/>
        <v>278</v>
      </c>
      <c r="J8" s="295">
        <f t="shared" si="0"/>
        <v>987</v>
      </c>
      <c r="K8" s="295">
        <f t="shared" si="0"/>
        <v>95</v>
      </c>
      <c r="L8" s="295">
        <f t="shared" si="0"/>
        <v>84</v>
      </c>
      <c r="M8" s="295">
        <f t="shared" si="0"/>
        <v>442</v>
      </c>
      <c r="N8" s="295">
        <f t="shared" si="0"/>
        <v>179</v>
      </c>
      <c r="O8" s="295">
        <f t="shared" si="0"/>
        <v>8</v>
      </c>
      <c r="P8" s="295">
        <f t="shared" si="0"/>
        <v>1</v>
      </c>
      <c r="Q8" s="295">
        <f t="shared" si="0"/>
        <v>5</v>
      </c>
      <c r="R8" s="295">
        <f t="shared" si="0"/>
        <v>5</v>
      </c>
      <c r="S8" s="295">
        <f t="shared" si="0"/>
        <v>20</v>
      </c>
      <c r="T8" s="295">
        <f t="shared" si="0"/>
        <v>42</v>
      </c>
      <c r="U8" s="295">
        <f t="shared" si="0"/>
        <v>139</v>
      </c>
      <c r="V8" s="295">
        <f t="shared" si="0"/>
        <v>292</v>
      </c>
      <c r="W8" s="295">
        <f t="shared" si="0"/>
        <v>438</v>
      </c>
      <c r="X8" s="295">
        <f t="shared" si="0"/>
        <v>469</v>
      </c>
      <c r="Y8" s="295">
        <f t="shared" si="0"/>
        <v>355</v>
      </c>
      <c r="Z8" s="295">
        <f t="shared" si="0"/>
        <v>313</v>
      </c>
      <c r="AB8" s="296"/>
    </row>
    <row r="9" spans="1:28" s="288" customFormat="1" ht="15.75" customHeight="1" x14ac:dyDescent="0.15">
      <c r="A9" s="297"/>
      <c r="B9" s="295"/>
      <c r="C9" s="295"/>
      <c r="D9" s="295"/>
      <c r="E9" s="403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B9" s="296"/>
    </row>
    <row r="10" spans="1:28" s="288" customFormat="1" ht="15.75" customHeight="1" x14ac:dyDescent="0.15">
      <c r="A10" s="277" t="s">
        <v>231</v>
      </c>
      <c r="B10" s="295">
        <v>105</v>
      </c>
      <c r="C10" s="295">
        <v>90</v>
      </c>
      <c r="D10" s="295">
        <f t="shared" ref="D10:D26" si="1">SUM(F10:G10,M10:N10)</f>
        <v>78</v>
      </c>
      <c r="E10" s="295">
        <v>24</v>
      </c>
      <c r="F10" s="295">
        <v>0</v>
      </c>
      <c r="G10" s="295">
        <f>SUM(H10:L10)</f>
        <v>47</v>
      </c>
      <c r="H10" s="295">
        <v>0</v>
      </c>
      <c r="I10" s="295">
        <v>5</v>
      </c>
      <c r="J10" s="295">
        <v>16</v>
      </c>
      <c r="K10" s="295">
        <v>13</v>
      </c>
      <c r="L10" s="295">
        <v>13</v>
      </c>
      <c r="M10" s="295">
        <v>20</v>
      </c>
      <c r="N10" s="295">
        <v>11</v>
      </c>
      <c r="O10" s="295">
        <v>0</v>
      </c>
      <c r="P10" s="295">
        <v>0</v>
      </c>
      <c r="Q10" s="295">
        <v>0</v>
      </c>
      <c r="R10" s="295">
        <v>0</v>
      </c>
      <c r="S10" s="295">
        <v>0</v>
      </c>
      <c r="T10" s="295">
        <v>1</v>
      </c>
      <c r="U10" s="295">
        <v>2</v>
      </c>
      <c r="V10" s="295">
        <v>9</v>
      </c>
      <c r="W10" s="295">
        <v>8</v>
      </c>
      <c r="X10" s="295">
        <v>11</v>
      </c>
      <c r="Y10" s="295">
        <v>15</v>
      </c>
      <c r="Z10" s="295">
        <v>32</v>
      </c>
      <c r="AB10" s="296">
        <f>SUM(O10:Z10)-D10</f>
        <v>0</v>
      </c>
    </row>
    <row r="11" spans="1:28" s="288" customFormat="1" ht="15.75" customHeight="1" x14ac:dyDescent="0.15">
      <c r="A11" s="277" t="s">
        <v>232</v>
      </c>
      <c r="B11" s="295">
        <v>477</v>
      </c>
      <c r="C11" s="295">
        <v>678</v>
      </c>
      <c r="D11" s="295">
        <f t="shared" si="1"/>
        <v>704</v>
      </c>
      <c r="E11" s="295">
        <v>94</v>
      </c>
      <c r="F11" s="295">
        <v>0</v>
      </c>
      <c r="G11" s="295">
        <f t="shared" ref="G11:G26" si="2">SUM(H11:L11)</f>
        <v>313</v>
      </c>
      <c r="H11" s="295">
        <v>0</v>
      </c>
      <c r="I11" s="295">
        <v>36</v>
      </c>
      <c r="J11" s="295">
        <v>158</v>
      </c>
      <c r="K11" s="295">
        <v>68</v>
      </c>
      <c r="L11" s="295">
        <v>51</v>
      </c>
      <c r="M11" s="295">
        <v>301</v>
      </c>
      <c r="N11" s="295">
        <v>90</v>
      </c>
      <c r="O11" s="295">
        <v>0</v>
      </c>
      <c r="P11" s="295">
        <v>0</v>
      </c>
      <c r="Q11" s="295">
        <v>0</v>
      </c>
      <c r="R11" s="295">
        <v>0</v>
      </c>
      <c r="S11" s="295">
        <v>1</v>
      </c>
      <c r="T11" s="295">
        <v>0</v>
      </c>
      <c r="U11" s="295">
        <v>23</v>
      </c>
      <c r="V11" s="295">
        <v>39</v>
      </c>
      <c r="W11" s="295">
        <v>120</v>
      </c>
      <c r="X11" s="295">
        <v>129</v>
      </c>
      <c r="Y11" s="295">
        <v>144</v>
      </c>
      <c r="Z11" s="295">
        <v>248</v>
      </c>
      <c r="AB11" s="296">
        <f t="shared" ref="AB11:AB26" si="3">SUM(O11:Z11)-D11</f>
        <v>0</v>
      </c>
    </row>
    <row r="12" spans="1:28" s="288" customFormat="1" ht="15.75" customHeight="1" x14ac:dyDescent="0.15">
      <c r="A12" s="277" t="s">
        <v>233</v>
      </c>
      <c r="B12" s="295">
        <v>1</v>
      </c>
      <c r="C12" s="295">
        <v>2</v>
      </c>
      <c r="D12" s="295">
        <f t="shared" si="1"/>
        <v>0</v>
      </c>
      <c r="E12" s="295">
        <v>0</v>
      </c>
      <c r="F12" s="295">
        <v>0</v>
      </c>
      <c r="G12" s="295">
        <f t="shared" si="2"/>
        <v>0</v>
      </c>
      <c r="H12" s="295">
        <v>0</v>
      </c>
      <c r="I12" s="295">
        <v>0</v>
      </c>
      <c r="J12" s="295">
        <v>0</v>
      </c>
      <c r="K12" s="295">
        <v>0</v>
      </c>
      <c r="L12" s="295">
        <v>0</v>
      </c>
      <c r="M12" s="295">
        <v>0</v>
      </c>
      <c r="N12" s="295">
        <v>0</v>
      </c>
      <c r="O12" s="295">
        <v>0</v>
      </c>
      <c r="P12" s="295">
        <v>0</v>
      </c>
      <c r="Q12" s="295">
        <v>0</v>
      </c>
      <c r="R12" s="295">
        <v>0</v>
      </c>
      <c r="S12" s="295">
        <v>0</v>
      </c>
      <c r="T12" s="295">
        <v>0</v>
      </c>
      <c r="U12" s="295">
        <v>0</v>
      </c>
      <c r="V12" s="295">
        <v>0</v>
      </c>
      <c r="W12" s="295">
        <v>0</v>
      </c>
      <c r="X12" s="295">
        <v>0</v>
      </c>
      <c r="Y12" s="295">
        <v>0</v>
      </c>
      <c r="Z12" s="295">
        <v>0</v>
      </c>
      <c r="AB12" s="296">
        <f t="shared" si="3"/>
        <v>0</v>
      </c>
    </row>
    <row r="13" spans="1:28" s="288" customFormat="1" ht="15.75" customHeight="1" x14ac:dyDescent="0.15">
      <c r="A13" s="277" t="s">
        <v>234</v>
      </c>
      <c r="B13" s="295">
        <v>80</v>
      </c>
      <c r="C13" s="295">
        <v>122</v>
      </c>
      <c r="D13" s="295">
        <f t="shared" si="1"/>
        <v>68</v>
      </c>
      <c r="E13" s="295">
        <v>4</v>
      </c>
      <c r="F13" s="295">
        <v>0</v>
      </c>
      <c r="G13" s="295">
        <f t="shared" si="2"/>
        <v>58</v>
      </c>
      <c r="H13" s="295">
        <v>7</v>
      </c>
      <c r="I13" s="295">
        <v>29</v>
      </c>
      <c r="J13" s="295">
        <v>21</v>
      </c>
      <c r="K13" s="295">
        <v>0</v>
      </c>
      <c r="L13" s="295">
        <v>1</v>
      </c>
      <c r="M13" s="295">
        <v>5</v>
      </c>
      <c r="N13" s="295">
        <v>5</v>
      </c>
      <c r="O13" s="295">
        <v>5</v>
      </c>
      <c r="P13" s="295">
        <v>0</v>
      </c>
      <c r="Q13" s="295">
        <v>1</v>
      </c>
      <c r="R13" s="295">
        <v>1</v>
      </c>
      <c r="S13" s="295">
        <v>5</v>
      </c>
      <c r="T13" s="295">
        <v>4</v>
      </c>
      <c r="U13" s="295">
        <v>12</v>
      </c>
      <c r="V13" s="295">
        <v>13</v>
      </c>
      <c r="W13" s="295">
        <v>14</v>
      </c>
      <c r="X13" s="295">
        <v>8</v>
      </c>
      <c r="Y13" s="295">
        <v>5</v>
      </c>
      <c r="Z13" s="295">
        <v>0</v>
      </c>
      <c r="AB13" s="296">
        <f t="shared" si="3"/>
        <v>0</v>
      </c>
    </row>
    <row r="14" spans="1:28" s="288" customFormat="1" ht="15.75" customHeight="1" x14ac:dyDescent="0.15">
      <c r="A14" s="277" t="s">
        <v>235</v>
      </c>
      <c r="B14" s="295">
        <v>1</v>
      </c>
      <c r="C14" s="295">
        <v>1</v>
      </c>
      <c r="D14" s="295">
        <f t="shared" si="1"/>
        <v>2</v>
      </c>
      <c r="E14" s="295">
        <v>0</v>
      </c>
      <c r="F14" s="295">
        <v>0</v>
      </c>
      <c r="G14" s="295">
        <f t="shared" si="2"/>
        <v>2</v>
      </c>
      <c r="H14" s="295">
        <v>0</v>
      </c>
      <c r="I14" s="295">
        <v>0</v>
      </c>
      <c r="J14" s="295">
        <v>2</v>
      </c>
      <c r="K14" s="295">
        <v>0</v>
      </c>
      <c r="L14" s="295">
        <v>0</v>
      </c>
      <c r="M14" s="295">
        <v>0</v>
      </c>
      <c r="N14" s="295">
        <v>0</v>
      </c>
      <c r="O14" s="295">
        <v>0</v>
      </c>
      <c r="P14" s="295">
        <v>0</v>
      </c>
      <c r="Q14" s="295">
        <v>0</v>
      </c>
      <c r="R14" s="295">
        <v>0</v>
      </c>
      <c r="S14" s="295">
        <v>0</v>
      </c>
      <c r="T14" s="295">
        <v>0</v>
      </c>
      <c r="U14" s="295">
        <v>0</v>
      </c>
      <c r="V14" s="295">
        <v>0</v>
      </c>
      <c r="W14" s="295">
        <v>1</v>
      </c>
      <c r="X14" s="295">
        <v>1</v>
      </c>
      <c r="Y14" s="295">
        <v>0</v>
      </c>
      <c r="Z14" s="295">
        <v>0</v>
      </c>
      <c r="AB14" s="296">
        <f t="shared" si="3"/>
        <v>0</v>
      </c>
    </row>
    <row r="15" spans="1:28" s="288" customFormat="1" ht="15.75" customHeight="1" x14ac:dyDescent="0.15">
      <c r="A15" s="277" t="s">
        <v>236</v>
      </c>
      <c r="B15" s="295">
        <v>3</v>
      </c>
      <c r="C15" s="295">
        <v>1</v>
      </c>
      <c r="D15" s="295">
        <f t="shared" si="1"/>
        <v>0</v>
      </c>
      <c r="E15" s="295">
        <v>0</v>
      </c>
      <c r="F15" s="295">
        <v>0</v>
      </c>
      <c r="G15" s="295">
        <f t="shared" si="2"/>
        <v>0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295">
        <v>0</v>
      </c>
      <c r="N15" s="295">
        <v>0</v>
      </c>
      <c r="O15" s="295">
        <v>0</v>
      </c>
      <c r="P15" s="295">
        <v>0</v>
      </c>
      <c r="Q15" s="295">
        <v>0</v>
      </c>
      <c r="R15" s="295">
        <v>0</v>
      </c>
      <c r="S15" s="295">
        <v>0</v>
      </c>
      <c r="T15" s="295">
        <v>0</v>
      </c>
      <c r="U15" s="295">
        <v>0</v>
      </c>
      <c r="V15" s="295">
        <v>0</v>
      </c>
      <c r="W15" s="295">
        <v>0</v>
      </c>
      <c r="X15" s="295">
        <v>0</v>
      </c>
      <c r="Y15" s="295">
        <v>0</v>
      </c>
      <c r="Z15" s="295">
        <v>0</v>
      </c>
      <c r="AB15" s="296">
        <f t="shared" si="3"/>
        <v>0</v>
      </c>
    </row>
    <row r="16" spans="1:28" s="288" customFormat="1" ht="15.75" customHeight="1" x14ac:dyDescent="0.15">
      <c r="A16" s="277" t="s">
        <v>237</v>
      </c>
      <c r="B16" s="295">
        <v>11</v>
      </c>
      <c r="C16" s="295">
        <v>16</v>
      </c>
      <c r="D16" s="295">
        <f t="shared" si="1"/>
        <v>9</v>
      </c>
      <c r="E16" s="295">
        <v>2</v>
      </c>
      <c r="F16" s="295">
        <v>0</v>
      </c>
      <c r="G16" s="295">
        <f t="shared" si="2"/>
        <v>8</v>
      </c>
      <c r="H16" s="295">
        <v>3</v>
      </c>
      <c r="I16" s="295">
        <v>5</v>
      </c>
      <c r="J16" s="295">
        <v>0</v>
      </c>
      <c r="K16" s="295">
        <v>0</v>
      </c>
      <c r="L16" s="295">
        <v>0</v>
      </c>
      <c r="M16" s="295">
        <v>0</v>
      </c>
      <c r="N16" s="295">
        <v>1</v>
      </c>
      <c r="O16" s="295">
        <v>1</v>
      </c>
      <c r="P16" s="295">
        <v>0</v>
      </c>
      <c r="Q16" s="295">
        <v>1</v>
      </c>
      <c r="R16" s="295">
        <v>0</v>
      </c>
      <c r="S16" s="295">
        <v>2</v>
      </c>
      <c r="T16" s="295">
        <v>2</v>
      </c>
      <c r="U16" s="295">
        <v>1</v>
      </c>
      <c r="V16" s="295">
        <v>1</v>
      </c>
      <c r="W16" s="295">
        <v>0</v>
      </c>
      <c r="X16" s="295">
        <v>0</v>
      </c>
      <c r="Y16" s="295">
        <v>1</v>
      </c>
      <c r="Z16" s="295">
        <v>0</v>
      </c>
      <c r="AB16" s="296">
        <f t="shared" si="3"/>
        <v>0</v>
      </c>
    </row>
    <row r="17" spans="1:28" s="288" customFormat="1" ht="15.75" customHeight="1" x14ac:dyDescent="0.15">
      <c r="A17" s="277" t="s">
        <v>238</v>
      </c>
      <c r="B17" s="295">
        <v>3</v>
      </c>
      <c r="C17" s="295">
        <v>1</v>
      </c>
      <c r="D17" s="295">
        <f t="shared" si="1"/>
        <v>2</v>
      </c>
      <c r="E17" s="295">
        <v>0</v>
      </c>
      <c r="F17" s="295">
        <v>0</v>
      </c>
      <c r="G17" s="295">
        <f t="shared" si="2"/>
        <v>2</v>
      </c>
      <c r="H17" s="295">
        <v>0</v>
      </c>
      <c r="I17" s="295">
        <v>1</v>
      </c>
      <c r="J17" s="295">
        <v>1</v>
      </c>
      <c r="K17" s="295">
        <v>0</v>
      </c>
      <c r="L17" s="295">
        <v>0</v>
      </c>
      <c r="M17" s="295">
        <v>0</v>
      </c>
      <c r="N17" s="295">
        <v>0</v>
      </c>
      <c r="O17" s="295">
        <v>0</v>
      </c>
      <c r="P17" s="295">
        <v>0</v>
      </c>
      <c r="Q17" s="295">
        <v>0</v>
      </c>
      <c r="R17" s="295">
        <v>0</v>
      </c>
      <c r="S17" s="295">
        <v>0</v>
      </c>
      <c r="T17" s="295">
        <v>1</v>
      </c>
      <c r="U17" s="295">
        <v>0</v>
      </c>
      <c r="V17" s="295">
        <v>0</v>
      </c>
      <c r="W17" s="295">
        <v>1</v>
      </c>
      <c r="X17" s="295">
        <v>0</v>
      </c>
      <c r="Y17" s="295">
        <v>0</v>
      </c>
      <c r="Z17" s="295">
        <v>0</v>
      </c>
      <c r="AB17" s="296">
        <f t="shared" si="3"/>
        <v>0</v>
      </c>
    </row>
    <row r="18" spans="1:28" s="288" customFormat="1" ht="15.75" customHeight="1" x14ac:dyDescent="0.15">
      <c r="A18" s="277" t="s">
        <v>239</v>
      </c>
      <c r="B18" s="295">
        <v>9</v>
      </c>
      <c r="C18" s="295">
        <v>13</v>
      </c>
      <c r="D18" s="295">
        <f t="shared" si="1"/>
        <v>12</v>
      </c>
      <c r="E18" s="295">
        <v>0</v>
      </c>
      <c r="F18" s="295">
        <v>0</v>
      </c>
      <c r="G18" s="295">
        <f t="shared" si="2"/>
        <v>10</v>
      </c>
      <c r="H18" s="295">
        <v>0</v>
      </c>
      <c r="I18" s="295">
        <v>2</v>
      </c>
      <c r="J18" s="295">
        <v>7</v>
      </c>
      <c r="K18" s="295">
        <v>1</v>
      </c>
      <c r="L18" s="295">
        <v>0</v>
      </c>
      <c r="M18" s="295">
        <v>2</v>
      </c>
      <c r="N18" s="295">
        <v>0</v>
      </c>
      <c r="O18" s="295">
        <v>0</v>
      </c>
      <c r="P18" s="295">
        <v>0</v>
      </c>
      <c r="Q18" s="295">
        <v>0</v>
      </c>
      <c r="R18" s="295">
        <v>0</v>
      </c>
      <c r="S18" s="295">
        <v>0</v>
      </c>
      <c r="T18" s="295">
        <v>0</v>
      </c>
      <c r="U18" s="295">
        <v>1</v>
      </c>
      <c r="V18" s="295">
        <v>1</v>
      </c>
      <c r="W18" s="295">
        <v>1</v>
      </c>
      <c r="X18" s="295">
        <v>4</v>
      </c>
      <c r="Y18" s="295">
        <v>3</v>
      </c>
      <c r="Z18" s="295">
        <v>2</v>
      </c>
      <c r="AB18" s="296">
        <f t="shared" si="3"/>
        <v>0</v>
      </c>
    </row>
    <row r="19" spans="1:28" s="288" customFormat="1" ht="15.75" customHeight="1" x14ac:dyDescent="0.15">
      <c r="A19" s="277" t="s">
        <v>240</v>
      </c>
      <c r="B19" s="295">
        <v>61</v>
      </c>
      <c r="C19" s="295">
        <v>70</v>
      </c>
      <c r="D19" s="295">
        <f t="shared" si="1"/>
        <v>80</v>
      </c>
      <c r="E19" s="295">
        <v>36</v>
      </c>
      <c r="F19" s="295">
        <v>0</v>
      </c>
      <c r="G19" s="295">
        <f>SUM(H19:L19)</f>
        <v>75</v>
      </c>
      <c r="H19" s="295">
        <v>3</v>
      </c>
      <c r="I19" s="295">
        <v>32</v>
      </c>
      <c r="J19" s="295">
        <v>31</v>
      </c>
      <c r="K19" s="295">
        <v>5</v>
      </c>
      <c r="L19" s="295">
        <v>4</v>
      </c>
      <c r="M19" s="295">
        <v>2</v>
      </c>
      <c r="N19" s="295">
        <v>3</v>
      </c>
      <c r="O19" s="295">
        <v>1</v>
      </c>
      <c r="P19" s="295">
        <v>1</v>
      </c>
      <c r="Q19" s="295">
        <v>0</v>
      </c>
      <c r="R19" s="295">
        <v>0</v>
      </c>
      <c r="S19" s="295">
        <v>4</v>
      </c>
      <c r="T19" s="295">
        <v>7</v>
      </c>
      <c r="U19" s="295">
        <v>15</v>
      </c>
      <c r="V19" s="295">
        <v>15</v>
      </c>
      <c r="W19" s="295">
        <v>16</v>
      </c>
      <c r="X19" s="295">
        <v>6</v>
      </c>
      <c r="Y19" s="295">
        <v>6</v>
      </c>
      <c r="Z19" s="295">
        <v>9</v>
      </c>
      <c r="AB19" s="296">
        <f t="shared" si="3"/>
        <v>0</v>
      </c>
    </row>
    <row r="20" spans="1:28" s="288" customFormat="1" ht="15.75" customHeight="1" x14ac:dyDescent="0.15">
      <c r="A20" s="277" t="s">
        <v>241</v>
      </c>
      <c r="B20" s="295">
        <v>4</v>
      </c>
      <c r="C20" s="295">
        <v>13</v>
      </c>
      <c r="D20" s="295">
        <f t="shared" si="1"/>
        <v>14</v>
      </c>
      <c r="E20" s="295">
        <v>7</v>
      </c>
      <c r="F20" s="295">
        <v>0</v>
      </c>
      <c r="G20" s="295">
        <f t="shared" si="2"/>
        <v>13</v>
      </c>
      <c r="H20" s="295">
        <v>0</v>
      </c>
      <c r="I20" s="295">
        <v>4</v>
      </c>
      <c r="J20" s="295">
        <v>8</v>
      </c>
      <c r="K20" s="295">
        <v>0</v>
      </c>
      <c r="L20" s="295">
        <v>1</v>
      </c>
      <c r="M20" s="295">
        <v>0</v>
      </c>
      <c r="N20" s="295">
        <v>1</v>
      </c>
      <c r="O20" s="295">
        <v>0</v>
      </c>
      <c r="P20" s="295">
        <v>0</v>
      </c>
      <c r="Q20" s="295">
        <v>0</v>
      </c>
      <c r="R20" s="295">
        <v>0</v>
      </c>
      <c r="S20" s="295">
        <v>0</v>
      </c>
      <c r="T20" s="295">
        <v>0</v>
      </c>
      <c r="U20" s="295">
        <v>3</v>
      </c>
      <c r="V20" s="295">
        <v>3</v>
      </c>
      <c r="W20" s="295">
        <v>3</v>
      </c>
      <c r="X20" s="295">
        <v>4</v>
      </c>
      <c r="Y20" s="295">
        <v>1</v>
      </c>
      <c r="Z20" s="295">
        <v>0</v>
      </c>
      <c r="AB20" s="296">
        <f t="shared" si="3"/>
        <v>0</v>
      </c>
    </row>
    <row r="21" spans="1:28" s="288" customFormat="1" ht="15.75" customHeight="1" x14ac:dyDescent="0.15">
      <c r="A21" s="277" t="s">
        <v>242</v>
      </c>
      <c r="B21" s="295">
        <v>657</v>
      </c>
      <c r="C21" s="295">
        <v>747</v>
      </c>
      <c r="D21" s="295">
        <f t="shared" si="1"/>
        <v>1076</v>
      </c>
      <c r="E21" s="295">
        <v>304</v>
      </c>
      <c r="F21" s="295">
        <v>0</v>
      </c>
      <c r="G21" s="295">
        <f t="shared" si="2"/>
        <v>896</v>
      </c>
      <c r="H21" s="295">
        <v>6</v>
      </c>
      <c r="I21" s="295">
        <v>143</v>
      </c>
      <c r="J21" s="295">
        <v>725</v>
      </c>
      <c r="K21" s="295">
        <v>8</v>
      </c>
      <c r="L21" s="295">
        <v>14</v>
      </c>
      <c r="M21" s="295">
        <v>112</v>
      </c>
      <c r="N21" s="295">
        <v>68</v>
      </c>
      <c r="O21" s="295">
        <v>1</v>
      </c>
      <c r="P21" s="295">
        <v>0</v>
      </c>
      <c r="Q21" s="295">
        <v>2</v>
      </c>
      <c r="R21" s="295">
        <v>2</v>
      </c>
      <c r="S21" s="295">
        <v>4</v>
      </c>
      <c r="T21" s="295">
        <v>21</v>
      </c>
      <c r="U21" s="295">
        <v>75</v>
      </c>
      <c r="V21" s="295">
        <v>200</v>
      </c>
      <c r="W21" s="295">
        <v>270</v>
      </c>
      <c r="X21" s="295">
        <v>301</v>
      </c>
      <c r="Y21" s="295">
        <v>178</v>
      </c>
      <c r="Z21" s="295">
        <v>22</v>
      </c>
      <c r="AB21" s="296">
        <f t="shared" si="3"/>
        <v>0</v>
      </c>
    </row>
    <row r="22" spans="1:28" s="288" customFormat="1" ht="15.75" customHeight="1" x14ac:dyDescent="0.15">
      <c r="A22" s="277" t="s">
        <v>243</v>
      </c>
      <c r="B22" s="295">
        <v>14</v>
      </c>
      <c r="C22" s="295">
        <v>21</v>
      </c>
      <c r="D22" s="295">
        <f t="shared" si="1"/>
        <v>36</v>
      </c>
      <c r="E22" s="295">
        <v>17</v>
      </c>
      <c r="F22" s="295">
        <v>0</v>
      </c>
      <c r="G22" s="295">
        <f t="shared" si="2"/>
        <v>36</v>
      </c>
      <c r="H22" s="295">
        <v>3</v>
      </c>
      <c r="I22" s="295">
        <v>19</v>
      </c>
      <c r="J22" s="295">
        <v>14</v>
      </c>
      <c r="K22" s="295">
        <v>0</v>
      </c>
      <c r="L22" s="295">
        <v>0</v>
      </c>
      <c r="M22" s="295">
        <v>0</v>
      </c>
      <c r="N22" s="295">
        <v>0</v>
      </c>
      <c r="O22" s="295">
        <v>0</v>
      </c>
      <c r="P22" s="295">
        <v>0</v>
      </c>
      <c r="Q22" s="295">
        <v>1</v>
      </c>
      <c r="R22" s="295">
        <v>2</v>
      </c>
      <c r="S22" s="295">
        <v>4</v>
      </c>
      <c r="T22" s="295">
        <v>6</v>
      </c>
      <c r="U22" s="295">
        <v>6</v>
      </c>
      <c r="V22" s="295">
        <v>7</v>
      </c>
      <c r="W22" s="295">
        <v>3</v>
      </c>
      <c r="X22" s="295">
        <v>5</v>
      </c>
      <c r="Y22" s="295">
        <v>2</v>
      </c>
      <c r="Z22" s="295">
        <v>0</v>
      </c>
      <c r="AB22" s="296">
        <f t="shared" si="3"/>
        <v>0</v>
      </c>
    </row>
    <row r="23" spans="1:28" s="288" customFormat="1" ht="15.75" customHeight="1" x14ac:dyDescent="0.15">
      <c r="A23" s="277" t="s">
        <v>244</v>
      </c>
      <c r="B23" s="295">
        <v>18</v>
      </c>
      <c r="C23" s="295">
        <v>13</v>
      </c>
      <c r="D23" s="295">
        <f t="shared" si="1"/>
        <v>4</v>
      </c>
      <c r="E23" s="295">
        <v>2</v>
      </c>
      <c r="F23" s="295">
        <v>0</v>
      </c>
      <c r="G23" s="295">
        <f t="shared" si="2"/>
        <v>4</v>
      </c>
      <c r="H23" s="295">
        <v>0</v>
      </c>
      <c r="I23" s="295">
        <v>1</v>
      </c>
      <c r="J23" s="295">
        <v>3</v>
      </c>
      <c r="K23" s="295">
        <v>0</v>
      </c>
      <c r="L23" s="295">
        <v>0</v>
      </c>
      <c r="M23" s="295">
        <v>0</v>
      </c>
      <c r="N23" s="295">
        <v>0</v>
      </c>
      <c r="O23" s="295">
        <v>0</v>
      </c>
      <c r="P23" s="295">
        <v>0</v>
      </c>
      <c r="Q23" s="295">
        <v>0</v>
      </c>
      <c r="R23" s="295">
        <v>0</v>
      </c>
      <c r="S23" s="295">
        <v>0</v>
      </c>
      <c r="T23" s="295">
        <v>0</v>
      </c>
      <c r="U23" s="295">
        <v>0</v>
      </c>
      <c r="V23" s="295">
        <v>4</v>
      </c>
      <c r="W23" s="295">
        <v>0</v>
      </c>
      <c r="X23" s="295">
        <v>0</v>
      </c>
      <c r="Y23" s="295">
        <v>0</v>
      </c>
      <c r="Z23" s="295">
        <v>0</v>
      </c>
      <c r="AB23" s="296">
        <f t="shared" si="3"/>
        <v>0</v>
      </c>
    </row>
    <row r="24" spans="1:28" s="288" customFormat="1" ht="15.75" customHeight="1" x14ac:dyDescent="0.15">
      <c r="A24" s="277" t="s">
        <v>245</v>
      </c>
      <c r="B24" s="295">
        <v>4</v>
      </c>
      <c r="C24" s="295" t="s">
        <v>246</v>
      </c>
      <c r="D24" s="295">
        <f t="shared" si="1"/>
        <v>0</v>
      </c>
      <c r="E24" s="295">
        <v>0</v>
      </c>
      <c r="F24" s="295">
        <v>0</v>
      </c>
      <c r="G24" s="295">
        <f t="shared" si="2"/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  <c r="R24" s="295">
        <v>0</v>
      </c>
      <c r="S24" s="295">
        <v>0</v>
      </c>
      <c r="T24" s="295">
        <v>0</v>
      </c>
      <c r="U24" s="295">
        <v>0</v>
      </c>
      <c r="V24" s="295">
        <v>0</v>
      </c>
      <c r="W24" s="295">
        <v>0</v>
      </c>
      <c r="X24" s="295">
        <v>0</v>
      </c>
      <c r="Y24" s="295">
        <v>0</v>
      </c>
      <c r="Z24" s="295">
        <v>0</v>
      </c>
      <c r="AB24" s="296">
        <f t="shared" si="3"/>
        <v>0</v>
      </c>
    </row>
    <row r="25" spans="1:28" s="288" customFormat="1" ht="15.75" customHeight="1" x14ac:dyDescent="0.15">
      <c r="A25" s="277" t="s">
        <v>247</v>
      </c>
      <c r="B25" s="295">
        <v>4</v>
      </c>
      <c r="C25" s="295">
        <v>4</v>
      </c>
      <c r="D25" s="295">
        <f t="shared" si="1"/>
        <v>2</v>
      </c>
      <c r="E25" s="295">
        <v>0</v>
      </c>
      <c r="F25" s="295">
        <v>0</v>
      </c>
      <c r="G25" s="295">
        <f t="shared" si="2"/>
        <v>2</v>
      </c>
      <c r="H25" s="295">
        <v>0</v>
      </c>
      <c r="I25" s="295">
        <v>1</v>
      </c>
      <c r="J25" s="295">
        <v>1</v>
      </c>
      <c r="K25" s="295">
        <v>0</v>
      </c>
      <c r="L25" s="295">
        <v>0</v>
      </c>
      <c r="M25" s="295">
        <v>0</v>
      </c>
      <c r="N25" s="295">
        <v>0</v>
      </c>
      <c r="O25" s="295">
        <v>0</v>
      </c>
      <c r="P25" s="295">
        <v>0</v>
      </c>
      <c r="Q25" s="295">
        <v>0</v>
      </c>
      <c r="R25" s="295">
        <v>0</v>
      </c>
      <c r="S25" s="295">
        <v>0</v>
      </c>
      <c r="T25" s="295">
        <v>0</v>
      </c>
      <c r="U25" s="295">
        <v>1</v>
      </c>
      <c r="V25" s="295">
        <v>0</v>
      </c>
      <c r="W25" s="295">
        <v>1</v>
      </c>
      <c r="X25" s="295">
        <v>0</v>
      </c>
      <c r="Y25" s="295">
        <v>0</v>
      </c>
      <c r="Z25" s="295">
        <v>0</v>
      </c>
      <c r="AB25" s="296">
        <f t="shared" si="3"/>
        <v>0</v>
      </c>
    </row>
    <row r="26" spans="1:28" s="288" customFormat="1" ht="15.75" customHeight="1" x14ac:dyDescent="0.15">
      <c r="A26" s="298" t="s">
        <v>248</v>
      </c>
      <c r="B26" s="299" t="s">
        <v>246</v>
      </c>
      <c r="C26" s="299" t="s">
        <v>246</v>
      </c>
      <c r="D26" s="299">
        <f t="shared" si="1"/>
        <v>0</v>
      </c>
      <c r="E26" s="299">
        <v>0</v>
      </c>
      <c r="F26" s="299">
        <v>0</v>
      </c>
      <c r="G26" s="299">
        <f t="shared" si="2"/>
        <v>0</v>
      </c>
      <c r="H26" s="299">
        <v>0</v>
      </c>
      <c r="I26" s="299">
        <v>0</v>
      </c>
      <c r="J26" s="299">
        <v>0</v>
      </c>
      <c r="K26" s="299">
        <v>0</v>
      </c>
      <c r="L26" s="299">
        <v>0</v>
      </c>
      <c r="M26" s="299">
        <v>0</v>
      </c>
      <c r="N26" s="299">
        <v>0</v>
      </c>
      <c r="O26" s="299">
        <v>0</v>
      </c>
      <c r="P26" s="299">
        <v>0</v>
      </c>
      <c r="Q26" s="299">
        <v>0</v>
      </c>
      <c r="R26" s="299">
        <v>0</v>
      </c>
      <c r="S26" s="299">
        <v>0</v>
      </c>
      <c r="T26" s="299">
        <v>0</v>
      </c>
      <c r="U26" s="299">
        <v>0</v>
      </c>
      <c r="V26" s="299">
        <v>0</v>
      </c>
      <c r="W26" s="299">
        <v>0</v>
      </c>
      <c r="X26" s="299">
        <v>0</v>
      </c>
      <c r="Y26" s="299">
        <v>0</v>
      </c>
      <c r="Z26" s="299">
        <v>0</v>
      </c>
      <c r="AB26" s="296">
        <f t="shared" si="3"/>
        <v>0</v>
      </c>
    </row>
    <row r="27" spans="1:28" s="261" customFormat="1" ht="12.75" customHeight="1" x14ac:dyDescent="0.15">
      <c r="A27" s="300" t="s">
        <v>333</v>
      </c>
      <c r="C27" s="281"/>
      <c r="D27" s="281"/>
      <c r="E27" s="281"/>
      <c r="F27" s="281"/>
      <c r="G27" s="283"/>
      <c r="H27" s="283"/>
      <c r="I27" s="283"/>
      <c r="J27" s="283"/>
      <c r="K27" s="283"/>
      <c r="L27" s="283"/>
      <c r="M27" s="283"/>
      <c r="N27" s="283"/>
      <c r="O27" s="281"/>
      <c r="P27" s="281"/>
      <c r="Q27" s="281"/>
      <c r="S27" s="283"/>
      <c r="T27" s="283"/>
      <c r="U27" s="283"/>
      <c r="V27" s="283"/>
      <c r="W27" s="283"/>
      <c r="X27" s="283"/>
      <c r="Y27" s="283"/>
      <c r="Z27" s="283"/>
    </row>
    <row r="28" spans="1:28" x14ac:dyDescent="0.15"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</row>
  </sheetData>
  <mergeCells count="20">
    <mergeCell ref="T6:T7"/>
    <mergeCell ref="U6:U7"/>
    <mergeCell ref="V6:V7"/>
    <mergeCell ref="W6:W7"/>
    <mergeCell ref="A3:N3"/>
    <mergeCell ref="B5:D5"/>
    <mergeCell ref="F5:N5"/>
    <mergeCell ref="O5:Z5"/>
    <mergeCell ref="F6:F7"/>
    <mergeCell ref="G6:L6"/>
    <mergeCell ref="M6:M7"/>
    <mergeCell ref="N6:N7"/>
    <mergeCell ref="O6:O7"/>
    <mergeCell ref="P6:P7"/>
    <mergeCell ref="Q6:Q7"/>
    <mergeCell ref="X6:X7"/>
    <mergeCell ref="Y6:Y7"/>
    <mergeCell ref="Z6:Z7"/>
    <mergeCell ref="R6:R7"/>
    <mergeCell ref="S6:S7"/>
  </mergeCells>
  <phoneticPr fontId="2"/>
  <hyperlinks>
    <hyperlink ref="A1" location="'24法務・警察目次'!A1" display="24　法務・警察目次へ＜＜" xr:uid="{00000000-0004-0000-0800-000000000000}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14</vt:i4>
      </vt:variant>
    </vt:vector>
  </HeadingPairs>
  <TitlesOfParts>
    <vt:vector size="27" baseType="lpstr">
      <vt:lpstr>24法務・警察目次</vt:lpstr>
      <vt:lpstr>24-1 </vt:lpstr>
      <vt:lpstr>24-2・3 </vt:lpstr>
      <vt:lpstr>24-4</vt:lpstr>
      <vt:lpstr>24-5(1)</vt:lpstr>
      <vt:lpstr>24-5(2)</vt:lpstr>
      <vt:lpstr>24-6</vt:lpstr>
      <vt:lpstr>24-7</vt:lpstr>
      <vt:lpstr>24-8</vt:lpstr>
      <vt:lpstr>24-9</vt:lpstr>
      <vt:lpstr>24-10(1)</vt:lpstr>
      <vt:lpstr>24-10(2)</vt:lpstr>
      <vt:lpstr>24-11 </vt:lpstr>
      <vt:lpstr>'24-1 '!Print_Area</vt:lpstr>
      <vt:lpstr>'24-10(1)'!Print_Area</vt:lpstr>
      <vt:lpstr>'24-10(2)'!Print_Area</vt:lpstr>
      <vt:lpstr>'24-11 '!Print_Area</vt:lpstr>
      <vt:lpstr>'24-2・3 '!Print_Area</vt:lpstr>
      <vt:lpstr>'24-4'!Print_Area</vt:lpstr>
      <vt:lpstr>'24-5(1)'!Print_Area</vt:lpstr>
      <vt:lpstr>'24-5(2)'!Print_Area</vt:lpstr>
      <vt:lpstr>'24-6'!Print_Area</vt:lpstr>
      <vt:lpstr>'24-7'!Print_Area</vt:lpstr>
      <vt:lpstr>'24-8'!Print_Area</vt:lpstr>
      <vt:lpstr>'24-9'!Print_Area</vt:lpstr>
      <vt:lpstr>'24-7'!Print_Titles</vt:lpstr>
      <vt:lpstr>'24-8'!Print_Titles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2024-04-18T04:33:36Z</dcterms:created>
  <dcterms:modified xsi:type="dcterms:W3CDTF">2024-04-18T04:36:02Z</dcterms:modified>
  <cp:category/>
  <cp:contentStatus/>
</cp:coreProperties>
</file>