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78" activeTab="0"/>
  </bookViews>
  <sheets>
    <sheet name="11住居・建築目次" sheetId="1" r:id="rId1"/>
    <sheet name="11-1(1)" sheetId="2" r:id="rId2"/>
    <sheet name="11-1(2)" sheetId="3" r:id="rId3"/>
    <sheet name="11-1(3)" sheetId="4" r:id="rId4"/>
    <sheet name="11-1(4)" sheetId="5" r:id="rId5"/>
    <sheet name="11-2" sheetId="6" r:id="rId6"/>
    <sheet name="11-3" sheetId="7" r:id="rId7"/>
    <sheet name="11-4" sheetId="8" r:id="rId8"/>
    <sheet name="11-5" sheetId="9" r:id="rId9"/>
    <sheet name="11-6" sheetId="10" r:id="rId10"/>
    <sheet name="11-7(1)" sheetId="11" r:id="rId11"/>
    <sheet name="11-7(2)" sheetId="12" r:id="rId12"/>
    <sheet name="11-8" sheetId="13" r:id="rId13"/>
  </sheets>
  <definedNames>
    <definedName name="_xlnm.Print_Area" localSheetId="1">'11-1(1)'!$A$2:$K$29</definedName>
    <definedName name="_xlnm.Print_Area" localSheetId="2">'11-1(2)'!$A$2:$O$17</definedName>
    <definedName name="_xlnm.Print_Area" localSheetId="3">'11-1(3)'!$A$2:$T$42</definedName>
    <definedName name="_xlnm.Print_Area" localSheetId="4">'11-1(4)'!$A$2:$L$37</definedName>
    <definedName name="_xlnm.Print_Area" localSheetId="5">'11-2'!$A$2:$K$46</definedName>
    <definedName name="_xlnm.Print_Area" localSheetId="6">'11-3'!$A$2:$O$24</definedName>
    <definedName name="_xlnm.Print_Area" localSheetId="7">'11-4'!$A$2:$O$24</definedName>
    <definedName name="_xlnm.Print_Area" localSheetId="8">'11-5'!$A$2:$AN$24</definedName>
    <definedName name="_xlnm.Print_Area" localSheetId="9">'11-6'!$A$2:$W$13</definedName>
    <definedName name="_xlnm.Print_Area" localSheetId="10">'11-7(1)'!$A$2:$L$12</definedName>
    <definedName name="_xlnm.Print_Area" localSheetId="11">'11-7(2)'!$A$2:$U$12</definedName>
    <definedName name="_xlnm.Print_Area" localSheetId="12">'11-8'!$A$2:$N$31</definedName>
    <definedName name="_xlnm.Print_Area" localSheetId="0">'11住居・建築目次'!$A$1:$I$20</definedName>
    <definedName name="_xlnm.Print_Titles" localSheetId="1">'11-1(1)'!$9:$9</definedName>
  </definedNames>
  <calcPr fullCalcOnLoad="1"/>
</workbook>
</file>

<file path=xl/comments10.xml><?xml version="1.0" encoding="utf-8"?>
<comments xmlns="http://schemas.openxmlformats.org/spreadsheetml/2006/main">
  <authors>
    <author>福井県</author>
  </authors>
  <commentList>
    <comment ref="T8" authorId="0">
      <text>
        <r>
          <rPr>
            <sz val="9"/>
            <rFont val="ＭＳ Ｐゴシック"/>
            <family val="3"/>
          </rPr>
          <t>公営住宅法に基づいて、国から補助を受けて建てた住宅及び住宅地区改良法により建てた住宅（国及び都道府県から補助を受けて建てた住宅を含む。）</t>
        </r>
      </text>
    </comment>
  </commentList>
</comments>
</file>

<file path=xl/sharedStrings.xml><?xml version="1.0" encoding="utf-8"?>
<sst xmlns="http://schemas.openxmlformats.org/spreadsheetml/2006/main" count="998" uniqueCount="451">
  <si>
    <t>11　住居・建築</t>
  </si>
  <si>
    <t>1　住居の状態</t>
  </si>
  <si>
    <t>世帯数</t>
  </si>
  <si>
    <t>1住宅当たり居住室数</t>
  </si>
  <si>
    <t>1住宅当たり畳数</t>
  </si>
  <si>
    <t>1住宅当たり延べ面積
（㎡）</t>
  </si>
  <si>
    <t>1人当たり畳数</t>
  </si>
  <si>
    <t>1室当たり人員</t>
  </si>
  <si>
    <t>公営の借家</t>
  </si>
  <si>
    <t>民営借家</t>
  </si>
  <si>
    <t>給与住宅</t>
  </si>
  <si>
    <t>店舗その他の併用住宅</t>
  </si>
  <si>
    <t>11　住居･建築</t>
  </si>
  <si>
    <t>住宅の種類
住宅の所有の関係
建物の種類
建物の所有の関係</t>
  </si>
  <si>
    <t>住宅数又は
住宅以外で
人が居住す
る建物数</t>
  </si>
  <si>
    <t>総数</t>
  </si>
  <si>
    <t>主世帯</t>
  </si>
  <si>
    <t>同居世帯又は住宅以外
の建物に居住する世帯</t>
  </si>
  <si>
    <t>１人世帯</t>
  </si>
  <si>
    <t>２人以上
の世帯</t>
  </si>
  <si>
    <t>普通世帯</t>
  </si>
  <si>
    <t>準世帯</t>
  </si>
  <si>
    <t>２人以上
の世帯</t>
  </si>
  <si>
    <t>専用住宅</t>
  </si>
  <si>
    <t>持ち家</t>
  </si>
  <si>
    <t>借家</t>
  </si>
  <si>
    <t>一戸建</t>
  </si>
  <si>
    <t>長屋建</t>
  </si>
  <si>
    <t>共同住宅(木造）</t>
  </si>
  <si>
    <t>共同住宅(非木造）</t>
  </si>
  <si>
    <t>その他</t>
  </si>
  <si>
    <t>会社等の寮・寄宿舎</t>
  </si>
  <si>
    <t>学校等の寮・寄宿舎</t>
  </si>
  <si>
    <t>旅館・宿泊所</t>
  </si>
  <si>
    <t>その他の建物</t>
  </si>
  <si>
    <t>　旧大飯町</t>
  </si>
  <si>
    <t>　 旧名田庄村</t>
  </si>
  <si>
    <t>　 旧上志比村</t>
  </si>
  <si>
    <t xml:space="preserve"> 　旧永平寺町</t>
  </si>
  <si>
    <t>　旧松岡町</t>
  </si>
  <si>
    <t>　旧坂井町</t>
  </si>
  <si>
    <t>　旧春江町</t>
  </si>
  <si>
    <t>　旧丸岡町</t>
  </si>
  <si>
    <t>　旧三国町</t>
  </si>
  <si>
    <t>　旧和泉村</t>
  </si>
  <si>
    <t>　旧大野市</t>
  </si>
  <si>
    <t>　旧清水町</t>
  </si>
  <si>
    <t>　旧越廼村</t>
  </si>
  <si>
    <t>　旧美山町</t>
  </si>
  <si>
    <t>　旧福井市</t>
  </si>
  <si>
    <t>間借り</t>
  </si>
  <si>
    <t>住宅に住む一般世帯</t>
  </si>
  <si>
    <t>若狭町</t>
  </si>
  <si>
    <t>高浜町</t>
  </si>
  <si>
    <t>美浜町</t>
  </si>
  <si>
    <t>越前町</t>
  </si>
  <si>
    <t>南越前町</t>
  </si>
  <si>
    <t>池田町</t>
  </si>
  <si>
    <t>永平寺町</t>
  </si>
  <si>
    <t>坂井市</t>
  </si>
  <si>
    <t>越前市</t>
  </si>
  <si>
    <t>あわら市</t>
  </si>
  <si>
    <t>勝山市</t>
  </si>
  <si>
    <t>大野市</t>
  </si>
  <si>
    <t>小浜市</t>
  </si>
  <si>
    <t>敦賀市</t>
  </si>
  <si>
    <t>福井市</t>
  </si>
  <si>
    <t>福井県</t>
  </si>
  <si>
    <t>木造</t>
  </si>
  <si>
    <t>高層耐火構造</t>
  </si>
  <si>
    <t>中層耐火構造</t>
  </si>
  <si>
    <t>低層耐火構造</t>
  </si>
  <si>
    <t>準耐火構造</t>
  </si>
  <si>
    <t>管理戸数</t>
  </si>
  <si>
    <t>建設戸数</t>
  </si>
  <si>
    <t>事業主体</t>
  </si>
  <si>
    <t>12月</t>
  </si>
  <si>
    <t>11月</t>
  </si>
  <si>
    <t>10月</t>
  </si>
  <si>
    <t>9月</t>
  </si>
  <si>
    <t>8月</t>
  </si>
  <si>
    <t>7月</t>
  </si>
  <si>
    <t>6月</t>
  </si>
  <si>
    <t>4月</t>
  </si>
  <si>
    <t>3月</t>
  </si>
  <si>
    <t>2月</t>
  </si>
  <si>
    <t>確認</t>
  </si>
  <si>
    <t>工事費
予定額</t>
  </si>
  <si>
    <t>床面積
の合計</t>
  </si>
  <si>
    <t>床面積
の合計</t>
  </si>
  <si>
    <t>個人</t>
  </si>
  <si>
    <t>会社でない団体</t>
  </si>
  <si>
    <t>会社</t>
  </si>
  <si>
    <t>県</t>
  </si>
  <si>
    <t>国</t>
  </si>
  <si>
    <t>コンクリートブロック造</t>
  </si>
  <si>
    <t>鉄骨造</t>
  </si>
  <si>
    <t>鉄筋コンクリート造</t>
  </si>
  <si>
    <t>鉄骨鉄筋コンクリート造</t>
  </si>
  <si>
    <t>他に分類されない</t>
  </si>
  <si>
    <t>公務用</t>
  </si>
  <si>
    <t>その他のサービス業用</t>
  </si>
  <si>
    <t>不動産業用</t>
  </si>
  <si>
    <t>運輸業用</t>
  </si>
  <si>
    <t>情報通信業用</t>
  </si>
  <si>
    <t>電気･ガス･熱供給･水道業用</t>
  </si>
  <si>
    <t>製造業用</t>
  </si>
  <si>
    <t>農林水産業用</t>
  </si>
  <si>
    <t>居住産業併用</t>
  </si>
  <si>
    <t>居住専用準住宅</t>
  </si>
  <si>
    <t>居住専用住宅</t>
  </si>
  <si>
    <t>-</t>
  </si>
  <si>
    <t>戸数</t>
  </si>
  <si>
    <t>公営</t>
  </si>
  <si>
    <t>併用住宅</t>
  </si>
  <si>
    <t>分譲住宅</t>
  </si>
  <si>
    <t>貸家</t>
  </si>
  <si>
    <t>持家</t>
  </si>
  <si>
    <t>資金別</t>
  </si>
  <si>
    <t>種類別</t>
  </si>
  <si>
    <t>（単位：戸、㎡）</t>
  </si>
  <si>
    <t>地方公営企業</t>
  </si>
  <si>
    <t>市町</t>
  </si>
  <si>
    <t>政府関連企業等</t>
  </si>
  <si>
    <t>独立行政法人</t>
  </si>
  <si>
    <t>地方の機関</t>
  </si>
  <si>
    <t>国の機関</t>
  </si>
  <si>
    <t>（単位：百万円）</t>
  </si>
  <si>
    <t>資　料：国土交通省「建設工事受注動態統計調査報告」</t>
  </si>
  <si>
    <t>土地造成</t>
  </si>
  <si>
    <t>庁舎</t>
  </si>
  <si>
    <t>下水道</t>
  </si>
  <si>
    <t>道路</t>
  </si>
  <si>
    <t>１１　住居・建築</t>
  </si>
  <si>
    <t>11-2</t>
  </si>
  <si>
    <t>11-3</t>
  </si>
  <si>
    <t>11-4</t>
  </si>
  <si>
    <t>11-5</t>
  </si>
  <si>
    <t>11-6</t>
  </si>
  <si>
    <t>11-1(2)</t>
  </si>
  <si>
    <t>公営住宅の状況</t>
  </si>
  <si>
    <t>着工住宅および利用別、種類別、資金別新設住宅の状況</t>
  </si>
  <si>
    <t>11-1(1)</t>
  </si>
  <si>
    <t>世　　帯　　数</t>
  </si>
  <si>
    <t>世　　帯　　人　　員</t>
  </si>
  <si>
    <t>坂井市</t>
  </si>
  <si>
    <t>永平寺町</t>
  </si>
  <si>
    <t>南越前町</t>
  </si>
  <si>
    <t>越前町</t>
  </si>
  <si>
    <t>美浜町</t>
  </si>
  <si>
    <t>高浜町</t>
  </si>
  <si>
    <t>おおい町</t>
  </si>
  <si>
    <t>若狭町</t>
  </si>
  <si>
    <t>越前市</t>
  </si>
  <si>
    <t>借家</t>
  </si>
  <si>
    <t>　3) 住宅以外の建物に居住する準世帯を除く。</t>
  </si>
  <si>
    <t>　1) 住宅の所有の関係「不詳」を含む。　　2) 建物の所有の関係「不詳」を含む。</t>
  </si>
  <si>
    <t>（単位:㎡、万円）</t>
  </si>
  <si>
    <t>（単位：㎡、万円）</t>
  </si>
  <si>
    <t>住</t>
  </si>
  <si>
    <t>宅</t>
  </si>
  <si>
    <t>　　平　　成　　10　　年</t>
  </si>
  <si>
    <t>　　　　　　　　15</t>
  </si>
  <si>
    <t>市町</t>
  </si>
  <si>
    <t>発注者</t>
  </si>
  <si>
    <t>年度</t>
  </si>
  <si>
    <t>月別建築主別着工建築物</t>
  </si>
  <si>
    <t>月別構造別着工建築物</t>
  </si>
  <si>
    <t>月別用途別着工建築物</t>
  </si>
  <si>
    <t>11　住居・建築目次へ＜＜</t>
  </si>
  <si>
    <t>都市再生機構・公社の借家</t>
  </si>
  <si>
    <t>公営・都市再生機構・公社の借家</t>
  </si>
  <si>
    <t>準耐火構造
平屋建</t>
  </si>
  <si>
    <t>準耐火構造
二階建</t>
  </si>
  <si>
    <t>（単位：戸）</t>
  </si>
  <si>
    <t>一戸建</t>
  </si>
  <si>
    <t>長屋建</t>
  </si>
  <si>
    <t>共同住宅</t>
  </si>
  <si>
    <t>建築中</t>
  </si>
  <si>
    <t>居住世帯あり</t>
  </si>
  <si>
    <t>市部</t>
  </si>
  <si>
    <t>人口集中地区</t>
  </si>
  <si>
    <t>住宅以外で人が居住する建物総数</t>
  </si>
  <si>
    <t>下宿屋</t>
  </si>
  <si>
    <t>…</t>
  </si>
  <si>
    <t>旅館・
宿泊所</t>
  </si>
  <si>
    <t>その他
の建物</t>
  </si>
  <si>
    <t>（注）「下宿屋」は平成20年調査より「その他の建物」に含む。</t>
  </si>
  <si>
    <t>住宅総数</t>
  </si>
  <si>
    <t>1)</t>
  </si>
  <si>
    <t>住宅以外の建物に居住する世帯</t>
  </si>
  <si>
    <t>同居世帯又は</t>
  </si>
  <si>
    <t>住居の種類・所有関係</t>
  </si>
  <si>
    <t>その他</t>
  </si>
  <si>
    <t>一戸建</t>
  </si>
  <si>
    <t>長屋建</t>
  </si>
  <si>
    <t>共同住宅</t>
  </si>
  <si>
    <t>木造</t>
  </si>
  <si>
    <t>防火木造</t>
  </si>
  <si>
    <t>鉄骨造</t>
  </si>
  <si>
    <t>その他</t>
  </si>
  <si>
    <t>建て方別</t>
  </si>
  <si>
    <t>（1.建て方）</t>
  </si>
  <si>
    <t>（2.住宅の種類、所有の関係）</t>
  </si>
  <si>
    <t>住宅総数</t>
  </si>
  <si>
    <t>建築の時期</t>
  </si>
  <si>
    <t>構造別</t>
  </si>
  <si>
    <t xml:space="preserve">専用住宅 </t>
  </si>
  <si>
    <t>11-1(3)</t>
  </si>
  <si>
    <t>11-1(4)</t>
  </si>
  <si>
    <t>住居の状態</t>
  </si>
  <si>
    <t>総数</t>
  </si>
  <si>
    <t>総数</t>
  </si>
  <si>
    <t>鉄筋・鉄骨
コンクリート造</t>
  </si>
  <si>
    <t>床面積
合計</t>
  </si>
  <si>
    <t>工事
件数</t>
  </si>
  <si>
    <t>総数</t>
  </si>
  <si>
    <t>教育・
病院</t>
  </si>
  <si>
    <t>港湾・
空港</t>
  </si>
  <si>
    <t>治山・
治水</t>
  </si>
  <si>
    <r>
      <t xml:space="preserve">公園・
</t>
    </r>
    <r>
      <rPr>
        <sz val="9"/>
        <rFont val="ＭＳ 明朝"/>
        <family val="1"/>
      </rPr>
      <t>運動競技場</t>
    </r>
  </si>
  <si>
    <t>農林
水産</t>
  </si>
  <si>
    <t>住宅・
宿舎</t>
  </si>
  <si>
    <t>電気・
ガス</t>
  </si>
  <si>
    <t>都市再生
機構建設</t>
  </si>
  <si>
    <t>空き家</t>
  </si>
  <si>
    <t>同居世帯
なし</t>
  </si>
  <si>
    <t>同居世帯
あり</t>
  </si>
  <si>
    <t>一時現在者
のみ</t>
  </si>
  <si>
    <t>　居住世</t>
  </si>
  <si>
    <t>総</t>
  </si>
  <si>
    <t>数</t>
  </si>
  <si>
    <t>会社等の
寮・寄宿舎</t>
  </si>
  <si>
    <t>学校等の
寮・寄宿舎</t>
  </si>
  <si>
    <t>昭　和　25　年　以　前</t>
  </si>
  <si>
    <t>昭和46年　～　　　55年</t>
  </si>
  <si>
    <t>昭和56年　～　平成２年</t>
  </si>
  <si>
    <t>平成８年　～　　　12年</t>
  </si>
  <si>
    <t>不　　　　　　　　　詳</t>
  </si>
  <si>
    <t>　帯　　な　　し</t>
  </si>
  <si>
    <t>利用別</t>
  </si>
  <si>
    <t>総数</t>
  </si>
  <si>
    <t>新設</t>
  </si>
  <si>
    <t>住宅</t>
  </si>
  <si>
    <t>着工
住宅
総数</t>
  </si>
  <si>
    <t>住宅金融
機構融資</t>
  </si>
  <si>
    <t>建て方・
住宅の種類、所有の関係</t>
  </si>
  <si>
    <t>（1.住宅の種類）</t>
  </si>
  <si>
    <t>（2.住宅の所有の関係）</t>
  </si>
  <si>
    <t>民営
借家</t>
  </si>
  <si>
    <t>給与
住宅</t>
  </si>
  <si>
    <t>一般世帯
総数</t>
  </si>
  <si>
    <t>世帯人員
（人）</t>
  </si>
  <si>
    <t>１世帯当
たり人員
（人）</t>
  </si>
  <si>
    <t>郵政事業</t>
  </si>
  <si>
    <t>民間</t>
  </si>
  <si>
    <t>鉱業，採石業，砂利採取業，建設業用</t>
  </si>
  <si>
    <t>卸売業，小売業用</t>
  </si>
  <si>
    <t>金融業，保険業用</t>
  </si>
  <si>
    <t>宿泊業，飲食サービス業用</t>
  </si>
  <si>
    <t>教育，学習支援業用</t>
  </si>
  <si>
    <t>医療，福祉用</t>
  </si>
  <si>
    <t>２　市町別、一般世帯の住居の種類、住居の所有関係別住居の状態</t>
  </si>
  <si>
    <t>住宅以外
に住む
一般世帯</t>
  </si>
  <si>
    <r>
      <t>公営･都市
再生機構･
公社の借家</t>
    </r>
    <r>
      <rPr>
        <vertAlign val="superscript"/>
        <sz val="8"/>
        <rFont val="ＭＳ 明朝"/>
        <family val="1"/>
      </rPr>
      <t>※</t>
    </r>
  </si>
  <si>
    <t>年計確認済み</t>
  </si>
  <si>
    <r>
      <rPr>
        <sz val="10"/>
        <rFont val="ＭＳ 明朝"/>
        <family val="1"/>
      </rPr>
      <t>鉄道・軌道</t>
    </r>
    <r>
      <rPr>
        <sz val="9"/>
        <rFont val="ＭＳ 明朝"/>
        <family val="1"/>
      </rPr>
      <t xml:space="preserve">
・自動車交通</t>
    </r>
  </si>
  <si>
    <t>上・工業
用水道</t>
  </si>
  <si>
    <t>廃棄物
処理施設</t>
  </si>
  <si>
    <t>請負
契約額</t>
  </si>
  <si>
    <t>鯖江市</t>
  </si>
  <si>
    <t>おおい町</t>
  </si>
  <si>
    <r>
      <t>市町別、一般世帯</t>
    </r>
    <r>
      <rPr>
        <sz val="11"/>
        <rFont val="ＭＳ Ｐゴシック"/>
        <family val="3"/>
      </rPr>
      <t>の住居の種類、住居の所有関係別住居の状態</t>
    </r>
  </si>
  <si>
    <t>鯖江市</t>
  </si>
  <si>
    <t xml:space="preserve">     25</t>
  </si>
  <si>
    <t>…</t>
  </si>
  <si>
    <t>2)</t>
  </si>
  <si>
    <t>（1.建物の種類）</t>
  </si>
  <si>
    <t>（2.建物の所有の関係）</t>
  </si>
  <si>
    <t>自己所有</t>
  </si>
  <si>
    <t>3)</t>
  </si>
  <si>
    <t>賃貸・貸与</t>
  </si>
  <si>
    <t xml:space="preserve">      25</t>
  </si>
  <si>
    <t xml:space="preserve">      25</t>
  </si>
  <si>
    <t>平成13年　～　　　17年</t>
  </si>
  <si>
    <t>（１）発注者別請負契約額（１件500万円以上の工事）</t>
  </si>
  <si>
    <t>（２）工事分類別請負契約額(１件500万円以上の工事）</t>
  </si>
  <si>
    <t>　　工事分類</t>
  </si>
  <si>
    <t>年度　　</t>
  </si>
  <si>
    <t>平成27年10月1日現在</t>
  </si>
  <si>
    <t>平成17年</t>
  </si>
  <si>
    <t xml:space="preserve">   22</t>
  </si>
  <si>
    <t xml:space="preserve">   27</t>
  </si>
  <si>
    <t>　　　1住宅当たり畳数、1住宅当たり延べ面積、1人当たり畳数および1室当たり人員</t>
  </si>
  <si>
    <t>　　　する建物数ならびに世帯の種類別世帯数および世帯人員</t>
  </si>
  <si>
    <t>（１）建築の時期、住宅の建て方・構造別住宅数</t>
  </si>
  <si>
    <t>（４）建て方・住宅の種類、所有の関係別住宅数、世帯数、世帯人員、1住宅当たり居住室数、</t>
  </si>
  <si>
    <t>（３）住宅の種類・所有の関係別住宅数および建物の種類・所有の関係別住宅以外で人が居住</t>
  </si>
  <si>
    <t>（２）居住世帯の有無別住宅数および建物の種類別住宅以外で人が居住する建物数</t>
  </si>
  <si>
    <t>(1)建築の時期、住宅の建て方・構造別住宅数</t>
  </si>
  <si>
    <t>11-7(1)</t>
  </si>
  <si>
    <t>11-7(2)</t>
  </si>
  <si>
    <t>11-8</t>
  </si>
  <si>
    <t>８　公営住宅の状況</t>
  </si>
  <si>
    <t>７　公共機関からの受注工事</t>
  </si>
  <si>
    <t>３　月別建築主別着工建築物</t>
  </si>
  <si>
    <t>４　月別構造別着工建築物</t>
  </si>
  <si>
    <t>５　月別用途別着工建築物</t>
  </si>
  <si>
    <t>６　着工住宅および利用別、種類別、資金別新設住宅の状況</t>
  </si>
  <si>
    <t>（単位：件、百万円）</t>
  </si>
  <si>
    <t>（単位：戸）</t>
  </si>
  <si>
    <t>（単位：戸、世帯、人）</t>
  </si>
  <si>
    <t>住宅数（戸）</t>
  </si>
  <si>
    <t>世帯人員（人）</t>
  </si>
  <si>
    <t>公共機関からの受注工事(1)発注者別請負契約額（1件500万円以上の工事）</t>
  </si>
  <si>
    <t>公共機関からの受注工事(2)工事分類別請負契約額（1件500万円以上の工事）</t>
  </si>
  <si>
    <t>-</t>
  </si>
  <si>
    <t>※一般世帯総数には住宅の種類「不詳」を含む。</t>
  </si>
  <si>
    <t>資　料：総務省統計局「住宅・土地統計調査」</t>
  </si>
  <si>
    <t>資　料：総務省統計局「国勢調査」</t>
  </si>
  <si>
    <t>　　　１１　住　居・建　築</t>
  </si>
  <si>
    <t>（つづき）</t>
  </si>
  <si>
    <t>（つづき）</t>
  </si>
  <si>
    <t>(つづき）</t>
  </si>
  <si>
    <t>平成20年</t>
  </si>
  <si>
    <t>平成30年10月1日現在</t>
  </si>
  <si>
    <t xml:space="preserve">      30</t>
  </si>
  <si>
    <t>平成30年１月　～　９月</t>
  </si>
  <si>
    <t>平成20年</t>
  </si>
  <si>
    <t xml:space="preserve">     30</t>
  </si>
  <si>
    <t>平成20年</t>
  </si>
  <si>
    <t xml:space="preserve">      30</t>
  </si>
  <si>
    <t>209,800</t>
  </si>
  <si>
    <t>209,200</t>
  </si>
  <si>
    <t>33,100</t>
  </si>
  <si>
    <t>176,100</t>
  </si>
  <si>
    <t>600</t>
  </si>
  <si>
    <t>500</t>
  </si>
  <si>
    <t>200</t>
  </si>
  <si>
    <t>64,100</t>
  </si>
  <si>
    <t>63,700</t>
  </si>
  <si>
    <t>36,500</t>
  </si>
  <si>
    <t>27,200</t>
  </si>
  <si>
    <t>400</t>
  </si>
  <si>
    <t>0</t>
  </si>
  <si>
    <t>300</t>
  </si>
  <si>
    <t>7,600</t>
  </si>
  <si>
    <t>3,300</t>
  </si>
  <si>
    <t>4,200</t>
  </si>
  <si>
    <t>49,700</t>
  </si>
  <si>
    <t>49,500</t>
  </si>
  <si>
    <t>28,500</t>
  </si>
  <si>
    <t>21,000</t>
  </si>
  <si>
    <t>7,300</t>
  </si>
  <si>
    <t>7,200</t>
  </si>
  <si>
    <t>2,100</t>
  </si>
  <si>
    <t>5,100</t>
  </si>
  <si>
    <t>100</t>
  </si>
  <si>
    <t>1,500</t>
  </si>
  <si>
    <t>1,700</t>
  </si>
  <si>
    <t>6,100</t>
  </si>
  <si>
    <t>6,000</t>
  </si>
  <si>
    <t>3,500</t>
  </si>
  <si>
    <t>2,500</t>
  </si>
  <si>
    <t>33,000</t>
  </si>
  <si>
    <t>21,300</t>
  </si>
  <si>
    <t>11,700</t>
  </si>
  <si>
    <t>6,800</t>
  </si>
  <si>
    <t>6,600</t>
  </si>
  <si>
    <t>4,600</t>
  </si>
  <si>
    <t>2,000</t>
  </si>
  <si>
    <t>271,100</t>
  </si>
  <si>
    <t>270,200</t>
  </si>
  <si>
    <t>70,300</t>
  </si>
  <si>
    <t>199,900</t>
  </si>
  <si>
    <t>1,000</t>
  </si>
  <si>
    <t>9,200</t>
  </si>
  <si>
    <t>9,100</t>
  </si>
  <si>
    <t>7,700</t>
  </si>
  <si>
    <t>763,200</t>
  </si>
  <si>
    <t>761,100</t>
  </si>
  <si>
    <t>71,700</t>
  </si>
  <si>
    <t>689,400</t>
  </si>
  <si>
    <t>1,600</t>
  </si>
  <si>
    <t>736,000</t>
  </si>
  <si>
    <t>734,000</t>
  </si>
  <si>
    <t>663,700</t>
  </si>
  <si>
    <t>27,100</t>
  </si>
  <si>
    <t>25,700</t>
  </si>
  <si>
    <t>635,700</t>
  </si>
  <si>
    <t>634,000</t>
  </si>
  <si>
    <t>600,800</t>
  </si>
  <si>
    <t>113,400</t>
  </si>
  <si>
    <t>113,100</t>
  </si>
  <si>
    <t>76,600</t>
  </si>
  <si>
    <t>14,900</t>
  </si>
  <si>
    <t>11,600</t>
  </si>
  <si>
    <t>87,800</t>
  </si>
  <si>
    <t>87,600</t>
  </si>
  <si>
    <t>59,100</t>
  </si>
  <si>
    <t>18,000</t>
  </si>
  <si>
    <t>17,900</t>
  </si>
  <si>
    <t>15,700</t>
  </si>
  <si>
    <t>10,100</t>
  </si>
  <si>
    <t>10,000</t>
  </si>
  <si>
    <t>6,500</t>
  </si>
  <si>
    <t>53,400</t>
  </si>
  <si>
    <t>32,100</t>
  </si>
  <si>
    <t>10,700</t>
  </si>
  <si>
    <t>10,500</t>
  </si>
  <si>
    <t>5,900</t>
  </si>
  <si>
    <t xml:space="preserve">   30</t>
  </si>
  <si>
    <t>資　料：国土交通省「建築着工統計調査」</t>
  </si>
  <si>
    <t>資　料：国土交通省「建設工事受注動態統計調査」</t>
  </si>
  <si>
    <t>資　料：福井県建築住宅課</t>
  </si>
  <si>
    <t>平　  成　   29　   年</t>
  </si>
  <si>
    <t>平　  成　   28　   年</t>
  </si>
  <si>
    <t>平　  成　   27　   年</t>
  </si>
  <si>
    <t>平　  成　   26　   年</t>
  </si>
  <si>
    <t>平成23年　～　　　25年</t>
  </si>
  <si>
    <t>平成18年　～　　　22年</t>
  </si>
  <si>
    <t>平成３年　～　　　７年</t>
  </si>
  <si>
    <t>昭和26年　～　　　45年</t>
  </si>
  <si>
    <t>　1) 住宅の所有の関係「不詳」を含む。</t>
  </si>
  <si>
    <t>平成29年</t>
  </si>
  <si>
    <t>令和元年</t>
  </si>
  <si>
    <t>平成31年 1月</t>
  </si>
  <si>
    <t>令和元年 5月</t>
  </si>
  <si>
    <t xml:space="preserve"> 平 成 29年</t>
  </si>
  <si>
    <t xml:space="preserve"> 　 　 30</t>
  </si>
  <si>
    <t xml:space="preserve"> 令 和 元年</t>
  </si>
  <si>
    <t xml:space="preserve"> 令和元年 5月</t>
  </si>
  <si>
    <t>平成29年度</t>
  </si>
  <si>
    <t>令和元年度</t>
  </si>
  <si>
    <t>平成29年度</t>
  </si>
  <si>
    <t>令和元年度</t>
  </si>
  <si>
    <t>令和2年3月31現在</t>
  </si>
  <si>
    <t>令和元年（平成31年）福井県統計年鑑</t>
  </si>
  <si>
    <t>(2)居住世帯の有無別住宅数および建物の種類別住宅以外で</t>
  </si>
  <si>
    <t>人が居住する建物数</t>
  </si>
  <si>
    <r>
      <t>(3)住宅の種類</t>
    </r>
    <r>
      <rPr>
        <sz val="11"/>
        <rFont val="ＭＳ Ｐゴシック"/>
        <family val="3"/>
      </rPr>
      <t>・所有の関係別住宅数および建物の種類・所有の</t>
    </r>
  </si>
  <si>
    <t>関係別住宅以外で人が居住する建物数ならびに世帯の種類別</t>
  </si>
  <si>
    <t>世帯数および世帯人員</t>
  </si>
  <si>
    <t>(4)建て方・住宅の種類、所有の関係別住宅数、世帯数、世帯人員、</t>
  </si>
  <si>
    <t>1住宅当たり居住室数、1住宅当たり畳数、1住宅当たり延べ面積、</t>
  </si>
  <si>
    <t>1人当たり畳数および1室当たり人員</t>
  </si>
  <si>
    <t>平成29年</t>
  </si>
  <si>
    <t>令和元年</t>
  </si>
  <si>
    <r>
      <t xml:space="preserve"> </t>
    </r>
    <r>
      <rPr>
        <sz val="6"/>
        <rFont val="ＭＳ 明朝"/>
        <family val="1"/>
      </rPr>
      <t xml:space="preserve">　 </t>
    </r>
    <r>
      <rPr>
        <sz val="9"/>
        <rFont val="ＭＳ 明朝"/>
        <family val="1"/>
      </rPr>
      <t xml:space="preserve">     30</t>
    </r>
  </si>
  <si>
    <t xml:space="preserve">            平成30年10月1日現在</t>
  </si>
  <si>
    <t>再開発
ビル等</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</si>
</sst>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Red]\-#,##0\ "/>
    <numFmt numFmtId="180" formatCode="#,##0_);[Red]\(#,##0\)"/>
    <numFmt numFmtId="181" formatCode="#,##0;[Red]\-#,##0;\-"/>
    <numFmt numFmtId="182" formatCode="0_);[Red]\(0\)"/>
    <numFmt numFmtId="183" formatCode="&quot;¥&quot;#,##0_);[Red]\(&quot;¥&quot;#,##0\)"/>
    <numFmt numFmtId="184" formatCode="#,##0;;\-"/>
    <numFmt numFmtId="185" formatCode="0.00;;\-"/>
    <numFmt numFmtId="186" formatCode="0.0;;\-"/>
    <numFmt numFmtId="187" formatCode="##,###,##0;&quot;-&quot;#,###,##0"/>
    <numFmt numFmtId="188" formatCode="##,###,###,###,##0;&quot;-&quot;#,###,###,###,##0"/>
    <numFmt numFmtId="189" formatCode="###,###,###,##0;&quot;-&quot;##,###,###,##0"/>
    <numFmt numFmtId="190" formatCode="###,###,##0;&quot;-&quot;##,###,##0"/>
    <numFmt numFmtId="191" formatCode="###,###,##0;\-##,###,##0"/>
    <numFmt numFmtId="192" formatCode="[$]ggge&quot;年&quot;m&quot;月&quot;d&quot;日&quot;;@"/>
    <numFmt numFmtId="193" formatCode="[$-411]gge&quot;年&quot;m&quot;月&quot;d&quot;日&quot;;@"/>
    <numFmt numFmtId="194" formatCode="[$]gge&quot;年&quot;m&quot;月&quot;d&quot;日&quot;;@"/>
  </numFmts>
  <fonts count="84">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2"/>
      <name val="ＭＳ Ｐゴシック"/>
      <family val="3"/>
    </font>
    <font>
      <sz val="10"/>
      <name val="ＭＳ 明朝"/>
      <family val="1"/>
    </font>
    <font>
      <b/>
      <sz val="16"/>
      <name val="ＭＳ Ｐゴシック"/>
      <family val="3"/>
    </font>
    <font>
      <sz val="10"/>
      <name val="ＭＳ Ｐゴシック"/>
      <family val="3"/>
    </font>
    <font>
      <sz val="10"/>
      <name val="ＭＳ ゴシック"/>
      <family val="3"/>
    </font>
    <font>
      <sz val="9"/>
      <name val="ＭＳ 明朝"/>
      <family val="1"/>
    </font>
    <font>
      <sz val="9"/>
      <name val="ＭＳ ゴシック"/>
      <family val="3"/>
    </font>
    <font>
      <sz val="8"/>
      <name val="ＭＳ 明朝"/>
      <family val="1"/>
    </font>
    <font>
      <sz val="9"/>
      <name val="ＭＳ Ｐゴシック"/>
      <family val="3"/>
    </font>
    <font>
      <sz val="8"/>
      <name val="ＭＳ Ｐゴシック"/>
      <family val="3"/>
    </font>
    <font>
      <sz val="8"/>
      <name val="ＭＳ ゴシック"/>
      <family val="3"/>
    </font>
    <font>
      <sz val="6"/>
      <name val="ＭＳ 明朝"/>
      <family val="1"/>
    </font>
    <font>
      <sz val="10"/>
      <color indexed="8"/>
      <name val="ＭＳ ゴシック"/>
      <family val="3"/>
    </font>
    <font>
      <sz val="10"/>
      <color indexed="8"/>
      <name val="ＭＳ 明朝"/>
      <family val="1"/>
    </font>
    <font>
      <vertAlign val="superscript"/>
      <sz val="8"/>
      <name val="ＭＳ 明朝"/>
      <family val="1"/>
    </font>
    <font>
      <sz val="10"/>
      <color indexed="12"/>
      <name val="ＭＳ 明朝"/>
      <family val="1"/>
    </font>
    <font>
      <sz val="10"/>
      <color indexed="12"/>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12"/>
      <name val="ＭＳ ゴシック"/>
      <family val="3"/>
    </font>
    <font>
      <sz val="11"/>
      <color indexed="12"/>
      <name val="ＭＳ 明朝"/>
      <family val="1"/>
    </font>
    <font>
      <u val="single"/>
      <sz val="9"/>
      <color indexed="12"/>
      <name val="ＭＳ Ｐゴシック"/>
      <family val="3"/>
    </font>
    <font>
      <u val="single"/>
      <sz val="8"/>
      <color indexed="12"/>
      <name val="ＭＳ Ｐゴシック"/>
      <family val="3"/>
    </font>
    <font>
      <sz val="8"/>
      <color indexed="30"/>
      <name val="ＭＳ 明朝"/>
      <family val="1"/>
    </font>
    <font>
      <sz val="11"/>
      <color indexed="10"/>
      <name val="ＭＳ ゴシック"/>
      <family val="3"/>
    </font>
    <font>
      <sz val="9"/>
      <color indexed="12"/>
      <name val="ＭＳ ゴシック"/>
      <family val="3"/>
    </font>
    <font>
      <sz val="9"/>
      <color indexed="12"/>
      <name val="ＭＳ 明朝"/>
      <family val="1"/>
    </font>
    <font>
      <sz val="10"/>
      <color indexed="30"/>
      <name val="ＭＳ 明朝"/>
      <family val="1"/>
    </font>
    <font>
      <sz val="10"/>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rgb="FF0000FF"/>
      <name val="ＭＳ ゴシック"/>
      <family val="3"/>
    </font>
    <font>
      <sz val="11"/>
      <color rgb="FF0000FF"/>
      <name val="ＭＳ 明朝"/>
      <family val="1"/>
    </font>
    <font>
      <sz val="10"/>
      <color rgb="FF0000FF"/>
      <name val="ＭＳ 明朝"/>
      <family val="1"/>
    </font>
    <font>
      <u val="single"/>
      <sz val="9"/>
      <color theme="10"/>
      <name val="ＭＳ Ｐゴシック"/>
      <family val="3"/>
    </font>
    <font>
      <u val="single"/>
      <sz val="8"/>
      <color theme="10"/>
      <name val="ＭＳ Ｐゴシック"/>
      <family val="3"/>
    </font>
    <font>
      <sz val="8"/>
      <color rgb="FF0070C0"/>
      <name val="ＭＳ 明朝"/>
      <family val="1"/>
    </font>
    <font>
      <sz val="11"/>
      <color rgb="FFFF0000"/>
      <name val="ＭＳ ゴシック"/>
      <family val="3"/>
    </font>
    <font>
      <sz val="9"/>
      <color rgb="FF0000FF"/>
      <name val="ＭＳ ゴシック"/>
      <family val="3"/>
    </font>
    <font>
      <sz val="9"/>
      <color rgb="FF0000FF"/>
      <name val="ＭＳ 明朝"/>
      <family val="1"/>
    </font>
    <font>
      <sz val="10"/>
      <color rgb="FF0070C0"/>
      <name val="ＭＳ 明朝"/>
      <family val="1"/>
    </font>
    <font>
      <sz val="10"/>
      <color rgb="FF0070C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style="thin"/>
    </border>
    <border>
      <left style="thin"/>
      <right>
        <color indexed="63"/>
      </right>
      <top style="thin"/>
      <bottom style="thin"/>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 fillId="0" borderId="0">
      <alignment vertical="center"/>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51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38" fontId="4" fillId="0" borderId="0" xfId="0" applyNumberFormat="1" applyFont="1" applyAlignment="1">
      <alignment vertical="center"/>
    </xf>
    <xf numFmtId="0" fontId="4" fillId="0" borderId="0" xfId="0" applyFont="1" applyFill="1" applyAlignment="1">
      <alignment vertical="center"/>
    </xf>
    <xf numFmtId="38" fontId="4" fillId="0" borderId="0" xfId="0" applyNumberFormat="1" applyFont="1" applyFill="1" applyAlignment="1">
      <alignment vertical="center"/>
    </xf>
    <xf numFmtId="41" fontId="4" fillId="0" borderId="0" xfId="0" applyNumberFormat="1" applyFont="1" applyAlignment="1">
      <alignment vertical="center"/>
    </xf>
    <xf numFmtId="41" fontId="2" fillId="0" borderId="0" xfId="0" applyNumberFormat="1" applyFont="1" applyFill="1" applyAlignment="1">
      <alignment vertical="center"/>
    </xf>
    <xf numFmtId="0" fontId="3" fillId="0" borderId="0" xfId="0" applyFont="1" applyBorder="1" applyAlignment="1">
      <alignment horizontal="center" vertical="center"/>
    </xf>
    <xf numFmtId="0" fontId="8" fillId="0" borderId="0" xfId="0" applyFont="1" applyAlignment="1">
      <alignment/>
    </xf>
    <xf numFmtId="0" fontId="0" fillId="0" borderId="0" xfId="0" applyAlignment="1">
      <alignment/>
    </xf>
    <xf numFmtId="0" fontId="58" fillId="0" borderId="0" xfId="43" applyAlignment="1" applyProtection="1" quotePrefix="1">
      <alignment/>
      <protection/>
    </xf>
    <xf numFmtId="0" fontId="7" fillId="0" borderId="10" xfId="0" applyFont="1" applyBorder="1" applyAlignment="1">
      <alignment horizontal="center" vertical="center" wrapText="1"/>
    </xf>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Alignment="1">
      <alignment horizontal="right" vertical="center"/>
    </xf>
    <xf numFmtId="181" fontId="4" fillId="0" borderId="0" xfId="0" applyNumberFormat="1" applyFont="1" applyAlignment="1">
      <alignment vertical="center"/>
    </xf>
    <xf numFmtId="181" fontId="72" fillId="0" borderId="0" xfId="0" applyNumberFormat="1" applyFont="1" applyFill="1" applyAlignment="1">
      <alignment vertical="center"/>
    </xf>
    <xf numFmtId="181" fontId="2" fillId="0" borderId="0" xfId="0" applyNumberFormat="1" applyFont="1" applyFill="1" applyAlignment="1">
      <alignment vertical="center"/>
    </xf>
    <xf numFmtId="181" fontId="73" fillId="0" borderId="0" xfId="0" applyNumberFormat="1" applyFont="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Alignment="1">
      <alignment horizontal="center" vertical="center"/>
    </xf>
    <xf numFmtId="41" fontId="74"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11" fillId="0" borderId="13" xfId="0" applyFont="1" applyBorder="1" applyAlignment="1">
      <alignment horizontal="distributed" vertical="center" wrapText="1"/>
    </xf>
    <xf numFmtId="0" fontId="14" fillId="0" borderId="0" xfId="0" applyFont="1" applyAlignment="1">
      <alignment vertical="center"/>
    </xf>
    <xf numFmtId="0" fontId="12" fillId="0" borderId="14" xfId="0" applyNumberFormat="1" applyFont="1" applyFill="1" applyBorder="1" applyAlignment="1" quotePrefix="1">
      <alignment vertical="center"/>
    </xf>
    <xf numFmtId="41" fontId="12" fillId="0" borderId="0" xfId="0" applyNumberFormat="1" applyFont="1" applyFill="1" applyAlignment="1">
      <alignment vertical="center"/>
    </xf>
    <xf numFmtId="0" fontId="58" fillId="0" borderId="0" xfId="43" applyAlignment="1" applyProtection="1">
      <alignment vertical="center"/>
      <protection/>
    </xf>
    <xf numFmtId="38" fontId="7" fillId="0" borderId="15" xfId="49" applyFont="1" applyFill="1" applyBorder="1" applyAlignment="1">
      <alignment/>
    </xf>
    <xf numFmtId="38" fontId="7" fillId="0" borderId="16" xfId="49" applyFont="1" applyFill="1" applyBorder="1" applyAlignment="1">
      <alignment/>
    </xf>
    <xf numFmtId="40" fontId="7" fillId="0" borderId="16" xfId="49" applyNumberFormat="1" applyFont="1" applyFill="1" applyBorder="1" applyAlignment="1">
      <alignment/>
    </xf>
    <xf numFmtId="0" fontId="9" fillId="0" borderId="0" xfId="0" applyFont="1" applyFill="1" applyAlignment="1">
      <alignment/>
    </xf>
    <xf numFmtId="38" fontId="7" fillId="0" borderId="17" xfId="49" applyFont="1" applyFill="1" applyBorder="1" applyAlignment="1">
      <alignment/>
    </xf>
    <xf numFmtId="38" fontId="7" fillId="0" borderId="0" xfId="49" applyFont="1" applyFill="1" applyBorder="1" applyAlignment="1">
      <alignment/>
    </xf>
    <xf numFmtId="40" fontId="7" fillId="0" borderId="0" xfId="49" applyNumberFormat="1" applyFont="1" applyFill="1" applyBorder="1" applyAlignment="1">
      <alignment/>
    </xf>
    <xf numFmtId="38" fontId="10" fillId="0" borderId="17" xfId="49" applyFont="1" applyFill="1" applyBorder="1" applyAlignment="1">
      <alignment/>
    </xf>
    <xf numFmtId="38" fontId="10" fillId="0" borderId="0" xfId="49" applyFont="1" applyFill="1" applyBorder="1" applyAlignment="1">
      <alignment/>
    </xf>
    <xf numFmtId="40" fontId="10" fillId="0" borderId="0" xfId="49" applyNumberFormat="1" applyFont="1" applyFill="1" applyBorder="1" applyAlignment="1">
      <alignment/>
    </xf>
    <xf numFmtId="0" fontId="10" fillId="0" borderId="0" xfId="0" applyFont="1" applyFill="1" applyAlignment="1">
      <alignment/>
    </xf>
    <xf numFmtId="0" fontId="7" fillId="0" borderId="0" xfId="0" applyFont="1" applyFill="1" applyBorder="1" applyAlignment="1">
      <alignment horizontal="distributed"/>
    </xf>
    <xf numFmtId="38" fontId="7" fillId="0" borderId="18" xfId="49" applyFont="1" applyFill="1" applyBorder="1" applyAlignment="1">
      <alignment/>
    </xf>
    <xf numFmtId="38" fontId="7" fillId="0" borderId="19" xfId="49" applyFont="1" applyFill="1" applyBorder="1" applyAlignment="1">
      <alignment/>
    </xf>
    <xf numFmtId="40" fontId="7" fillId="0" borderId="19" xfId="49" applyNumberFormat="1" applyFont="1" applyFill="1" applyBorder="1" applyAlignment="1">
      <alignment/>
    </xf>
    <xf numFmtId="0" fontId="13" fillId="0" borderId="0" xfId="0" applyFont="1" applyFill="1" applyAlignment="1">
      <alignment vertical="center"/>
    </xf>
    <xf numFmtId="0" fontId="15" fillId="0" borderId="0" xfId="0" applyFont="1" applyFill="1" applyAlignment="1">
      <alignment vertical="center"/>
    </xf>
    <xf numFmtId="0" fontId="11" fillId="0" borderId="11" xfId="0" applyFont="1" applyFill="1" applyBorder="1" applyAlignment="1">
      <alignment vertical="center"/>
    </xf>
    <xf numFmtId="0" fontId="11" fillId="0" borderId="2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21"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3" xfId="0" applyFont="1" applyFill="1" applyBorder="1" applyAlignment="1">
      <alignment horizontal="distributed" vertical="center" wrapText="1"/>
    </xf>
    <xf numFmtId="38" fontId="11" fillId="0" borderId="15" xfId="49" applyFont="1" applyFill="1" applyBorder="1" applyAlignment="1">
      <alignment horizontal="right" vertical="center"/>
    </xf>
    <xf numFmtId="38" fontId="11" fillId="0" borderId="16" xfId="49" applyFont="1" applyFill="1" applyBorder="1" applyAlignment="1">
      <alignment horizontal="right" vertical="center"/>
    </xf>
    <xf numFmtId="38" fontId="11" fillId="0" borderId="17" xfId="49" applyFont="1" applyFill="1" applyBorder="1" applyAlignment="1">
      <alignment horizontal="right" vertical="center"/>
    </xf>
    <xf numFmtId="38" fontId="11" fillId="0" borderId="0" xfId="49" applyFont="1" applyFill="1" applyBorder="1" applyAlignment="1">
      <alignment horizontal="right" vertical="center"/>
    </xf>
    <xf numFmtId="38" fontId="12" fillId="0" borderId="17" xfId="49" applyFont="1" applyFill="1" applyBorder="1" applyAlignment="1">
      <alignment horizontal="right" vertical="center"/>
    </xf>
    <xf numFmtId="38" fontId="12" fillId="0" borderId="0" xfId="49" applyFont="1" applyFill="1" applyBorder="1" applyAlignment="1">
      <alignment horizontal="right" vertical="center"/>
    </xf>
    <xf numFmtId="0" fontId="12" fillId="0" borderId="0" xfId="0" applyFont="1" applyFill="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38" fontId="11" fillId="0" borderId="18" xfId="49" applyFont="1" applyFill="1" applyBorder="1" applyAlignment="1">
      <alignment horizontal="right" vertical="center"/>
    </xf>
    <xf numFmtId="38" fontId="11" fillId="0" borderId="19" xfId="49" applyFont="1" applyFill="1" applyBorder="1" applyAlignment="1">
      <alignment horizontal="right" vertical="center"/>
    </xf>
    <xf numFmtId="0" fontId="58" fillId="0" borderId="0" xfId="43" applyAlignment="1" applyProtection="1">
      <alignment vertical="center"/>
      <protection/>
    </xf>
    <xf numFmtId="0" fontId="7" fillId="0" borderId="19" xfId="0" applyFont="1" applyFill="1" applyBorder="1" applyAlignment="1">
      <alignment horizontal="distributed"/>
    </xf>
    <xf numFmtId="0" fontId="7" fillId="0" borderId="0" xfId="0" applyFont="1" applyFill="1" applyBorder="1" applyAlignment="1" quotePrefix="1">
      <alignment horizontal="center"/>
    </xf>
    <xf numFmtId="0" fontId="11" fillId="0" borderId="16" xfId="0" applyFont="1" applyFill="1" applyBorder="1" applyAlignment="1">
      <alignment horizontal="left"/>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7" fillId="0" borderId="13" xfId="0" applyFont="1" applyBorder="1" applyAlignment="1">
      <alignment horizontal="distributed" vertical="center"/>
    </xf>
    <xf numFmtId="0" fontId="7" fillId="0" borderId="13" xfId="0" applyFont="1" applyBorder="1" applyAlignment="1">
      <alignment horizontal="distributed" vertical="center" wrapText="1"/>
    </xf>
    <xf numFmtId="0" fontId="7" fillId="0" borderId="21" xfId="0" applyFont="1" applyBorder="1" applyAlignment="1">
      <alignment horizontal="distributed" vertical="center" wrapText="1"/>
    </xf>
    <xf numFmtId="0" fontId="10" fillId="0" borderId="14" xfId="0" applyFont="1" applyBorder="1" applyAlignment="1" quotePrefix="1">
      <alignment horizontal="center" vertical="center"/>
    </xf>
    <xf numFmtId="0" fontId="10" fillId="0" borderId="0" xfId="0" applyFont="1" applyAlignment="1">
      <alignment vertical="center"/>
    </xf>
    <xf numFmtId="181" fontId="7" fillId="0" borderId="17"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0" xfId="49" applyNumberFormat="1" applyFont="1" applyFill="1" applyBorder="1" applyAlignment="1">
      <alignment horizontal="right" vertical="center"/>
    </xf>
    <xf numFmtId="0" fontId="7" fillId="0" borderId="0" xfId="0" applyFont="1" applyFill="1" applyBorder="1" applyAlignment="1">
      <alignment horizontal="distributed" vertical="center"/>
    </xf>
    <xf numFmtId="38" fontId="7" fillId="0" borderId="0" xfId="0" applyNumberFormat="1" applyFont="1" applyFill="1" applyAlignment="1">
      <alignment vertical="center"/>
    </xf>
    <xf numFmtId="0" fontId="7" fillId="0" borderId="0" xfId="0" applyFont="1" applyFill="1" applyAlignment="1">
      <alignment vertical="center"/>
    </xf>
    <xf numFmtId="0" fontId="11" fillId="0" borderId="0" xfId="0" applyFont="1" applyFill="1" applyBorder="1" applyAlignment="1" quotePrefix="1">
      <alignment horizontal="center"/>
    </xf>
    <xf numFmtId="0" fontId="11" fillId="0" borderId="0" xfId="0" applyFont="1" applyFill="1" applyBorder="1" applyAlignment="1">
      <alignment horizontal="distributed"/>
    </xf>
    <xf numFmtId="0" fontId="11" fillId="0" borderId="0" xfId="0" applyFont="1" applyFill="1" applyBorder="1" applyAlignment="1">
      <alignment horizontal="center" shrinkToFit="1"/>
    </xf>
    <xf numFmtId="0" fontId="11" fillId="0" borderId="0" xfId="0" applyFont="1" applyAlignment="1">
      <alignment horizontal="center" vertical="center"/>
    </xf>
    <xf numFmtId="0" fontId="11" fillId="0" borderId="17" xfId="0" applyFont="1" applyFill="1" applyBorder="1" applyAlignment="1">
      <alignment vertical="center"/>
    </xf>
    <xf numFmtId="0" fontId="13" fillId="0" borderId="23" xfId="0" applyFont="1" applyFill="1" applyBorder="1" applyAlignment="1">
      <alignment horizontal="distributed" vertical="center" wrapText="1"/>
    </xf>
    <xf numFmtId="0" fontId="13" fillId="0" borderId="14" xfId="0" applyFont="1" applyFill="1" applyBorder="1" applyAlignment="1">
      <alignment horizontal="distributed" vertical="center" wrapText="1"/>
    </xf>
    <xf numFmtId="0" fontId="13" fillId="0" borderId="24" xfId="0" applyFont="1" applyFill="1" applyBorder="1" applyAlignment="1">
      <alignment horizontal="distributed" vertical="center" wrapText="1"/>
    </xf>
    <xf numFmtId="0" fontId="13" fillId="0" borderId="16" xfId="0" applyFont="1" applyFill="1" applyBorder="1" applyAlignment="1">
      <alignment horizontal="left"/>
    </xf>
    <xf numFmtId="0" fontId="13" fillId="0" borderId="0" xfId="0" applyFont="1" applyFill="1" applyBorder="1" applyAlignment="1" quotePrefix="1">
      <alignment horizontal="left"/>
    </xf>
    <xf numFmtId="0" fontId="16" fillId="0" borderId="0" xfId="0" applyFont="1" applyFill="1" applyBorder="1" applyAlignment="1">
      <alignment horizontal="distributed"/>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9" xfId="0" applyFont="1" applyFill="1" applyBorder="1" applyAlignment="1">
      <alignment horizontal="distributed" vertical="center"/>
    </xf>
    <xf numFmtId="0" fontId="75" fillId="0" borderId="0" xfId="43" applyFont="1" applyAlignment="1" applyProtection="1">
      <alignment vertical="center"/>
      <protection/>
    </xf>
    <xf numFmtId="0" fontId="76" fillId="0" borderId="0" xfId="43" applyFont="1" applyAlignment="1" applyProtection="1">
      <alignment vertical="center"/>
      <protection/>
    </xf>
    <xf numFmtId="0" fontId="13" fillId="0" borderId="0" xfId="0" applyFont="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1" fillId="0" borderId="17"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1" fillId="0" borderId="25"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3" fillId="0" borderId="21" xfId="0" applyFont="1" applyFill="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11" fillId="0" borderId="26" xfId="0" applyFont="1" applyFill="1" applyBorder="1" applyAlignment="1">
      <alignment vertical="center"/>
    </xf>
    <xf numFmtId="0" fontId="5" fillId="0" borderId="0" xfId="0" applyFont="1" applyAlignment="1">
      <alignment vertical="center"/>
    </xf>
    <xf numFmtId="0" fontId="11" fillId="0" borderId="0" xfId="0" applyFont="1" applyAlignment="1">
      <alignment vertical="center"/>
    </xf>
    <xf numFmtId="0" fontId="13" fillId="0" borderId="13" xfId="0" applyFont="1" applyBorder="1" applyAlignment="1">
      <alignment horizontal="center" vertical="center" wrapText="1" shrinkToFit="1"/>
    </xf>
    <xf numFmtId="0" fontId="11" fillId="0" borderId="0" xfId="62" applyFont="1" applyAlignment="1">
      <alignment vertical="center"/>
      <protection/>
    </xf>
    <xf numFmtId="0" fontId="3" fillId="0" borderId="0" xfId="62" applyFont="1" applyFill="1" applyAlignment="1">
      <alignment vertical="center"/>
      <protection/>
    </xf>
    <xf numFmtId="0" fontId="3" fillId="0" borderId="0" xfId="62" applyFont="1" applyAlignment="1">
      <alignment vertical="center"/>
      <protection/>
    </xf>
    <xf numFmtId="0" fontId="5" fillId="0" borderId="0" xfId="62" applyFont="1" applyFill="1" applyAlignment="1">
      <alignment vertical="center"/>
      <protection/>
    </xf>
    <xf numFmtId="0" fontId="5" fillId="0" borderId="0" xfId="62" applyFont="1" applyAlignment="1">
      <alignment vertical="center"/>
      <protection/>
    </xf>
    <xf numFmtId="0" fontId="11" fillId="0" borderId="17" xfId="62" applyFont="1" applyFill="1" applyBorder="1" applyAlignment="1">
      <alignment horizontal="center" vertical="center" wrapText="1"/>
      <protection/>
    </xf>
    <xf numFmtId="0" fontId="11" fillId="0" borderId="12" xfId="62" applyFont="1" applyFill="1" applyBorder="1" applyAlignment="1">
      <alignment vertical="center"/>
      <protection/>
    </xf>
    <xf numFmtId="0" fontId="7" fillId="0" borderId="0" xfId="62" applyFont="1" applyAlignment="1">
      <alignment vertical="center"/>
      <protection/>
    </xf>
    <xf numFmtId="0" fontId="7" fillId="0" borderId="0" xfId="62" applyFont="1" applyAlignment="1">
      <alignment vertical="center" wrapText="1"/>
      <protection/>
    </xf>
    <xf numFmtId="0" fontId="7" fillId="0" borderId="14" xfId="62" applyFont="1" applyFill="1" applyBorder="1" applyAlignment="1">
      <alignment horizontal="left" vertical="center"/>
      <protection/>
    </xf>
    <xf numFmtId="187" fontId="7" fillId="0" borderId="0" xfId="62" applyNumberFormat="1" applyFont="1" applyFill="1" applyAlignment="1" quotePrefix="1">
      <alignment horizontal="right" vertical="center"/>
      <protection/>
    </xf>
    <xf numFmtId="187" fontId="7" fillId="0" borderId="0" xfId="62" applyNumberFormat="1" applyFont="1" applyFill="1" applyAlignment="1">
      <alignment horizontal="right" vertical="center"/>
      <protection/>
    </xf>
    <xf numFmtId="187" fontId="7" fillId="0" borderId="19" xfId="62" applyNumberFormat="1" applyFont="1" applyFill="1" applyBorder="1" applyAlignment="1" quotePrefix="1">
      <alignment horizontal="right" vertical="center"/>
      <protection/>
    </xf>
    <xf numFmtId="0" fontId="7" fillId="0" borderId="0" xfId="62" applyFont="1" applyFill="1" applyBorder="1" applyAlignment="1">
      <alignment horizontal="right" vertical="center"/>
      <protection/>
    </xf>
    <xf numFmtId="187" fontId="10" fillId="0" borderId="0" xfId="62" applyNumberFormat="1" applyFont="1" applyFill="1" applyBorder="1" applyAlignment="1" quotePrefix="1">
      <alignment horizontal="right" vertical="center"/>
      <protection/>
    </xf>
    <xf numFmtId="187" fontId="7" fillId="0" borderId="0" xfId="62" applyNumberFormat="1" applyFont="1" applyFill="1" applyBorder="1" applyAlignment="1" quotePrefix="1">
      <alignment horizontal="right" vertical="center"/>
      <protection/>
    </xf>
    <xf numFmtId="0" fontId="7" fillId="0" borderId="19"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7" fillId="0" borderId="27" xfId="62" applyFont="1" applyFill="1" applyBorder="1" applyAlignment="1">
      <alignment horizontal="distributed" vertical="center"/>
      <protection/>
    </xf>
    <xf numFmtId="0" fontId="7" fillId="0" borderId="0" xfId="0" applyFont="1" applyFill="1" applyBorder="1" applyAlignment="1" quotePrefix="1">
      <alignment horizontal="center" vertical="center"/>
    </xf>
    <xf numFmtId="0" fontId="7" fillId="0" borderId="0" xfId="0" applyFont="1" applyFill="1" applyAlignment="1">
      <alignment vertical="center"/>
    </xf>
    <xf numFmtId="38" fontId="7" fillId="0" borderId="17" xfId="49"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Alignment="1">
      <alignment vertical="center"/>
    </xf>
    <xf numFmtId="38" fontId="7" fillId="0" borderId="0" xfId="49" applyFont="1" applyFill="1" applyAlignment="1">
      <alignment horizontal="right" vertical="center"/>
    </xf>
    <xf numFmtId="0" fontId="7" fillId="0" borderId="19" xfId="0" applyFont="1" applyFill="1" applyBorder="1" applyAlignment="1">
      <alignment horizontal="distributed" vertical="center"/>
    </xf>
    <xf numFmtId="38" fontId="7" fillId="0" borderId="18" xfId="49" applyFont="1" applyFill="1" applyBorder="1" applyAlignment="1">
      <alignment vertical="center"/>
    </xf>
    <xf numFmtId="38" fontId="7" fillId="0" borderId="19" xfId="49" applyFont="1" applyFill="1" applyBorder="1" applyAlignment="1">
      <alignment vertical="center"/>
    </xf>
    <xf numFmtId="38" fontId="7" fillId="0" borderId="19" xfId="49" applyFont="1" applyFill="1" applyBorder="1" applyAlignment="1">
      <alignment horizontal="right" vertical="center"/>
    </xf>
    <xf numFmtId="0" fontId="7" fillId="0" borderId="17" xfId="62" applyFont="1" applyFill="1" applyBorder="1" applyAlignment="1">
      <alignment horizontal="distributed" vertical="center"/>
      <protection/>
    </xf>
    <xf numFmtId="0" fontId="7" fillId="0" borderId="28" xfId="62" applyFont="1" applyFill="1" applyBorder="1" applyAlignment="1">
      <alignment horizontal="distributed" vertical="center"/>
      <protection/>
    </xf>
    <xf numFmtId="0" fontId="7" fillId="0" borderId="14" xfId="62" applyFont="1" applyFill="1" applyBorder="1" applyAlignment="1" quotePrefix="1">
      <alignment horizontal="center" vertical="center"/>
      <protection/>
    </xf>
    <xf numFmtId="0" fontId="10" fillId="0" borderId="14" xfId="62" applyFont="1" applyFill="1" applyBorder="1" applyAlignment="1" quotePrefix="1">
      <alignment horizontal="center" vertical="center"/>
      <protection/>
    </xf>
    <xf numFmtId="0" fontId="7" fillId="0" borderId="29" xfId="62" applyFont="1" applyFill="1" applyBorder="1" applyAlignment="1">
      <alignment horizontal="distributed"/>
      <protection/>
    </xf>
    <xf numFmtId="187" fontId="7" fillId="0" borderId="16" xfId="62" applyNumberFormat="1" applyFont="1" applyFill="1" applyBorder="1" applyAlignment="1" quotePrefix="1">
      <alignment horizontal="right"/>
      <protection/>
    </xf>
    <xf numFmtId="0" fontId="7" fillId="0" borderId="0" xfId="62" applyFont="1" applyAlignment="1">
      <alignment/>
      <protection/>
    </xf>
    <xf numFmtId="0" fontId="7" fillId="0" borderId="0" xfId="0" applyFont="1" applyFill="1" applyBorder="1" applyAlignment="1">
      <alignment horizontal="center" shrinkToFit="1"/>
    </xf>
    <xf numFmtId="0" fontId="12" fillId="0" borderId="0" xfId="0" applyFont="1" applyAlignment="1">
      <alignment vertical="center"/>
    </xf>
    <xf numFmtId="0" fontId="12" fillId="0" borderId="0" xfId="0" applyFont="1" applyFill="1" applyBorder="1" applyAlignment="1">
      <alignment horizontal="left"/>
    </xf>
    <xf numFmtId="0" fontId="58" fillId="0" borderId="0" xfId="43" applyAlignment="1" applyProtection="1">
      <alignment vertical="center"/>
      <protection/>
    </xf>
    <xf numFmtId="38" fontId="7" fillId="0" borderId="0" xfId="49" applyFont="1" applyBorder="1" applyAlignment="1">
      <alignment horizontal="right" vertical="center"/>
    </xf>
    <xf numFmtId="0" fontId="7" fillId="0" borderId="14" xfId="0" applyFont="1" applyBorder="1" applyAlignment="1" quotePrefix="1">
      <alignment horizontal="center" vertical="center"/>
    </xf>
    <xf numFmtId="0" fontId="7" fillId="0" borderId="0" xfId="0" applyFont="1" applyFill="1" applyBorder="1" applyAlignment="1">
      <alignment horizontal="right" vertical="center"/>
    </xf>
    <xf numFmtId="0" fontId="7" fillId="0" borderId="19" xfId="0" applyFont="1" applyFill="1" applyBorder="1" applyAlignment="1">
      <alignment vertical="center"/>
    </xf>
    <xf numFmtId="0" fontId="7" fillId="0" borderId="13" xfId="0" applyFont="1" applyFill="1" applyBorder="1" applyAlignment="1">
      <alignment horizontal="distributed" vertical="center"/>
    </xf>
    <xf numFmtId="0" fontId="7" fillId="0" borderId="21" xfId="0" applyFont="1" applyFill="1" applyBorder="1" applyAlignment="1">
      <alignment horizontal="distributed" vertical="center"/>
    </xf>
    <xf numFmtId="3" fontId="7" fillId="0" borderId="0" xfId="49" applyNumberFormat="1" applyFont="1" applyFill="1" applyBorder="1" applyAlignment="1">
      <alignment vertical="center"/>
    </xf>
    <xf numFmtId="3" fontId="7" fillId="0" borderId="0" xfId="49" applyNumberFormat="1" applyFont="1" applyFill="1" applyBorder="1" applyAlignment="1">
      <alignment horizontal="right" vertical="center"/>
    </xf>
    <xf numFmtId="0" fontId="7" fillId="0" borderId="1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38"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38" fontId="7" fillId="0" borderId="0" xfId="49" applyFont="1" applyAlignment="1">
      <alignment vertical="center"/>
    </xf>
    <xf numFmtId="38" fontId="10" fillId="0" borderId="0" xfId="49" applyFont="1" applyAlignment="1">
      <alignment vertic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11" fillId="0" borderId="30" xfId="0" applyFont="1" applyBorder="1" applyAlignment="1">
      <alignment horizontal="distributed" vertical="center"/>
    </xf>
    <xf numFmtId="0" fontId="11" fillId="0" borderId="13" xfId="0" applyFont="1" applyBorder="1" applyAlignment="1">
      <alignment horizontal="distributed" vertical="center"/>
    </xf>
    <xf numFmtId="0" fontId="11" fillId="0" borderId="18" xfId="0" applyFont="1" applyBorder="1" applyAlignment="1">
      <alignment horizontal="distributed" vertical="center"/>
    </xf>
    <xf numFmtId="0" fontId="11" fillId="0" borderId="14" xfId="0" applyFont="1" applyBorder="1" applyAlignment="1">
      <alignment horizontal="distributed" vertical="center"/>
    </xf>
    <xf numFmtId="38" fontId="11" fillId="0" borderId="0" xfId="49" applyFont="1" applyBorder="1" applyAlignment="1">
      <alignment vertical="center"/>
    </xf>
    <xf numFmtId="38" fontId="11" fillId="0" borderId="0" xfId="49" applyFont="1" applyBorder="1" applyAlignment="1">
      <alignment horizontal="right" vertical="center"/>
    </xf>
    <xf numFmtId="38" fontId="11" fillId="0" borderId="16" xfId="49" applyFont="1" applyBorder="1" applyAlignment="1">
      <alignment vertical="center"/>
    </xf>
    <xf numFmtId="0" fontId="11" fillId="0" borderId="14" xfId="0" applyFont="1" applyBorder="1" applyAlignment="1" quotePrefix="1">
      <alignment horizontal="center" vertical="center"/>
    </xf>
    <xf numFmtId="38" fontId="7" fillId="0" borderId="17"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wrapText="1"/>
    </xf>
    <xf numFmtId="0" fontId="10" fillId="0" borderId="0" xfId="0" applyFont="1" applyFill="1" applyBorder="1" applyAlignment="1" quotePrefix="1">
      <alignment horizontal="center" vertical="center"/>
    </xf>
    <xf numFmtId="38" fontId="10" fillId="0" borderId="17" xfId="49" applyFont="1" applyFill="1" applyBorder="1" applyAlignment="1">
      <alignment vertical="center"/>
    </xf>
    <xf numFmtId="38" fontId="10" fillId="0" borderId="0"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0" fontId="58" fillId="0" borderId="0" xfId="43" applyFont="1" applyAlignment="1" applyProtection="1">
      <alignment vertical="center"/>
      <protection/>
    </xf>
    <xf numFmtId="0" fontId="0" fillId="0" borderId="0" xfId="0" applyFont="1" applyAlignment="1">
      <alignment vertical="center"/>
    </xf>
    <xf numFmtId="0" fontId="14" fillId="0" borderId="0" xfId="62" applyFont="1" applyAlignment="1">
      <alignment vertical="center"/>
      <protection/>
    </xf>
    <xf numFmtId="0" fontId="7" fillId="0" borderId="14"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11" fillId="0" borderId="25" xfId="0" applyFont="1" applyBorder="1" applyAlignment="1">
      <alignment vertical="center"/>
    </xf>
    <xf numFmtId="0" fontId="11" fillId="0" borderId="14" xfId="0" applyFont="1" applyBorder="1" applyAlignment="1">
      <alignment vertical="center"/>
    </xf>
    <xf numFmtId="0" fontId="11" fillId="0" borderId="24" xfId="0" applyFont="1" applyBorder="1" applyAlignment="1">
      <alignment vertical="center"/>
    </xf>
    <xf numFmtId="0" fontId="11" fillId="0" borderId="0" xfId="0" applyFont="1" applyFill="1" applyBorder="1" applyAlignment="1">
      <alignment horizontal="left"/>
    </xf>
    <xf numFmtId="0" fontId="0" fillId="0" borderId="0" xfId="0" applyFont="1" applyAlignment="1">
      <alignment/>
    </xf>
    <xf numFmtId="38" fontId="11" fillId="0" borderId="15" xfId="49" applyFont="1" applyBorder="1" applyAlignment="1">
      <alignment vertical="center"/>
    </xf>
    <xf numFmtId="0" fontId="11" fillId="0" borderId="18" xfId="0" applyFont="1" applyBorder="1" applyAlignment="1">
      <alignment horizontal="distributed" vertical="center" wrapText="1"/>
    </xf>
    <xf numFmtId="0" fontId="7" fillId="0" borderId="0" xfId="0" applyFont="1" applyFill="1" applyBorder="1" applyAlignment="1">
      <alignment/>
    </xf>
    <xf numFmtId="0" fontId="11" fillId="0" borderId="19" xfId="0" applyFont="1" applyFill="1" applyBorder="1" applyAlignment="1">
      <alignment horizontal="distributed"/>
    </xf>
    <xf numFmtId="0" fontId="13" fillId="0" borderId="0" xfId="0" applyFont="1" applyBorder="1" applyAlignment="1">
      <alignment horizontal="distributed" vertical="center"/>
    </xf>
    <xf numFmtId="185" fontId="13" fillId="0" borderId="0" xfId="0" applyNumberFormat="1" applyFont="1" applyBorder="1" applyAlignment="1">
      <alignment horizontal="right" vertical="center"/>
    </xf>
    <xf numFmtId="0" fontId="13" fillId="0" borderId="0" xfId="0" applyFont="1" applyBorder="1" applyAlignment="1">
      <alignment vertical="center"/>
    </xf>
    <xf numFmtId="181" fontId="77" fillId="0" borderId="0" xfId="49" applyNumberFormat="1" applyFont="1" applyBorder="1" applyAlignment="1">
      <alignment horizontal="right" vertical="center"/>
    </xf>
    <xf numFmtId="0" fontId="7" fillId="0" borderId="0" xfId="0" applyFont="1" applyBorder="1" applyAlignment="1">
      <alignment vertical="center"/>
    </xf>
    <xf numFmtId="0" fontId="7" fillId="0" borderId="14" xfId="0" applyFont="1" applyBorder="1" applyAlignment="1">
      <alignment horizontal="distributed" vertical="center"/>
    </xf>
    <xf numFmtId="0" fontId="7" fillId="0" borderId="14" xfId="0" applyFont="1" applyBorder="1" applyAlignment="1">
      <alignment horizontal="distributed" vertical="center"/>
    </xf>
    <xf numFmtId="0" fontId="58" fillId="0" borderId="0" xfId="43" applyAlignment="1" applyProtection="1">
      <alignment vertical="center"/>
      <protection/>
    </xf>
    <xf numFmtId="3" fontId="4" fillId="0" borderId="0" xfId="0" applyNumberFormat="1" applyFont="1" applyFill="1" applyAlignment="1">
      <alignment vertical="center"/>
    </xf>
    <xf numFmtId="181" fontId="78" fillId="0" borderId="0" xfId="0" applyNumberFormat="1" applyFont="1" applyFill="1" applyAlignment="1">
      <alignment vertical="center"/>
    </xf>
    <xf numFmtId="41" fontId="78" fillId="0" borderId="0" xfId="0" applyNumberFormat="1" applyFont="1" applyFill="1" applyAlignment="1">
      <alignment vertical="center"/>
    </xf>
    <xf numFmtId="0" fontId="4" fillId="0" borderId="0"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181" fontId="7" fillId="0" borderId="16" xfId="0"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vertical="center"/>
    </xf>
    <xf numFmtId="38" fontId="4" fillId="0" borderId="16" xfId="0" applyNumberFormat="1" applyFont="1" applyFill="1" applyBorder="1" applyAlignment="1">
      <alignment vertical="center"/>
    </xf>
    <xf numFmtId="0" fontId="3" fillId="0" borderId="1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3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NumberFormat="1" applyFont="1" applyFill="1" applyBorder="1" applyAlignment="1">
      <alignment horizontal="distributed" vertical="center"/>
    </xf>
    <xf numFmtId="181" fontId="4" fillId="0" borderId="0" xfId="0" applyNumberFormat="1" applyFont="1" applyFill="1" applyAlignment="1">
      <alignment vertical="center"/>
    </xf>
    <xf numFmtId="181" fontId="4" fillId="0" borderId="0" xfId="49" applyNumberFormat="1" applyFont="1" applyFill="1" applyAlignment="1">
      <alignment horizontal="right" vertical="center"/>
    </xf>
    <xf numFmtId="41" fontId="4" fillId="0" borderId="14" xfId="0" applyNumberFormat="1" applyFont="1" applyFill="1" applyBorder="1" applyAlignment="1" quotePrefix="1">
      <alignment horizontal="center" vertical="center"/>
    </xf>
    <xf numFmtId="41" fontId="4" fillId="0" borderId="14" xfId="0" applyNumberFormat="1" applyFont="1" applyFill="1" applyBorder="1" applyAlignment="1">
      <alignment vertical="center"/>
    </xf>
    <xf numFmtId="181" fontId="2" fillId="0" borderId="0" xfId="49" applyNumberFormat="1" applyFont="1" applyFill="1" applyAlignment="1">
      <alignment horizontal="right" vertical="center"/>
    </xf>
    <xf numFmtId="41" fontId="4" fillId="0" borderId="14"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181" fontId="4" fillId="0" borderId="19" xfId="49" applyNumberFormat="1" applyFont="1" applyFill="1" applyBorder="1" applyAlignment="1">
      <alignment horizontal="right" vertical="center"/>
    </xf>
    <xf numFmtId="0" fontId="4" fillId="0" borderId="21" xfId="0" applyFont="1" applyFill="1" applyBorder="1" applyAlignment="1">
      <alignment horizontal="distributed" vertical="center"/>
    </xf>
    <xf numFmtId="0" fontId="58" fillId="0" borderId="0" xfId="43" applyFill="1" applyAlignment="1" applyProtection="1">
      <alignment vertical="center"/>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24" xfId="0" applyFont="1" applyFill="1" applyBorder="1" applyAlignment="1">
      <alignment vertical="center"/>
    </xf>
    <xf numFmtId="0" fontId="11" fillId="0" borderId="21" xfId="0" applyFont="1" applyFill="1" applyBorder="1" applyAlignment="1">
      <alignment horizontal="distributed" vertical="center" wrapText="1"/>
    </xf>
    <xf numFmtId="0" fontId="11" fillId="0" borderId="14" xfId="0" applyNumberFormat="1" applyFont="1" applyFill="1" applyBorder="1" applyAlignment="1">
      <alignment vertical="center"/>
    </xf>
    <xf numFmtId="181" fontId="11" fillId="0" borderId="0" xfId="49" applyNumberFormat="1" applyFont="1" applyFill="1" applyAlignment="1">
      <alignment vertical="center"/>
    </xf>
    <xf numFmtId="41" fontId="11" fillId="0" borderId="0" xfId="0" applyNumberFormat="1" applyFont="1" applyFill="1" applyAlignment="1">
      <alignment vertical="center"/>
    </xf>
    <xf numFmtId="0" fontId="11" fillId="0" borderId="14" xfId="0" applyNumberFormat="1" applyFont="1" applyFill="1" applyBorder="1" applyAlignment="1" quotePrefix="1">
      <alignment vertical="center"/>
    </xf>
    <xf numFmtId="181" fontId="79" fillId="0" borderId="0" xfId="49" applyNumberFormat="1" applyFont="1" applyFill="1" applyAlignment="1">
      <alignment vertical="center"/>
    </xf>
    <xf numFmtId="0" fontId="11" fillId="0" borderId="14" xfId="0" applyNumberFormat="1" applyFont="1" applyFill="1" applyBorder="1" applyAlignment="1">
      <alignment vertical="center"/>
    </xf>
    <xf numFmtId="0" fontId="11" fillId="0" borderId="14" xfId="0" applyNumberFormat="1" applyFont="1" applyFill="1" applyBorder="1" applyAlignment="1">
      <alignment horizontal="right" vertical="center"/>
    </xf>
    <xf numFmtId="181" fontId="11" fillId="0" borderId="0" xfId="49" applyNumberFormat="1" applyFont="1" applyFill="1" applyBorder="1" applyAlignment="1">
      <alignment horizontal="right" vertical="center"/>
    </xf>
    <xf numFmtId="41" fontId="80" fillId="0" borderId="0" xfId="0" applyNumberFormat="1" applyFont="1" applyFill="1" applyAlignment="1">
      <alignment vertical="center"/>
    </xf>
    <xf numFmtId="181" fontId="11" fillId="0" borderId="0" xfId="0" applyNumberFormat="1" applyFont="1" applyFill="1" applyAlignment="1">
      <alignment vertical="center"/>
    </xf>
    <xf numFmtId="181" fontId="11" fillId="0" borderId="0" xfId="49" applyNumberFormat="1" applyFont="1" applyFill="1" applyAlignment="1">
      <alignment horizontal="right" vertical="center"/>
    </xf>
    <xf numFmtId="181" fontId="11" fillId="0" borderId="0" xfId="49" applyNumberFormat="1" applyFont="1" applyFill="1" applyBorder="1" applyAlignment="1">
      <alignment vertical="center"/>
    </xf>
    <xf numFmtId="0" fontId="11" fillId="0" borderId="24" xfId="0" applyNumberFormat="1" applyFont="1" applyFill="1" applyBorder="1" applyAlignment="1">
      <alignment horizontal="right" vertical="center"/>
    </xf>
    <xf numFmtId="181" fontId="11" fillId="0" borderId="19" xfId="49" applyNumberFormat="1" applyFont="1" applyFill="1" applyBorder="1" applyAlignment="1">
      <alignment vertical="center"/>
    </xf>
    <xf numFmtId="181" fontId="11" fillId="0" borderId="19" xfId="49" applyNumberFormat="1" applyFont="1" applyFill="1" applyBorder="1" applyAlignment="1">
      <alignment horizontal="right" vertical="center"/>
    </xf>
    <xf numFmtId="0" fontId="5" fillId="0" borderId="0" xfId="0" applyFont="1" applyFill="1" applyAlignment="1">
      <alignment vertical="center"/>
    </xf>
    <xf numFmtId="0" fontId="7" fillId="0" borderId="30" xfId="0" applyFont="1" applyFill="1" applyBorder="1" applyAlignment="1">
      <alignment horizontal="distributed" vertical="center" wrapText="1"/>
    </xf>
    <xf numFmtId="38" fontId="7" fillId="0" borderId="0" xfId="49" applyFont="1" applyFill="1" applyBorder="1" applyAlignment="1">
      <alignment vertical="center"/>
    </xf>
    <xf numFmtId="41" fontId="4" fillId="0" borderId="0" xfId="0" applyNumberFormat="1" applyFont="1" applyFill="1" applyAlignment="1">
      <alignment vertical="center"/>
    </xf>
    <xf numFmtId="38" fontId="7" fillId="0" borderId="0" xfId="49"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38" fontId="10" fillId="0" borderId="0" xfId="0" applyNumberFormat="1" applyFont="1" applyFill="1" applyAlignment="1">
      <alignment vertical="center"/>
    </xf>
    <xf numFmtId="0" fontId="4" fillId="0" borderId="0" xfId="0" applyFont="1" applyFill="1" applyBorder="1" applyAlignment="1">
      <alignment horizontal="distributed" vertical="center"/>
    </xf>
    <xf numFmtId="38" fontId="4" fillId="0" borderId="0" xfId="0" applyNumberFormat="1" applyFont="1" applyFill="1" applyBorder="1" applyAlignment="1">
      <alignment horizontal="right" vertical="center"/>
    </xf>
    <xf numFmtId="38" fontId="4" fillId="0" borderId="0" xfId="49" applyNumberFormat="1" applyFont="1" applyFill="1" applyBorder="1" applyAlignment="1">
      <alignment horizontal="right" vertical="center"/>
    </xf>
    <xf numFmtId="180" fontId="4" fillId="0" borderId="0" xfId="0" applyNumberFormat="1" applyFont="1" applyFill="1" applyAlignment="1">
      <alignment vertical="center"/>
    </xf>
    <xf numFmtId="0" fontId="7" fillId="0" borderId="30" xfId="0" applyFont="1" applyBorder="1" applyAlignment="1">
      <alignment horizontal="distributed" vertical="center"/>
    </xf>
    <xf numFmtId="0" fontId="11" fillId="0" borderId="30" xfId="0" applyFont="1" applyFill="1" applyBorder="1" applyAlignment="1">
      <alignment horizontal="distributed" vertical="center"/>
    </xf>
    <xf numFmtId="0" fontId="7" fillId="0" borderId="20" xfId="0" applyFont="1" applyBorder="1" applyAlignment="1">
      <alignment horizontal="center" vertical="center"/>
    </xf>
    <xf numFmtId="0" fontId="5"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xf>
    <xf numFmtId="0" fontId="6" fillId="0" borderId="0" xfId="0" applyFont="1" applyBorder="1" applyAlignment="1">
      <alignment vertical="center"/>
    </xf>
    <xf numFmtId="0" fontId="7" fillId="0" borderId="16" xfId="62" applyFont="1" applyFill="1" applyBorder="1" applyAlignment="1">
      <alignment horizontal="distributed" vertical="center"/>
      <protection/>
    </xf>
    <xf numFmtId="0" fontId="11" fillId="0" borderId="0" xfId="62" applyFont="1" applyFill="1" applyBorder="1" applyAlignment="1">
      <alignment vertical="center"/>
      <protection/>
    </xf>
    <xf numFmtId="187" fontId="7" fillId="0" borderId="0" xfId="62" applyNumberFormat="1" applyFont="1" applyFill="1" applyBorder="1" applyAlignment="1" quotePrefix="1">
      <alignment horizontal="right"/>
      <protection/>
    </xf>
    <xf numFmtId="187" fontId="7" fillId="0" borderId="0" xfId="62" applyNumberFormat="1" applyFont="1" applyFill="1" applyBorder="1" applyAlignment="1">
      <alignment horizontal="right" vertical="center"/>
      <protection/>
    </xf>
    <xf numFmtId="0" fontId="58" fillId="0" borderId="0" xfId="43" applyAlignment="1" applyProtection="1">
      <alignment vertical="center"/>
      <protection/>
    </xf>
    <xf numFmtId="187" fontId="7" fillId="0" borderId="16" xfId="62" applyNumberFormat="1" applyFont="1" applyFill="1" applyBorder="1" applyAlignment="1">
      <alignment/>
      <protection/>
    </xf>
    <xf numFmtId="49" fontId="7" fillId="0" borderId="0" xfId="0" applyNumberFormat="1" applyFont="1" applyFill="1" applyBorder="1" applyAlignment="1">
      <alignment horizontal="distributed" vertical="center"/>
    </xf>
    <xf numFmtId="0" fontId="7" fillId="0" borderId="0" xfId="0" applyNumberFormat="1" applyFont="1" applyFill="1" applyBorder="1" applyAlignment="1">
      <alignment horizontal="center" vertical="center"/>
    </xf>
    <xf numFmtId="49" fontId="7" fillId="0" borderId="29" xfId="0" applyNumberFormat="1" applyFont="1" applyFill="1" applyBorder="1" applyAlignment="1">
      <alignment horizontal="distributed" vertical="center"/>
    </xf>
    <xf numFmtId="181" fontId="11" fillId="0" borderId="0" xfId="49" applyNumberFormat="1" applyFont="1" applyFill="1" applyAlignment="1">
      <alignment vertical="center" shrinkToFit="1"/>
    </xf>
    <xf numFmtId="38" fontId="12" fillId="0" borderId="19" xfId="49" applyFont="1" applyFill="1" applyBorder="1" applyAlignment="1">
      <alignment vertical="center"/>
    </xf>
    <xf numFmtId="38" fontId="12" fillId="0" borderId="19" xfId="49" applyFont="1" applyFill="1" applyBorder="1" applyAlignment="1">
      <alignment horizontal="right" vertical="center"/>
    </xf>
    <xf numFmtId="3" fontId="10" fillId="0" borderId="19" xfId="49" applyNumberFormat="1" applyFont="1" applyFill="1" applyBorder="1" applyAlignment="1">
      <alignment vertical="center"/>
    </xf>
    <xf numFmtId="3" fontId="10" fillId="0" borderId="19" xfId="49" applyNumberFormat="1" applyFont="1" applyFill="1" applyBorder="1" applyAlignment="1">
      <alignment horizontal="right" vertical="center"/>
    </xf>
    <xf numFmtId="38" fontId="10" fillId="0" borderId="19" xfId="49" applyFont="1" applyFill="1" applyBorder="1" applyAlignment="1">
      <alignment vertical="center"/>
    </xf>
    <xf numFmtId="38" fontId="10" fillId="0" borderId="19" xfId="49" applyFont="1" applyFill="1" applyBorder="1" applyAlignment="1">
      <alignment horizontal="right" vertical="center"/>
    </xf>
    <xf numFmtId="181" fontId="22" fillId="0" borderId="0" xfId="0" applyNumberFormat="1" applyFont="1" applyFill="1" applyBorder="1" applyAlignment="1">
      <alignment horizontal="right" vertical="center"/>
    </xf>
    <xf numFmtId="181" fontId="81" fillId="0" borderId="17" xfId="0" applyNumberFormat="1" applyFont="1" applyFill="1" applyBorder="1" applyAlignment="1">
      <alignment horizontal="right" vertical="center"/>
    </xf>
    <xf numFmtId="181" fontId="21" fillId="0" borderId="0" xfId="0" applyNumberFormat="1" applyFont="1" applyFill="1" applyBorder="1" applyAlignment="1">
      <alignment horizontal="right" vertical="center"/>
    </xf>
    <xf numFmtId="181" fontId="21" fillId="0" borderId="17" xfId="0" applyNumberFormat="1" applyFont="1" applyFill="1" applyBorder="1" applyAlignment="1">
      <alignment horizontal="right" vertical="center"/>
    </xf>
    <xf numFmtId="181" fontId="21" fillId="0" borderId="19" xfId="0"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181" fontId="7" fillId="0" borderId="19" xfId="0" applyNumberFormat="1" applyFont="1" applyFill="1" applyBorder="1" applyAlignment="1">
      <alignment horizontal="right" vertical="center"/>
    </xf>
    <xf numFmtId="181" fontId="7" fillId="0" borderId="17" xfId="49" applyNumberFormat="1" applyFont="1" applyFill="1" applyBorder="1" applyAlignment="1">
      <alignment vertical="center"/>
    </xf>
    <xf numFmtId="181" fontId="81" fillId="0" borderId="0" xfId="49" applyNumberFormat="1" applyFont="1" applyFill="1" applyBorder="1" applyAlignment="1">
      <alignment horizontal="right" vertical="center"/>
    </xf>
    <xf numFmtId="181" fontId="19" fillId="0" borderId="0" xfId="63" applyNumberFormat="1" applyFont="1" applyFill="1" applyBorder="1" applyAlignment="1">
      <alignment horizontal="right" vertical="center"/>
      <protection/>
    </xf>
    <xf numFmtId="185" fontId="7" fillId="0" borderId="0" xfId="0" applyNumberFormat="1" applyFont="1" applyFill="1" applyBorder="1" applyAlignment="1">
      <alignment horizontal="right" vertical="center"/>
    </xf>
    <xf numFmtId="181" fontId="10" fillId="0" borderId="17" xfId="49" applyNumberFormat="1" applyFont="1" applyFill="1" applyBorder="1" applyAlignment="1">
      <alignment vertical="center"/>
    </xf>
    <xf numFmtId="181" fontId="7" fillId="0" borderId="0" xfId="0" applyNumberFormat="1" applyFont="1" applyFill="1" applyAlignment="1">
      <alignment horizontal="right" vertical="center"/>
    </xf>
    <xf numFmtId="181" fontId="7" fillId="0" borderId="0" xfId="49" applyNumberFormat="1" applyFont="1" applyFill="1" applyAlignment="1">
      <alignment horizontal="right" vertical="center"/>
    </xf>
    <xf numFmtId="181" fontId="18" fillId="0" borderId="0" xfId="63" applyNumberFormat="1" applyFont="1" applyFill="1" applyBorder="1" applyAlignment="1">
      <alignment horizontal="right" vertical="center"/>
      <protection/>
    </xf>
    <xf numFmtId="181" fontId="82" fillId="0" borderId="0" xfId="49" applyNumberFormat="1" applyFont="1" applyFill="1" applyBorder="1" applyAlignment="1">
      <alignment horizontal="right" vertical="center"/>
    </xf>
    <xf numFmtId="181" fontId="81" fillId="0" borderId="0" xfId="0" applyNumberFormat="1" applyFont="1" applyFill="1" applyBorder="1" applyAlignment="1">
      <alignment horizontal="right" vertical="center"/>
    </xf>
    <xf numFmtId="181" fontId="7" fillId="0" borderId="0" xfId="49" applyNumberFormat="1" applyFont="1" applyFill="1" applyBorder="1" applyAlignment="1">
      <alignment vertical="center"/>
    </xf>
    <xf numFmtId="185" fontId="10" fillId="0" borderId="0" xfId="0" applyNumberFormat="1" applyFont="1" applyFill="1" applyAlignment="1">
      <alignment horizontal="right" vertical="center"/>
    </xf>
    <xf numFmtId="185" fontId="7" fillId="0" borderId="0" xfId="0" applyNumberFormat="1" applyFont="1" applyFill="1" applyAlignment="1">
      <alignment horizontal="right" vertical="center"/>
    </xf>
    <xf numFmtId="41" fontId="4" fillId="0" borderId="0" xfId="0" applyNumberFormat="1" applyFont="1" applyAlignment="1">
      <alignment vertical="center" shrinkToFit="1"/>
    </xf>
    <xf numFmtId="0" fontId="7" fillId="0" borderId="30" xfId="0" applyFont="1" applyFill="1" applyBorder="1" applyAlignment="1">
      <alignment horizontal="distributed" vertical="center"/>
    </xf>
    <xf numFmtId="0" fontId="7" fillId="0" borderId="21" xfId="0" applyFont="1" applyFill="1" applyBorder="1" applyAlignment="1">
      <alignment horizontal="center" vertical="center" shrinkToFit="1"/>
    </xf>
    <xf numFmtId="0" fontId="7" fillId="0" borderId="0" xfId="62" applyFont="1" applyFill="1" applyAlignment="1">
      <alignment horizontal="right" vertical="center"/>
      <protection/>
    </xf>
    <xf numFmtId="184" fontId="4" fillId="0" borderId="17" xfId="51" applyNumberFormat="1" applyFont="1" applyFill="1" applyBorder="1" applyAlignment="1">
      <alignment horizontal="right" vertical="center"/>
    </xf>
    <xf numFmtId="184" fontId="4" fillId="0" borderId="0" xfId="51" applyNumberFormat="1" applyFont="1" applyFill="1" applyBorder="1" applyAlignment="1">
      <alignment horizontal="right" vertical="center"/>
    </xf>
    <xf numFmtId="184" fontId="4" fillId="0" borderId="18" xfId="51" applyNumberFormat="1" applyFont="1" applyFill="1" applyBorder="1" applyAlignment="1">
      <alignment horizontal="right" vertical="center"/>
    </xf>
    <xf numFmtId="184" fontId="4" fillId="0" borderId="19" xfId="51" applyNumberFormat="1" applyFont="1" applyFill="1" applyBorder="1" applyAlignment="1">
      <alignment horizontal="right" vertical="center"/>
    </xf>
    <xf numFmtId="181" fontId="4" fillId="0" borderId="0" xfId="49" applyNumberFormat="1" applyFont="1" applyFill="1" applyBorder="1" applyAlignment="1">
      <alignment horizontal="right" vertical="center"/>
    </xf>
    <xf numFmtId="181" fontId="11" fillId="0" borderId="18" xfId="49" applyNumberFormat="1" applyFont="1" applyFill="1" applyBorder="1" applyAlignment="1">
      <alignment vertical="center"/>
    </xf>
    <xf numFmtId="0" fontId="4" fillId="0" borderId="0" xfId="62" applyFont="1" applyFill="1" applyAlignment="1">
      <alignment vertical="center"/>
      <protection/>
    </xf>
    <xf numFmtId="0" fontId="23" fillId="0" borderId="0" xfId="62" applyFont="1" applyAlignment="1">
      <alignment vertical="center"/>
      <protection/>
    </xf>
    <xf numFmtId="0" fontId="9" fillId="0" borderId="0" xfId="0" applyFont="1" applyAlignment="1">
      <alignment vertical="center"/>
    </xf>
    <xf numFmtId="0" fontId="11" fillId="0" borderId="0" xfId="0" applyFont="1" applyFill="1" applyAlignment="1">
      <alignment horizontal="center" vertical="center"/>
    </xf>
    <xf numFmtId="0" fontId="7" fillId="0" borderId="0" xfId="62" applyFont="1" applyFill="1" applyAlignment="1">
      <alignment vertical="center"/>
      <protection/>
    </xf>
    <xf numFmtId="38" fontId="7" fillId="0" borderId="0" xfId="49" applyFont="1" applyFill="1" applyBorder="1" applyAlignment="1">
      <alignment horizontal="right"/>
    </xf>
    <xf numFmtId="40" fontId="7" fillId="0" borderId="0" xfId="49" applyNumberFormat="1" applyFont="1" applyFill="1" applyBorder="1" applyAlignment="1">
      <alignment horizontal="right"/>
    </xf>
    <xf numFmtId="38" fontId="7" fillId="0" borderId="17" xfId="49" applyFont="1" applyFill="1" applyBorder="1" applyAlignment="1">
      <alignment horizontal="right"/>
    </xf>
    <xf numFmtId="0" fontId="13" fillId="0" borderId="14" xfId="0" applyFont="1" applyFill="1" applyBorder="1" applyAlignment="1">
      <alignment horizontal="center" vertical="center" shrinkToFit="1"/>
    </xf>
    <xf numFmtId="0" fontId="7" fillId="0" borderId="28" xfId="0" applyFont="1" applyBorder="1" applyAlignment="1">
      <alignment horizontal="distributed" vertical="center"/>
    </xf>
    <xf numFmtId="0" fontId="6" fillId="0" borderId="12" xfId="0" applyFont="1" applyBorder="1" applyAlignment="1">
      <alignment vertical="center"/>
    </xf>
    <xf numFmtId="0" fontId="11" fillId="0" borderId="30" xfId="0" applyFont="1" applyFill="1" applyBorder="1" applyAlignment="1">
      <alignment horizontal="distributed" vertical="center" wrapText="1"/>
    </xf>
    <xf numFmtId="0" fontId="11" fillId="0" borderId="21" xfId="0" applyFont="1" applyBorder="1" applyAlignment="1">
      <alignment horizontal="distributed" vertical="center" wrapText="1"/>
    </xf>
    <xf numFmtId="0" fontId="2" fillId="0" borderId="14" xfId="0" applyNumberFormat="1" applyFont="1" applyFill="1" applyBorder="1" applyAlignment="1">
      <alignment horizontal="distributed" vertical="center"/>
    </xf>
    <xf numFmtId="0" fontId="12" fillId="0" borderId="24" xfId="0" applyFont="1" applyFill="1" applyBorder="1" applyAlignment="1" quotePrefix="1">
      <alignment horizontal="distributed" vertical="center"/>
    </xf>
    <xf numFmtId="0" fontId="10" fillId="0" borderId="19" xfId="0" applyNumberFormat="1" applyFont="1" applyFill="1" applyBorder="1" applyAlignment="1">
      <alignment horizontal="distributed" vertical="center"/>
    </xf>
    <xf numFmtId="0" fontId="10" fillId="0" borderId="14" xfId="0" applyFont="1" applyFill="1" applyBorder="1" applyAlignment="1" quotePrefix="1">
      <alignment horizontal="distributed" vertical="center"/>
    </xf>
    <xf numFmtId="0" fontId="7" fillId="0" borderId="24" xfId="0" applyFont="1" applyBorder="1" applyAlignment="1">
      <alignment horizontal="distributed" vertical="center"/>
    </xf>
    <xf numFmtId="181" fontId="81" fillId="0" borderId="19" xfId="0" applyNumberFormat="1" applyFont="1" applyFill="1" applyBorder="1" applyAlignment="1">
      <alignment horizontal="right" vertical="center"/>
    </xf>
    <xf numFmtId="185" fontId="7" fillId="0" borderId="19" xfId="0" applyNumberFormat="1" applyFont="1" applyFill="1" applyBorder="1" applyAlignment="1">
      <alignment horizontal="right" vertical="center"/>
    </xf>
    <xf numFmtId="0" fontId="11" fillId="0" borderId="14" xfId="0" applyNumberFormat="1" applyFont="1" applyFill="1" applyBorder="1" applyAlignment="1">
      <alignment horizontal="distributed" vertical="center"/>
    </xf>
    <xf numFmtId="0" fontId="12" fillId="0" borderId="14" xfId="0" applyNumberFormat="1" applyFont="1" applyFill="1" applyBorder="1" applyAlignment="1" quotePrefix="1">
      <alignment horizontal="distributed" vertical="center"/>
    </xf>
    <xf numFmtId="0" fontId="7" fillId="0" borderId="0" xfId="0" applyFont="1" applyAlignment="1">
      <alignment vertical="center"/>
    </xf>
    <xf numFmtId="38" fontId="12" fillId="0" borderId="19" xfId="49" applyFont="1" applyBorder="1" applyAlignment="1">
      <alignment horizontal="right" vertical="center"/>
    </xf>
    <xf numFmtId="0" fontId="3" fillId="0" borderId="0" xfId="0" applyFont="1" applyAlignment="1">
      <alignment horizontal="center" vertical="center"/>
    </xf>
    <xf numFmtId="0" fontId="11" fillId="0" borderId="0" xfId="0" applyFont="1" applyAlignment="1">
      <alignment horizontal="center" vertical="center"/>
    </xf>
    <xf numFmtId="0" fontId="7" fillId="0" borderId="23" xfId="62" applyFont="1" applyFill="1" applyBorder="1" applyAlignment="1">
      <alignment horizontal="distributed" vertical="center" wrapText="1"/>
      <protection/>
    </xf>
    <xf numFmtId="0" fontId="7" fillId="0" borderId="24" xfId="62" applyFont="1" applyFill="1" applyBorder="1" applyAlignment="1">
      <alignment horizontal="distributed" vertical="center" wrapText="1"/>
      <protection/>
    </xf>
    <xf numFmtId="0" fontId="7" fillId="0" borderId="31" xfId="62" applyFont="1" applyFill="1" applyBorder="1" applyAlignment="1">
      <alignment horizontal="distributed" vertical="center"/>
      <protection/>
    </xf>
    <xf numFmtId="0" fontId="7" fillId="0" borderId="22"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26" xfId="62" applyFont="1" applyFill="1" applyBorder="1" applyAlignment="1">
      <alignment horizontal="distributed" vertical="center"/>
      <protection/>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distributed" vertical="center"/>
    </xf>
    <xf numFmtId="0" fontId="7" fillId="0" borderId="25"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1" xfId="0" applyFont="1" applyBorder="1" applyAlignment="1">
      <alignment horizontal="distributed" vertical="center"/>
    </xf>
    <xf numFmtId="0" fontId="7" fillId="0" borderId="33" xfId="0" applyFont="1" applyBorder="1" applyAlignment="1">
      <alignment horizontal="distributed" vertical="center"/>
    </xf>
    <xf numFmtId="0" fontId="7" fillId="0" borderId="30" xfId="0" applyFont="1" applyBorder="1" applyAlignment="1">
      <alignment horizontal="distributed"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58" fillId="0" borderId="0" xfId="43" applyAlignment="1" applyProtection="1">
      <alignment vertical="center"/>
      <protection/>
    </xf>
    <xf numFmtId="0" fontId="11" fillId="0" borderId="25"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11" fillId="0" borderId="30" xfId="0" applyFont="1" applyFill="1" applyBorder="1" applyAlignment="1">
      <alignment horizontal="distributed" vertical="center" wrapText="1"/>
    </xf>
    <xf numFmtId="0" fontId="11" fillId="0" borderId="26" xfId="0" applyFont="1" applyFill="1" applyBorder="1" applyAlignment="1">
      <alignment horizontal="distributed"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33" xfId="0" applyFont="1" applyFill="1" applyBorder="1" applyAlignment="1">
      <alignment horizontal="distributed" vertical="center"/>
    </xf>
    <xf numFmtId="0" fontId="11" fillId="0" borderId="30" xfId="0" applyFont="1" applyFill="1" applyBorder="1" applyAlignment="1">
      <alignment horizontal="distributed" vertical="center"/>
    </xf>
    <xf numFmtId="0" fontId="13" fillId="0" borderId="33"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1" fillId="0" borderId="21"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16" xfId="0" applyFont="1" applyFill="1" applyBorder="1" applyAlignment="1">
      <alignment horizontal="left"/>
    </xf>
    <xf numFmtId="0" fontId="11" fillId="0" borderId="0" xfId="0" applyFont="1" applyFill="1" applyBorder="1" applyAlignment="1" quotePrefix="1">
      <alignment horizontal="left"/>
    </xf>
    <xf numFmtId="0" fontId="12" fillId="0" borderId="0" xfId="0" applyFont="1" applyFill="1" applyBorder="1" applyAlignment="1">
      <alignment horizontal="distributed"/>
    </xf>
    <xf numFmtId="0" fontId="12" fillId="0" borderId="0" xfId="0" applyFont="1" applyFill="1" applyBorder="1" applyAlignment="1" quotePrefix="1">
      <alignment horizontal="distributed"/>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distributed" vertical="center"/>
    </xf>
    <xf numFmtId="0" fontId="12" fillId="0" borderId="0" xfId="0" applyFont="1" applyFill="1" applyBorder="1" applyAlignment="1">
      <alignment horizontal="distributed" vertical="center"/>
    </xf>
    <xf numFmtId="0" fontId="7" fillId="0" borderId="19"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Border="1" applyAlignment="1" quotePrefix="1">
      <alignment horizontal="center"/>
    </xf>
    <xf numFmtId="0" fontId="7" fillId="0" borderId="26" xfId="0" applyFont="1" applyBorder="1" applyAlignment="1">
      <alignment horizontal="center" vertical="center" wrapText="1"/>
    </xf>
    <xf numFmtId="0" fontId="0" fillId="0" borderId="26" xfId="0" applyFont="1" applyBorder="1" applyAlignment="1">
      <alignment vertical="center"/>
    </xf>
    <xf numFmtId="0" fontId="0" fillId="0" borderId="20" xfId="0" applyFont="1" applyBorder="1" applyAlignment="1">
      <alignment vertical="center"/>
    </xf>
    <xf numFmtId="0" fontId="7" fillId="0" borderId="16" xfId="0" applyFont="1" applyFill="1" applyBorder="1" applyAlignment="1">
      <alignment horizontal="distributed"/>
    </xf>
    <xf numFmtId="0" fontId="10" fillId="0" borderId="0" xfId="0" applyFont="1" applyFill="1" applyBorder="1" applyAlignment="1" quotePrefix="1">
      <alignment horizontal="center"/>
    </xf>
    <xf numFmtId="0" fontId="7" fillId="0" borderId="0" xfId="0" applyFont="1" applyBorder="1" applyAlignment="1">
      <alignment horizontal="center" vertical="center"/>
    </xf>
    <xf numFmtId="0" fontId="7" fillId="0" borderId="21" xfId="0" applyFont="1" applyBorder="1" applyAlignment="1">
      <alignment horizontal="distributed" vertical="center" indent="2"/>
    </xf>
    <xf numFmtId="0" fontId="9" fillId="0" borderId="33" xfId="0" applyFont="1" applyBorder="1" applyAlignment="1">
      <alignment horizontal="distributed" vertical="center" indent="2"/>
    </xf>
    <xf numFmtId="0" fontId="9" fillId="0" borderId="30" xfId="0" applyFont="1" applyBorder="1" applyAlignment="1">
      <alignment horizontal="distributed" vertical="center" indent="2"/>
    </xf>
    <xf numFmtId="0" fontId="7" fillId="0" borderId="11" xfId="0" applyFont="1" applyBorder="1" applyAlignment="1">
      <alignment horizontal="distributed" vertical="center"/>
    </xf>
    <xf numFmtId="0" fontId="7" fillId="0" borderId="26" xfId="0" applyFont="1" applyBorder="1" applyAlignment="1">
      <alignment horizontal="distributed" vertical="center"/>
    </xf>
    <xf numFmtId="0" fontId="7" fillId="0" borderId="20" xfId="0" applyFont="1" applyBorder="1" applyAlignment="1">
      <alignment horizontal="distributed" vertical="center"/>
    </xf>
    <xf numFmtId="0" fontId="7" fillId="0" borderId="1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0" xfId="0" applyFont="1" applyBorder="1" applyAlignment="1">
      <alignment horizontal="center"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26" xfId="0" applyFont="1" applyFill="1" applyBorder="1" applyAlignment="1">
      <alignment horizontal="distributed" vertical="center"/>
    </xf>
    <xf numFmtId="0" fontId="4" fillId="0" borderId="12" xfId="0"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1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7" fillId="0" borderId="0" xfId="0" applyFont="1" applyFill="1" applyAlignment="1">
      <alignment horizontal="center" vertical="center"/>
    </xf>
    <xf numFmtId="0" fontId="11" fillId="0" borderId="11" xfId="0" applyFont="1" applyFill="1" applyBorder="1" applyAlignment="1">
      <alignment horizontal="distributed" vertical="center"/>
    </xf>
    <xf numFmtId="0" fontId="11" fillId="0" borderId="16" xfId="0" applyFont="1" applyFill="1" applyBorder="1" applyAlignment="1">
      <alignment vertical="center"/>
    </xf>
    <xf numFmtId="0" fontId="11" fillId="0" borderId="20" xfId="0" applyFont="1" applyFill="1" applyBorder="1" applyAlignment="1">
      <alignment horizontal="distributed" vertical="center"/>
    </xf>
    <xf numFmtId="0" fontId="11" fillId="0" borderId="26" xfId="0" applyFont="1" applyFill="1" applyBorder="1" applyAlignment="1">
      <alignment horizontal="center" vertical="center" shrinkToFit="1"/>
    </xf>
    <xf numFmtId="0" fontId="11" fillId="0" borderId="0" xfId="0" applyFont="1" applyFill="1" applyBorder="1" applyAlignment="1">
      <alignment vertical="center"/>
    </xf>
    <xf numFmtId="0" fontId="11" fillId="0" borderId="13" xfId="0" applyFont="1" applyBorder="1" applyAlignment="1">
      <alignment horizontal="distributed" vertical="center"/>
    </xf>
    <xf numFmtId="0" fontId="11" fillId="0" borderId="30" xfId="0" applyFont="1" applyBorder="1" applyAlignment="1">
      <alignment horizontal="distributed" vertical="center"/>
    </xf>
    <xf numFmtId="0" fontId="11" fillId="0" borderId="21" xfId="0" applyFont="1" applyBorder="1" applyAlignment="1">
      <alignment horizontal="distributed" vertical="center"/>
    </xf>
    <xf numFmtId="0" fontId="11" fillId="0" borderId="15" xfId="0" applyFont="1" applyBorder="1" applyAlignment="1">
      <alignment horizontal="distributed" vertical="center" wrapText="1"/>
    </xf>
    <xf numFmtId="0" fontId="11" fillId="0" borderId="29" xfId="0" applyFont="1" applyBorder="1" applyAlignment="1">
      <alignment horizontal="distributed" vertical="center"/>
    </xf>
    <xf numFmtId="0" fontId="11" fillId="0" borderId="18" xfId="0" applyFont="1" applyBorder="1" applyAlignment="1">
      <alignment horizontal="distributed" vertical="center"/>
    </xf>
    <xf numFmtId="0" fontId="11" fillId="0" borderId="24" xfId="0" applyFont="1" applyBorder="1" applyAlignment="1">
      <alignment horizontal="distributed" vertical="center"/>
    </xf>
    <xf numFmtId="0" fontId="11" fillId="0" borderId="31"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11" xfId="0" applyFont="1" applyBorder="1" applyAlignment="1">
      <alignment horizontal="distributed" vertical="center"/>
    </xf>
    <xf numFmtId="0" fontId="11" fillId="0" borderId="26" xfId="0" applyFont="1" applyBorder="1" applyAlignment="1">
      <alignment horizontal="distributed" vertical="center"/>
    </xf>
    <xf numFmtId="0" fontId="11" fillId="0" borderId="33" xfId="0" applyFont="1" applyBorder="1" applyAlignment="1">
      <alignment horizontal="distributed" vertical="center"/>
    </xf>
    <xf numFmtId="0" fontId="7" fillId="0" borderId="10" xfId="0" applyFont="1" applyFill="1" applyBorder="1" applyAlignment="1">
      <alignment horizontal="distributed" vertical="center" indent="5"/>
    </xf>
    <xf numFmtId="0" fontId="7" fillId="0" borderId="11" xfId="0" applyFont="1" applyFill="1" applyBorder="1" applyAlignment="1">
      <alignment horizontal="distributed" vertical="center" indent="5"/>
    </xf>
    <xf numFmtId="0" fontId="7" fillId="0" borderId="20" xfId="0" applyFont="1" applyFill="1" applyBorder="1" applyAlignment="1">
      <alignment horizontal="distributed" vertical="center" indent="5"/>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4" fillId="0" borderId="0" xfId="0" applyFont="1" applyFill="1" applyBorder="1" applyAlignment="1">
      <alignment horizontal="right" vertical="center"/>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2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31" xfId="0" applyFont="1" applyFill="1" applyBorder="1" applyAlignment="1">
      <alignment horizontal="center" vertical="center" wrapText="1"/>
    </xf>
    <xf numFmtId="0" fontId="14" fillId="0" borderId="28" xfId="0" applyFont="1" applyFill="1" applyBorder="1" applyAlignment="1">
      <alignment horizontal="center" vertical="center"/>
    </xf>
    <xf numFmtId="0" fontId="7" fillId="0" borderId="0" xfId="0" applyFont="1" applyFill="1" applyBorder="1" applyAlignment="1" quotePrefix="1">
      <alignment horizontal="center" vertical="center"/>
    </xf>
    <xf numFmtId="0" fontId="7" fillId="0" borderId="14" xfId="0" applyFont="1" applyFill="1" applyBorder="1" applyAlignment="1" quotePrefix="1">
      <alignment horizontal="center" vertical="center"/>
    </xf>
    <xf numFmtId="0" fontId="10" fillId="0" borderId="19" xfId="0" applyFont="1" applyFill="1" applyBorder="1" applyAlignment="1" quotePrefix="1">
      <alignment horizontal="center" vertical="center"/>
    </xf>
    <xf numFmtId="0" fontId="10" fillId="0" borderId="24" xfId="0" applyFont="1" applyFill="1" applyBorder="1" applyAlignment="1" quotePrefix="1">
      <alignment horizontal="center" vertical="center"/>
    </xf>
    <xf numFmtId="0" fontId="7" fillId="0" borderId="11" xfId="0" applyFont="1" applyFill="1" applyBorder="1" applyAlignment="1">
      <alignment horizontal="distributed" vertical="center"/>
    </xf>
    <xf numFmtId="0" fontId="7" fillId="0" borderId="20" xfId="0" applyFont="1" applyFill="1" applyBorder="1" applyAlignment="1">
      <alignment horizontal="distributed" vertical="center"/>
    </xf>
    <xf numFmtId="0" fontId="11" fillId="0" borderId="0"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6" xfId="0" applyFont="1" applyFill="1" applyBorder="1" applyAlignment="1">
      <alignment horizontal="distributed" vertical="center"/>
    </xf>
    <xf numFmtId="0" fontId="4"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7</xdr:row>
      <xdr:rowOff>0</xdr:rowOff>
    </xdr:to>
    <xdr:sp>
      <xdr:nvSpPr>
        <xdr:cNvPr id="1" name="Line 1"/>
        <xdr:cNvSpPr>
          <a:spLocks/>
        </xdr:cNvSpPr>
      </xdr:nvSpPr>
      <xdr:spPr>
        <a:xfrm>
          <a:off x="0" y="809625"/>
          <a:ext cx="14668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2</xdr:col>
      <xdr:colOff>9525</xdr:colOff>
      <xdr:row>6</xdr:row>
      <xdr:rowOff>371475</xdr:rowOff>
    </xdr:to>
    <xdr:sp>
      <xdr:nvSpPr>
        <xdr:cNvPr id="1" name="Line 1"/>
        <xdr:cNvSpPr>
          <a:spLocks/>
        </xdr:cNvSpPr>
      </xdr:nvSpPr>
      <xdr:spPr>
        <a:xfrm>
          <a:off x="19050" y="82867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6"/>
  <sheetViews>
    <sheetView showGridLines="0" tabSelected="1" view="pageBreakPreview" zoomScaleSheetLayoutView="100" zoomScalePageLayoutView="0" workbookViewId="0" topLeftCell="A1">
      <selection activeCell="L14" sqref="L14"/>
    </sheetView>
  </sheetViews>
  <sheetFormatPr defaultColWidth="9.00390625" defaultRowHeight="13.5"/>
  <cols>
    <col min="1" max="1" width="3.50390625" style="16" customWidth="1"/>
    <col min="2" max="2" width="9.00390625" style="16" customWidth="1"/>
    <col min="3" max="3" width="14.375" style="16" customWidth="1"/>
    <col min="4" max="8" width="9.00390625" style="16" customWidth="1"/>
    <col min="9" max="9" width="10.375" style="16" customWidth="1"/>
    <col min="10" max="16384" width="9.00390625" style="16" customWidth="1"/>
  </cols>
  <sheetData>
    <row r="1" ht="18.75">
      <c r="A1" s="15" t="s">
        <v>437</v>
      </c>
    </row>
    <row r="2" ht="18.75">
      <c r="B2" s="15" t="s">
        <v>133</v>
      </c>
    </row>
    <row r="4" spans="2:5" ht="13.5">
      <c r="B4" s="17" t="s">
        <v>142</v>
      </c>
      <c r="C4" s="216" t="s">
        <v>210</v>
      </c>
      <c r="D4" s="216" t="s">
        <v>299</v>
      </c>
      <c r="E4" s="216"/>
    </row>
    <row r="5" spans="2:5" ht="13.5">
      <c r="B5" s="17" t="s">
        <v>139</v>
      </c>
      <c r="C5" s="216" t="s">
        <v>210</v>
      </c>
      <c r="D5" s="216" t="s">
        <v>438</v>
      </c>
      <c r="E5" s="216"/>
    </row>
    <row r="6" spans="2:5" ht="13.5">
      <c r="B6" s="17"/>
      <c r="C6" s="216"/>
      <c r="D6" s="216" t="s">
        <v>439</v>
      </c>
      <c r="E6" s="216"/>
    </row>
    <row r="7" spans="2:5" ht="13.5">
      <c r="B7" s="17" t="s">
        <v>208</v>
      </c>
      <c r="C7" s="216" t="s">
        <v>210</v>
      </c>
      <c r="D7" s="216" t="s">
        <v>440</v>
      </c>
      <c r="E7" s="216"/>
    </row>
    <row r="8" spans="2:12" ht="13.5">
      <c r="B8" s="17"/>
      <c r="C8" s="216"/>
      <c r="D8" s="216" t="s">
        <v>441</v>
      </c>
      <c r="E8" s="216"/>
      <c r="L8" s="216"/>
    </row>
    <row r="9" spans="2:12" ht="13.5">
      <c r="B9" s="17"/>
      <c r="C9" s="216"/>
      <c r="D9" s="216" t="s">
        <v>442</v>
      </c>
      <c r="E9" s="216"/>
      <c r="L9" s="216"/>
    </row>
    <row r="10" spans="2:12" ht="13.5">
      <c r="B10" s="17" t="s">
        <v>209</v>
      </c>
      <c r="C10" s="216" t="s">
        <v>210</v>
      </c>
      <c r="D10" s="216" t="s">
        <v>443</v>
      </c>
      <c r="E10" s="216"/>
      <c r="L10" s="216"/>
    </row>
    <row r="11" spans="2:12" ht="13.5">
      <c r="B11" s="17"/>
      <c r="C11" s="216"/>
      <c r="D11" s="216" t="s">
        <v>444</v>
      </c>
      <c r="E11" s="216"/>
      <c r="L11" s="216"/>
    </row>
    <row r="12" spans="2:12" ht="13.5">
      <c r="B12" s="17"/>
      <c r="C12" s="216"/>
      <c r="D12" s="216" t="s">
        <v>445</v>
      </c>
      <c r="E12" s="216"/>
      <c r="L12" s="216"/>
    </row>
    <row r="13" spans="2:5" ht="13.5">
      <c r="B13" s="17" t="s">
        <v>134</v>
      </c>
      <c r="C13" s="216" t="s">
        <v>272</v>
      </c>
      <c r="D13" s="216"/>
      <c r="E13" s="216"/>
    </row>
    <row r="14" spans="2:3" ht="13.5">
      <c r="B14" s="17" t="s">
        <v>135</v>
      </c>
      <c r="C14" s="16" t="s">
        <v>166</v>
      </c>
    </row>
    <row r="15" spans="2:3" ht="13.5">
      <c r="B15" s="17" t="s">
        <v>136</v>
      </c>
      <c r="C15" s="16" t="s">
        <v>167</v>
      </c>
    </row>
    <row r="16" spans="2:3" ht="13.5">
      <c r="B16" s="17" t="s">
        <v>137</v>
      </c>
      <c r="C16" s="16" t="s">
        <v>168</v>
      </c>
    </row>
    <row r="17" spans="2:3" ht="13.5">
      <c r="B17" s="17" t="s">
        <v>138</v>
      </c>
      <c r="C17" s="16" t="s">
        <v>141</v>
      </c>
    </row>
    <row r="18" spans="2:3" ht="13.5">
      <c r="B18" s="17" t="s">
        <v>300</v>
      </c>
      <c r="C18" s="16" t="s">
        <v>314</v>
      </c>
    </row>
    <row r="19" spans="2:3" ht="13.5">
      <c r="B19" s="17" t="s">
        <v>301</v>
      </c>
      <c r="C19" s="16" t="s">
        <v>315</v>
      </c>
    </row>
    <row r="20" spans="2:3" ht="13.5">
      <c r="B20" s="17" t="s">
        <v>302</v>
      </c>
      <c r="C20" s="16" t="s">
        <v>140</v>
      </c>
    </row>
    <row r="21" spans="2:12" ht="13.5">
      <c r="B21" s="17"/>
      <c r="L21" s="216"/>
    </row>
    <row r="22" ht="13.5">
      <c r="B22" s="17"/>
    </row>
    <row r="26" ht="13.5">
      <c r="B26" s="17"/>
    </row>
  </sheetData>
  <sheetProtection/>
  <hyperlinks>
    <hyperlink ref="B4" location="'11-1(1)'!A1" display="11-1(1)"/>
    <hyperlink ref="B5" location="'11-1(2)'!A1" display="11-1(2)"/>
    <hyperlink ref="B13" location="'11-2'!A1" display="11-2"/>
    <hyperlink ref="B14" location="'11-3'!A1" display="11-3"/>
    <hyperlink ref="B15" location="'11-4'!A1" display="11-4"/>
    <hyperlink ref="B16" location="'11-5'!A1" display="11-5"/>
    <hyperlink ref="B17" location="'11-6'!A1" display="11-6"/>
    <hyperlink ref="B18" location="'11-7(1)'!A1" display="11-7(1)"/>
    <hyperlink ref="B19" location="'11-7(2)'!A1" display="11-7(2)"/>
    <hyperlink ref="B20" location="'11-8'!A1" display="11-8"/>
    <hyperlink ref="B7:B10" location="'11-1(2)'!A1" display="11-1(2)"/>
    <hyperlink ref="B7" location="'11-1(3)'!A1" display="11-1(3)"/>
    <hyperlink ref="B10" location="'11-1(4)'!A1" display="11-1(4)"/>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16"/>
  <sheetViews>
    <sheetView showGridLines="0" view="pageBreakPreview"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J15" sqref="J15"/>
    </sheetView>
  </sheetViews>
  <sheetFormatPr defaultColWidth="9.00390625" defaultRowHeight="13.5"/>
  <cols>
    <col min="1" max="1" width="10.75390625" style="4" customWidth="1"/>
    <col min="2" max="2" width="7.625" style="4" customWidth="1"/>
    <col min="3" max="3" width="6.875" style="4" customWidth="1"/>
    <col min="4" max="4" width="8.625" style="4" customWidth="1"/>
    <col min="5" max="5" width="7.75390625" style="4" customWidth="1"/>
    <col min="6" max="6" width="8.25390625" style="4" customWidth="1"/>
    <col min="7" max="7" width="6.50390625" style="4" customWidth="1"/>
    <col min="8" max="8" width="8.25390625" style="4" customWidth="1"/>
    <col min="9" max="9" width="6.50390625" style="4" customWidth="1"/>
    <col min="10" max="10" width="8.25390625" style="4" customWidth="1"/>
    <col min="11" max="11" width="6.50390625" style="4" customWidth="1"/>
    <col min="12" max="12" width="8.25390625" style="4" customWidth="1"/>
    <col min="13" max="13" width="8.125" style="4" customWidth="1"/>
    <col min="14" max="14" width="8.75390625" style="4" customWidth="1"/>
    <col min="15" max="15" width="8.125" style="4" customWidth="1"/>
    <col min="16" max="16" width="8.75390625" style="4" customWidth="1"/>
    <col min="17" max="17" width="8.125" style="4" customWidth="1"/>
    <col min="18" max="23" width="8.375" style="4" customWidth="1"/>
    <col min="24" max="16384" width="9.00390625" style="4" customWidth="1"/>
  </cols>
  <sheetData>
    <row r="1" ht="14.25">
      <c r="A1" s="172" t="s">
        <v>169</v>
      </c>
    </row>
    <row r="2" ht="14.25">
      <c r="A2" s="1" t="s">
        <v>12</v>
      </c>
    </row>
    <row r="3" spans="1:12" ht="18">
      <c r="A3" s="368" t="s">
        <v>308</v>
      </c>
      <c r="B3" s="368"/>
      <c r="C3" s="368"/>
      <c r="D3" s="368"/>
      <c r="E3" s="368"/>
      <c r="F3" s="368"/>
      <c r="G3" s="368"/>
      <c r="H3" s="368"/>
      <c r="I3" s="368"/>
      <c r="J3" s="368"/>
      <c r="K3" s="368"/>
      <c r="L3" s="368"/>
    </row>
    <row r="4" ht="14.25">
      <c r="W4" s="26" t="s">
        <v>120</v>
      </c>
    </row>
    <row r="5" ht="6" customHeight="1" thickBot="1"/>
    <row r="6" spans="1:23" s="25" customFormat="1" ht="17.25" customHeight="1" thickTop="1">
      <c r="A6" s="212"/>
      <c r="B6" s="471" t="s">
        <v>244</v>
      </c>
      <c r="C6" s="474" t="s">
        <v>242</v>
      </c>
      <c r="D6" s="475"/>
      <c r="E6" s="475"/>
      <c r="F6" s="475"/>
      <c r="G6" s="475"/>
      <c r="H6" s="475"/>
      <c r="I6" s="475"/>
      <c r="J6" s="475"/>
      <c r="K6" s="475"/>
      <c r="L6" s="475"/>
      <c r="M6" s="475" t="s">
        <v>243</v>
      </c>
      <c r="N6" s="475"/>
      <c r="O6" s="475"/>
      <c r="P6" s="475"/>
      <c r="Q6" s="475"/>
      <c r="R6" s="475"/>
      <c r="S6" s="475"/>
      <c r="T6" s="475"/>
      <c r="U6" s="475"/>
      <c r="V6" s="475"/>
      <c r="W6" s="475"/>
    </row>
    <row r="7" spans="1:23" s="25" customFormat="1" ht="17.25" customHeight="1">
      <c r="A7" s="213"/>
      <c r="B7" s="472"/>
      <c r="C7" s="467" t="s">
        <v>241</v>
      </c>
      <c r="D7" s="468"/>
      <c r="E7" s="466" t="s">
        <v>240</v>
      </c>
      <c r="F7" s="476"/>
      <c r="G7" s="476"/>
      <c r="H7" s="476"/>
      <c r="I7" s="476"/>
      <c r="J7" s="476"/>
      <c r="K7" s="476"/>
      <c r="L7" s="465"/>
      <c r="M7" s="466" t="s">
        <v>119</v>
      </c>
      <c r="N7" s="476"/>
      <c r="O7" s="476"/>
      <c r="P7" s="476"/>
      <c r="Q7" s="476"/>
      <c r="R7" s="465"/>
      <c r="S7" s="466" t="s">
        <v>118</v>
      </c>
      <c r="T7" s="476"/>
      <c r="U7" s="476"/>
      <c r="V7" s="476"/>
      <c r="W7" s="476"/>
    </row>
    <row r="8" spans="1:23" s="25" customFormat="1" ht="30" customHeight="1">
      <c r="A8" s="213"/>
      <c r="B8" s="473"/>
      <c r="C8" s="469"/>
      <c r="D8" s="470"/>
      <c r="E8" s="466" t="s">
        <v>117</v>
      </c>
      <c r="F8" s="465"/>
      <c r="G8" s="464" t="s">
        <v>116</v>
      </c>
      <c r="H8" s="464"/>
      <c r="I8" s="465" t="s">
        <v>10</v>
      </c>
      <c r="J8" s="464"/>
      <c r="K8" s="464" t="s">
        <v>115</v>
      </c>
      <c r="L8" s="466"/>
      <c r="M8" s="465" t="s">
        <v>23</v>
      </c>
      <c r="N8" s="464"/>
      <c r="O8" s="464" t="s">
        <v>114</v>
      </c>
      <c r="P8" s="464"/>
      <c r="Q8" s="466" t="s">
        <v>30</v>
      </c>
      <c r="R8" s="465"/>
      <c r="S8" s="188" t="s">
        <v>255</v>
      </c>
      <c r="T8" s="188" t="s">
        <v>113</v>
      </c>
      <c r="U8" s="218" t="s">
        <v>245</v>
      </c>
      <c r="V8" s="218" t="s">
        <v>224</v>
      </c>
      <c r="W8" s="192" t="s">
        <v>30</v>
      </c>
    </row>
    <row r="9" spans="1:23" s="25" customFormat="1" ht="30" customHeight="1">
      <c r="A9" s="214"/>
      <c r="B9" s="191" t="s">
        <v>112</v>
      </c>
      <c r="C9" s="191" t="s">
        <v>112</v>
      </c>
      <c r="D9" s="41" t="s">
        <v>214</v>
      </c>
      <c r="E9" s="191" t="s">
        <v>112</v>
      </c>
      <c r="F9" s="41" t="s">
        <v>214</v>
      </c>
      <c r="G9" s="191" t="s">
        <v>112</v>
      </c>
      <c r="H9" s="41" t="s">
        <v>214</v>
      </c>
      <c r="I9" s="190" t="s">
        <v>112</v>
      </c>
      <c r="J9" s="41" t="s">
        <v>214</v>
      </c>
      <c r="K9" s="191" t="s">
        <v>112</v>
      </c>
      <c r="L9" s="356" t="s">
        <v>214</v>
      </c>
      <c r="M9" s="190" t="s">
        <v>112</v>
      </c>
      <c r="N9" s="41" t="s">
        <v>214</v>
      </c>
      <c r="O9" s="191" t="s">
        <v>112</v>
      </c>
      <c r="P9" s="41" t="s">
        <v>214</v>
      </c>
      <c r="Q9" s="191" t="s">
        <v>112</v>
      </c>
      <c r="R9" s="41" t="s">
        <v>214</v>
      </c>
      <c r="S9" s="191" t="s">
        <v>112</v>
      </c>
      <c r="T9" s="191" t="s">
        <v>112</v>
      </c>
      <c r="U9" s="191" t="s">
        <v>112</v>
      </c>
      <c r="V9" s="189" t="s">
        <v>112</v>
      </c>
      <c r="W9" s="189" t="s">
        <v>112</v>
      </c>
    </row>
    <row r="10" spans="1:23" s="25" customFormat="1" ht="30" customHeight="1">
      <c r="A10" s="193" t="s">
        <v>432</v>
      </c>
      <c r="B10" s="217">
        <v>4275</v>
      </c>
      <c r="C10" s="194">
        <v>3875</v>
      </c>
      <c r="D10" s="194">
        <v>407960</v>
      </c>
      <c r="E10" s="194">
        <v>2268</v>
      </c>
      <c r="F10" s="194">
        <v>305769</v>
      </c>
      <c r="G10" s="194">
        <v>1214</v>
      </c>
      <c r="H10" s="194">
        <v>57815</v>
      </c>
      <c r="I10" s="194">
        <v>8</v>
      </c>
      <c r="J10" s="194">
        <v>1357</v>
      </c>
      <c r="K10" s="194">
        <v>385</v>
      </c>
      <c r="L10" s="194">
        <v>43019</v>
      </c>
      <c r="M10" s="194">
        <v>3823</v>
      </c>
      <c r="N10" s="194">
        <v>401262</v>
      </c>
      <c r="O10" s="194">
        <v>52</v>
      </c>
      <c r="P10" s="194">
        <v>6698</v>
      </c>
      <c r="Q10" s="195" t="s">
        <v>111</v>
      </c>
      <c r="R10" s="195" t="s">
        <v>111</v>
      </c>
      <c r="S10" s="194">
        <v>3691</v>
      </c>
      <c r="T10" s="195" t="s">
        <v>111</v>
      </c>
      <c r="U10" s="194">
        <v>157</v>
      </c>
      <c r="V10" s="195" t="s">
        <v>111</v>
      </c>
      <c r="W10" s="196">
        <v>27</v>
      </c>
    </row>
    <row r="11" spans="1:23" s="25" customFormat="1" ht="30" customHeight="1">
      <c r="A11" s="197">
        <v>30</v>
      </c>
      <c r="B11" s="194">
        <v>5165</v>
      </c>
      <c r="C11" s="194">
        <v>4662</v>
      </c>
      <c r="D11" s="194">
        <v>474415</v>
      </c>
      <c r="E11" s="194">
        <v>2624</v>
      </c>
      <c r="F11" s="194">
        <v>350577</v>
      </c>
      <c r="G11" s="194">
        <v>1628</v>
      </c>
      <c r="H11" s="194">
        <v>78791</v>
      </c>
      <c r="I11" s="194">
        <v>26</v>
      </c>
      <c r="J11" s="194">
        <v>2521</v>
      </c>
      <c r="K11" s="194">
        <v>384</v>
      </c>
      <c r="L11" s="194">
        <v>42526</v>
      </c>
      <c r="M11" s="194">
        <v>4578</v>
      </c>
      <c r="N11" s="194">
        <v>466836</v>
      </c>
      <c r="O11" s="194">
        <v>84</v>
      </c>
      <c r="P11" s="194">
        <v>7579</v>
      </c>
      <c r="Q11" s="195" t="s">
        <v>111</v>
      </c>
      <c r="R11" s="195" t="s">
        <v>111</v>
      </c>
      <c r="S11" s="194">
        <v>4245</v>
      </c>
      <c r="T11" s="195" t="s">
        <v>111</v>
      </c>
      <c r="U11" s="194">
        <v>384</v>
      </c>
      <c r="V11" s="195" t="s">
        <v>111</v>
      </c>
      <c r="W11" s="194">
        <v>33</v>
      </c>
    </row>
    <row r="12" spans="1:23" s="76" customFormat="1" ht="30" customHeight="1">
      <c r="A12" s="358" t="s">
        <v>433</v>
      </c>
      <c r="B12" s="308">
        <v>5252</v>
      </c>
      <c r="C12" s="308">
        <v>4827</v>
      </c>
      <c r="D12" s="308">
        <v>483874</v>
      </c>
      <c r="E12" s="308">
        <v>2598</v>
      </c>
      <c r="F12" s="308">
        <v>340676</v>
      </c>
      <c r="G12" s="308">
        <v>1653</v>
      </c>
      <c r="H12" s="308">
        <v>82315</v>
      </c>
      <c r="I12" s="308">
        <v>13</v>
      </c>
      <c r="J12" s="308">
        <v>1747</v>
      </c>
      <c r="K12" s="308">
        <v>563</v>
      </c>
      <c r="L12" s="308">
        <v>59136</v>
      </c>
      <c r="M12" s="308">
        <v>4762</v>
      </c>
      <c r="N12" s="308">
        <v>477069</v>
      </c>
      <c r="O12" s="308">
        <v>64</v>
      </c>
      <c r="P12" s="308">
        <v>6673</v>
      </c>
      <c r="Q12" s="367">
        <v>1</v>
      </c>
      <c r="R12" s="367">
        <v>132</v>
      </c>
      <c r="S12" s="308">
        <v>4245</v>
      </c>
      <c r="T12" s="309">
        <v>30</v>
      </c>
      <c r="U12" s="308">
        <v>532</v>
      </c>
      <c r="V12" s="80" t="s">
        <v>316</v>
      </c>
      <c r="W12" s="308">
        <v>20</v>
      </c>
    </row>
    <row r="13" s="25" customFormat="1" ht="17.25" customHeight="1">
      <c r="A13" s="97" t="s">
        <v>412</v>
      </c>
    </row>
    <row r="15" spans="3:5" ht="13.5">
      <c r="C15" s="9"/>
      <c r="D15" s="9"/>
      <c r="E15" s="9"/>
    </row>
    <row r="16" spans="3:16" ht="13.5">
      <c r="C16" s="9"/>
      <c r="D16" s="9"/>
      <c r="P16" s="228"/>
    </row>
  </sheetData>
  <sheetProtection/>
  <mergeCells count="15">
    <mergeCell ref="M6:W6"/>
    <mergeCell ref="S7:W7"/>
    <mergeCell ref="M8:N8"/>
    <mergeCell ref="O8:P8"/>
    <mergeCell ref="M7:R7"/>
    <mergeCell ref="Q8:R8"/>
    <mergeCell ref="G8:H8"/>
    <mergeCell ref="I8:J8"/>
    <mergeCell ref="A3:L3"/>
    <mergeCell ref="K8:L8"/>
    <mergeCell ref="C7:D8"/>
    <mergeCell ref="B6:B8"/>
    <mergeCell ref="C6:L6"/>
    <mergeCell ref="E7:L7"/>
    <mergeCell ref="E8:F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scale="89" r:id="rId3"/>
  <colBreaks count="1" manualBreakCount="1">
    <brk id="12" min="1" max="12" man="1"/>
  </colBreaks>
  <legacyDrawing r:id="rId2"/>
</worksheet>
</file>

<file path=xl/worksheets/sheet11.xml><?xml version="1.0" encoding="utf-8"?>
<worksheet xmlns="http://schemas.openxmlformats.org/spreadsheetml/2006/main" xmlns:r="http://schemas.openxmlformats.org/officeDocument/2006/relationships">
  <dimension ref="A1:DA16"/>
  <sheetViews>
    <sheetView showGridLines="0" view="pageBreakPreview" zoomScaleSheetLayoutView="100" zoomScalePageLayoutView="0" workbookViewId="0" topLeftCell="A1">
      <selection activeCell="A1" sqref="A1"/>
    </sheetView>
  </sheetViews>
  <sheetFormatPr defaultColWidth="9.00390625" defaultRowHeight="13.5"/>
  <cols>
    <col min="1" max="1" width="16.00390625" style="10" customWidth="1"/>
    <col min="2" max="2" width="3.25390625" style="10" bestFit="1" customWidth="1"/>
    <col min="3" max="7" width="14.50390625" style="10" customWidth="1"/>
    <col min="8" max="12" width="18.375" style="10" customWidth="1"/>
    <col min="13" max="16384" width="9.00390625" style="10" customWidth="1"/>
  </cols>
  <sheetData>
    <row r="1" spans="1:2" ht="13.5">
      <c r="A1" s="45" t="s">
        <v>169</v>
      </c>
      <c r="B1" s="302"/>
    </row>
    <row r="2" spans="1:2" ht="13.5">
      <c r="A2" s="31" t="s">
        <v>0</v>
      </c>
      <c r="B2" s="31"/>
    </row>
    <row r="3" spans="1:12" ht="17.25">
      <c r="A3" s="36" t="s">
        <v>304</v>
      </c>
      <c r="B3" s="36"/>
      <c r="C3" s="36"/>
      <c r="D3" s="36"/>
      <c r="E3" s="36"/>
      <c r="F3" s="36"/>
      <c r="G3" s="36"/>
      <c r="H3" s="36"/>
      <c r="I3" s="36"/>
      <c r="J3" s="36"/>
      <c r="K3" s="36"/>
      <c r="L3" s="36"/>
    </row>
    <row r="4" spans="1:76" ht="13.5">
      <c r="A4" s="32" t="s">
        <v>285</v>
      </c>
      <c r="B4" s="32"/>
      <c r="C4" s="32"/>
      <c r="D4" s="32"/>
      <c r="E4" s="32"/>
      <c r="F4" s="32"/>
      <c r="G4" s="32"/>
      <c r="H4" s="32"/>
      <c r="I4" s="32"/>
      <c r="J4" s="32"/>
      <c r="K4" s="482" t="s">
        <v>127</v>
      </c>
      <c r="L4" s="48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row>
    <row r="5" spans="1:76" ht="6" customHeight="1" thickBot="1">
      <c r="A5" s="33"/>
      <c r="B5" s="33"/>
      <c r="C5" s="33"/>
      <c r="D5" s="33"/>
      <c r="E5" s="33"/>
      <c r="F5" s="33"/>
      <c r="G5" s="33"/>
      <c r="H5" s="33"/>
      <c r="I5" s="33"/>
      <c r="J5" s="33"/>
      <c r="K5" s="34"/>
      <c r="L5" s="34"/>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row>
    <row r="6" spans="1:12" s="97" customFormat="1" ht="22.5" customHeight="1" thickTop="1">
      <c r="A6" s="175" t="s">
        <v>164</v>
      </c>
      <c r="B6" s="175"/>
      <c r="C6" s="480" t="s">
        <v>15</v>
      </c>
      <c r="D6" s="477" t="s">
        <v>126</v>
      </c>
      <c r="E6" s="477"/>
      <c r="F6" s="477"/>
      <c r="G6" s="478"/>
      <c r="H6" s="479" t="s">
        <v>125</v>
      </c>
      <c r="I6" s="477"/>
      <c r="J6" s="477"/>
      <c r="K6" s="477"/>
      <c r="L6" s="478"/>
    </row>
    <row r="7" spans="1:12" s="97" customFormat="1" ht="22.5" customHeight="1">
      <c r="A7" s="176" t="s">
        <v>165</v>
      </c>
      <c r="B7" s="176"/>
      <c r="C7" s="481"/>
      <c r="D7" s="177" t="s">
        <v>15</v>
      </c>
      <c r="E7" s="177" t="s">
        <v>94</v>
      </c>
      <c r="F7" s="177" t="s">
        <v>124</v>
      </c>
      <c r="G7" s="336" t="s">
        <v>123</v>
      </c>
      <c r="H7" s="335" t="s">
        <v>15</v>
      </c>
      <c r="I7" s="177" t="s">
        <v>93</v>
      </c>
      <c r="J7" s="177" t="s">
        <v>122</v>
      </c>
      <c r="K7" s="177" t="s">
        <v>121</v>
      </c>
      <c r="L7" s="178" t="s">
        <v>30</v>
      </c>
    </row>
    <row r="8" spans="1:12" s="97" customFormat="1" ht="26.25" customHeight="1">
      <c r="A8" s="304" t="s">
        <v>434</v>
      </c>
      <c r="B8" s="306"/>
      <c r="C8" s="179">
        <v>229874.71030000004</v>
      </c>
      <c r="D8" s="179">
        <v>135503.8335</v>
      </c>
      <c r="E8" s="179">
        <v>36665.696599999996</v>
      </c>
      <c r="F8" s="180">
        <v>89722.8115</v>
      </c>
      <c r="G8" s="179">
        <v>9115.325400000002</v>
      </c>
      <c r="H8" s="179">
        <v>94370.87680000003</v>
      </c>
      <c r="I8" s="179">
        <v>49806.47050000001</v>
      </c>
      <c r="J8" s="179">
        <v>35356.450300000004</v>
      </c>
      <c r="K8" s="179">
        <v>1672.4854000000003</v>
      </c>
      <c r="L8" s="179">
        <v>7535.470600000001</v>
      </c>
    </row>
    <row r="9" spans="1:12" s="97" customFormat="1" ht="26.25" customHeight="1">
      <c r="A9" s="305">
        <v>30</v>
      </c>
      <c r="B9" s="181"/>
      <c r="C9" s="179">
        <v>186950.4223</v>
      </c>
      <c r="D9" s="179">
        <v>122326.1567</v>
      </c>
      <c r="E9" s="179">
        <v>38174.803</v>
      </c>
      <c r="F9" s="180">
        <v>73214.8417</v>
      </c>
      <c r="G9" s="179">
        <v>10936.511999999999</v>
      </c>
      <c r="H9" s="179">
        <v>64624.2656</v>
      </c>
      <c r="I9" s="179">
        <v>35899.5481</v>
      </c>
      <c r="J9" s="179">
        <v>20055.5798</v>
      </c>
      <c r="K9" s="179">
        <v>7623.5846</v>
      </c>
      <c r="L9" s="179">
        <v>1045.5530999999999</v>
      </c>
    </row>
    <row r="10" spans="1:105" s="185" customFormat="1" ht="26.25" customHeight="1">
      <c r="A10" s="359" t="s">
        <v>435</v>
      </c>
      <c r="B10" s="182"/>
      <c r="C10" s="310">
        <v>322659.69169999997</v>
      </c>
      <c r="D10" s="310">
        <v>212343.13559999998</v>
      </c>
      <c r="E10" s="310">
        <v>48701.822700000004</v>
      </c>
      <c r="F10" s="311">
        <v>155341.3963</v>
      </c>
      <c r="G10" s="310">
        <v>8299.9166</v>
      </c>
      <c r="H10" s="310">
        <v>110316.55609999999</v>
      </c>
      <c r="I10" s="310">
        <v>61864.17119999999</v>
      </c>
      <c r="J10" s="310">
        <v>45785.5608</v>
      </c>
      <c r="K10" s="310">
        <v>1335.0791</v>
      </c>
      <c r="L10" s="310">
        <v>1331.7450000000001</v>
      </c>
      <c r="M10" s="183"/>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row>
    <row r="11" ht="6.75" customHeight="1">
      <c r="A11" s="97"/>
    </row>
    <row r="12" spans="1:13" ht="17.25" customHeight="1">
      <c r="A12" s="97" t="s">
        <v>128</v>
      </c>
      <c r="B12" s="97"/>
      <c r="G12" s="11"/>
      <c r="M12" s="35"/>
    </row>
    <row r="14" spans="3:8" ht="13.5">
      <c r="C14" s="229"/>
      <c r="D14" s="229"/>
      <c r="H14" s="229"/>
    </row>
    <row r="15" spans="3:8" ht="13.5">
      <c r="C15" s="229"/>
      <c r="D15" s="229"/>
      <c r="H15" s="229"/>
    </row>
    <row r="16" spans="3:8" ht="13.5">
      <c r="C16" s="229"/>
      <c r="D16" s="229"/>
      <c r="H16" s="229"/>
    </row>
  </sheetData>
  <sheetProtection/>
  <mergeCells count="4">
    <mergeCell ref="D6:G6"/>
    <mergeCell ref="H6:L6"/>
    <mergeCell ref="C6:C7"/>
    <mergeCell ref="K4:L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U16"/>
  <sheetViews>
    <sheetView showGridLines="0" view="pageBreakPreview" zoomScale="90" zoomScaleSheetLayoutView="90" zoomScalePageLayoutView="0" workbookViewId="0" topLeftCell="A1">
      <selection activeCell="N6" sqref="N6:N7"/>
    </sheetView>
  </sheetViews>
  <sheetFormatPr defaultColWidth="9.00390625" defaultRowHeight="13.5"/>
  <cols>
    <col min="1" max="1" width="9.125" style="4" customWidth="1"/>
    <col min="2" max="2" width="3.25390625" style="4" bestFit="1" customWidth="1"/>
    <col min="3" max="11" width="8.75390625" style="4" customWidth="1"/>
    <col min="12" max="15" width="8.625" style="4" customWidth="1"/>
    <col min="16" max="16" width="11.00390625" style="4" customWidth="1"/>
    <col min="17" max="21" width="8.625" style="4" customWidth="1"/>
    <col min="22" max="16384" width="9.00390625" style="4" customWidth="1"/>
  </cols>
  <sheetData>
    <row r="1" spans="1:2" ht="13.5">
      <c r="A1" s="172" t="s">
        <v>169</v>
      </c>
      <c r="B1" s="302"/>
    </row>
    <row r="2" spans="1:2" ht="13.5">
      <c r="A2" s="1" t="s">
        <v>0</v>
      </c>
      <c r="B2" s="1"/>
    </row>
    <row r="3" spans="1:11" ht="17.25" customHeight="1">
      <c r="A3" s="5"/>
      <c r="B3" s="5"/>
      <c r="C3" s="5"/>
      <c r="D3" s="5"/>
      <c r="E3" s="5" t="s">
        <v>304</v>
      </c>
      <c r="F3" s="5"/>
      <c r="G3" s="5"/>
      <c r="H3" s="5"/>
      <c r="I3" s="5"/>
      <c r="J3" s="5"/>
      <c r="K3" s="5"/>
    </row>
    <row r="4" spans="1:21" ht="14.25" customHeight="1">
      <c r="A4" s="2" t="s">
        <v>286</v>
      </c>
      <c r="B4" s="2"/>
      <c r="T4" s="503" t="s">
        <v>309</v>
      </c>
      <c r="U4" s="503"/>
    </row>
    <row r="5" spans="1:21" ht="6" customHeight="1" thickBot="1">
      <c r="A5" s="278"/>
      <c r="B5" s="278"/>
      <c r="C5" s="10"/>
      <c r="D5" s="10"/>
      <c r="E5" s="10"/>
      <c r="F5" s="10"/>
      <c r="G5" s="10"/>
      <c r="H5" s="10"/>
      <c r="I5" s="10"/>
      <c r="J5" s="10"/>
      <c r="K5" s="10"/>
      <c r="L5" s="10"/>
      <c r="M5" s="10"/>
      <c r="N5" s="10"/>
      <c r="O5" s="10"/>
      <c r="P5" s="10"/>
      <c r="Q5" s="10"/>
      <c r="R5" s="10"/>
      <c r="S5" s="10"/>
      <c r="T5" s="10"/>
      <c r="U5" s="10"/>
    </row>
    <row r="6" spans="1:21" s="23" customFormat="1" ht="22.5" customHeight="1" thickTop="1">
      <c r="A6" s="506" t="s">
        <v>287</v>
      </c>
      <c r="B6" s="507"/>
      <c r="C6" s="501" t="s">
        <v>216</v>
      </c>
      <c r="D6" s="502"/>
      <c r="E6" s="483" t="s">
        <v>219</v>
      </c>
      <c r="F6" s="487" t="s">
        <v>221</v>
      </c>
      <c r="G6" s="493" t="s">
        <v>132</v>
      </c>
      <c r="H6" s="483" t="s">
        <v>218</v>
      </c>
      <c r="I6" s="493" t="s">
        <v>131</v>
      </c>
      <c r="J6" s="487" t="s">
        <v>220</v>
      </c>
      <c r="K6" s="489" t="s">
        <v>217</v>
      </c>
      <c r="L6" s="490" t="s">
        <v>222</v>
      </c>
      <c r="M6" s="492" t="s">
        <v>130</v>
      </c>
      <c r="N6" s="487" t="s">
        <v>450</v>
      </c>
      <c r="O6" s="493" t="s">
        <v>129</v>
      </c>
      <c r="P6" s="495" t="s">
        <v>266</v>
      </c>
      <c r="Q6" s="493" t="s">
        <v>254</v>
      </c>
      <c r="R6" s="483" t="s">
        <v>223</v>
      </c>
      <c r="S6" s="483" t="s">
        <v>267</v>
      </c>
      <c r="T6" s="483" t="s">
        <v>268</v>
      </c>
      <c r="U6" s="485" t="s">
        <v>30</v>
      </c>
    </row>
    <row r="7" spans="1:21" s="23" customFormat="1" ht="30" customHeight="1">
      <c r="A7" s="508" t="s">
        <v>288</v>
      </c>
      <c r="B7" s="509"/>
      <c r="C7" s="279" t="s">
        <v>215</v>
      </c>
      <c r="D7" s="233" t="s">
        <v>269</v>
      </c>
      <c r="E7" s="484"/>
      <c r="F7" s="494"/>
      <c r="G7" s="494"/>
      <c r="H7" s="484"/>
      <c r="I7" s="494"/>
      <c r="J7" s="488"/>
      <c r="K7" s="486"/>
      <c r="L7" s="491"/>
      <c r="M7" s="491"/>
      <c r="N7" s="494"/>
      <c r="O7" s="494"/>
      <c r="P7" s="496"/>
      <c r="Q7" s="494"/>
      <c r="R7" s="484"/>
      <c r="S7" s="484"/>
      <c r="T7" s="484"/>
      <c r="U7" s="486"/>
    </row>
    <row r="8" spans="1:21" s="23" customFormat="1" ht="26.25" customHeight="1">
      <c r="A8" s="504" t="s">
        <v>434</v>
      </c>
      <c r="B8" s="505"/>
      <c r="C8" s="280">
        <v>2774</v>
      </c>
      <c r="D8" s="280">
        <v>229875</v>
      </c>
      <c r="E8" s="280">
        <v>17414</v>
      </c>
      <c r="F8" s="280">
        <v>14083</v>
      </c>
      <c r="G8" s="280">
        <v>61263</v>
      </c>
      <c r="H8" s="280">
        <v>1531</v>
      </c>
      <c r="I8" s="280">
        <v>5333</v>
      </c>
      <c r="J8" s="280">
        <v>3212</v>
      </c>
      <c r="K8" s="280">
        <v>11122</v>
      </c>
      <c r="L8" s="282">
        <v>416</v>
      </c>
      <c r="M8" s="282">
        <v>10498</v>
      </c>
      <c r="N8" s="282" t="s">
        <v>111</v>
      </c>
      <c r="O8" s="282">
        <v>89</v>
      </c>
      <c r="P8" s="282">
        <v>86325</v>
      </c>
      <c r="Q8" s="282">
        <v>60</v>
      </c>
      <c r="R8" s="282">
        <v>273</v>
      </c>
      <c r="S8" s="282">
        <v>6172</v>
      </c>
      <c r="T8" s="282">
        <v>7607</v>
      </c>
      <c r="U8" s="282">
        <v>4473</v>
      </c>
    </row>
    <row r="9" spans="1:21" s="23" customFormat="1" ht="26.25" customHeight="1">
      <c r="A9" s="497">
        <v>30</v>
      </c>
      <c r="B9" s="498"/>
      <c r="C9" s="280">
        <v>2177</v>
      </c>
      <c r="D9" s="280">
        <v>186950</v>
      </c>
      <c r="E9" s="280">
        <v>7679</v>
      </c>
      <c r="F9" s="280">
        <v>5838</v>
      </c>
      <c r="G9" s="280">
        <v>70580</v>
      </c>
      <c r="H9" s="280">
        <v>2345</v>
      </c>
      <c r="I9" s="280">
        <v>4029</v>
      </c>
      <c r="J9" s="280">
        <v>977</v>
      </c>
      <c r="K9" s="280">
        <v>11053</v>
      </c>
      <c r="L9" s="282">
        <v>570</v>
      </c>
      <c r="M9" s="282">
        <v>3798</v>
      </c>
      <c r="N9" s="282" t="s">
        <v>111</v>
      </c>
      <c r="O9" s="282">
        <v>316</v>
      </c>
      <c r="P9" s="282">
        <v>69906</v>
      </c>
      <c r="Q9" s="282">
        <v>617</v>
      </c>
      <c r="R9" s="282">
        <v>8</v>
      </c>
      <c r="S9" s="282">
        <v>4123</v>
      </c>
      <c r="T9" s="282">
        <v>1434</v>
      </c>
      <c r="U9" s="282">
        <v>3677</v>
      </c>
    </row>
    <row r="10" spans="1:21" s="91" customFormat="1" ht="26.25" customHeight="1">
      <c r="A10" s="499" t="s">
        <v>433</v>
      </c>
      <c r="B10" s="500"/>
      <c r="C10" s="312">
        <v>3125</v>
      </c>
      <c r="D10" s="312">
        <v>322660</v>
      </c>
      <c r="E10" s="312">
        <v>20893</v>
      </c>
      <c r="F10" s="312">
        <v>7910</v>
      </c>
      <c r="G10" s="312">
        <v>82436</v>
      </c>
      <c r="H10" s="312">
        <v>7594</v>
      </c>
      <c r="I10" s="312">
        <v>7108</v>
      </c>
      <c r="J10" s="312">
        <v>2891</v>
      </c>
      <c r="K10" s="312">
        <v>23119</v>
      </c>
      <c r="L10" s="313">
        <v>931</v>
      </c>
      <c r="M10" s="313">
        <v>7162</v>
      </c>
      <c r="N10" s="313" t="s">
        <v>316</v>
      </c>
      <c r="O10" s="313">
        <v>807</v>
      </c>
      <c r="P10" s="313">
        <v>151201</v>
      </c>
      <c r="Q10" s="313">
        <v>442</v>
      </c>
      <c r="R10" s="313">
        <v>7</v>
      </c>
      <c r="S10" s="313">
        <v>3337</v>
      </c>
      <c r="T10" s="313">
        <v>1001</v>
      </c>
      <c r="U10" s="313">
        <v>5821</v>
      </c>
    </row>
    <row r="11" spans="1:21" ht="18" customHeight="1">
      <c r="A11" s="97"/>
      <c r="B11" s="97"/>
      <c r="C11" s="10"/>
      <c r="D11" s="10"/>
      <c r="E11" s="10"/>
      <c r="F11" s="10"/>
      <c r="G11" s="10"/>
      <c r="H11" s="10"/>
      <c r="I11" s="10"/>
      <c r="J11" s="10"/>
      <c r="K11" s="281"/>
      <c r="L11" s="10"/>
      <c r="M11" s="10"/>
      <c r="N11" s="10"/>
      <c r="O11" s="10"/>
      <c r="P11" s="10"/>
      <c r="Q11" s="10"/>
      <c r="R11" s="10"/>
      <c r="S11" s="10"/>
      <c r="T11" s="10"/>
      <c r="U11" s="10"/>
    </row>
    <row r="12" spans="1:11" ht="18" customHeight="1">
      <c r="A12" s="97" t="s">
        <v>413</v>
      </c>
      <c r="B12" s="97"/>
      <c r="K12" s="12"/>
    </row>
    <row r="13" spans="4:14" ht="13.5">
      <c r="D13" s="9"/>
      <c r="N13" s="186"/>
    </row>
    <row r="14" spans="4:14" ht="13.5">
      <c r="D14" s="9"/>
      <c r="E14" s="9"/>
      <c r="N14" s="186"/>
    </row>
    <row r="15" spans="4:14" ht="13.5">
      <c r="D15" s="9"/>
      <c r="E15" s="9"/>
      <c r="N15" s="187"/>
    </row>
    <row r="16" ht="13.5">
      <c r="E16" s="9"/>
    </row>
  </sheetData>
  <sheetProtection/>
  <mergeCells count="24">
    <mergeCell ref="T4:U4"/>
    <mergeCell ref="A8:B8"/>
    <mergeCell ref="Q6:Q7"/>
    <mergeCell ref="I6:I7"/>
    <mergeCell ref="E6:E7"/>
    <mergeCell ref="F6:F7"/>
    <mergeCell ref="N6:N7"/>
    <mergeCell ref="H6:H7"/>
    <mergeCell ref="A6:B6"/>
    <mergeCell ref="A7:B7"/>
    <mergeCell ref="G6:G7"/>
    <mergeCell ref="R6:R7"/>
    <mergeCell ref="P6:P7"/>
    <mergeCell ref="A9:B9"/>
    <mergeCell ref="A10:B10"/>
    <mergeCell ref="C6:D6"/>
    <mergeCell ref="T6:T7"/>
    <mergeCell ref="U6:U7"/>
    <mergeCell ref="J6:J7"/>
    <mergeCell ref="K6:K7"/>
    <mergeCell ref="L6:L7"/>
    <mergeCell ref="M6:M7"/>
    <mergeCell ref="S6:S7"/>
    <mergeCell ref="O6:O7"/>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Height="0" fitToWidth="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34"/>
  <sheetViews>
    <sheetView showGridLines="0" view="pageBreakPreview" zoomScaleNormal="70"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1.375" style="10" customWidth="1"/>
    <col min="2" max="2" width="5.625" style="10" customWidth="1"/>
    <col min="3" max="4" width="6.00390625" style="10" customWidth="1"/>
    <col min="5" max="5" width="5.875" style="10" customWidth="1"/>
    <col min="6" max="6" width="6.00390625" style="10" customWidth="1"/>
    <col min="7" max="14" width="6.375" style="10" customWidth="1"/>
    <col min="15" max="16384" width="9.00390625" style="10" customWidth="1"/>
  </cols>
  <sheetData>
    <row r="1" ht="13.5">
      <c r="A1" s="258" t="s">
        <v>169</v>
      </c>
    </row>
    <row r="2" ht="13.5">
      <c r="A2" s="31" t="s">
        <v>12</v>
      </c>
    </row>
    <row r="3" spans="1:14" ht="17.25">
      <c r="A3" s="454" t="s">
        <v>303</v>
      </c>
      <c r="B3" s="454"/>
      <c r="C3" s="454"/>
      <c r="D3" s="454"/>
      <c r="E3" s="454"/>
      <c r="F3" s="454"/>
      <c r="G3" s="454"/>
      <c r="H3" s="454"/>
      <c r="I3" s="454"/>
      <c r="J3" s="454"/>
      <c r="K3" s="454"/>
      <c r="L3" s="454"/>
      <c r="M3" s="454"/>
      <c r="N3" s="454"/>
    </row>
    <row r="4" spans="2:14" ht="13.5">
      <c r="B4" s="284"/>
      <c r="C4" s="284"/>
      <c r="D4" s="284"/>
      <c r="E4" s="284"/>
      <c r="F4" s="513" t="s">
        <v>436</v>
      </c>
      <c r="G4" s="513"/>
      <c r="H4" s="513"/>
      <c r="I4" s="513"/>
      <c r="J4" s="232"/>
      <c r="K4" s="232"/>
      <c r="L4" s="232"/>
      <c r="M4" s="232"/>
      <c r="N4" s="283" t="s">
        <v>174</v>
      </c>
    </row>
    <row r="5" spans="1:14" ht="6" customHeight="1" thickBot="1">
      <c r="A5" s="232"/>
      <c r="B5" s="232"/>
      <c r="C5" s="232"/>
      <c r="D5" s="232"/>
      <c r="E5" s="232"/>
      <c r="F5" s="232"/>
      <c r="G5" s="232"/>
      <c r="H5" s="232"/>
      <c r="I5" s="232"/>
      <c r="J5" s="232"/>
      <c r="K5" s="232"/>
      <c r="L5" s="232"/>
      <c r="M5" s="232"/>
      <c r="N5" s="232"/>
    </row>
    <row r="6" spans="1:15" s="97" customFormat="1" ht="17.25" customHeight="1" thickTop="1">
      <c r="A6" s="510" t="s">
        <v>75</v>
      </c>
      <c r="B6" s="501" t="s">
        <v>74</v>
      </c>
      <c r="C6" s="512"/>
      <c r="D6" s="512"/>
      <c r="E6" s="512"/>
      <c r="F6" s="512"/>
      <c r="G6" s="502"/>
      <c r="H6" s="501" t="s">
        <v>73</v>
      </c>
      <c r="I6" s="512"/>
      <c r="J6" s="512"/>
      <c r="K6" s="512"/>
      <c r="L6" s="512"/>
      <c r="M6" s="512"/>
      <c r="N6" s="512"/>
      <c r="O6" s="237"/>
    </row>
    <row r="7" spans="1:14" s="97" customFormat="1" ht="45" customHeight="1">
      <c r="A7" s="511"/>
      <c r="B7" s="177" t="s">
        <v>15</v>
      </c>
      <c r="C7" s="177" t="s">
        <v>68</v>
      </c>
      <c r="D7" s="177" t="s">
        <v>72</v>
      </c>
      <c r="E7" s="177" t="s">
        <v>71</v>
      </c>
      <c r="F7" s="177" t="s">
        <v>70</v>
      </c>
      <c r="G7" s="177" t="s">
        <v>69</v>
      </c>
      <c r="H7" s="177" t="s">
        <v>15</v>
      </c>
      <c r="I7" s="177" t="s">
        <v>68</v>
      </c>
      <c r="J7" s="233" t="s">
        <v>172</v>
      </c>
      <c r="K7" s="233" t="s">
        <v>173</v>
      </c>
      <c r="L7" s="233" t="s">
        <v>71</v>
      </c>
      <c r="M7" s="233" t="s">
        <v>70</v>
      </c>
      <c r="N7" s="234" t="s">
        <v>69</v>
      </c>
    </row>
    <row r="8" spans="1:14" s="97" customFormat="1" ht="28.5" customHeight="1">
      <c r="A8" s="238" t="s">
        <v>432</v>
      </c>
      <c r="B8" s="92">
        <v>0</v>
      </c>
      <c r="C8" s="93">
        <v>0</v>
      </c>
      <c r="D8" s="93">
        <v>0</v>
      </c>
      <c r="E8" s="93">
        <v>0</v>
      </c>
      <c r="F8" s="93">
        <v>0</v>
      </c>
      <c r="G8" s="235">
        <v>0</v>
      </c>
      <c r="H8" s="236">
        <v>8442</v>
      </c>
      <c r="I8" s="94">
        <v>634</v>
      </c>
      <c r="J8" s="94">
        <v>340</v>
      </c>
      <c r="K8" s="94">
        <v>688</v>
      </c>
      <c r="L8" s="94">
        <v>90</v>
      </c>
      <c r="M8" s="94">
        <v>6370</v>
      </c>
      <c r="N8" s="94">
        <v>320</v>
      </c>
    </row>
    <row r="9" spans="1:14" s="97" customFormat="1" ht="28.5" customHeight="1">
      <c r="A9" s="152">
        <v>30</v>
      </c>
      <c r="B9" s="92">
        <v>43</v>
      </c>
      <c r="C9" s="93">
        <v>0</v>
      </c>
      <c r="D9" s="93">
        <v>0</v>
      </c>
      <c r="E9" s="93">
        <v>0</v>
      </c>
      <c r="F9" s="93">
        <v>0</v>
      </c>
      <c r="G9" s="93">
        <v>43</v>
      </c>
      <c r="H9" s="94">
        <v>8314</v>
      </c>
      <c r="I9" s="94">
        <v>556</v>
      </c>
      <c r="J9" s="94">
        <v>327</v>
      </c>
      <c r="K9" s="94">
        <v>688</v>
      </c>
      <c r="L9" s="94">
        <v>90</v>
      </c>
      <c r="M9" s="94">
        <v>6290</v>
      </c>
      <c r="N9" s="94">
        <v>363</v>
      </c>
    </row>
    <row r="10" spans="1:15" s="185" customFormat="1" ht="28.5" customHeight="1">
      <c r="A10" s="360" t="s">
        <v>433</v>
      </c>
      <c r="B10" s="314">
        <f aca="true" t="shared" si="0" ref="B10:N10">B12+SUM(B14:B22)+SUM(B23:B30)</f>
        <v>0</v>
      </c>
      <c r="C10" s="314">
        <f t="shared" si="0"/>
        <v>0</v>
      </c>
      <c r="D10" s="314">
        <f t="shared" si="0"/>
        <v>0</v>
      </c>
      <c r="E10" s="314">
        <f t="shared" si="0"/>
        <v>0</v>
      </c>
      <c r="F10" s="314">
        <f t="shared" si="0"/>
        <v>0</v>
      </c>
      <c r="G10" s="314">
        <f t="shared" si="0"/>
        <v>0</v>
      </c>
      <c r="H10" s="314">
        <f t="shared" si="0"/>
        <v>8262</v>
      </c>
      <c r="I10" s="314">
        <f t="shared" si="0"/>
        <v>522</v>
      </c>
      <c r="J10" s="314">
        <f t="shared" si="0"/>
        <v>325</v>
      </c>
      <c r="K10" s="314">
        <f t="shared" si="0"/>
        <v>688</v>
      </c>
      <c r="L10" s="314">
        <f t="shared" si="0"/>
        <v>90</v>
      </c>
      <c r="M10" s="314">
        <f t="shared" si="0"/>
        <v>6274</v>
      </c>
      <c r="N10" s="314">
        <f t="shared" si="0"/>
        <v>363</v>
      </c>
      <c r="O10" s="285"/>
    </row>
    <row r="11" spans="1:15" s="97" customFormat="1" ht="28.5" customHeight="1">
      <c r="A11" s="237"/>
      <c r="B11" s="92"/>
      <c r="C11" s="93"/>
      <c r="D11" s="93"/>
      <c r="E11" s="93"/>
      <c r="F11" s="93"/>
      <c r="G11" s="93"/>
      <c r="H11" s="93"/>
      <c r="I11" s="93"/>
      <c r="J11" s="93"/>
      <c r="K11" s="93"/>
      <c r="L11" s="93"/>
      <c r="M11" s="93"/>
      <c r="N11" s="93"/>
      <c r="O11" s="96"/>
    </row>
    <row r="12" spans="1:15" s="97" customFormat="1" ht="28.5" customHeight="1">
      <c r="A12" s="238" t="s">
        <v>67</v>
      </c>
      <c r="B12" s="315">
        <v>0</v>
      </c>
      <c r="C12" s="93">
        <v>0</v>
      </c>
      <c r="D12" s="93">
        <v>0</v>
      </c>
      <c r="E12" s="93">
        <v>0</v>
      </c>
      <c r="F12" s="93">
        <v>0</v>
      </c>
      <c r="G12" s="93">
        <v>0</v>
      </c>
      <c r="H12" s="316">
        <v>1876</v>
      </c>
      <c r="I12" s="93">
        <v>12</v>
      </c>
      <c r="J12" s="93">
        <v>0</v>
      </c>
      <c r="K12" s="93">
        <v>0</v>
      </c>
      <c r="L12" s="93">
        <v>0</v>
      </c>
      <c r="M12" s="93">
        <v>1674</v>
      </c>
      <c r="N12" s="93">
        <v>190</v>
      </c>
      <c r="O12" s="96"/>
    </row>
    <row r="13" spans="1:15" s="97" customFormat="1" ht="28.5" customHeight="1">
      <c r="A13" s="238"/>
      <c r="B13" s="92"/>
      <c r="C13" s="93"/>
      <c r="D13" s="93"/>
      <c r="E13" s="93"/>
      <c r="F13" s="93"/>
      <c r="G13" s="93"/>
      <c r="H13" s="94"/>
      <c r="I13" s="94"/>
      <c r="J13" s="94"/>
      <c r="K13" s="94"/>
      <c r="L13" s="94"/>
      <c r="M13" s="94"/>
      <c r="N13" s="94"/>
      <c r="O13" s="96"/>
    </row>
    <row r="14" spans="1:15" s="97" customFormat="1" ht="28.5" customHeight="1">
      <c r="A14" s="238" t="s">
        <v>66</v>
      </c>
      <c r="B14" s="317">
        <v>0</v>
      </c>
      <c r="C14" s="93" t="s">
        <v>111</v>
      </c>
      <c r="D14" s="93" t="s">
        <v>111</v>
      </c>
      <c r="E14" s="93" t="s">
        <v>111</v>
      </c>
      <c r="F14" s="93" t="s">
        <v>111</v>
      </c>
      <c r="G14" s="93" t="s">
        <v>111</v>
      </c>
      <c r="H14" s="316">
        <v>1474</v>
      </c>
      <c r="I14" s="94">
        <v>24</v>
      </c>
      <c r="J14" s="94">
        <v>28</v>
      </c>
      <c r="K14" s="94">
        <v>150</v>
      </c>
      <c r="L14" s="93">
        <v>4</v>
      </c>
      <c r="M14" s="94">
        <v>1095</v>
      </c>
      <c r="N14" s="93">
        <v>173</v>
      </c>
      <c r="O14" s="96"/>
    </row>
    <row r="15" spans="1:15" s="97" customFormat="1" ht="28.5" customHeight="1">
      <c r="A15" s="238" t="s">
        <v>65</v>
      </c>
      <c r="B15" s="317">
        <v>0</v>
      </c>
      <c r="C15" s="93" t="s">
        <v>111</v>
      </c>
      <c r="D15" s="93" t="s">
        <v>111</v>
      </c>
      <c r="E15" s="93" t="s">
        <v>111</v>
      </c>
      <c r="F15" s="93" t="s">
        <v>111</v>
      </c>
      <c r="G15" s="93" t="s">
        <v>111</v>
      </c>
      <c r="H15" s="316">
        <v>1110</v>
      </c>
      <c r="I15" s="94">
        <v>6</v>
      </c>
      <c r="J15" s="94">
        <v>90</v>
      </c>
      <c r="K15" s="94">
        <v>126</v>
      </c>
      <c r="L15" s="93">
        <v>0</v>
      </c>
      <c r="M15" s="94">
        <v>888</v>
      </c>
      <c r="N15" s="93">
        <v>0</v>
      </c>
      <c r="O15" s="96"/>
    </row>
    <row r="16" spans="1:15" s="97" customFormat="1" ht="28.5" customHeight="1">
      <c r="A16" s="238" t="s">
        <v>64</v>
      </c>
      <c r="B16" s="317">
        <v>0</v>
      </c>
      <c r="C16" s="93" t="s">
        <v>111</v>
      </c>
      <c r="D16" s="93" t="s">
        <v>111</v>
      </c>
      <c r="E16" s="93" t="s">
        <v>111</v>
      </c>
      <c r="F16" s="93" t="s">
        <v>111</v>
      </c>
      <c r="G16" s="93" t="s">
        <v>111</v>
      </c>
      <c r="H16" s="316">
        <v>580</v>
      </c>
      <c r="I16" s="94">
        <v>126</v>
      </c>
      <c r="J16" s="94">
        <v>12</v>
      </c>
      <c r="K16" s="94">
        <v>80</v>
      </c>
      <c r="L16" s="94">
        <v>56</v>
      </c>
      <c r="M16" s="94">
        <v>306</v>
      </c>
      <c r="N16" s="93">
        <v>0</v>
      </c>
      <c r="O16" s="96"/>
    </row>
    <row r="17" spans="1:15" s="97" customFormat="1" ht="28.5" customHeight="1">
      <c r="A17" s="238" t="s">
        <v>63</v>
      </c>
      <c r="B17" s="317">
        <v>0</v>
      </c>
      <c r="C17" s="93" t="s">
        <v>111</v>
      </c>
      <c r="D17" s="93" t="s">
        <v>111</v>
      </c>
      <c r="E17" s="93" t="s">
        <v>111</v>
      </c>
      <c r="F17" s="93" t="s">
        <v>111</v>
      </c>
      <c r="G17" s="93" t="s">
        <v>111</v>
      </c>
      <c r="H17" s="316">
        <v>163</v>
      </c>
      <c r="I17" s="94">
        <v>0</v>
      </c>
      <c r="J17" s="94">
        <v>0</v>
      </c>
      <c r="K17" s="94">
        <v>80</v>
      </c>
      <c r="L17" s="93">
        <v>0</v>
      </c>
      <c r="M17" s="94">
        <v>83</v>
      </c>
      <c r="N17" s="93">
        <v>0</v>
      </c>
      <c r="O17" s="96"/>
    </row>
    <row r="18" spans="1:15" s="97" customFormat="1" ht="28.5" customHeight="1">
      <c r="A18" s="238" t="s">
        <v>62</v>
      </c>
      <c r="B18" s="317">
        <v>0</v>
      </c>
      <c r="C18" s="93" t="s">
        <v>111</v>
      </c>
      <c r="D18" s="93" t="s">
        <v>111</v>
      </c>
      <c r="E18" s="93" t="s">
        <v>111</v>
      </c>
      <c r="F18" s="93" t="s">
        <v>111</v>
      </c>
      <c r="G18" s="93" t="s">
        <v>111</v>
      </c>
      <c r="H18" s="316">
        <v>129</v>
      </c>
      <c r="I18" s="94">
        <v>29</v>
      </c>
      <c r="J18" s="93">
        <v>0</v>
      </c>
      <c r="K18" s="93">
        <v>0</v>
      </c>
      <c r="L18" s="93">
        <v>12</v>
      </c>
      <c r="M18" s="94">
        <v>88</v>
      </c>
      <c r="N18" s="93">
        <v>0</v>
      </c>
      <c r="O18" s="96"/>
    </row>
    <row r="19" spans="1:15" s="97" customFormat="1" ht="28.5" customHeight="1">
      <c r="A19" s="238" t="s">
        <v>270</v>
      </c>
      <c r="B19" s="317">
        <v>0</v>
      </c>
      <c r="C19" s="93" t="s">
        <v>111</v>
      </c>
      <c r="D19" s="93" t="s">
        <v>111</v>
      </c>
      <c r="E19" s="93" t="s">
        <v>111</v>
      </c>
      <c r="F19" s="93" t="s">
        <v>111</v>
      </c>
      <c r="G19" s="93" t="s">
        <v>111</v>
      </c>
      <c r="H19" s="316">
        <v>474</v>
      </c>
      <c r="I19" s="94">
        <v>16</v>
      </c>
      <c r="J19" s="94">
        <v>18</v>
      </c>
      <c r="K19" s="94">
        <v>17</v>
      </c>
      <c r="L19" s="93">
        <v>0</v>
      </c>
      <c r="M19" s="94">
        <v>423</v>
      </c>
      <c r="N19" s="93">
        <v>0</v>
      </c>
      <c r="O19" s="96"/>
    </row>
    <row r="20" spans="1:15" s="97" customFormat="1" ht="28.5" customHeight="1">
      <c r="A20" s="238" t="s">
        <v>61</v>
      </c>
      <c r="B20" s="317">
        <v>0</v>
      </c>
      <c r="C20" s="93" t="s">
        <v>111</v>
      </c>
      <c r="D20" s="93" t="s">
        <v>111</v>
      </c>
      <c r="E20" s="93" t="s">
        <v>111</v>
      </c>
      <c r="F20" s="93" t="s">
        <v>111</v>
      </c>
      <c r="G20" s="93" t="s">
        <v>111</v>
      </c>
      <c r="H20" s="316">
        <v>322</v>
      </c>
      <c r="I20" s="94">
        <v>84</v>
      </c>
      <c r="J20" s="94">
        <v>50</v>
      </c>
      <c r="K20" s="94">
        <v>52</v>
      </c>
      <c r="L20" s="93">
        <v>0</v>
      </c>
      <c r="M20" s="94">
        <v>136</v>
      </c>
      <c r="N20" s="93">
        <v>0</v>
      </c>
      <c r="O20" s="96"/>
    </row>
    <row r="21" spans="1:15" s="97" customFormat="1" ht="28.5" customHeight="1">
      <c r="A21" s="238" t="s">
        <v>60</v>
      </c>
      <c r="B21" s="317">
        <v>0</v>
      </c>
      <c r="C21" s="93" t="s">
        <v>111</v>
      </c>
      <c r="D21" s="93" t="s">
        <v>111</v>
      </c>
      <c r="E21" s="93" t="s">
        <v>111</v>
      </c>
      <c r="F21" s="93" t="s">
        <v>111</v>
      </c>
      <c r="G21" s="93" t="s">
        <v>111</v>
      </c>
      <c r="H21" s="316">
        <v>806</v>
      </c>
      <c r="I21" s="94">
        <v>41</v>
      </c>
      <c r="J21" s="94">
        <v>80</v>
      </c>
      <c r="K21" s="94">
        <v>102</v>
      </c>
      <c r="L21" s="94">
        <v>8</v>
      </c>
      <c r="M21" s="94">
        <v>575</v>
      </c>
      <c r="N21" s="93">
        <v>0</v>
      </c>
      <c r="O21" s="96"/>
    </row>
    <row r="22" spans="1:15" s="97" customFormat="1" ht="28.5" customHeight="1">
      <c r="A22" s="238" t="s">
        <v>59</v>
      </c>
      <c r="B22" s="317">
        <v>0</v>
      </c>
      <c r="C22" s="93" t="s">
        <v>111</v>
      </c>
      <c r="D22" s="93" t="s">
        <v>111</v>
      </c>
      <c r="E22" s="93" t="s">
        <v>111</v>
      </c>
      <c r="F22" s="93" t="s">
        <v>111</v>
      </c>
      <c r="G22" s="93" t="s">
        <v>111</v>
      </c>
      <c r="H22" s="316">
        <v>442</v>
      </c>
      <c r="I22" s="93">
        <v>20</v>
      </c>
      <c r="J22" s="93">
        <v>0</v>
      </c>
      <c r="K22" s="94">
        <v>0</v>
      </c>
      <c r="L22" s="93">
        <v>0</v>
      </c>
      <c r="M22" s="94">
        <v>422</v>
      </c>
      <c r="N22" s="93">
        <v>0</v>
      </c>
      <c r="O22" s="96"/>
    </row>
    <row r="23" spans="1:15" s="97" customFormat="1" ht="28.5" customHeight="1">
      <c r="A23" s="238" t="s">
        <v>58</v>
      </c>
      <c r="B23" s="315">
        <v>0</v>
      </c>
      <c r="C23" s="93" t="s">
        <v>111</v>
      </c>
      <c r="D23" s="93" t="s">
        <v>111</v>
      </c>
      <c r="E23" s="93" t="s">
        <v>111</v>
      </c>
      <c r="F23" s="93" t="s">
        <v>111</v>
      </c>
      <c r="G23" s="93" t="s">
        <v>111</v>
      </c>
      <c r="H23" s="316">
        <v>121</v>
      </c>
      <c r="I23" s="93">
        <v>0</v>
      </c>
      <c r="J23" s="93">
        <v>0</v>
      </c>
      <c r="K23" s="93">
        <v>0</v>
      </c>
      <c r="L23" s="93">
        <v>0</v>
      </c>
      <c r="M23" s="94">
        <v>121</v>
      </c>
      <c r="N23" s="93">
        <v>0</v>
      </c>
      <c r="O23" s="96"/>
    </row>
    <row r="24" spans="1:15" s="97" customFormat="1" ht="28.5" customHeight="1">
      <c r="A24" s="238" t="s">
        <v>57</v>
      </c>
      <c r="B24" s="315">
        <v>0</v>
      </c>
      <c r="C24" s="93" t="s">
        <v>111</v>
      </c>
      <c r="D24" s="93" t="s">
        <v>111</v>
      </c>
      <c r="E24" s="93" t="s">
        <v>111</v>
      </c>
      <c r="F24" s="93" t="s">
        <v>111</v>
      </c>
      <c r="G24" s="93" t="s">
        <v>111</v>
      </c>
      <c r="H24" s="316">
        <v>0</v>
      </c>
      <c r="I24" s="93">
        <v>0</v>
      </c>
      <c r="J24" s="93">
        <v>0</v>
      </c>
      <c r="K24" s="93">
        <v>0</v>
      </c>
      <c r="L24" s="93">
        <v>0</v>
      </c>
      <c r="M24" s="93">
        <v>0</v>
      </c>
      <c r="N24" s="93">
        <v>0</v>
      </c>
      <c r="O24" s="96"/>
    </row>
    <row r="25" spans="1:15" s="97" customFormat="1" ht="28.5" customHeight="1">
      <c r="A25" s="238" t="s">
        <v>56</v>
      </c>
      <c r="B25" s="315">
        <v>0</v>
      </c>
      <c r="C25" s="93" t="s">
        <v>111</v>
      </c>
      <c r="D25" s="93" t="s">
        <v>111</v>
      </c>
      <c r="E25" s="93" t="s">
        <v>111</v>
      </c>
      <c r="F25" s="93" t="s">
        <v>111</v>
      </c>
      <c r="G25" s="93" t="s">
        <v>111</v>
      </c>
      <c r="H25" s="316">
        <v>64</v>
      </c>
      <c r="I25" s="93">
        <v>6</v>
      </c>
      <c r="J25" s="94">
        <v>0</v>
      </c>
      <c r="K25" s="94">
        <v>4</v>
      </c>
      <c r="L25" s="93">
        <v>0</v>
      </c>
      <c r="M25" s="94">
        <v>54</v>
      </c>
      <c r="N25" s="93">
        <v>0</v>
      </c>
      <c r="O25" s="96"/>
    </row>
    <row r="26" spans="1:15" s="97" customFormat="1" ht="28.5" customHeight="1">
      <c r="A26" s="238" t="s">
        <v>55</v>
      </c>
      <c r="B26" s="315">
        <v>0</v>
      </c>
      <c r="C26" s="93" t="s">
        <v>111</v>
      </c>
      <c r="D26" s="93" t="s">
        <v>111</v>
      </c>
      <c r="E26" s="93" t="s">
        <v>111</v>
      </c>
      <c r="F26" s="93" t="s">
        <v>111</v>
      </c>
      <c r="G26" s="93" t="s">
        <v>111</v>
      </c>
      <c r="H26" s="316">
        <v>203</v>
      </c>
      <c r="I26" s="94">
        <v>74</v>
      </c>
      <c r="J26" s="94">
        <v>20</v>
      </c>
      <c r="K26" s="93">
        <v>0</v>
      </c>
      <c r="L26" s="94">
        <v>10</v>
      </c>
      <c r="M26" s="94">
        <v>99</v>
      </c>
      <c r="N26" s="93">
        <v>0</v>
      </c>
      <c r="O26" s="96"/>
    </row>
    <row r="27" spans="1:15" s="97" customFormat="1" ht="28.5" customHeight="1">
      <c r="A27" s="238" t="s">
        <v>54</v>
      </c>
      <c r="B27" s="315">
        <v>0</v>
      </c>
      <c r="C27" s="93" t="s">
        <v>111</v>
      </c>
      <c r="D27" s="93" t="s">
        <v>111</v>
      </c>
      <c r="E27" s="93" t="s">
        <v>111</v>
      </c>
      <c r="F27" s="93" t="s">
        <v>111</v>
      </c>
      <c r="G27" s="93" t="s">
        <v>111</v>
      </c>
      <c r="H27" s="316">
        <v>227</v>
      </c>
      <c r="I27" s="94">
        <v>19</v>
      </c>
      <c r="J27" s="94">
        <v>10</v>
      </c>
      <c r="K27" s="94">
        <v>39</v>
      </c>
      <c r="L27" s="93">
        <v>0</v>
      </c>
      <c r="M27" s="94">
        <v>159</v>
      </c>
      <c r="N27" s="93">
        <v>0</v>
      </c>
      <c r="O27" s="96"/>
    </row>
    <row r="28" spans="1:15" s="97" customFormat="1" ht="28.5" customHeight="1">
      <c r="A28" s="238" t="s">
        <v>53</v>
      </c>
      <c r="B28" s="315">
        <v>0</v>
      </c>
      <c r="C28" s="93" t="s">
        <v>111</v>
      </c>
      <c r="D28" s="93" t="s">
        <v>111</v>
      </c>
      <c r="E28" s="93" t="s">
        <v>111</v>
      </c>
      <c r="F28" s="93" t="s">
        <v>111</v>
      </c>
      <c r="G28" s="93" t="s">
        <v>111</v>
      </c>
      <c r="H28" s="316">
        <v>211</v>
      </c>
      <c r="I28" s="94">
        <v>36</v>
      </c>
      <c r="J28" s="94">
        <v>1</v>
      </c>
      <c r="K28" s="94">
        <v>38</v>
      </c>
      <c r="L28" s="93">
        <v>0</v>
      </c>
      <c r="M28" s="94">
        <v>136</v>
      </c>
      <c r="N28" s="93">
        <v>0</v>
      </c>
      <c r="O28" s="96"/>
    </row>
    <row r="29" spans="1:15" s="97" customFormat="1" ht="28.5" customHeight="1">
      <c r="A29" s="238" t="s">
        <v>271</v>
      </c>
      <c r="B29" s="315">
        <v>0</v>
      </c>
      <c r="C29" s="93" t="s">
        <v>111</v>
      </c>
      <c r="D29" s="93" t="s">
        <v>111</v>
      </c>
      <c r="E29" s="93" t="s">
        <v>111</v>
      </c>
      <c r="F29" s="93" t="s">
        <v>111</v>
      </c>
      <c r="G29" s="93" t="s">
        <v>111</v>
      </c>
      <c r="H29" s="316">
        <v>44</v>
      </c>
      <c r="I29" s="94">
        <v>29</v>
      </c>
      <c r="J29" s="93">
        <v>0</v>
      </c>
      <c r="K29" s="93">
        <v>0</v>
      </c>
      <c r="L29" s="93">
        <v>0</v>
      </c>
      <c r="M29" s="94">
        <v>15</v>
      </c>
      <c r="N29" s="93">
        <v>0</v>
      </c>
      <c r="O29" s="96"/>
    </row>
    <row r="30" spans="1:15" s="97" customFormat="1" ht="28.5" customHeight="1">
      <c r="A30" s="238" t="s">
        <v>52</v>
      </c>
      <c r="B30" s="315">
        <v>0</v>
      </c>
      <c r="C30" s="93" t="s">
        <v>111</v>
      </c>
      <c r="D30" s="93" t="s">
        <v>111</v>
      </c>
      <c r="E30" s="93" t="s">
        <v>111</v>
      </c>
      <c r="F30" s="93" t="s">
        <v>111</v>
      </c>
      <c r="G30" s="93" t="s">
        <v>111</v>
      </c>
      <c r="H30" s="318">
        <v>16</v>
      </c>
      <c r="I30" s="319">
        <v>0</v>
      </c>
      <c r="J30" s="320">
        <v>16</v>
      </c>
      <c r="K30" s="93">
        <v>0</v>
      </c>
      <c r="L30" s="93">
        <v>0</v>
      </c>
      <c r="M30" s="93">
        <v>0</v>
      </c>
      <c r="N30" s="93">
        <v>0</v>
      </c>
      <c r="O30" s="96"/>
    </row>
    <row r="31" spans="1:15" ht="13.5" customHeight="1">
      <c r="A31" s="239" t="s">
        <v>414</v>
      </c>
      <c r="B31" s="240"/>
      <c r="C31" s="241"/>
      <c r="D31" s="241"/>
      <c r="E31" s="241"/>
      <c r="F31" s="241"/>
      <c r="G31" s="241"/>
      <c r="H31" s="242"/>
      <c r="I31" s="242"/>
      <c r="J31" s="242"/>
      <c r="K31" s="242"/>
      <c r="L31" s="242"/>
      <c r="M31" s="242"/>
      <c r="N31" s="242"/>
      <c r="O31" s="11"/>
    </row>
    <row r="32" spans="1:15" ht="6" customHeight="1">
      <c r="A32" s="286"/>
      <c r="B32" s="287"/>
      <c r="C32" s="287"/>
      <c r="D32" s="287"/>
      <c r="E32" s="287"/>
      <c r="F32" s="287"/>
      <c r="G32" s="287"/>
      <c r="H32" s="288"/>
      <c r="I32" s="288"/>
      <c r="J32" s="288"/>
      <c r="K32" s="288"/>
      <c r="L32" s="288"/>
      <c r="M32" s="288"/>
      <c r="N32" s="288"/>
      <c r="O32" s="289"/>
    </row>
    <row r="34" spans="8:14" ht="13.5">
      <c r="H34" s="11"/>
      <c r="I34" s="11"/>
      <c r="J34" s="11"/>
      <c r="K34" s="11"/>
      <c r="L34" s="11"/>
      <c r="M34" s="11"/>
      <c r="N34" s="11"/>
    </row>
  </sheetData>
  <sheetProtection/>
  <mergeCells count="5">
    <mergeCell ref="A6:A7"/>
    <mergeCell ref="B6:G6"/>
    <mergeCell ref="H6:N6"/>
    <mergeCell ref="A3:N3"/>
    <mergeCell ref="F4:I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showGridLines="0" view="pageBreakPreview" zoomScaleNormal="85" zoomScaleSheetLayoutView="100" zoomScalePageLayoutView="0" workbookViewId="0" topLeftCell="A1">
      <selection activeCell="A1" sqref="A1"/>
    </sheetView>
  </sheetViews>
  <sheetFormatPr defaultColWidth="15.00390625" defaultRowHeight="13.5"/>
  <cols>
    <col min="1" max="1" width="25.50390625" style="133" customWidth="1"/>
    <col min="2" max="2" width="13.50390625" style="133" customWidth="1"/>
    <col min="3" max="11" width="13.25390625" style="133" customWidth="1"/>
    <col min="12" max="16384" width="15.00390625" style="133" customWidth="1"/>
  </cols>
  <sheetData>
    <row r="1" s="209" customFormat="1" ht="13.5">
      <c r="A1" s="207" t="s">
        <v>169</v>
      </c>
    </row>
    <row r="2" s="209" customFormat="1" ht="13.5">
      <c r="A2" s="208" t="s">
        <v>0</v>
      </c>
    </row>
    <row r="3" spans="1:2" s="209" customFormat="1" ht="21.75" customHeight="1">
      <c r="A3" s="208"/>
      <c r="B3" s="345" t="s">
        <v>320</v>
      </c>
    </row>
    <row r="4" spans="1:11" s="135" customFormat="1" ht="17.25">
      <c r="A4" s="368" t="s">
        <v>1</v>
      </c>
      <c r="B4" s="368"/>
      <c r="C4" s="368"/>
      <c r="D4" s="368"/>
      <c r="E4" s="368"/>
      <c r="F4" s="368"/>
      <c r="G4" s="134"/>
      <c r="H4" s="134"/>
      <c r="I4" s="134"/>
      <c r="J4" s="134"/>
      <c r="K4" s="134"/>
    </row>
    <row r="5" spans="1:11" s="135" customFormat="1" ht="9" customHeight="1">
      <c r="A5" s="369" t="s">
        <v>325</v>
      </c>
      <c r="B5" s="369"/>
      <c r="C5" s="369"/>
      <c r="D5" s="369"/>
      <c r="E5" s="369"/>
      <c r="F5" s="369"/>
      <c r="G5" s="134"/>
      <c r="H5" s="134"/>
      <c r="I5" s="134"/>
      <c r="J5" s="134"/>
      <c r="K5" s="134"/>
    </row>
    <row r="6" spans="1:11" s="137" customFormat="1" ht="14.25">
      <c r="A6" s="344" t="s">
        <v>295</v>
      </c>
      <c r="B6" s="136"/>
      <c r="C6" s="136"/>
      <c r="D6" s="136"/>
      <c r="E6" s="136"/>
      <c r="F6" s="337" t="s">
        <v>310</v>
      </c>
      <c r="G6" s="348" t="s">
        <v>323</v>
      </c>
      <c r="H6" s="136"/>
      <c r="I6" s="136"/>
      <c r="J6" s="136"/>
      <c r="K6" s="337"/>
    </row>
    <row r="7" spans="1:11" ht="6" customHeight="1" thickBot="1">
      <c r="A7" s="139"/>
      <c r="B7" s="139"/>
      <c r="C7" s="299"/>
      <c r="D7" s="299"/>
      <c r="E7" s="299"/>
      <c r="F7" s="299"/>
      <c r="G7" s="139"/>
      <c r="H7" s="139"/>
      <c r="I7" s="139"/>
      <c r="J7" s="139"/>
      <c r="K7" s="139"/>
    </row>
    <row r="8" spans="1:11" s="140" customFormat="1" ht="16.5" customHeight="1" thickTop="1">
      <c r="A8" s="370" t="s">
        <v>205</v>
      </c>
      <c r="B8" s="372" t="s">
        <v>204</v>
      </c>
      <c r="C8" s="374" t="s">
        <v>201</v>
      </c>
      <c r="D8" s="375"/>
      <c r="E8" s="375"/>
      <c r="F8" s="375"/>
      <c r="G8" s="375" t="s">
        <v>206</v>
      </c>
      <c r="H8" s="375"/>
      <c r="I8" s="375"/>
      <c r="J8" s="375"/>
      <c r="K8" s="375"/>
    </row>
    <row r="9" spans="1:11" s="141" customFormat="1" ht="29.25" customHeight="1">
      <c r="A9" s="371"/>
      <c r="B9" s="373"/>
      <c r="C9" s="163" t="s">
        <v>194</v>
      </c>
      <c r="D9" s="149" t="s">
        <v>195</v>
      </c>
      <c r="E9" s="150" t="s">
        <v>196</v>
      </c>
      <c r="F9" s="150" t="s">
        <v>193</v>
      </c>
      <c r="G9" s="298" t="s">
        <v>197</v>
      </c>
      <c r="H9" s="151" t="s">
        <v>198</v>
      </c>
      <c r="I9" s="138" t="s">
        <v>213</v>
      </c>
      <c r="J9" s="162" t="s">
        <v>199</v>
      </c>
      <c r="K9" s="162" t="s">
        <v>200</v>
      </c>
    </row>
    <row r="10" spans="1:11" s="168" customFormat="1" ht="19.5" customHeight="1">
      <c r="A10" s="166" t="s">
        <v>324</v>
      </c>
      <c r="B10" s="167">
        <v>259700</v>
      </c>
      <c r="C10" s="300">
        <v>208600</v>
      </c>
      <c r="D10" s="300">
        <v>3700</v>
      </c>
      <c r="E10" s="300">
        <v>46400</v>
      </c>
      <c r="F10" s="300">
        <v>1000</v>
      </c>
      <c r="G10" s="167">
        <v>133300</v>
      </c>
      <c r="H10" s="167">
        <v>70900</v>
      </c>
      <c r="I10" s="167">
        <v>40300</v>
      </c>
      <c r="J10" s="303">
        <v>15000</v>
      </c>
      <c r="K10" s="303">
        <v>200</v>
      </c>
    </row>
    <row r="11" spans="1:11" s="140" customFormat="1" ht="13.5" customHeight="1">
      <c r="A11" s="164" t="s">
        <v>283</v>
      </c>
      <c r="B11" s="148">
        <v>265200</v>
      </c>
      <c r="C11" s="148">
        <v>208100</v>
      </c>
      <c r="D11" s="148">
        <v>3900</v>
      </c>
      <c r="E11" s="148">
        <v>51500</v>
      </c>
      <c r="F11" s="148">
        <v>1700</v>
      </c>
      <c r="G11" s="143">
        <v>134100</v>
      </c>
      <c r="H11" s="143">
        <v>71300</v>
      </c>
      <c r="I11" s="148">
        <v>40700</v>
      </c>
      <c r="J11" s="148">
        <v>18800</v>
      </c>
      <c r="K11" s="148">
        <v>300</v>
      </c>
    </row>
    <row r="12" spans="1:11" s="140" customFormat="1" ht="13.5" customHeight="1">
      <c r="A12" s="165" t="s">
        <v>326</v>
      </c>
      <c r="B12" s="147">
        <v>279300</v>
      </c>
      <c r="C12" s="147">
        <v>214200</v>
      </c>
      <c r="D12" s="147">
        <v>5000</v>
      </c>
      <c r="E12" s="147">
        <v>59200</v>
      </c>
      <c r="F12" s="147">
        <v>900</v>
      </c>
      <c r="G12" s="147">
        <v>129400</v>
      </c>
      <c r="H12" s="147">
        <v>83600</v>
      </c>
      <c r="I12" s="147">
        <v>45100</v>
      </c>
      <c r="J12" s="147">
        <v>21000</v>
      </c>
      <c r="K12" s="147">
        <v>200</v>
      </c>
    </row>
    <row r="13" spans="1:11" s="140" customFormat="1" ht="13.5" customHeight="1">
      <c r="A13" s="142"/>
      <c r="B13" s="148"/>
      <c r="C13" s="148"/>
      <c r="D13" s="148"/>
      <c r="E13" s="148"/>
      <c r="F13" s="148"/>
      <c r="G13" s="148"/>
      <c r="H13" s="148"/>
      <c r="I13" s="148"/>
      <c r="J13" s="148"/>
      <c r="K13" s="148"/>
    </row>
    <row r="14" spans="1:11" s="140" customFormat="1" ht="13.5" customHeight="1">
      <c r="A14" s="210" t="s">
        <v>234</v>
      </c>
      <c r="B14" s="148">
        <v>14300</v>
      </c>
      <c r="C14" s="148">
        <v>14000</v>
      </c>
      <c r="D14" s="148">
        <v>200</v>
      </c>
      <c r="E14" s="148">
        <v>0</v>
      </c>
      <c r="F14" s="148">
        <v>0</v>
      </c>
      <c r="G14" s="143">
        <v>12500</v>
      </c>
      <c r="H14" s="143">
        <v>1500</v>
      </c>
      <c r="I14" s="143">
        <v>200</v>
      </c>
      <c r="J14" s="143">
        <v>100</v>
      </c>
      <c r="K14" s="143" t="s">
        <v>111</v>
      </c>
    </row>
    <row r="15" spans="1:11" s="140" customFormat="1" ht="13.5" customHeight="1">
      <c r="A15" s="210" t="s">
        <v>422</v>
      </c>
      <c r="B15" s="148">
        <v>24800</v>
      </c>
      <c r="C15" s="148">
        <v>23000</v>
      </c>
      <c r="D15" s="148">
        <v>500</v>
      </c>
      <c r="E15" s="148">
        <v>1200</v>
      </c>
      <c r="F15" s="148">
        <v>100</v>
      </c>
      <c r="G15" s="143">
        <v>18500</v>
      </c>
      <c r="H15" s="143">
        <v>4000</v>
      </c>
      <c r="I15" s="143">
        <v>1900</v>
      </c>
      <c r="J15" s="143">
        <v>400</v>
      </c>
      <c r="K15" s="143" t="s">
        <v>111</v>
      </c>
    </row>
    <row r="16" spans="1:11" s="140" customFormat="1" ht="13.5" customHeight="1">
      <c r="A16" s="210" t="s">
        <v>235</v>
      </c>
      <c r="B16" s="148">
        <v>42600</v>
      </c>
      <c r="C16" s="148">
        <v>37400</v>
      </c>
      <c r="D16" s="148">
        <v>200</v>
      </c>
      <c r="E16" s="148">
        <v>4800</v>
      </c>
      <c r="F16" s="148">
        <v>200</v>
      </c>
      <c r="G16" s="143">
        <v>26300</v>
      </c>
      <c r="H16" s="143">
        <v>9300</v>
      </c>
      <c r="I16" s="143">
        <v>5600</v>
      </c>
      <c r="J16" s="143">
        <v>1300</v>
      </c>
      <c r="K16" s="143">
        <v>0</v>
      </c>
    </row>
    <row r="17" spans="1:11" s="140" customFormat="1" ht="13.5" customHeight="1">
      <c r="A17" s="210" t="s">
        <v>236</v>
      </c>
      <c r="B17" s="148">
        <v>43700</v>
      </c>
      <c r="C17" s="148">
        <v>33600</v>
      </c>
      <c r="D17" s="148">
        <v>200</v>
      </c>
      <c r="E17" s="148">
        <v>9800</v>
      </c>
      <c r="F17" s="148">
        <v>100</v>
      </c>
      <c r="G17" s="143">
        <v>20500</v>
      </c>
      <c r="H17" s="143">
        <v>10700</v>
      </c>
      <c r="I17" s="143">
        <v>9000</v>
      </c>
      <c r="J17" s="143">
        <v>3500</v>
      </c>
      <c r="K17" s="143">
        <v>0</v>
      </c>
    </row>
    <row r="18" spans="1:11" s="140" customFormat="1" ht="13.5" customHeight="1">
      <c r="A18" s="210" t="s">
        <v>421</v>
      </c>
      <c r="B18" s="148">
        <v>22800</v>
      </c>
      <c r="C18" s="148">
        <v>16500</v>
      </c>
      <c r="D18" s="148">
        <v>300</v>
      </c>
      <c r="E18" s="148">
        <v>6000</v>
      </c>
      <c r="F18" s="148">
        <v>100</v>
      </c>
      <c r="G18" s="143">
        <v>9300</v>
      </c>
      <c r="H18" s="143">
        <v>7300</v>
      </c>
      <c r="I18" s="143">
        <v>4300</v>
      </c>
      <c r="J18" s="143">
        <v>1900</v>
      </c>
      <c r="K18" s="143">
        <v>0</v>
      </c>
    </row>
    <row r="19" spans="1:11" s="140" customFormat="1" ht="13.5" customHeight="1">
      <c r="A19" s="210" t="s">
        <v>237</v>
      </c>
      <c r="B19" s="148">
        <v>29500</v>
      </c>
      <c r="C19" s="148">
        <v>19100</v>
      </c>
      <c r="D19" s="148">
        <v>600</v>
      </c>
      <c r="E19" s="148">
        <v>9900</v>
      </c>
      <c r="F19" s="148">
        <v>0</v>
      </c>
      <c r="G19" s="143">
        <v>9300</v>
      </c>
      <c r="H19" s="143">
        <v>9800</v>
      </c>
      <c r="I19" s="143">
        <v>7500</v>
      </c>
      <c r="J19" s="143">
        <v>2900</v>
      </c>
      <c r="K19" s="143">
        <v>0</v>
      </c>
    </row>
    <row r="20" spans="1:11" s="140" customFormat="1" ht="13.5" customHeight="1">
      <c r="A20" s="210" t="s">
        <v>284</v>
      </c>
      <c r="B20" s="148">
        <v>24200</v>
      </c>
      <c r="C20" s="148">
        <v>17000</v>
      </c>
      <c r="D20" s="148">
        <v>500</v>
      </c>
      <c r="E20" s="148">
        <v>6700</v>
      </c>
      <c r="F20" s="148">
        <v>0</v>
      </c>
      <c r="G20" s="143">
        <v>7600</v>
      </c>
      <c r="H20" s="143">
        <v>9400</v>
      </c>
      <c r="I20" s="143">
        <v>4800</v>
      </c>
      <c r="J20" s="143">
        <v>2500</v>
      </c>
      <c r="K20" s="143">
        <v>0</v>
      </c>
    </row>
    <row r="21" spans="1:11" s="140" customFormat="1" ht="13.5" customHeight="1">
      <c r="A21" s="210" t="s">
        <v>420</v>
      </c>
      <c r="B21" s="148">
        <v>22100</v>
      </c>
      <c r="C21" s="148">
        <v>15900</v>
      </c>
      <c r="D21" s="148">
        <v>500</v>
      </c>
      <c r="E21" s="148">
        <v>5700</v>
      </c>
      <c r="F21" s="148">
        <v>100</v>
      </c>
      <c r="G21" s="143">
        <v>6500</v>
      </c>
      <c r="H21" s="143">
        <v>9500</v>
      </c>
      <c r="I21" s="143">
        <v>4300</v>
      </c>
      <c r="J21" s="143">
        <v>1800</v>
      </c>
      <c r="K21" s="143">
        <v>0</v>
      </c>
    </row>
    <row r="22" spans="1:11" s="140" customFormat="1" ht="13.5" customHeight="1">
      <c r="A22" s="210" t="s">
        <v>419</v>
      </c>
      <c r="B22" s="148">
        <v>13300</v>
      </c>
      <c r="C22" s="148">
        <v>9600</v>
      </c>
      <c r="D22" s="148">
        <v>500</v>
      </c>
      <c r="E22" s="148">
        <v>3200</v>
      </c>
      <c r="F22" s="148">
        <v>0</v>
      </c>
      <c r="G22" s="143">
        <v>4200</v>
      </c>
      <c r="H22" s="143">
        <v>5800</v>
      </c>
      <c r="I22" s="143">
        <v>1700</v>
      </c>
      <c r="J22" s="143">
        <v>1600</v>
      </c>
      <c r="K22" s="143" t="s">
        <v>111</v>
      </c>
    </row>
    <row r="23" spans="1:11" s="140" customFormat="1" ht="13.5" customHeight="1">
      <c r="A23" s="210" t="s">
        <v>418</v>
      </c>
      <c r="B23" s="148">
        <v>4600</v>
      </c>
      <c r="C23" s="148">
        <v>3400</v>
      </c>
      <c r="D23" s="148">
        <v>100</v>
      </c>
      <c r="E23" s="148">
        <v>1000</v>
      </c>
      <c r="F23" s="148">
        <v>0</v>
      </c>
      <c r="G23" s="143">
        <v>1500</v>
      </c>
      <c r="H23" s="143">
        <v>2100</v>
      </c>
      <c r="I23" s="143">
        <v>500</v>
      </c>
      <c r="J23" s="143">
        <v>400</v>
      </c>
      <c r="K23" s="143" t="s">
        <v>111</v>
      </c>
    </row>
    <row r="24" spans="1:11" s="140" customFormat="1" ht="13.5" customHeight="1">
      <c r="A24" s="210" t="s">
        <v>417</v>
      </c>
      <c r="B24" s="148">
        <v>4500</v>
      </c>
      <c r="C24" s="148">
        <v>3400</v>
      </c>
      <c r="D24" s="148">
        <v>0</v>
      </c>
      <c r="E24" s="148">
        <v>1100</v>
      </c>
      <c r="F24" s="148" t="s">
        <v>111</v>
      </c>
      <c r="G24" s="143">
        <v>1000</v>
      </c>
      <c r="H24" s="143">
        <v>2600</v>
      </c>
      <c r="I24" s="143">
        <v>300</v>
      </c>
      <c r="J24" s="143">
        <v>600</v>
      </c>
      <c r="K24" s="143" t="s">
        <v>111</v>
      </c>
    </row>
    <row r="25" spans="1:11" s="140" customFormat="1" ht="13.5" customHeight="1">
      <c r="A25" s="210" t="s">
        <v>416</v>
      </c>
      <c r="B25" s="148">
        <v>3600</v>
      </c>
      <c r="C25" s="148">
        <v>3100</v>
      </c>
      <c r="D25" s="148">
        <v>0</v>
      </c>
      <c r="E25" s="148">
        <v>500</v>
      </c>
      <c r="F25" s="148" t="s">
        <v>111</v>
      </c>
      <c r="G25" s="143">
        <v>900</v>
      </c>
      <c r="H25" s="143">
        <v>2200</v>
      </c>
      <c r="I25" s="143">
        <v>300</v>
      </c>
      <c r="J25" s="143">
        <v>300</v>
      </c>
      <c r="K25" s="143" t="s">
        <v>111</v>
      </c>
    </row>
    <row r="26" spans="1:11" s="140" customFormat="1" ht="13.5" customHeight="1">
      <c r="A26" s="210" t="s">
        <v>415</v>
      </c>
      <c r="B26" s="148">
        <v>4000</v>
      </c>
      <c r="C26" s="148">
        <v>2700</v>
      </c>
      <c r="D26" s="148">
        <v>200</v>
      </c>
      <c r="E26" s="148">
        <v>1100</v>
      </c>
      <c r="F26" s="301" t="s">
        <v>111</v>
      </c>
      <c r="G26" s="144">
        <v>700</v>
      </c>
      <c r="H26" s="144">
        <v>2600</v>
      </c>
      <c r="I26" s="144">
        <v>200</v>
      </c>
      <c r="J26" s="144">
        <v>400</v>
      </c>
      <c r="K26" s="144" t="s">
        <v>111</v>
      </c>
    </row>
    <row r="27" spans="1:11" s="140" customFormat="1" ht="13.5" customHeight="1">
      <c r="A27" s="210" t="s">
        <v>327</v>
      </c>
      <c r="B27" s="148">
        <v>2700</v>
      </c>
      <c r="C27" s="148">
        <v>2000</v>
      </c>
      <c r="D27" s="148">
        <v>100</v>
      </c>
      <c r="E27" s="148">
        <v>600</v>
      </c>
      <c r="F27" s="301" t="s">
        <v>111</v>
      </c>
      <c r="G27" s="144">
        <v>900</v>
      </c>
      <c r="H27" s="144">
        <v>1100</v>
      </c>
      <c r="I27" s="144">
        <v>600</v>
      </c>
      <c r="J27" s="144">
        <v>200</v>
      </c>
      <c r="K27" s="144" t="s">
        <v>111</v>
      </c>
    </row>
    <row r="28" spans="1:11" s="140" customFormat="1" ht="13.5" customHeight="1">
      <c r="A28" s="211" t="s">
        <v>238</v>
      </c>
      <c r="B28" s="145">
        <v>22500</v>
      </c>
      <c r="C28" s="145">
        <v>13600</v>
      </c>
      <c r="D28" s="145">
        <v>1100</v>
      </c>
      <c r="E28" s="145">
        <v>7600</v>
      </c>
      <c r="F28" s="145">
        <v>200</v>
      </c>
      <c r="G28" s="145">
        <v>9600</v>
      </c>
      <c r="H28" s="145">
        <v>5800</v>
      </c>
      <c r="I28" s="145">
        <v>3900</v>
      </c>
      <c r="J28" s="145">
        <v>3100</v>
      </c>
      <c r="K28" s="145">
        <v>100</v>
      </c>
    </row>
    <row r="29" spans="1:11" s="140" customFormat="1" ht="12">
      <c r="A29" s="225"/>
      <c r="B29" s="146"/>
      <c r="C29" s="146"/>
      <c r="D29" s="146"/>
      <c r="E29" s="146"/>
      <c r="F29" s="146"/>
      <c r="G29" s="225" t="s">
        <v>318</v>
      </c>
      <c r="H29" s="146"/>
      <c r="I29" s="146"/>
      <c r="J29" s="146"/>
      <c r="K29" s="146"/>
    </row>
  </sheetData>
  <sheetProtection/>
  <mergeCells count="6">
    <mergeCell ref="A4:F4"/>
    <mergeCell ref="A5:F5"/>
    <mergeCell ref="A8:A9"/>
    <mergeCell ref="B8:B9"/>
    <mergeCell ref="C8:F8"/>
    <mergeCell ref="G8:K8"/>
  </mergeCells>
  <hyperlinks>
    <hyperlink ref="A1" location="'11住居・建築目次'!A1" display="11　住居・建築目次へ＜＜"/>
  </hyperlinks>
  <printOptions/>
  <pageMargins left="0.5905511811023623" right="0.5905511811023623" top="0.5905511811023623" bottom="0.3937007874015748" header="0.1968503937007874" footer="0.1968503937007874"/>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O17"/>
  <sheetViews>
    <sheetView showGridLines="0" view="pageBreakPreview" zoomScale="90" zoomScaleSheetLayoutView="90" workbookViewId="0" topLeftCell="A1">
      <selection activeCell="A1" sqref="A1"/>
    </sheetView>
  </sheetViews>
  <sheetFormatPr defaultColWidth="9.25390625" defaultRowHeight="13.5"/>
  <cols>
    <col min="1" max="1" width="16.375" style="128" customWidth="1"/>
    <col min="2" max="7" width="12.625" style="128" customWidth="1"/>
    <col min="8" max="15" width="11.50390625" style="128" customWidth="1"/>
    <col min="16" max="16384" width="9.25390625" style="128" customWidth="1"/>
  </cols>
  <sheetData>
    <row r="1" s="208" customFormat="1" ht="13.5">
      <c r="A1" s="207" t="s">
        <v>169</v>
      </c>
    </row>
    <row r="2" s="208" customFormat="1" ht="13.5">
      <c r="A2" s="208" t="s">
        <v>0</v>
      </c>
    </row>
    <row r="3" spans="1:8" ht="17.25">
      <c r="A3" s="368" t="s">
        <v>1</v>
      </c>
      <c r="B3" s="368"/>
      <c r="C3" s="368"/>
      <c r="D3" s="368"/>
      <c r="E3" s="368"/>
      <c r="F3" s="368"/>
      <c r="G3" s="368"/>
      <c r="H3" s="127"/>
    </row>
    <row r="4" spans="1:8" ht="13.5">
      <c r="A4" s="376" t="s">
        <v>325</v>
      </c>
      <c r="B4" s="376"/>
      <c r="C4" s="376"/>
      <c r="D4" s="376"/>
      <c r="E4" s="376"/>
      <c r="F4" s="376"/>
      <c r="G4" s="376"/>
      <c r="H4" s="6"/>
    </row>
    <row r="5" spans="1:15" s="130" customFormat="1" ht="14.25">
      <c r="A5" s="130" t="s">
        <v>298</v>
      </c>
      <c r="O5" s="337" t="s">
        <v>310</v>
      </c>
    </row>
    <row r="6" spans="1:7" s="130" customFormat="1" ht="6" customHeight="1" thickBot="1">
      <c r="A6" s="293"/>
      <c r="B6" s="293"/>
      <c r="C6" s="293"/>
      <c r="D6" s="293"/>
      <c r="E6" s="293"/>
      <c r="F6" s="293"/>
      <c r="G6" s="293"/>
    </row>
    <row r="7" spans="1:15" s="37" customFormat="1" ht="16.5" customHeight="1" thickTop="1">
      <c r="A7" s="377"/>
      <c r="B7" s="380" t="s">
        <v>159</v>
      </c>
      <c r="C7" s="381"/>
      <c r="D7" s="381" t="s">
        <v>160</v>
      </c>
      <c r="E7" s="381"/>
      <c r="F7" s="381" t="s">
        <v>230</v>
      </c>
      <c r="G7" s="381"/>
      <c r="H7" s="381" t="s">
        <v>231</v>
      </c>
      <c r="I7" s="382"/>
      <c r="J7" s="383" t="s">
        <v>182</v>
      </c>
      <c r="K7" s="384"/>
      <c r="L7" s="384"/>
      <c r="M7" s="384"/>
      <c r="N7" s="384"/>
      <c r="O7" s="384"/>
    </row>
    <row r="8" spans="1:15" s="37" customFormat="1" ht="16.5" customHeight="1">
      <c r="A8" s="378"/>
      <c r="B8" s="387" t="s">
        <v>211</v>
      </c>
      <c r="C8" s="389" t="s">
        <v>179</v>
      </c>
      <c r="D8" s="390"/>
      <c r="E8" s="391"/>
      <c r="F8" s="389" t="s">
        <v>229</v>
      </c>
      <c r="G8" s="390"/>
      <c r="H8" s="392" t="s">
        <v>239</v>
      </c>
      <c r="I8" s="393"/>
      <c r="J8" s="385"/>
      <c r="K8" s="386"/>
      <c r="L8" s="386"/>
      <c r="M8" s="386"/>
      <c r="N8" s="386"/>
      <c r="O8" s="386"/>
    </row>
    <row r="9" spans="1:15" s="37" customFormat="1" ht="30" customHeight="1">
      <c r="A9" s="379"/>
      <c r="B9" s="388"/>
      <c r="C9" s="87" t="s">
        <v>211</v>
      </c>
      <c r="D9" s="88" t="s">
        <v>226</v>
      </c>
      <c r="E9" s="88" t="s">
        <v>227</v>
      </c>
      <c r="F9" s="87" t="s">
        <v>211</v>
      </c>
      <c r="G9" s="89" t="s">
        <v>228</v>
      </c>
      <c r="H9" s="290" t="s">
        <v>225</v>
      </c>
      <c r="I9" s="88" t="s">
        <v>178</v>
      </c>
      <c r="J9" s="88" t="s">
        <v>212</v>
      </c>
      <c r="K9" s="41" t="s">
        <v>232</v>
      </c>
      <c r="L9" s="41" t="s">
        <v>233</v>
      </c>
      <c r="M9" s="88" t="s">
        <v>183</v>
      </c>
      <c r="N9" s="88" t="s">
        <v>185</v>
      </c>
      <c r="O9" s="89" t="s">
        <v>186</v>
      </c>
    </row>
    <row r="10" spans="1:15" s="37" customFormat="1" ht="17.25" customHeight="1">
      <c r="A10" s="95" t="s">
        <v>328</v>
      </c>
      <c r="B10" s="198">
        <v>308700</v>
      </c>
      <c r="C10" s="199">
        <v>259700</v>
      </c>
      <c r="D10" s="199">
        <v>259100</v>
      </c>
      <c r="E10" s="200">
        <v>600</v>
      </c>
      <c r="F10" s="200">
        <v>49000</v>
      </c>
      <c r="G10" s="201">
        <v>1800</v>
      </c>
      <c r="H10" s="200">
        <v>46700</v>
      </c>
      <c r="I10" s="200">
        <v>600</v>
      </c>
      <c r="J10" s="200">
        <v>600</v>
      </c>
      <c r="K10" s="200">
        <v>300</v>
      </c>
      <c r="L10" s="200">
        <v>0</v>
      </c>
      <c r="M10" s="173" t="s">
        <v>275</v>
      </c>
      <c r="N10" s="200">
        <v>100</v>
      </c>
      <c r="O10" s="200">
        <v>200</v>
      </c>
    </row>
    <row r="11" spans="1:15" s="37" customFormat="1" ht="17.25" customHeight="1">
      <c r="A11" s="152" t="s">
        <v>274</v>
      </c>
      <c r="B11" s="198">
        <v>309600</v>
      </c>
      <c r="C11" s="199">
        <v>265200</v>
      </c>
      <c r="D11" s="199">
        <v>264600</v>
      </c>
      <c r="E11" s="200">
        <v>700</v>
      </c>
      <c r="F11" s="200">
        <v>44400</v>
      </c>
      <c r="G11" s="201">
        <v>700</v>
      </c>
      <c r="H11" s="200">
        <v>43000</v>
      </c>
      <c r="I11" s="200">
        <v>600</v>
      </c>
      <c r="J11" s="200">
        <v>600</v>
      </c>
      <c r="K11" s="200">
        <v>100</v>
      </c>
      <c r="L11" s="200">
        <v>0</v>
      </c>
      <c r="M11" s="173" t="s">
        <v>275</v>
      </c>
      <c r="N11" s="200">
        <v>100</v>
      </c>
      <c r="O11" s="200">
        <v>400</v>
      </c>
    </row>
    <row r="12" spans="1:15" s="153" customFormat="1" ht="17.25" customHeight="1">
      <c r="A12" s="202" t="s">
        <v>329</v>
      </c>
      <c r="B12" s="203">
        <v>325400</v>
      </c>
      <c r="C12" s="204">
        <v>279300</v>
      </c>
      <c r="D12" s="204">
        <v>278500</v>
      </c>
      <c r="E12" s="204">
        <v>800</v>
      </c>
      <c r="F12" s="204">
        <v>46100</v>
      </c>
      <c r="G12" s="204">
        <v>800</v>
      </c>
      <c r="H12" s="204">
        <v>45000</v>
      </c>
      <c r="I12" s="205">
        <v>200</v>
      </c>
      <c r="J12" s="205">
        <v>400</v>
      </c>
      <c r="K12" s="205">
        <v>100</v>
      </c>
      <c r="L12" s="205">
        <v>0</v>
      </c>
      <c r="M12" s="206" t="s">
        <v>184</v>
      </c>
      <c r="N12" s="205">
        <v>0</v>
      </c>
      <c r="O12" s="204">
        <v>300</v>
      </c>
    </row>
    <row r="13" spans="1:15" s="153" customFormat="1" ht="17.25" customHeight="1">
      <c r="A13" s="152"/>
      <c r="B13" s="154"/>
      <c r="C13" s="155"/>
      <c r="D13" s="155"/>
      <c r="E13" s="155"/>
      <c r="F13" s="155"/>
      <c r="G13" s="155"/>
      <c r="H13" s="155"/>
      <c r="I13" s="156"/>
      <c r="J13" s="156"/>
      <c r="K13" s="156"/>
      <c r="L13" s="156"/>
      <c r="M13" s="156"/>
      <c r="N13" s="156"/>
      <c r="O13" s="155"/>
    </row>
    <row r="14" spans="1:15" s="153" customFormat="1" ht="17.25" customHeight="1">
      <c r="A14" s="95" t="s">
        <v>180</v>
      </c>
      <c r="B14" s="154">
        <v>288300</v>
      </c>
      <c r="C14" s="155">
        <v>247000</v>
      </c>
      <c r="D14" s="155">
        <v>246200</v>
      </c>
      <c r="E14" s="155">
        <v>700</v>
      </c>
      <c r="F14" s="155">
        <v>41300</v>
      </c>
      <c r="G14" s="155">
        <v>700</v>
      </c>
      <c r="H14" s="155">
        <v>40400</v>
      </c>
      <c r="I14" s="156">
        <v>200</v>
      </c>
      <c r="J14" s="156">
        <v>400</v>
      </c>
      <c r="K14" s="156">
        <v>100</v>
      </c>
      <c r="L14" s="156">
        <v>0</v>
      </c>
      <c r="M14" s="157" t="s">
        <v>184</v>
      </c>
      <c r="N14" s="156">
        <v>0</v>
      </c>
      <c r="O14" s="155">
        <v>300</v>
      </c>
    </row>
    <row r="15" spans="1:15" s="153" customFormat="1" ht="17.25" customHeight="1">
      <c r="A15" s="158" t="s">
        <v>181</v>
      </c>
      <c r="B15" s="159">
        <v>168200</v>
      </c>
      <c r="C15" s="160">
        <v>140500</v>
      </c>
      <c r="D15" s="160">
        <v>140100</v>
      </c>
      <c r="E15" s="160">
        <v>500</v>
      </c>
      <c r="F15" s="160">
        <v>27700</v>
      </c>
      <c r="G15" s="160">
        <v>500</v>
      </c>
      <c r="H15" s="160">
        <v>27100</v>
      </c>
      <c r="I15" s="160">
        <v>100</v>
      </c>
      <c r="J15" s="160">
        <v>200</v>
      </c>
      <c r="K15" s="161">
        <v>100</v>
      </c>
      <c r="L15" s="161">
        <v>0</v>
      </c>
      <c r="M15" s="161" t="s">
        <v>184</v>
      </c>
      <c r="N15" s="160">
        <v>0</v>
      </c>
      <c r="O15" s="160">
        <v>100</v>
      </c>
    </row>
    <row r="16" spans="1:15" s="153" customFormat="1" ht="12">
      <c r="A16" s="121" t="s">
        <v>187</v>
      </c>
      <c r="B16" s="155"/>
      <c r="C16" s="155"/>
      <c r="D16" s="155"/>
      <c r="E16" s="155"/>
      <c r="F16" s="155"/>
      <c r="G16" s="155"/>
      <c r="H16" s="155"/>
      <c r="I16" s="155"/>
      <c r="J16" s="155"/>
      <c r="K16" s="155"/>
      <c r="L16" s="155"/>
      <c r="M16" s="155"/>
      <c r="N16" s="155"/>
      <c r="O16" s="155"/>
    </row>
    <row r="17" spans="1:7" s="131" customFormat="1" ht="15.75" customHeight="1">
      <c r="A17" s="294" t="s">
        <v>318</v>
      </c>
      <c r="B17" s="294"/>
      <c r="C17" s="294"/>
      <c r="D17" s="294"/>
      <c r="E17" s="294"/>
      <c r="F17" s="294"/>
      <c r="G17" s="294"/>
    </row>
  </sheetData>
  <sheetProtection/>
  <mergeCells count="12">
    <mergeCell ref="H7:I7"/>
    <mergeCell ref="J7:O8"/>
    <mergeCell ref="B8:B9"/>
    <mergeCell ref="C8:E8"/>
    <mergeCell ref="F8:G8"/>
    <mergeCell ref="H8:I8"/>
    <mergeCell ref="A3:G3"/>
    <mergeCell ref="A4:G4"/>
    <mergeCell ref="A7:A9"/>
    <mergeCell ref="B7:C7"/>
    <mergeCell ref="D7:E7"/>
    <mergeCell ref="F7:G7"/>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2"/>
  <sheetViews>
    <sheetView showGridLines="0" view="pageBreakPreview" zoomScale="85" zoomScaleSheetLayoutView="85" zoomScalePageLayoutView="0" workbookViewId="0" topLeftCell="A1">
      <selection activeCell="A1" sqref="A1"/>
    </sheetView>
  </sheetViews>
  <sheetFormatPr defaultColWidth="9.00390625" defaultRowHeight="13.5" outlineLevelRow="1"/>
  <cols>
    <col min="1" max="3" width="2.125" style="4" customWidth="1"/>
    <col min="4" max="4" width="20.625" style="4" customWidth="1"/>
    <col min="5" max="5" width="3.00390625" style="117" bestFit="1" customWidth="1"/>
    <col min="6" max="6" width="10.75390625" style="4" customWidth="1"/>
    <col min="7" max="10" width="10.125" style="4" customWidth="1"/>
    <col min="11" max="11" width="10.75390625" style="4" customWidth="1"/>
    <col min="12" max="13" width="10.875" style="4" customWidth="1"/>
    <col min="14" max="20" width="10.00390625" style="4" customWidth="1"/>
    <col min="21" max="16384" width="9.00390625" style="4" customWidth="1"/>
  </cols>
  <sheetData>
    <row r="1" spans="1:5" ht="13.5">
      <c r="A1" s="394" t="s">
        <v>169</v>
      </c>
      <c r="B1" s="394"/>
      <c r="C1" s="394"/>
      <c r="D1" s="394"/>
      <c r="E1" s="116"/>
    </row>
    <row r="2" spans="1:2" ht="13.5">
      <c r="A2" s="1" t="s">
        <v>12</v>
      </c>
      <c r="B2" s="1"/>
    </row>
    <row r="3" spans="1:20" ht="17.25" customHeight="1">
      <c r="A3" s="368" t="s">
        <v>1</v>
      </c>
      <c r="B3" s="368"/>
      <c r="C3" s="368"/>
      <c r="D3" s="368"/>
      <c r="E3" s="368"/>
      <c r="F3" s="368"/>
      <c r="G3" s="368"/>
      <c r="H3" s="368"/>
      <c r="I3" s="368"/>
      <c r="J3" s="368"/>
      <c r="K3" s="368"/>
      <c r="L3" s="127"/>
      <c r="M3" s="5"/>
      <c r="N3" s="5"/>
      <c r="O3" s="5"/>
      <c r="P3" s="5"/>
      <c r="Q3" s="5"/>
      <c r="R3" s="5"/>
      <c r="S3" s="5"/>
      <c r="T3" s="5"/>
    </row>
    <row r="4" spans="1:20" ht="13.5">
      <c r="A4" s="6"/>
      <c r="B4" s="6"/>
      <c r="C4" s="6"/>
      <c r="D4" s="6"/>
      <c r="E4" s="6"/>
      <c r="F4" s="6"/>
      <c r="G4" s="37" t="s">
        <v>325</v>
      </c>
      <c r="H4" s="6"/>
      <c r="I4" s="6"/>
      <c r="J4" s="6"/>
      <c r="K4" s="6"/>
      <c r="L4" s="6"/>
      <c r="M4" s="6"/>
      <c r="N4" s="6"/>
      <c r="O4" s="6"/>
      <c r="P4" s="6"/>
      <c r="Q4" s="6"/>
      <c r="R4" s="6"/>
      <c r="S4" s="6"/>
      <c r="T4" s="6"/>
    </row>
    <row r="5" spans="1:2" ht="14.25">
      <c r="A5" s="130" t="s">
        <v>297</v>
      </c>
      <c r="B5" s="2"/>
    </row>
    <row r="6" spans="1:20" ht="14.25">
      <c r="A6" s="130" t="s">
        <v>294</v>
      </c>
      <c r="B6" s="2"/>
      <c r="T6" s="337" t="s">
        <v>311</v>
      </c>
    </row>
    <row r="7" spans="1:11" ht="6" customHeight="1" thickBot="1">
      <c r="A7" s="295"/>
      <c r="B7" s="295"/>
      <c r="C7" s="7"/>
      <c r="D7" s="7"/>
      <c r="E7" s="223"/>
      <c r="F7" s="7"/>
      <c r="G7" s="7"/>
      <c r="H7" s="7"/>
      <c r="I7" s="7"/>
      <c r="J7" s="7"/>
      <c r="K7" s="7"/>
    </row>
    <row r="8" spans="1:21" s="66" customFormat="1" ht="15" customHeight="1" thickTop="1">
      <c r="A8" s="123"/>
      <c r="B8" s="395" t="s">
        <v>13</v>
      </c>
      <c r="C8" s="395"/>
      <c r="D8" s="395"/>
      <c r="E8" s="103"/>
      <c r="F8" s="398" t="s">
        <v>14</v>
      </c>
      <c r="G8" s="63"/>
      <c r="H8" s="129"/>
      <c r="I8" s="400" t="s">
        <v>143</v>
      </c>
      <c r="J8" s="400"/>
      <c r="K8" s="400"/>
      <c r="L8" s="129"/>
      <c r="M8" s="64"/>
      <c r="N8" s="401" t="s">
        <v>144</v>
      </c>
      <c r="O8" s="402"/>
      <c r="P8" s="402"/>
      <c r="Q8" s="402"/>
      <c r="R8" s="402"/>
      <c r="S8" s="402"/>
      <c r="T8" s="402"/>
      <c r="U8" s="65"/>
    </row>
    <row r="9" spans="1:21" s="66" customFormat="1" ht="15" customHeight="1">
      <c r="A9" s="124"/>
      <c r="B9" s="396"/>
      <c r="C9" s="396"/>
      <c r="D9" s="396"/>
      <c r="E9" s="104"/>
      <c r="F9" s="399"/>
      <c r="G9" s="403" t="s">
        <v>15</v>
      </c>
      <c r="H9" s="405" t="s">
        <v>16</v>
      </c>
      <c r="I9" s="406"/>
      <c r="J9" s="407"/>
      <c r="K9" s="126" t="s">
        <v>191</v>
      </c>
      <c r="L9" s="408" t="s">
        <v>190</v>
      </c>
      <c r="M9" s="409"/>
      <c r="N9" s="403" t="s">
        <v>15</v>
      </c>
      <c r="O9" s="405" t="s">
        <v>16</v>
      </c>
      <c r="P9" s="406"/>
      <c r="Q9" s="407"/>
      <c r="R9" s="410" t="s">
        <v>17</v>
      </c>
      <c r="S9" s="411"/>
      <c r="T9" s="411"/>
      <c r="U9" s="65"/>
    </row>
    <row r="10" spans="1:20" s="66" customFormat="1" ht="22.5">
      <c r="A10" s="125"/>
      <c r="B10" s="397"/>
      <c r="C10" s="397"/>
      <c r="D10" s="397"/>
      <c r="E10" s="105"/>
      <c r="F10" s="399"/>
      <c r="G10" s="404"/>
      <c r="H10" s="68" t="s">
        <v>15</v>
      </c>
      <c r="I10" s="68" t="s">
        <v>18</v>
      </c>
      <c r="J10" s="69" t="s">
        <v>19</v>
      </c>
      <c r="K10" s="67" t="s">
        <v>15</v>
      </c>
      <c r="L10" s="291" t="s">
        <v>20</v>
      </c>
      <c r="M10" s="68" t="s">
        <v>21</v>
      </c>
      <c r="N10" s="404"/>
      <c r="O10" s="68" t="s">
        <v>15</v>
      </c>
      <c r="P10" s="68" t="s">
        <v>18</v>
      </c>
      <c r="Q10" s="69" t="s">
        <v>22</v>
      </c>
      <c r="R10" s="68" t="s">
        <v>15</v>
      </c>
      <c r="S10" s="68" t="s">
        <v>20</v>
      </c>
      <c r="T10" s="67" t="s">
        <v>21</v>
      </c>
    </row>
    <row r="11" spans="1:20" s="66" customFormat="1" ht="11.25" customHeight="1" hidden="1" outlineLevel="1">
      <c r="A11" s="412" t="s">
        <v>161</v>
      </c>
      <c r="B11" s="412"/>
      <c r="C11" s="412"/>
      <c r="D11" s="412"/>
      <c r="E11" s="106"/>
      <c r="F11" s="70">
        <v>244300</v>
      </c>
      <c r="G11" s="71">
        <v>245000</v>
      </c>
      <c r="H11" s="71">
        <v>244300</v>
      </c>
      <c r="I11" s="71">
        <v>41700</v>
      </c>
      <c r="J11" s="71">
        <v>201900</v>
      </c>
      <c r="K11" s="71">
        <v>700</v>
      </c>
      <c r="L11" s="71">
        <v>200</v>
      </c>
      <c r="M11" s="71">
        <v>400</v>
      </c>
      <c r="N11" s="71">
        <v>812700</v>
      </c>
      <c r="O11" s="71">
        <v>811500</v>
      </c>
      <c r="P11" s="71">
        <v>41700</v>
      </c>
      <c r="Q11" s="71">
        <v>767900</v>
      </c>
      <c r="R11" s="71">
        <v>1200</v>
      </c>
      <c r="S11" s="71">
        <v>800</v>
      </c>
      <c r="T11" s="71">
        <v>400</v>
      </c>
    </row>
    <row r="12" spans="1:20" s="66" customFormat="1" ht="11.25" hidden="1" outlineLevel="1">
      <c r="A12" s="413" t="s">
        <v>162</v>
      </c>
      <c r="B12" s="413"/>
      <c r="C12" s="413"/>
      <c r="D12" s="413"/>
      <c r="E12" s="107"/>
      <c r="F12" s="72">
        <v>252700</v>
      </c>
      <c r="G12" s="73">
        <v>253700</v>
      </c>
      <c r="H12" s="73">
        <v>252700</v>
      </c>
      <c r="I12" s="73">
        <v>47900</v>
      </c>
      <c r="J12" s="73">
        <v>204700</v>
      </c>
      <c r="K12" s="73">
        <v>1000</v>
      </c>
      <c r="L12" s="73">
        <v>500</v>
      </c>
      <c r="M12" s="73">
        <v>500</v>
      </c>
      <c r="N12" s="73">
        <v>809000</v>
      </c>
      <c r="O12" s="73">
        <v>807000</v>
      </c>
      <c r="P12" s="73">
        <v>47900</v>
      </c>
      <c r="Q12" s="73">
        <v>759000</v>
      </c>
      <c r="R12" s="73">
        <v>2000</v>
      </c>
      <c r="S12" s="73">
        <v>1500</v>
      </c>
      <c r="T12" s="73">
        <v>500</v>
      </c>
    </row>
    <row r="13" spans="1:20" s="76" customFormat="1" ht="13.5" customHeight="1" collapsed="1">
      <c r="A13" s="414" t="s">
        <v>188</v>
      </c>
      <c r="B13" s="414"/>
      <c r="C13" s="415"/>
      <c r="D13" s="415"/>
      <c r="E13" s="108" t="s">
        <v>189</v>
      </c>
      <c r="F13" s="74">
        <v>279300</v>
      </c>
      <c r="G13" s="75">
        <v>280300</v>
      </c>
      <c r="H13" s="75">
        <v>279300</v>
      </c>
      <c r="I13" s="75">
        <v>71700</v>
      </c>
      <c r="J13" s="75">
        <v>207600</v>
      </c>
      <c r="K13" s="75">
        <v>1000</v>
      </c>
      <c r="L13" s="75">
        <v>500</v>
      </c>
      <c r="M13" s="75">
        <v>500</v>
      </c>
      <c r="N13" s="75" t="s">
        <v>379</v>
      </c>
      <c r="O13" s="75" t="s">
        <v>380</v>
      </c>
      <c r="P13" s="75" t="s">
        <v>381</v>
      </c>
      <c r="Q13" s="75" t="s">
        <v>382</v>
      </c>
      <c r="R13" s="75" t="s">
        <v>355</v>
      </c>
      <c r="S13" s="75" t="s">
        <v>383</v>
      </c>
      <c r="T13" s="75" t="s">
        <v>337</v>
      </c>
    </row>
    <row r="14" spans="1:20" s="66" customFormat="1" ht="13.5" customHeight="1">
      <c r="A14" s="77" t="s">
        <v>247</v>
      </c>
      <c r="B14" s="77"/>
      <c r="C14" s="78"/>
      <c r="D14" s="102"/>
      <c r="E14" s="109"/>
      <c r="F14" s="72"/>
      <c r="G14" s="73"/>
      <c r="H14" s="73"/>
      <c r="I14" s="73"/>
      <c r="J14" s="73"/>
      <c r="K14" s="73"/>
      <c r="L14" s="73"/>
      <c r="M14" s="73"/>
      <c r="N14" s="73"/>
      <c r="O14" s="73"/>
      <c r="P14" s="73"/>
      <c r="Q14" s="73"/>
      <c r="R14" s="73"/>
      <c r="S14" s="73"/>
      <c r="T14" s="73"/>
    </row>
    <row r="15" spans="1:20" s="66" customFormat="1" ht="13.5" customHeight="1">
      <c r="A15" s="65"/>
      <c r="B15" s="416" t="s">
        <v>23</v>
      </c>
      <c r="C15" s="416"/>
      <c r="D15" s="416"/>
      <c r="E15" s="110"/>
      <c r="F15" s="72">
        <v>270200</v>
      </c>
      <c r="G15" s="73" t="s">
        <v>371</v>
      </c>
      <c r="H15" s="73" t="s">
        <v>372</v>
      </c>
      <c r="I15" s="73" t="s">
        <v>373</v>
      </c>
      <c r="J15" s="73" t="s">
        <v>374</v>
      </c>
      <c r="K15" s="73" t="s">
        <v>375</v>
      </c>
      <c r="L15" s="73" t="s">
        <v>337</v>
      </c>
      <c r="M15" s="73" t="s">
        <v>337</v>
      </c>
      <c r="N15" s="73" t="s">
        <v>384</v>
      </c>
      <c r="O15" s="73" t="s">
        <v>385</v>
      </c>
      <c r="P15" s="73" t="s">
        <v>373</v>
      </c>
      <c r="Q15" s="73" t="s">
        <v>386</v>
      </c>
      <c r="R15" s="73" t="s">
        <v>370</v>
      </c>
      <c r="S15" s="73" t="s">
        <v>358</v>
      </c>
      <c r="T15" s="73" t="s">
        <v>337</v>
      </c>
    </row>
    <row r="16" spans="1:20" s="66" customFormat="1" ht="13.5" customHeight="1">
      <c r="A16" s="65"/>
      <c r="B16" s="416" t="s">
        <v>11</v>
      </c>
      <c r="C16" s="416"/>
      <c r="D16" s="416"/>
      <c r="E16" s="110"/>
      <c r="F16" s="72">
        <v>9100</v>
      </c>
      <c r="G16" s="73" t="s">
        <v>376</v>
      </c>
      <c r="H16" s="73" t="s">
        <v>377</v>
      </c>
      <c r="I16" s="73" t="s">
        <v>358</v>
      </c>
      <c r="J16" s="73" t="s">
        <v>378</v>
      </c>
      <c r="K16" s="73" t="s">
        <v>344</v>
      </c>
      <c r="L16" s="73" t="s">
        <v>344</v>
      </c>
      <c r="M16" s="73" t="s">
        <v>344</v>
      </c>
      <c r="N16" s="73" t="s">
        <v>342</v>
      </c>
      <c r="O16" s="73" t="s">
        <v>387</v>
      </c>
      <c r="P16" s="73" t="s">
        <v>358</v>
      </c>
      <c r="Q16" s="73" t="s">
        <v>388</v>
      </c>
      <c r="R16" s="73" t="s">
        <v>357</v>
      </c>
      <c r="S16" s="73" t="s">
        <v>357</v>
      </c>
      <c r="T16" s="73" t="s">
        <v>344</v>
      </c>
    </row>
    <row r="17" spans="1:20" s="66" customFormat="1" ht="13.5" customHeight="1">
      <c r="A17" s="77" t="s">
        <v>248</v>
      </c>
      <c r="B17" s="77"/>
      <c r="C17" s="78"/>
      <c r="D17" s="102"/>
      <c r="E17" s="109"/>
      <c r="F17" s="72"/>
      <c r="G17" s="73"/>
      <c r="H17" s="73"/>
      <c r="I17" s="73"/>
      <c r="J17" s="73"/>
      <c r="K17" s="73"/>
      <c r="L17" s="73"/>
      <c r="M17" s="73"/>
      <c r="N17" s="73"/>
      <c r="O17" s="73"/>
      <c r="P17" s="73"/>
      <c r="Q17" s="73"/>
      <c r="R17" s="73"/>
      <c r="S17" s="73"/>
      <c r="T17" s="73"/>
    </row>
    <row r="18" spans="1:20" s="66" customFormat="1" ht="13.5" customHeight="1">
      <c r="A18" s="65"/>
      <c r="B18" s="416" t="s">
        <v>24</v>
      </c>
      <c r="C18" s="416"/>
      <c r="D18" s="416"/>
      <c r="E18" s="110"/>
      <c r="F18" s="72" t="s">
        <v>333</v>
      </c>
      <c r="G18" s="73" t="s">
        <v>332</v>
      </c>
      <c r="H18" s="73" t="s">
        <v>333</v>
      </c>
      <c r="I18" s="73" t="s">
        <v>334</v>
      </c>
      <c r="J18" s="73" t="s">
        <v>335</v>
      </c>
      <c r="K18" s="73" t="s">
        <v>336</v>
      </c>
      <c r="L18" s="73" t="s">
        <v>337</v>
      </c>
      <c r="M18" s="73" t="s">
        <v>338</v>
      </c>
      <c r="N18" s="73" t="s">
        <v>389</v>
      </c>
      <c r="O18" s="73" t="s">
        <v>390</v>
      </c>
      <c r="P18" s="73" t="s">
        <v>334</v>
      </c>
      <c r="Q18" s="73" t="s">
        <v>391</v>
      </c>
      <c r="R18" s="73" t="s">
        <v>359</v>
      </c>
      <c r="S18" s="73" t="s">
        <v>358</v>
      </c>
      <c r="T18" s="73" t="s">
        <v>338</v>
      </c>
    </row>
    <row r="19" spans="1:20" s="66" customFormat="1" ht="13.5" customHeight="1">
      <c r="A19" s="65"/>
      <c r="B19" s="416" t="s">
        <v>25</v>
      </c>
      <c r="C19" s="416"/>
      <c r="D19" s="416"/>
      <c r="E19" s="110"/>
      <c r="F19" s="72" t="s">
        <v>340</v>
      </c>
      <c r="G19" s="73" t="s">
        <v>339</v>
      </c>
      <c r="H19" s="73" t="s">
        <v>340</v>
      </c>
      <c r="I19" s="73" t="s">
        <v>341</v>
      </c>
      <c r="J19" s="73" t="s">
        <v>342</v>
      </c>
      <c r="K19" s="73" t="s">
        <v>343</v>
      </c>
      <c r="L19" s="73" t="s">
        <v>344</v>
      </c>
      <c r="M19" s="73" t="s">
        <v>345</v>
      </c>
      <c r="N19" s="73" t="s">
        <v>392</v>
      </c>
      <c r="O19" s="73" t="s">
        <v>393</v>
      </c>
      <c r="P19" s="73" t="s">
        <v>341</v>
      </c>
      <c r="Q19" s="73" t="s">
        <v>394</v>
      </c>
      <c r="R19" s="73" t="s">
        <v>343</v>
      </c>
      <c r="S19" s="73" t="s">
        <v>344</v>
      </c>
      <c r="T19" s="73" t="s">
        <v>345</v>
      </c>
    </row>
    <row r="20" spans="1:20" s="66" customFormat="1" ht="13.5" customHeight="1">
      <c r="A20" s="65"/>
      <c r="B20" s="65"/>
      <c r="C20" s="417" t="s">
        <v>171</v>
      </c>
      <c r="D20" s="417"/>
      <c r="E20" s="111"/>
      <c r="F20" s="72" t="s">
        <v>346</v>
      </c>
      <c r="G20" s="73" t="s">
        <v>346</v>
      </c>
      <c r="H20" s="73" t="s">
        <v>346</v>
      </c>
      <c r="I20" s="73" t="s">
        <v>347</v>
      </c>
      <c r="J20" s="73" t="s">
        <v>348</v>
      </c>
      <c r="K20" s="73" t="s">
        <v>111</v>
      </c>
      <c r="L20" s="73" t="s">
        <v>111</v>
      </c>
      <c r="M20" s="73" t="s">
        <v>111</v>
      </c>
      <c r="N20" s="73" t="s">
        <v>395</v>
      </c>
      <c r="O20" s="73" t="s">
        <v>395</v>
      </c>
      <c r="P20" s="73" t="s">
        <v>347</v>
      </c>
      <c r="Q20" s="73" t="s">
        <v>396</v>
      </c>
      <c r="R20" s="73" t="s">
        <v>111</v>
      </c>
      <c r="S20" s="73" t="s">
        <v>111</v>
      </c>
      <c r="T20" s="73" t="s">
        <v>111</v>
      </c>
    </row>
    <row r="21" spans="1:20" s="66" customFormat="1" ht="13.5" customHeight="1">
      <c r="A21" s="65"/>
      <c r="B21" s="65"/>
      <c r="C21" s="65"/>
      <c r="D21" s="85" t="s">
        <v>8</v>
      </c>
      <c r="E21" s="110"/>
      <c r="F21" s="72" t="s">
        <v>346</v>
      </c>
      <c r="G21" s="73" t="s">
        <v>346</v>
      </c>
      <c r="H21" s="73" t="s">
        <v>346</v>
      </c>
      <c r="I21" s="73" t="s">
        <v>347</v>
      </c>
      <c r="J21" s="73" t="s">
        <v>348</v>
      </c>
      <c r="K21" s="73" t="s">
        <v>111</v>
      </c>
      <c r="L21" s="73" t="s">
        <v>111</v>
      </c>
      <c r="M21" s="73" t="s">
        <v>111</v>
      </c>
      <c r="N21" s="73" t="s">
        <v>395</v>
      </c>
      <c r="O21" s="73" t="s">
        <v>395</v>
      </c>
      <c r="P21" s="73" t="s">
        <v>347</v>
      </c>
      <c r="Q21" s="73" t="s">
        <v>396</v>
      </c>
      <c r="R21" s="73" t="s">
        <v>111</v>
      </c>
      <c r="S21" s="73" t="s">
        <v>111</v>
      </c>
      <c r="T21" s="73" t="s">
        <v>111</v>
      </c>
    </row>
    <row r="22" spans="1:20" s="66" customFormat="1" ht="13.5" customHeight="1">
      <c r="A22" s="65"/>
      <c r="B22" s="65"/>
      <c r="C22" s="65"/>
      <c r="D22" s="86" t="s">
        <v>170</v>
      </c>
      <c r="E22" s="352"/>
      <c r="F22" s="73" t="s">
        <v>111</v>
      </c>
      <c r="G22" s="73" t="s">
        <v>111</v>
      </c>
      <c r="H22" s="73" t="s">
        <v>111</v>
      </c>
      <c r="I22" s="73" t="s">
        <v>111</v>
      </c>
      <c r="J22" s="73" t="s">
        <v>111</v>
      </c>
      <c r="K22" s="73" t="s">
        <v>111</v>
      </c>
      <c r="L22" s="73" t="s">
        <v>111</v>
      </c>
      <c r="M22" s="73" t="s">
        <v>111</v>
      </c>
      <c r="N22" s="73" t="s">
        <v>111</v>
      </c>
      <c r="O22" s="73" t="s">
        <v>111</v>
      </c>
      <c r="P22" s="73" t="s">
        <v>111</v>
      </c>
      <c r="Q22" s="73" t="s">
        <v>111</v>
      </c>
      <c r="R22" s="73" t="s">
        <v>111</v>
      </c>
      <c r="S22" s="73" t="s">
        <v>111</v>
      </c>
      <c r="T22" s="73" t="s">
        <v>111</v>
      </c>
    </row>
    <row r="23" spans="1:20" s="66" customFormat="1" ht="13.5" customHeight="1">
      <c r="A23" s="65"/>
      <c r="B23" s="65"/>
      <c r="C23" s="416" t="s">
        <v>9</v>
      </c>
      <c r="D23" s="416"/>
      <c r="E23" s="110"/>
      <c r="F23" s="72" t="s">
        <v>350</v>
      </c>
      <c r="G23" s="73" t="s">
        <v>349</v>
      </c>
      <c r="H23" s="73" t="s">
        <v>350</v>
      </c>
      <c r="I23" s="73" t="s">
        <v>351</v>
      </c>
      <c r="J23" s="73" t="s">
        <v>352</v>
      </c>
      <c r="K23" s="73" t="s">
        <v>338</v>
      </c>
      <c r="L23" s="73" t="s">
        <v>344</v>
      </c>
      <c r="M23" s="73" t="s">
        <v>338</v>
      </c>
      <c r="N23" s="73" t="s">
        <v>397</v>
      </c>
      <c r="O23" s="73" t="s">
        <v>398</v>
      </c>
      <c r="P23" s="73" t="s">
        <v>351</v>
      </c>
      <c r="Q23" s="73" t="s">
        <v>399</v>
      </c>
      <c r="R23" s="73" t="s">
        <v>338</v>
      </c>
      <c r="S23" s="73" t="s">
        <v>344</v>
      </c>
      <c r="T23" s="73" t="s">
        <v>338</v>
      </c>
    </row>
    <row r="24" spans="1:20" s="66" customFormat="1" ht="13.5" customHeight="1">
      <c r="A24" s="65"/>
      <c r="B24" s="65"/>
      <c r="C24" s="65"/>
      <c r="D24" s="85" t="s">
        <v>26</v>
      </c>
      <c r="E24" s="110"/>
      <c r="F24" s="72" t="s">
        <v>354</v>
      </c>
      <c r="G24" s="73" t="s">
        <v>353</v>
      </c>
      <c r="H24" s="73" t="s">
        <v>354</v>
      </c>
      <c r="I24" s="73" t="s">
        <v>355</v>
      </c>
      <c r="J24" s="73" t="s">
        <v>356</v>
      </c>
      <c r="K24" s="73" t="s">
        <v>357</v>
      </c>
      <c r="L24" s="73" t="s">
        <v>344</v>
      </c>
      <c r="M24" s="73" t="s">
        <v>357</v>
      </c>
      <c r="N24" s="73" t="s">
        <v>400</v>
      </c>
      <c r="O24" s="73" t="s">
        <v>401</v>
      </c>
      <c r="P24" s="73" t="s">
        <v>355</v>
      </c>
      <c r="Q24" s="73" t="s">
        <v>402</v>
      </c>
      <c r="R24" s="73" t="s">
        <v>357</v>
      </c>
      <c r="S24" s="73" t="s">
        <v>344</v>
      </c>
      <c r="T24" s="73" t="s">
        <v>357</v>
      </c>
    </row>
    <row r="25" spans="1:20" s="66" customFormat="1" ht="13.5" customHeight="1">
      <c r="A25" s="65"/>
      <c r="B25" s="65"/>
      <c r="C25" s="65"/>
      <c r="D25" s="85" t="s">
        <v>27</v>
      </c>
      <c r="E25" s="110"/>
      <c r="F25" s="72" t="s">
        <v>347</v>
      </c>
      <c r="G25" s="73" t="s">
        <v>347</v>
      </c>
      <c r="H25" s="73" t="s">
        <v>347</v>
      </c>
      <c r="I25" s="73" t="s">
        <v>358</v>
      </c>
      <c r="J25" s="73" t="s">
        <v>359</v>
      </c>
      <c r="K25" s="73" t="s">
        <v>111</v>
      </c>
      <c r="L25" s="73" t="s">
        <v>111</v>
      </c>
      <c r="M25" s="73" t="s">
        <v>111</v>
      </c>
      <c r="N25" s="73" t="s">
        <v>360</v>
      </c>
      <c r="O25" s="73" t="s">
        <v>360</v>
      </c>
      <c r="P25" s="73" t="s">
        <v>358</v>
      </c>
      <c r="Q25" s="73" t="s">
        <v>369</v>
      </c>
      <c r="R25" s="73" t="s">
        <v>111</v>
      </c>
      <c r="S25" s="73" t="s">
        <v>111</v>
      </c>
      <c r="T25" s="73" t="s">
        <v>111</v>
      </c>
    </row>
    <row r="26" spans="1:20" s="66" customFormat="1" ht="13.5" customHeight="1">
      <c r="A26" s="65"/>
      <c r="B26" s="65"/>
      <c r="C26" s="65"/>
      <c r="D26" s="85" t="s">
        <v>28</v>
      </c>
      <c r="E26" s="110"/>
      <c r="F26" s="72" t="s">
        <v>361</v>
      </c>
      <c r="G26" s="73" t="s">
        <v>360</v>
      </c>
      <c r="H26" s="73" t="s">
        <v>361</v>
      </c>
      <c r="I26" s="73" t="s">
        <v>362</v>
      </c>
      <c r="J26" s="73" t="s">
        <v>363</v>
      </c>
      <c r="K26" s="73" t="s">
        <v>344</v>
      </c>
      <c r="L26" s="73" t="s">
        <v>111</v>
      </c>
      <c r="M26" s="73" t="s">
        <v>344</v>
      </c>
      <c r="N26" s="73" t="s">
        <v>403</v>
      </c>
      <c r="O26" s="73" t="s">
        <v>404</v>
      </c>
      <c r="P26" s="73" t="s">
        <v>362</v>
      </c>
      <c r="Q26" s="73" t="s">
        <v>405</v>
      </c>
      <c r="R26" s="73" t="s">
        <v>344</v>
      </c>
      <c r="S26" s="73" t="s">
        <v>111</v>
      </c>
      <c r="T26" s="73" t="s">
        <v>344</v>
      </c>
    </row>
    <row r="27" spans="1:20" s="66" customFormat="1" ht="13.5" customHeight="1">
      <c r="A27" s="65"/>
      <c r="B27" s="65"/>
      <c r="C27" s="65"/>
      <c r="D27" s="85" t="s">
        <v>29</v>
      </c>
      <c r="E27" s="110"/>
      <c r="F27" s="72" t="s">
        <v>364</v>
      </c>
      <c r="G27" s="73" t="s">
        <v>364</v>
      </c>
      <c r="H27" s="73" t="s">
        <v>364</v>
      </c>
      <c r="I27" s="73" t="s">
        <v>365</v>
      </c>
      <c r="J27" s="73" t="s">
        <v>366</v>
      </c>
      <c r="K27" s="73" t="s">
        <v>111</v>
      </c>
      <c r="L27" s="73" t="s">
        <v>111</v>
      </c>
      <c r="M27" s="73" t="s">
        <v>111</v>
      </c>
      <c r="N27" s="73" t="s">
        <v>406</v>
      </c>
      <c r="O27" s="73" t="s">
        <v>406</v>
      </c>
      <c r="P27" s="73" t="s">
        <v>365</v>
      </c>
      <c r="Q27" s="73" t="s">
        <v>407</v>
      </c>
      <c r="R27" s="73" t="s">
        <v>111</v>
      </c>
      <c r="S27" s="73" t="s">
        <v>111</v>
      </c>
      <c r="T27" s="73" t="s">
        <v>111</v>
      </c>
    </row>
    <row r="28" spans="1:20" s="66" customFormat="1" ht="13.5" customHeight="1">
      <c r="A28" s="65"/>
      <c r="B28" s="65"/>
      <c r="C28" s="65"/>
      <c r="D28" s="85" t="s">
        <v>30</v>
      </c>
      <c r="E28" s="110"/>
      <c r="F28" s="72" t="s">
        <v>357</v>
      </c>
      <c r="G28" s="73" t="s">
        <v>357</v>
      </c>
      <c r="H28" s="73" t="s">
        <v>357</v>
      </c>
      <c r="I28" s="73" t="s">
        <v>344</v>
      </c>
      <c r="J28" s="73" t="s">
        <v>344</v>
      </c>
      <c r="K28" s="73" t="s">
        <v>111</v>
      </c>
      <c r="L28" s="73" t="s">
        <v>111</v>
      </c>
      <c r="M28" s="73" t="s">
        <v>111</v>
      </c>
      <c r="N28" s="73" t="s">
        <v>338</v>
      </c>
      <c r="O28" s="73" t="s">
        <v>338</v>
      </c>
      <c r="P28" s="73" t="s">
        <v>344</v>
      </c>
      <c r="Q28" s="73" t="s">
        <v>357</v>
      </c>
      <c r="R28" s="73" t="s">
        <v>111</v>
      </c>
      <c r="S28" s="73" t="s">
        <v>111</v>
      </c>
      <c r="T28" s="73" t="s">
        <v>111</v>
      </c>
    </row>
    <row r="29" spans="1:20" s="66" customFormat="1" ht="13.5" customHeight="1">
      <c r="A29" s="65"/>
      <c r="B29" s="65"/>
      <c r="C29" s="416" t="s">
        <v>10</v>
      </c>
      <c r="D29" s="416"/>
      <c r="E29" s="110"/>
      <c r="F29" s="72" t="s">
        <v>368</v>
      </c>
      <c r="G29" s="73" t="s">
        <v>367</v>
      </c>
      <c r="H29" s="73" t="s">
        <v>368</v>
      </c>
      <c r="I29" s="73" t="s">
        <v>369</v>
      </c>
      <c r="J29" s="73" t="s">
        <v>370</v>
      </c>
      <c r="K29" s="73" t="s">
        <v>338</v>
      </c>
      <c r="L29" s="73" t="s">
        <v>111</v>
      </c>
      <c r="M29" s="73" t="s">
        <v>338</v>
      </c>
      <c r="N29" s="73" t="s">
        <v>408</v>
      </c>
      <c r="O29" s="73" t="s">
        <v>409</v>
      </c>
      <c r="P29" s="73" t="s">
        <v>369</v>
      </c>
      <c r="Q29" s="73" t="s">
        <v>410</v>
      </c>
      <c r="R29" s="73" t="s">
        <v>338</v>
      </c>
      <c r="S29" s="73" t="s">
        <v>111</v>
      </c>
      <c r="T29" s="73" t="s">
        <v>338</v>
      </c>
    </row>
    <row r="30" spans="1:20" s="66" customFormat="1" ht="13.5" customHeight="1">
      <c r="A30" s="65"/>
      <c r="B30" s="65"/>
      <c r="C30" s="85"/>
      <c r="D30" s="85"/>
      <c r="E30" s="110"/>
      <c r="F30" s="72"/>
      <c r="G30" s="73"/>
      <c r="H30" s="73"/>
      <c r="I30" s="73"/>
      <c r="J30" s="73"/>
      <c r="K30" s="73"/>
      <c r="L30" s="73"/>
      <c r="M30" s="73"/>
      <c r="N30" s="73"/>
      <c r="O30" s="73"/>
      <c r="P30" s="73"/>
      <c r="Q30" s="73"/>
      <c r="R30" s="73"/>
      <c r="S30" s="73"/>
      <c r="T30" s="73"/>
    </row>
    <row r="31" spans="1:20" s="66" customFormat="1" ht="13.5" customHeight="1">
      <c r="A31" s="419" t="s">
        <v>182</v>
      </c>
      <c r="B31" s="419"/>
      <c r="C31" s="419"/>
      <c r="D31" s="419"/>
      <c r="E31" s="112" t="s">
        <v>276</v>
      </c>
      <c r="F31" s="74">
        <v>400</v>
      </c>
      <c r="G31" s="75">
        <v>500</v>
      </c>
      <c r="H31" s="75" t="s">
        <v>111</v>
      </c>
      <c r="I31" s="75" t="s">
        <v>111</v>
      </c>
      <c r="J31" s="75" t="s">
        <v>111</v>
      </c>
      <c r="K31" s="75">
        <v>500</v>
      </c>
      <c r="L31" s="75">
        <v>200</v>
      </c>
      <c r="M31" s="75">
        <v>300</v>
      </c>
      <c r="N31" s="75">
        <v>10400</v>
      </c>
      <c r="O31" s="75" t="s">
        <v>111</v>
      </c>
      <c r="P31" s="75" t="s">
        <v>111</v>
      </c>
      <c r="Q31" s="75" t="s">
        <v>111</v>
      </c>
      <c r="R31" s="75">
        <v>10400</v>
      </c>
      <c r="S31" s="75">
        <v>400</v>
      </c>
      <c r="T31" s="75">
        <v>10000</v>
      </c>
    </row>
    <row r="32" spans="1:20" s="66" customFormat="1" ht="13.5" customHeight="1">
      <c r="A32" s="121" t="s">
        <v>277</v>
      </c>
      <c r="B32" s="121"/>
      <c r="C32" s="121"/>
      <c r="D32" s="121"/>
      <c r="E32" s="113"/>
      <c r="F32" s="72"/>
      <c r="G32" s="73"/>
      <c r="H32" s="73"/>
      <c r="I32" s="73"/>
      <c r="J32" s="73"/>
      <c r="K32" s="73"/>
      <c r="L32" s="73"/>
      <c r="M32" s="73"/>
      <c r="N32" s="73"/>
      <c r="O32" s="73"/>
      <c r="P32" s="73"/>
      <c r="Q32" s="73"/>
      <c r="R32" s="73"/>
      <c r="S32" s="73"/>
      <c r="T32" s="73"/>
    </row>
    <row r="33" spans="1:20" s="66" customFormat="1" ht="13.5" customHeight="1">
      <c r="A33" s="65"/>
      <c r="B33" s="416" t="s">
        <v>31</v>
      </c>
      <c r="C33" s="416"/>
      <c r="D33" s="416"/>
      <c r="E33" s="110"/>
      <c r="F33" s="72">
        <v>100</v>
      </c>
      <c r="G33" s="73">
        <v>100</v>
      </c>
      <c r="H33" s="73" t="s">
        <v>111</v>
      </c>
      <c r="I33" s="73" t="s">
        <v>111</v>
      </c>
      <c r="J33" s="73" t="s">
        <v>111</v>
      </c>
      <c r="K33" s="73">
        <v>100</v>
      </c>
      <c r="L33" s="73">
        <v>0</v>
      </c>
      <c r="M33" s="73">
        <v>100</v>
      </c>
      <c r="N33" s="73">
        <v>600</v>
      </c>
      <c r="O33" s="73" t="s">
        <v>111</v>
      </c>
      <c r="P33" s="73" t="s">
        <v>111</v>
      </c>
      <c r="Q33" s="73" t="s">
        <v>111</v>
      </c>
      <c r="R33" s="73">
        <v>600</v>
      </c>
      <c r="S33" s="73">
        <v>0</v>
      </c>
      <c r="T33" s="73">
        <v>600</v>
      </c>
    </row>
    <row r="34" spans="1:20" s="66" customFormat="1" ht="13.5" customHeight="1">
      <c r="A34" s="65"/>
      <c r="B34" s="416" t="s">
        <v>32</v>
      </c>
      <c r="C34" s="416"/>
      <c r="D34" s="416"/>
      <c r="E34" s="110"/>
      <c r="F34" s="72">
        <v>0</v>
      </c>
      <c r="G34" s="73">
        <v>0</v>
      </c>
      <c r="H34" s="73" t="s">
        <v>111</v>
      </c>
      <c r="I34" s="73" t="s">
        <v>111</v>
      </c>
      <c r="J34" s="73" t="s">
        <v>111</v>
      </c>
      <c r="K34" s="73">
        <v>0</v>
      </c>
      <c r="L34" s="73" t="s">
        <v>111</v>
      </c>
      <c r="M34" s="73">
        <v>0</v>
      </c>
      <c r="N34" s="73">
        <v>2300</v>
      </c>
      <c r="O34" s="73" t="s">
        <v>111</v>
      </c>
      <c r="P34" s="73" t="s">
        <v>111</v>
      </c>
      <c r="Q34" s="73" t="s">
        <v>111</v>
      </c>
      <c r="R34" s="73">
        <v>2300</v>
      </c>
      <c r="S34" s="73" t="s">
        <v>111</v>
      </c>
      <c r="T34" s="73">
        <v>2300</v>
      </c>
    </row>
    <row r="35" spans="1:20" s="66" customFormat="1" ht="13.5" customHeight="1">
      <c r="A35" s="65"/>
      <c r="B35" s="416" t="s">
        <v>33</v>
      </c>
      <c r="C35" s="416"/>
      <c r="D35" s="416"/>
      <c r="E35" s="110"/>
      <c r="F35" s="72">
        <v>0</v>
      </c>
      <c r="G35" s="73">
        <v>0</v>
      </c>
      <c r="H35" s="73" t="s">
        <v>111</v>
      </c>
      <c r="I35" s="73" t="s">
        <v>111</v>
      </c>
      <c r="J35" s="73" t="s">
        <v>111</v>
      </c>
      <c r="K35" s="73">
        <v>0</v>
      </c>
      <c r="L35" s="73">
        <v>0</v>
      </c>
      <c r="M35" s="73" t="s">
        <v>111</v>
      </c>
      <c r="N35" s="73">
        <v>100</v>
      </c>
      <c r="O35" s="73" t="s">
        <v>111</v>
      </c>
      <c r="P35" s="73" t="s">
        <v>111</v>
      </c>
      <c r="Q35" s="73" t="s">
        <v>111</v>
      </c>
      <c r="R35" s="73">
        <v>100</v>
      </c>
      <c r="S35" s="73">
        <v>100</v>
      </c>
      <c r="T35" s="73" t="s">
        <v>111</v>
      </c>
    </row>
    <row r="36" spans="1:20" s="66" customFormat="1" ht="13.5" customHeight="1">
      <c r="A36" s="65"/>
      <c r="B36" s="416" t="s">
        <v>34</v>
      </c>
      <c r="C36" s="416"/>
      <c r="D36" s="416"/>
      <c r="E36" s="110"/>
      <c r="F36" s="72">
        <v>300</v>
      </c>
      <c r="G36" s="73">
        <v>300</v>
      </c>
      <c r="H36" s="73" t="s">
        <v>111</v>
      </c>
      <c r="I36" s="73" t="s">
        <v>111</v>
      </c>
      <c r="J36" s="73" t="s">
        <v>111</v>
      </c>
      <c r="K36" s="73">
        <v>300</v>
      </c>
      <c r="L36" s="73">
        <v>100</v>
      </c>
      <c r="M36" s="73">
        <v>200</v>
      </c>
      <c r="N36" s="73">
        <v>7400</v>
      </c>
      <c r="O36" s="73" t="s">
        <v>111</v>
      </c>
      <c r="P36" s="73" t="s">
        <v>111</v>
      </c>
      <c r="Q36" s="73" t="s">
        <v>111</v>
      </c>
      <c r="R36" s="73">
        <v>7400</v>
      </c>
      <c r="S36" s="73">
        <v>300</v>
      </c>
      <c r="T36" s="73">
        <v>7200</v>
      </c>
    </row>
    <row r="37" spans="1:20" s="66" customFormat="1" ht="13.5" customHeight="1">
      <c r="A37" s="118" t="s">
        <v>278</v>
      </c>
      <c r="B37" s="118"/>
      <c r="C37" s="119"/>
      <c r="D37" s="120"/>
      <c r="E37" s="113"/>
      <c r="F37" s="72"/>
      <c r="G37" s="73"/>
      <c r="H37" s="73"/>
      <c r="I37" s="73"/>
      <c r="J37" s="73"/>
      <c r="K37" s="73"/>
      <c r="L37" s="73"/>
      <c r="M37" s="73"/>
      <c r="N37" s="73"/>
      <c r="O37" s="73"/>
      <c r="P37" s="73"/>
      <c r="Q37" s="73"/>
      <c r="R37" s="73"/>
      <c r="S37" s="73"/>
      <c r="T37" s="73"/>
    </row>
    <row r="38" spans="1:20" s="66" customFormat="1" ht="13.5" customHeight="1">
      <c r="A38" s="65"/>
      <c r="B38" s="416" t="s">
        <v>279</v>
      </c>
      <c r="C38" s="416"/>
      <c r="D38" s="416"/>
      <c r="E38" s="110" t="s">
        <v>280</v>
      </c>
      <c r="F38" s="72" t="s">
        <v>111</v>
      </c>
      <c r="G38" s="73">
        <v>100</v>
      </c>
      <c r="H38" s="73" t="s">
        <v>111</v>
      </c>
      <c r="I38" s="73" t="s">
        <v>111</v>
      </c>
      <c r="J38" s="73" t="s">
        <v>111</v>
      </c>
      <c r="K38" s="73">
        <v>100</v>
      </c>
      <c r="L38" s="73">
        <v>100</v>
      </c>
      <c r="M38" s="73" t="s">
        <v>111</v>
      </c>
      <c r="N38" s="73">
        <v>200</v>
      </c>
      <c r="O38" s="73" t="s">
        <v>111</v>
      </c>
      <c r="P38" s="73" t="s">
        <v>111</v>
      </c>
      <c r="Q38" s="73" t="s">
        <v>111</v>
      </c>
      <c r="R38" s="73">
        <v>200</v>
      </c>
      <c r="S38" s="73">
        <v>200</v>
      </c>
      <c r="T38" s="73" t="s">
        <v>111</v>
      </c>
    </row>
    <row r="39" spans="1:20" s="66" customFormat="1" ht="13.5" customHeight="1">
      <c r="A39" s="122"/>
      <c r="B39" s="418" t="s">
        <v>281</v>
      </c>
      <c r="C39" s="418"/>
      <c r="D39" s="418"/>
      <c r="E39" s="114" t="s">
        <v>280</v>
      </c>
      <c r="F39" s="79" t="s">
        <v>111</v>
      </c>
      <c r="G39" s="80">
        <v>100</v>
      </c>
      <c r="H39" s="80" t="s">
        <v>111</v>
      </c>
      <c r="I39" s="80" t="s">
        <v>111</v>
      </c>
      <c r="J39" s="80" t="s">
        <v>111</v>
      </c>
      <c r="K39" s="80">
        <v>100</v>
      </c>
      <c r="L39" s="80">
        <v>100</v>
      </c>
      <c r="M39" s="80" t="s">
        <v>111</v>
      </c>
      <c r="N39" s="80">
        <v>100</v>
      </c>
      <c r="O39" s="80" t="s">
        <v>111</v>
      </c>
      <c r="P39" s="80" t="s">
        <v>111</v>
      </c>
      <c r="Q39" s="80" t="s">
        <v>111</v>
      </c>
      <c r="R39" s="80">
        <v>100</v>
      </c>
      <c r="S39" s="80">
        <v>100</v>
      </c>
      <c r="T39" s="80" t="s">
        <v>111</v>
      </c>
    </row>
    <row r="40" spans="1:11" s="61" customFormat="1" ht="10.5">
      <c r="A40" s="109" t="s">
        <v>156</v>
      </c>
      <c r="B40" s="109"/>
      <c r="C40" s="109"/>
      <c r="D40" s="109"/>
      <c r="E40" s="109"/>
      <c r="F40" s="109"/>
      <c r="G40" s="109"/>
      <c r="H40" s="109"/>
      <c r="I40" s="109"/>
      <c r="J40" s="109"/>
      <c r="K40" s="109"/>
    </row>
    <row r="41" spans="1:11" s="61" customFormat="1" ht="10.5">
      <c r="A41" s="109" t="s">
        <v>155</v>
      </c>
      <c r="B41" s="109"/>
      <c r="C41" s="109"/>
      <c r="D41" s="109"/>
      <c r="E41" s="109"/>
      <c r="F41" s="109"/>
      <c r="G41" s="109"/>
      <c r="H41" s="109"/>
      <c r="I41" s="109"/>
      <c r="J41" s="109"/>
      <c r="K41" s="109"/>
    </row>
    <row r="42" spans="1:11" s="25" customFormat="1" ht="16.5" customHeight="1">
      <c r="A42" s="296" t="s">
        <v>318</v>
      </c>
      <c r="B42" s="296"/>
      <c r="C42" s="24"/>
      <c r="D42" s="24"/>
      <c r="E42" s="223"/>
      <c r="F42" s="24"/>
      <c r="G42" s="24"/>
      <c r="H42" s="24"/>
      <c r="I42" s="24"/>
      <c r="J42" s="24"/>
      <c r="K42" s="24"/>
    </row>
  </sheetData>
  <sheetProtection/>
  <mergeCells count="29">
    <mergeCell ref="B39:D39"/>
    <mergeCell ref="A31:D31"/>
    <mergeCell ref="B33:D33"/>
    <mergeCell ref="B34:D34"/>
    <mergeCell ref="B35:D35"/>
    <mergeCell ref="B36:D36"/>
    <mergeCell ref="B38:D38"/>
    <mergeCell ref="B16:D16"/>
    <mergeCell ref="B18:D18"/>
    <mergeCell ref="B19:D19"/>
    <mergeCell ref="C20:D20"/>
    <mergeCell ref="C23:D23"/>
    <mergeCell ref="C29:D29"/>
    <mergeCell ref="O9:Q9"/>
    <mergeCell ref="R9:T9"/>
    <mergeCell ref="A11:D11"/>
    <mergeCell ref="A12:D12"/>
    <mergeCell ref="A13:D13"/>
    <mergeCell ref="B15:D15"/>
    <mergeCell ref="A1:D1"/>
    <mergeCell ref="A3:K3"/>
    <mergeCell ref="B8:D10"/>
    <mergeCell ref="F8:F10"/>
    <mergeCell ref="I8:K8"/>
    <mergeCell ref="N8:T8"/>
    <mergeCell ref="G9:G10"/>
    <mergeCell ref="H9:J9"/>
    <mergeCell ref="L9:M9"/>
    <mergeCell ref="N9:N10"/>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ignoredErrors>
    <ignoredError sqref="G18:M18 G19:M19 G20:J20 G21:J21 G23:M23 G24:M24 G25:J25 G26:M29 G15:M16 N13:T13 N15:T16 N18:T21 N23:T25 N26:T29 F18:F21 F23:F25 F26:F29" numberStoredAsText="1"/>
  </ignoredErrors>
</worksheet>
</file>

<file path=xl/worksheets/sheet5.xml><?xml version="1.0" encoding="utf-8"?>
<worksheet xmlns="http://schemas.openxmlformats.org/spreadsheetml/2006/main" xmlns:r="http://schemas.openxmlformats.org/officeDocument/2006/relationships">
  <dimension ref="A1:L38"/>
  <sheetViews>
    <sheetView showGridLines="0" view="pageBreakPreview" zoomScale="90" zoomScaleNormal="85" zoomScaleSheetLayoutView="90" zoomScalePageLayoutView="0" workbookViewId="0" topLeftCell="A1">
      <selection activeCell="F15" sqref="F15"/>
    </sheetView>
  </sheetViews>
  <sheetFormatPr defaultColWidth="9.00390625" defaultRowHeight="13.5"/>
  <cols>
    <col min="1" max="2" width="2.75390625" style="0" customWidth="1"/>
    <col min="3" max="3" width="21.125" style="0" customWidth="1"/>
    <col min="4" max="4" width="3.00390625" style="42" customWidth="1"/>
    <col min="5" max="7" width="20.875" style="0" customWidth="1"/>
    <col min="8" max="12" width="18.375" style="0" customWidth="1"/>
    <col min="13" max="13" width="18.125" style="0" customWidth="1"/>
  </cols>
  <sheetData>
    <row r="1" spans="1:4" ht="13.5">
      <c r="A1" s="394" t="s">
        <v>169</v>
      </c>
      <c r="B1" s="394"/>
      <c r="C1" s="394"/>
      <c r="D1" s="115"/>
    </row>
    <row r="2" spans="1:4" ht="13.5">
      <c r="A2" s="1" t="s">
        <v>0</v>
      </c>
      <c r="B2" s="1"/>
      <c r="C2" s="1"/>
      <c r="D2" s="170"/>
    </row>
    <row r="3" spans="1:12" ht="17.25">
      <c r="A3" s="368" t="s">
        <v>1</v>
      </c>
      <c r="B3" s="368"/>
      <c r="C3" s="368"/>
      <c r="D3" s="368"/>
      <c r="E3" s="368"/>
      <c r="F3" s="368"/>
      <c r="G3" s="368"/>
      <c r="H3" s="5"/>
      <c r="I3" s="5"/>
      <c r="J3" s="5"/>
      <c r="K3" s="5"/>
      <c r="L3" s="5"/>
    </row>
    <row r="4" spans="1:12" ht="13.5">
      <c r="A4" s="6"/>
      <c r="B4" s="6"/>
      <c r="C4" s="6"/>
      <c r="D4" s="101"/>
      <c r="E4" s="366" t="s">
        <v>449</v>
      </c>
      <c r="F4" s="6"/>
      <c r="G4" s="6"/>
      <c r="H4" s="6"/>
      <c r="I4" s="6"/>
      <c r="J4" s="6"/>
      <c r="K4" s="6"/>
      <c r="L4" s="6"/>
    </row>
    <row r="5" spans="1:4" s="3" customFormat="1" ht="14.25">
      <c r="A5" s="2" t="s">
        <v>296</v>
      </c>
      <c r="B5" s="2"/>
      <c r="C5" s="2"/>
      <c r="D5" s="25"/>
    </row>
    <row r="6" spans="1:8" s="3" customFormat="1" ht="14.25">
      <c r="A6" s="2" t="s">
        <v>293</v>
      </c>
      <c r="B6" s="2"/>
      <c r="C6" s="2"/>
      <c r="D6" s="25"/>
      <c r="H6" s="346" t="s">
        <v>321</v>
      </c>
    </row>
    <row r="7" spans="1:7" s="3" customFormat="1" ht="6" customHeight="1" thickBot="1">
      <c r="A7" s="295"/>
      <c r="B7" s="295"/>
      <c r="C7" s="295"/>
      <c r="D7" s="24"/>
      <c r="E7" s="297"/>
      <c r="F7" s="297"/>
      <c r="G7" s="354"/>
    </row>
    <row r="8" spans="1:12" s="22" customFormat="1" ht="34.5" customHeight="1" thickTop="1">
      <c r="A8" s="423" t="s">
        <v>246</v>
      </c>
      <c r="B8" s="424"/>
      <c r="C8" s="424"/>
      <c r="D8" s="425"/>
      <c r="E8" s="19" t="s">
        <v>312</v>
      </c>
      <c r="F8" s="19" t="s">
        <v>2</v>
      </c>
      <c r="G8" s="353" t="s">
        <v>313</v>
      </c>
      <c r="H8" s="292" t="s">
        <v>3</v>
      </c>
      <c r="I8" s="21" t="s">
        <v>4</v>
      </c>
      <c r="J8" s="18" t="s">
        <v>5</v>
      </c>
      <c r="K8" s="21" t="s">
        <v>6</v>
      </c>
      <c r="L8" s="20" t="s">
        <v>7</v>
      </c>
    </row>
    <row r="9" spans="1:12" s="49" customFormat="1" ht="12.75" customHeight="1">
      <c r="A9" s="426" t="s">
        <v>330</v>
      </c>
      <c r="B9" s="426"/>
      <c r="C9" s="426"/>
      <c r="D9" s="84"/>
      <c r="E9" s="46">
        <v>259700</v>
      </c>
      <c r="F9" s="47">
        <v>260300</v>
      </c>
      <c r="G9" s="47">
        <v>795800</v>
      </c>
      <c r="H9" s="48">
        <v>6.27</v>
      </c>
      <c r="I9" s="48">
        <v>44.97</v>
      </c>
      <c r="J9" s="48">
        <v>147.99</v>
      </c>
      <c r="K9" s="48">
        <v>14.55</v>
      </c>
      <c r="L9" s="48">
        <v>0.49</v>
      </c>
    </row>
    <row r="10" spans="1:12" s="49" customFormat="1" ht="12.75" customHeight="1">
      <c r="A10" s="422" t="s">
        <v>282</v>
      </c>
      <c r="B10" s="422"/>
      <c r="C10" s="422"/>
      <c r="D10" s="215" t="s">
        <v>189</v>
      </c>
      <c r="E10" s="50">
        <v>265200</v>
      </c>
      <c r="F10" s="51">
        <v>266000</v>
      </c>
      <c r="G10" s="51">
        <v>775700</v>
      </c>
      <c r="H10" s="52">
        <v>6.1</v>
      </c>
      <c r="I10" s="52">
        <v>44.35</v>
      </c>
      <c r="J10" s="52">
        <v>146.16</v>
      </c>
      <c r="K10" s="52">
        <v>15.1</v>
      </c>
      <c r="L10" s="52">
        <v>0.48</v>
      </c>
    </row>
    <row r="11" spans="1:12" s="56" customFormat="1" ht="12.75" customHeight="1">
      <c r="A11" s="427" t="s">
        <v>331</v>
      </c>
      <c r="B11" s="427"/>
      <c r="C11" s="427"/>
      <c r="D11" s="171" t="s">
        <v>189</v>
      </c>
      <c r="E11" s="53">
        <v>279300</v>
      </c>
      <c r="F11" s="54">
        <v>280300</v>
      </c>
      <c r="G11" s="54">
        <v>763200</v>
      </c>
      <c r="H11" s="55">
        <v>5.82</v>
      </c>
      <c r="I11" s="55">
        <v>43.13</v>
      </c>
      <c r="J11" s="55">
        <v>138.43</v>
      </c>
      <c r="K11" s="55">
        <v>15.71</v>
      </c>
      <c r="L11" s="55">
        <v>0.47</v>
      </c>
    </row>
    <row r="12" spans="1:12" s="49" customFormat="1" ht="12.75" customHeight="1">
      <c r="A12" s="422"/>
      <c r="B12" s="422"/>
      <c r="C12" s="422"/>
      <c r="D12" s="98"/>
      <c r="E12" s="50"/>
      <c r="F12" s="51"/>
      <c r="G12" s="51"/>
      <c r="H12" s="51"/>
      <c r="I12" s="51"/>
      <c r="J12" s="51"/>
      <c r="K12" s="51"/>
      <c r="L12" s="51"/>
    </row>
    <row r="13" spans="1:12" s="49" customFormat="1" ht="12.75" customHeight="1">
      <c r="A13" s="219" t="s">
        <v>202</v>
      </c>
      <c r="B13" s="83"/>
      <c r="C13" s="83"/>
      <c r="D13" s="98"/>
      <c r="E13" s="50"/>
      <c r="F13" s="51"/>
      <c r="G13" s="51"/>
      <c r="H13" s="51"/>
      <c r="I13" s="51"/>
      <c r="J13" s="51"/>
      <c r="K13" s="51"/>
      <c r="L13" s="51"/>
    </row>
    <row r="14" spans="1:12" s="49" customFormat="1" ht="12.75" customHeight="1">
      <c r="A14" s="421" t="s">
        <v>175</v>
      </c>
      <c r="B14" s="421"/>
      <c r="C14" s="421"/>
      <c r="D14" s="99"/>
      <c r="E14" s="50">
        <v>214200</v>
      </c>
      <c r="F14" s="51">
        <v>215100</v>
      </c>
      <c r="G14" s="51">
        <v>649100</v>
      </c>
      <c r="H14" s="52">
        <v>6.74</v>
      </c>
      <c r="I14" s="52">
        <v>50.14</v>
      </c>
      <c r="J14" s="52">
        <v>164.02</v>
      </c>
      <c r="K14" s="52">
        <v>16.51</v>
      </c>
      <c r="L14" s="52">
        <v>0.45</v>
      </c>
    </row>
    <row r="15" spans="1:12" s="49" customFormat="1" ht="12.75" customHeight="1">
      <c r="A15" s="421" t="s">
        <v>176</v>
      </c>
      <c r="B15" s="421"/>
      <c r="C15" s="421"/>
      <c r="D15" s="99"/>
      <c r="E15" s="50">
        <v>5000</v>
      </c>
      <c r="F15" s="51">
        <v>5000</v>
      </c>
      <c r="G15" s="51">
        <v>9600</v>
      </c>
      <c r="H15" s="52">
        <v>2.61</v>
      </c>
      <c r="I15" s="52">
        <v>18.22</v>
      </c>
      <c r="J15" s="52">
        <v>49.18</v>
      </c>
      <c r="K15" s="52">
        <v>9.68</v>
      </c>
      <c r="L15" s="52">
        <v>0.72</v>
      </c>
    </row>
    <row r="16" spans="1:12" s="49" customFormat="1" ht="12.75" customHeight="1">
      <c r="A16" s="421" t="s">
        <v>177</v>
      </c>
      <c r="B16" s="421"/>
      <c r="C16" s="421"/>
      <c r="D16" s="99"/>
      <c r="E16" s="50">
        <v>59200</v>
      </c>
      <c r="F16" s="51">
        <v>59300</v>
      </c>
      <c r="G16" s="51">
        <v>102000</v>
      </c>
      <c r="H16" s="52">
        <v>2.5</v>
      </c>
      <c r="I16" s="52">
        <v>17.91</v>
      </c>
      <c r="J16" s="52">
        <v>46.07</v>
      </c>
      <c r="K16" s="52">
        <v>10.62</v>
      </c>
      <c r="L16" s="52">
        <v>0.67</v>
      </c>
    </row>
    <row r="17" spans="1:12" s="49" customFormat="1" ht="12.75" customHeight="1">
      <c r="A17" s="421" t="s">
        <v>30</v>
      </c>
      <c r="B17" s="421"/>
      <c r="C17" s="421"/>
      <c r="D17" s="99"/>
      <c r="E17" s="50">
        <v>900</v>
      </c>
      <c r="F17" s="51">
        <v>900</v>
      </c>
      <c r="G17" s="51">
        <v>2500</v>
      </c>
      <c r="H17" s="52">
        <v>6.05</v>
      </c>
      <c r="I17" s="52">
        <v>48.49</v>
      </c>
      <c r="J17" s="52">
        <v>161.29</v>
      </c>
      <c r="K17" s="52">
        <v>17.71</v>
      </c>
      <c r="L17" s="52">
        <v>0.45</v>
      </c>
    </row>
    <row r="18" spans="1:12" s="49" customFormat="1" ht="12.75" customHeight="1">
      <c r="A18" s="83"/>
      <c r="B18" s="83"/>
      <c r="C18" s="83"/>
      <c r="D18" s="98"/>
      <c r="E18" s="50"/>
      <c r="F18" s="51"/>
      <c r="G18" s="51"/>
      <c r="H18" s="51"/>
      <c r="I18" s="51"/>
      <c r="J18" s="51"/>
      <c r="K18" s="51"/>
      <c r="L18" s="51"/>
    </row>
    <row r="19" spans="1:12" s="49" customFormat="1" ht="12.75" customHeight="1">
      <c r="A19" s="219" t="s">
        <v>203</v>
      </c>
      <c r="B19" s="83"/>
      <c r="C19" s="83"/>
      <c r="D19" s="98"/>
      <c r="E19" s="50"/>
      <c r="F19" s="51"/>
      <c r="G19" s="51"/>
      <c r="H19" s="51"/>
      <c r="I19" s="51"/>
      <c r="J19" s="51"/>
      <c r="K19" s="51"/>
      <c r="L19" s="51"/>
    </row>
    <row r="20" spans="1:12" s="49" customFormat="1" ht="12.75" customHeight="1">
      <c r="A20" s="421" t="s">
        <v>24</v>
      </c>
      <c r="B20" s="421"/>
      <c r="C20" s="421"/>
      <c r="D20" s="99"/>
      <c r="E20" s="50">
        <v>209200</v>
      </c>
      <c r="F20" s="51">
        <v>209800</v>
      </c>
      <c r="G20" s="51">
        <v>635700</v>
      </c>
      <c r="H20" s="52">
        <v>6.76</v>
      </c>
      <c r="I20" s="52">
        <v>50.43</v>
      </c>
      <c r="J20" s="52">
        <v>164.69</v>
      </c>
      <c r="K20" s="52">
        <v>16.59</v>
      </c>
      <c r="L20" s="52">
        <v>0.45</v>
      </c>
    </row>
    <row r="21" spans="1:12" s="49" customFormat="1" ht="12.75" customHeight="1">
      <c r="A21" s="421" t="s">
        <v>154</v>
      </c>
      <c r="B21" s="421"/>
      <c r="C21" s="421"/>
      <c r="D21" s="99"/>
      <c r="E21" s="50">
        <v>63700</v>
      </c>
      <c r="F21" s="51">
        <v>64100</v>
      </c>
      <c r="G21" s="51">
        <v>113400</v>
      </c>
      <c r="H21" s="52">
        <v>2.72</v>
      </c>
      <c r="I21" s="52">
        <v>19.18</v>
      </c>
      <c r="J21" s="52">
        <v>52.21</v>
      </c>
      <c r="K21" s="52">
        <v>10.77</v>
      </c>
      <c r="L21" s="52">
        <v>0.65</v>
      </c>
    </row>
    <row r="22" spans="1:12" s="49" customFormat="1" ht="12.75" customHeight="1">
      <c r="A22" s="57"/>
      <c r="B22" s="57"/>
      <c r="C22" s="57" t="s">
        <v>8</v>
      </c>
      <c r="D22" s="99"/>
      <c r="E22" s="50">
        <v>7600</v>
      </c>
      <c r="F22" s="51">
        <v>7600</v>
      </c>
      <c r="G22" s="51">
        <v>14900</v>
      </c>
      <c r="H22" s="52">
        <v>3.31</v>
      </c>
      <c r="I22" s="52">
        <v>19.76</v>
      </c>
      <c r="J22" s="52">
        <v>55.06</v>
      </c>
      <c r="K22" s="52">
        <v>10.01</v>
      </c>
      <c r="L22" s="52">
        <v>0.6</v>
      </c>
    </row>
    <row r="23" spans="1:12" s="49" customFormat="1" ht="12.75" customHeight="1">
      <c r="A23" s="57"/>
      <c r="B23" s="57"/>
      <c r="C23" s="169" t="s">
        <v>170</v>
      </c>
      <c r="D23" s="100"/>
      <c r="E23" s="351" t="s">
        <v>316</v>
      </c>
      <c r="F23" s="349" t="s">
        <v>316</v>
      </c>
      <c r="G23" s="349" t="s">
        <v>316</v>
      </c>
      <c r="H23" s="350" t="s">
        <v>111</v>
      </c>
      <c r="I23" s="350" t="s">
        <v>111</v>
      </c>
      <c r="J23" s="350" t="s">
        <v>111</v>
      </c>
      <c r="K23" s="350" t="s">
        <v>111</v>
      </c>
      <c r="L23" s="350" t="s">
        <v>111</v>
      </c>
    </row>
    <row r="24" spans="1:12" s="49" customFormat="1" ht="12.75" customHeight="1">
      <c r="A24" s="57"/>
      <c r="B24" s="57"/>
      <c r="C24" s="57" t="s">
        <v>9</v>
      </c>
      <c r="D24" s="99"/>
      <c r="E24" s="50">
        <v>49500</v>
      </c>
      <c r="F24" s="51">
        <v>49700</v>
      </c>
      <c r="G24" s="51">
        <v>87800</v>
      </c>
      <c r="H24" s="52">
        <v>2.63</v>
      </c>
      <c r="I24" s="52">
        <v>19.01</v>
      </c>
      <c r="J24" s="52">
        <v>51.59</v>
      </c>
      <c r="K24" s="52">
        <v>10.73</v>
      </c>
      <c r="L24" s="52">
        <v>0.67</v>
      </c>
    </row>
    <row r="25" spans="1:12" s="49" customFormat="1" ht="12.75" customHeight="1">
      <c r="A25" s="57"/>
      <c r="B25" s="57"/>
      <c r="C25" s="57" t="s">
        <v>10</v>
      </c>
      <c r="D25" s="99"/>
      <c r="E25" s="50">
        <v>6600</v>
      </c>
      <c r="F25" s="51">
        <v>6800</v>
      </c>
      <c r="G25" s="51">
        <v>10700</v>
      </c>
      <c r="H25" s="52">
        <v>2.71</v>
      </c>
      <c r="I25" s="52">
        <v>19.77</v>
      </c>
      <c r="J25" s="52">
        <v>53.59</v>
      </c>
      <c r="K25" s="52">
        <v>12.18</v>
      </c>
      <c r="L25" s="52">
        <v>0.6</v>
      </c>
    </row>
    <row r="26" spans="1:12" s="49" customFormat="1" ht="12.75" customHeight="1">
      <c r="A26" s="421" t="s">
        <v>207</v>
      </c>
      <c r="B26" s="421"/>
      <c r="C26" s="421"/>
      <c r="D26" s="215" t="s">
        <v>189</v>
      </c>
      <c r="E26" s="50">
        <v>270200</v>
      </c>
      <c r="F26" s="51">
        <v>271100</v>
      </c>
      <c r="G26" s="51">
        <v>736000</v>
      </c>
      <c r="H26" s="52">
        <v>5.79</v>
      </c>
      <c r="I26" s="52">
        <v>42.89</v>
      </c>
      <c r="J26" s="52">
        <v>136.89</v>
      </c>
      <c r="K26" s="52">
        <v>15.67</v>
      </c>
      <c r="L26" s="52">
        <v>0.47</v>
      </c>
    </row>
    <row r="27" spans="1:12" s="49" customFormat="1" ht="12.75" customHeight="1">
      <c r="A27" s="57"/>
      <c r="B27" s="421" t="s">
        <v>24</v>
      </c>
      <c r="C27" s="421"/>
      <c r="D27" s="99"/>
      <c r="E27" s="50">
        <v>200500</v>
      </c>
      <c r="F27" s="51">
        <v>201100</v>
      </c>
      <c r="G27" s="51">
        <v>609600</v>
      </c>
      <c r="H27" s="52">
        <v>6.76</v>
      </c>
      <c r="I27" s="52">
        <v>50.42</v>
      </c>
      <c r="J27" s="52">
        <v>163.77</v>
      </c>
      <c r="K27" s="52">
        <v>16.58</v>
      </c>
      <c r="L27" s="52">
        <v>0.45</v>
      </c>
    </row>
    <row r="28" spans="1:12" s="49" customFormat="1" ht="12.75" customHeight="1">
      <c r="A28" s="57"/>
      <c r="B28" s="421" t="s">
        <v>25</v>
      </c>
      <c r="C28" s="421"/>
      <c r="D28" s="99"/>
      <c r="E28" s="50">
        <v>63300</v>
      </c>
      <c r="F28" s="51">
        <v>63600</v>
      </c>
      <c r="G28" s="51">
        <v>112500</v>
      </c>
      <c r="H28" s="52">
        <v>2.71</v>
      </c>
      <c r="I28" s="52">
        <v>19.06</v>
      </c>
      <c r="J28" s="52">
        <v>51.75</v>
      </c>
      <c r="K28" s="52">
        <v>10.72</v>
      </c>
      <c r="L28" s="52">
        <v>0.66</v>
      </c>
    </row>
    <row r="29" spans="1:12" s="49" customFormat="1" ht="12.75" customHeight="1">
      <c r="A29" s="57"/>
      <c r="B29" s="57"/>
      <c r="C29" s="57" t="s">
        <v>8</v>
      </c>
      <c r="D29" s="99"/>
      <c r="E29" s="50">
        <v>7600</v>
      </c>
      <c r="F29" s="51">
        <v>7600</v>
      </c>
      <c r="G29" s="51">
        <v>14900</v>
      </c>
      <c r="H29" s="52">
        <v>3.31</v>
      </c>
      <c r="I29" s="52">
        <v>19.76</v>
      </c>
      <c r="J29" s="52">
        <v>55.06</v>
      </c>
      <c r="K29" s="52">
        <v>10.01</v>
      </c>
      <c r="L29" s="52">
        <v>0.6</v>
      </c>
    </row>
    <row r="30" spans="1:12" s="49" customFormat="1" ht="12.75" customHeight="1">
      <c r="A30" s="57"/>
      <c r="B30" s="57"/>
      <c r="C30" s="169" t="s">
        <v>170</v>
      </c>
      <c r="D30" s="100"/>
      <c r="E30" s="351" t="s">
        <v>316</v>
      </c>
      <c r="F30" s="349" t="s">
        <v>316</v>
      </c>
      <c r="G30" s="349" t="s">
        <v>316</v>
      </c>
      <c r="H30" s="349" t="s">
        <v>316</v>
      </c>
      <c r="I30" s="349" t="s">
        <v>316</v>
      </c>
      <c r="J30" s="349" t="s">
        <v>316</v>
      </c>
      <c r="K30" s="349" t="s">
        <v>316</v>
      </c>
      <c r="L30" s="349" t="s">
        <v>316</v>
      </c>
    </row>
    <row r="31" spans="1:12" s="49" customFormat="1" ht="12.75" customHeight="1">
      <c r="A31" s="57"/>
      <c r="B31" s="57"/>
      <c r="C31" s="57" t="s">
        <v>9</v>
      </c>
      <c r="D31" s="99"/>
      <c r="E31" s="50">
        <v>49300</v>
      </c>
      <c r="F31" s="51">
        <v>49400</v>
      </c>
      <c r="G31" s="51">
        <v>87100</v>
      </c>
      <c r="H31" s="52">
        <v>2.62</v>
      </c>
      <c r="I31" s="52">
        <v>18.89</v>
      </c>
      <c r="J31" s="52">
        <v>51.15</v>
      </c>
      <c r="K31" s="52">
        <v>10.68</v>
      </c>
      <c r="L31" s="52">
        <v>0.67</v>
      </c>
    </row>
    <row r="32" spans="1:12" s="49" customFormat="1" ht="12.75" customHeight="1">
      <c r="A32" s="57"/>
      <c r="B32" s="57"/>
      <c r="C32" s="57" t="s">
        <v>10</v>
      </c>
      <c r="D32" s="99"/>
      <c r="E32" s="50">
        <v>6500</v>
      </c>
      <c r="F32" s="51">
        <v>6600</v>
      </c>
      <c r="G32" s="51">
        <v>10400</v>
      </c>
      <c r="H32" s="52">
        <v>2.68</v>
      </c>
      <c r="I32" s="52">
        <v>19.52</v>
      </c>
      <c r="J32" s="52">
        <v>52.47</v>
      </c>
      <c r="K32" s="52">
        <v>12.1</v>
      </c>
      <c r="L32" s="52">
        <v>0.6</v>
      </c>
    </row>
    <row r="33" spans="1:12" s="49" customFormat="1" ht="12.75" customHeight="1">
      <c r="A33" s="421" t="s">
        <v>11</v>
      </c>
      <c r="B33" s="421"/>
      <c r="C33" s="421"/>
      <c r="D33" s="215" t="s">
        <v>189</v>
      </c>
      <c r="E33" s="50">
        <v>9100</v>
      </c>
      <c r="F33" s="51">
        <v>9200</v>
      </c>
      <c r="G33" s="51">
        <v>27200</v>
      </c>
      <c r="H33" s="52">
        <v>6.64</v>
      </c>
      <c r="I33" s="52">
        <v>50.21</v>
      </c>
      <c r="J33" s="52">
        <v>183.26</v>
      </c>
      <c r="K33" s="52">
        <v>16.91</v>
      </c>
      <c r="L33" s="52">
        <v>0.45</v>
      </c>
    </row>
    <row r="34" spans="1:12" s="49" customFormat="1" ht="12.75" customHeight="1">
      <c r="A34" s="57"/>
      <c r="B34" s="421" t="s">
        <v>24</v>
      </c>
      <c r="C34" s="421"/>
      <c r="D34" s="99"/>
      <c r="E34" s="50">
        <v>8700</v>
      </c>
      <c r="F34" s="51">
        <v>8700</v>
      </c>
      <c r="G34" s="51">
        <v>26100</v>
      </c>
      <c r="H34" s="52">
        <v>6.73</v>
      </c>
      <c r="I34" s="52">
        <v>50.74</v>
      </c>
      <c r="J34" s="52">
        <v>185.85</v>
      </c>
      <c r="K34" s="52">
        <v>16.94</v>
      </c>
      <c r="L34" s="52">
        <v>0.45</v>
      </c>
    </row>
    <row r="35" spans="1:12" s="49" customFormat="1" ht="12.75" customHeight="1">
      <c r="A35" s="82"/>
      <c r="B35" s="420" t="s">
        <v>25</v>
      </c>
      <c r="C35" s="420"/>
      <c r="D35" s="220"/>
      <c r="E35" s="58">
        <v>400</v>
      </c>
      <c r="F35" s="59">
        <v>400</v>
      </c>
      <c r="G35" s="59">
        <v>900</v>
      </c>
      <c r="H35" s="60">
        <v>4.65</v>
      </c>
      <c r="I35" s="60">
        <v>38.4</v>
      </c>
      <c r="J35" s="60">
        <v>125.81</v>
      </c>
      <c r="K35" s="60">
        <v>16.18</v>
      </c>
      <c r="L35" s="60">
        <v>0.51</v>
      </c>
    </row>
    <row r="36" spans="1:12" s="62" customFormat="1" ht="11.25">
      <c r="A36" s="109"/>
      <c r="B36" s="109"/>
      <c r="C36" s="109"/>
      <c r="D36" s="65"/>
      <c r="E36" s="109"/>
      <c r="F36" s="109"/>
      <c r="G36" s="109"/>
      <c r="H36" s="109" t="s">
        <v>423</v>
      </c>
      <c r="I36" s="61"/>
      <c r="J36" s="61"/>
      <c r="K36" s="61"/>
      <c r="L36" s="61"/>
    </row>
    <row r="37" spans="1:12" s="42" customFormat="1" ht="11.25">
      <c r="A37" s="24"/>
      <c r="B37" s="24"/>
      <c r="C37" s="24"/>
      <c r="D37" s="24"/>
      <c r="E37" s="24"/>
      <c r="F37" s="24"/>
      <c r="G37" s="24"/>
      <c r="H37" s="24" t="s">
        <v>318</v>
      </c>
      <c r="I37" s="25"/>
      <c r="J37" s="25"/>
      <c r="K37" s="25"/>
      <c r="L37" s="25"/>
    </row>
    <row r="38" spans="1:4" ht="13.5">
      <c r="A38" s="4"/>
      <c r="B38" s="4"/>
      <c r="C38" s="4"/>
      <c r="D38" s="25"/>
    </row>
  </sheetData>
  <sheetProtection/>
  <mergeCells count="19">
    <mergeCell ref="A1:C1"/>
    <mergeCell ref="A3:G3"/>
    <mergeCell ref="A8:D8"/>
    <mergeCell ref="A9:C9"/>
    <mergeCell ref="A10:C10"/>
    <mergeCell ref="A11:C11"/>
    <mergeCell ref="A12:C12"/>
    <mergeCell ref="A14:C14"/>
    <mergeCell ref="A15:C15"/>
    <mergeCell ref="A16:C16"/>
    <mergeCell ref="A17:C17"/>
    <mergeCell ref="A20:C20"/>
    <mergeCell ref="B35:C35"/>
    <mergeCell ref="A21:C21"/>
    <mergeCell ref="A26:C26"/>
    <mergeCell ref="B27:C27"/>
    <mergeCell ref="B28:C28"/>
    <mergeCell ref="A33:C33"/>
    <mergeCell ref="B34:C3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3"/>
  <sheetViews>
    <sheetView showGridLines="0" view="pageBreakPre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11.875" defaultRowHeight="13.5" outlineLevelRow="1"/>
  <cols>
    <col min="1" max="1" width="9.625" style="4" customWidth="1"/>
    <col min="2" max="4" width="8.25390625" style="4" customWidth="1"/>
    <col min="5" max="5" width="9.625" style="4" customWidth="1"/>
    <col min="6" max="7" width="8.25390625" style="4" customWidth="1"/>
    <col min="8" max="8" width="6.875" style="4" customWidth="1"/>
    <col min="9" max="11" width="8.25390625" style="4" customWidth="1"/>
    <col min="12" max="16384" width="11.875" style="4" customWidth="1"/>
  </cols>
  <sheetData>
    <row r="1" ht="13.5">
      <c r="A1" s="81" t="s">
        <v>169</v>
      </c>
    </row>
    <row r="2" ht="13.5">
      <c r="A2" s="1" t="s">
        <v>0</v>
      </c>
    </row>
    <row r="3" spans="1:11" ht="20.25" customHeight="1">
      <c r="A3" s="368" t="s">
        <v>262</v>
      </c>
      <c r="B3" s="368"/>
      <c r="C3" s="368"/>
      <c r="D3" s="368"/>
      <c r="E3" s="368"/>
      <c r="F3" s="368"/>
      <c r="G3" s="368"/>
      <c r="H3" s="368"/>
      <c r="I3" s="368"/>
      <c r="J3" s="368"/>
      <c r="K3" s="368"/>
    </row>
    <row r="4" spans="1:11" ht="13.5">
      <c r="A4" s="428" t="s">
        <v>289</v>
      </c>
      <c r="B4" s="428"/>
      <c r="C4" s="428"/>
      <c r="D4" s="428"/>
      <c r="E4" s="428"/>
      <c r="F4" s="428"/>
      <c r="G4" s="428"/>
      <c r="H4" s="428"/>
      <c r="I4" s="428"/>
      <c r="J4" s="428"/>
      <c r="K4" s="428"/>
    </row>
    <row r="5" spans="1:11" ht="6" customHeight="1" thickBot="1">
      <c r="A5" s="8"/>
      <c r="B5" s="8"/>
      <c r="C5" s="8"/>
      <c r="D5" s="8"/>
      <c r="E5" s="8"/>
      <c r="F5" s="8"/>
      <c r="G5" s="8"/>
      <c r="H5" s="8"/>
      <c r="I5" s="8"/>
      <c r="J5" s="8"/>
      <c r="K5" s="8"/>
    </row>
    <row r="6" spans="1:11" s="25" customFormat="1" ht="15" customHeight="1" thickTop="1">
      <c r="A6" s="437"/>
      <c r="B6" s="439" t="s">
        <v>251</v>
      </c>
      <c r="C6" s="432" t="s">
        <v>192</v>
      </c>
      <c r="D6" s="433"/>
      <c r="E6" s="433"/>
      <c r="F6" s="433"/>
      <c r="G6" s="433"/>
      <c r="H6" s="433"/>
      <c r="I6" s="434"/>
      <c r="J6" s="435" t="s">
        <v>51</v>
      </c>
      <c r="K6" s="436"/>
    </row>
    <row r="7" spans="1:11" s="25" customFormat="1" ht="15" customHeight="1">
      <c r="A7" s="438"/>
      <c r="B7" s="440"/>
      <c r="C7" s="429" t="s">
        <v>51</v>
      </c>
      <c r="D7" s="430"/>
      <c r="E7" s="430"/>
      <c r="F7" s="430"/>
      <c r="G7" s="430"/>
      <c r="H7" s="431"/>
      <c r="I7" s="442" t="s">
        <v>263</v>
      </c>
      <c r="J7" s="442" t="s">
        <v>252</v>
      </c>
      <c r="K7" s="443" t="s">
        <v>253</v>
      </c>
    </row>
    <row r="8" spans="1:11" s="25" customFormat="1" ht="32.25" customHeight="1">
      <c r="A8" s="438"/>
      <c r="B8" s="441"/>
      <c r="C8" s="87" t="s">
        <v>15</v>
      </c>
      <c r="D8" s="87" t="s">
        <v>24</v>
      </c>
      <c r="E8" s="132" t="s">
        <v>264</v>
      </c>
      <c r="F8" s="88" t="s">
        <v>249</v>
      </c>
      <c r="G8" s="88" t="s">
        <v>250</v>
      </c>
      <c r="H8" s="87" t="s">
        <v>50</v>
      </c>
      <c r="I8" s="441"/>
      <c r="J8" s="388"/>
      <c r="K8" s="444"/>
    </row>
    <row r="9" spans="1:11" s="25" customFormat="1" ht="26.25" customHeight="1">
      <c r="A9" s="227" t="s">
        <v>290</v>
      </c>
      <c r="B9" s="321">
        <v>267385</v>
      </c>
      <c r="C9" s="322">
        <v>260880</v>
      </c>
      <c r="D9" s="323">
        <v>197813</v>
      </c>
      <c r="E9" s="323">
        <v>10835</v>
      </c>
      <c r="F9" s="323">
        <v>41929</v>
      </c>
      <c r="G9" s="323">
        <v>8493</v>
      </c>
      <c r="H9" s="323">
        <v>1810</v>
      </c>
      <c r="I9" s="323">
        <v>6505</v>
      </c>
      <c r="J9" s="323">
        <v>794490</v>
      </c>
      <c r="K9" s="324">
        <v>3.05</v>
      </c>
    </row>
    <row r="10" spans="1:11" s="25" customFormat="1" ht="26.25" customHeight="1">
      <c r="A10" s="174" t="s">
        <v>291</v>
      </c>
      <c r="B10" s="321">
        <v>274818</v>
      </c>
      <c r="C10" s="322">
        <v>268657</v>
      </c>
      <c r="D10" s="323">
        <v>203495</v>
      </c>
      <c r="E10" s="323">
        <v>9620</v>
      </c>
      <c r="F10" s="323">
        <v>46526</v>
      </c>
      <c r="G10" s="323">
        <v>7330</v>
      </c>
      <c r="H10" s="323">
        <v>1686</v>
      </c>
      <c r="I10" s="323">
        <v>6161</v>
      </c>
      <c r="J10" s="323">
        <v>780143</v>
      </c>
      <c r="K10" s="324">
        <v>2.90386</v>
      </c>
    </row>
    <row r="11" spans="1:11" s="170" customFormat="1" ht="26.25" customHeight="1">
      <c r="A11" s="90" t="s">
        <v>292</v>
      </c>
      <c r="B11" s="325">
        <v>278990</v>
      </c>
      <c r="C11" s="329">
        <f>SUM(D11:H11)</f>
        <v>272870</v>
      </c>
      <c r="D11" s="328">
        <v>206512</v>
      </c>
      <c r="E11" s="328">
        <v>8339</v>
      </c>
      <c r="F11" s="328">
        <v>49387</v>
      </c>
      <c r="G11" s="328">
        <v>6821</v>
      </c>
      <c r="H11" s="328">
        <v>1811</v>
      </c>
      <c r="I11" s="328">
        <v>6104</v>
      </c>
      <c r="J11" s="328">
        <v>759105</v>
      </c>
      <c r="K11" s="332">
        <v>2.7819291238</v>
      </c>
    </row>
    <row r="12" spans="1:11" s="25" customFormat="1" ht="26.25" customHeight="1">
      <c r="A12" s="226"/>
      <c r="B12" s="321"/>
      <c r="C12" s="331"/>
      <c r="D12" s="331"/>
      <c r="E12" s="331"/>
      <c r="F12" s="331"/>
      <c r="G12" s="331"/>
      <c r="H12" s="331"/>
      <c r="I12" s="331"/>
      <c r="J12" s="331"/>
      <c r="K12" s="333"/>
    </row>
    <row r="13" spans="1:11" s="25" customFormat="1" ht="26.25" customHeight="1">
      <c r="A13" s="227" t="s">
        <v>66</v>
      </c>
      <c r="B13" s="326">
        <v>99623</v>
      </c>
      <c r="C13" s="330">
        <f>SUM(D13:H13)</f>
        <v>98511</v>
      </c>
      <c r="D13" s="326">
        <v>66349</v>
      </c>
      <c r="E13" s="326">
        <v>2786</v>
      </c>
      <c r="F13" s="326">
        <v>26066</v>
      </c>
      <c r="G13" s="326">
        <v>2594</v>
      </c>
      <c r="H13" s="326">
        <v>716</v>
      </c>
      <c r="I13" s="326">
        <v>1096</v>
      </c>
      <c r="J13" s="326">
        <v>256480</v>
      </c>
      <c r="K13" s="333">
        <v>2.6035671143</v>
      </c>
    </row>
    <row r="14" spans="1:11" s="25" customFormat="1" ht="26.25" customHeight="1" hidden="1" outlineLevel="1">
      <c r="A14" s="227" t="s">
        <v>49</v>
      </c>
      <c r="B14" s="327">
        <v>95112</v>
      </c>
      <c r="C14" s="330">
        <f aca="true" t="shared" si="0" ref="C14:C44">SUM(D14:H14)</f>
        <v>94041</v>
      </c>
      <c r="D14" s="327">
        <v>62116</v>
      </c>
      <c r="E14" s="327">
        <v>2636</v>
      </c>
      <c r="F14" s="327">
        <v>26025</v>
      </c>
      <c r="G14" s="327">
        <v>2580</v>
      </c>
      <c r="H14" s="327">
        <v>684</v>
      </c>
      <c r="I14" s="327">
        <v>1055</v>
      </c>
      <c r="J14" s="327">
        <v>242353</v>
      </c>
      <c r="K14" s="333">
        <v>2.5770993503</v>
      </c>
    </row>
    <row r="15" spans="1:11" s="25" customFormat="1" ht="26.25" customHeight="1" hidden="1" outlineLevel="1">
      <c r="A15" s="227" t="s">
        <v>48</v>
      </c>
      <c r="B15" s="327">
        <v>1240</v>
      </c>
      <c r="C15" s="330">
        <f t="shared" si="0"/>
        <v>1233</v>
      </c>
      <c r="D15" s="327">
        <v>1215</v>
      </c>
      <c r="E15" s="327" t="s">
        <v>111</v>
      </c>
      <c r="F15" s="327">
        <v>9</v>
      </c>
      <c r="G15" s="327" t="s">
        <v>111</v>
      </c>
      <c r="H15" s="327">
        <v>9</v>
      </c>
      <c r="I15" s="327">
        <v>7</v>
      </c>
      <c r="J15" s="327">
        <v>3926</v>
      </c>
      <c r="K15" s="333">
        <v>3.1841038118</v>
      </c>
    </row>
    <row r="16" spans="1:11" s="25" customFormat="1" ht="26.25" customHeight="1" hidden="1" outlineLevel="1">
      <c r="A16" s="227" t="s">
        <v>47</v>
      </c>
      <c r="B16" s="327">
        <v>475</v>
      </c>
      <c r="C16" s="330">
        <f t="shared" si="0"/>
        <v>452</v>
      </c>
      <c r="D16" s="327">
        <v>426</v>
      </c>
      <c r="E16" s="327">
        <v>12</v>
      </c>
      <c r="F16" s="327">
        <v>3</v>
      </c>
      <c r="G16" s="327">
        <v>7</v>
      </c>
      <c r="H16" s="327">
        <v>4</v>
      </c>
      <c r="I16" s="327">
        <v>23</v>
      </c>
      <c r="J16" s="327">
        <v>1149</v>
      </c>
      <c r="K16" s="333">
        <v>2.5420353982</v>
      </c>
    </row>
    <row r="17" spans="1:11" s="25" customFormat="1" ht="26.25" customHeight="1" hidden="1" outlineLevel="1">
      <c r="A17" s="227" t="s">
        <v>46</v>
      </c>
      <c r="B17" s="327">
        <v>2796</v>
      </c>
      <c r="C17" s="330">
        <f t="shared" si="0"/>
        <v>2785</v>
      </c>
      <c r="D17" s="327">
        <v>2592</v>
      </c>
      <c r="E17" s="327">
        <v>138</v>
      </c>
      <c r="F17" s="327">
        <v>29</v>
      </c>
      <c r="G17" s="327">
        <v>7</v>
      </c>
      <c r="H17" s="327">
        <v>19</v>
      </c>
      <c r="I17" s="327">
        <v>11</v>
      </c>
      <c r="J17" s="327">
        <v>9052</v>
      </c>
      <c r="K17" s="333">
        <v>3.2502692998</v>
      </c>
    </row>
    <row r="18" spans="1:11" s="25" customFormat="1" ht="26.25" customHeight="1" collapsed="1">
      <c r="A18" s="227" t="s">
        <v>65</v>
      </c>
      <c r="B18" s="327">
        <v>26478</v>
      </c>
      <c r="C18" s="330">
        <f t="shared" si="0"/>
        <v>25522</v>
      </c>
      <c r="D18" s="327">
        <v>17716</v>
      </c>
      <c r="E18" s="327">
        <v>1229</v>
      </c>
      <c r="F18" s="327">
        <v>5103</v>
      </c>
      <c r="G18" s="327">
        <v>1298</v>
      </c>
      <c r="H18" s="327">
        <v>176</v>
      </c>
      <c r="I18" s="327">
        <v>956</v>
      </c>
      <c r="J18" s="327">
        <v>63525</v>
      </c>
      <c r="K18" s="333">
        <v>2.489029073</v>
      </c>
    </row>
    <row r="19" spans="1:11" s="25" customFormat="1" ht="26.25" customHeight="1">
      <c r="A19" s="227" t="s">
        <v>64</v>
      </c>
      <c r="B19" s="327">
        <v>11177</v>
      </c>
      <c r="C19" s="330">
        <f t="shared" si="0"/>
        <v>10917</v>
      </c>
      <c r="D19" s="327">
        <v>8216</v>
      </c>
      <c r="E19" s="327">
        <v>495</v>
      </c>
      <c r="F19" s="327">
        <v>1771</v>
      </c>
      <c r="G19" s="327">
        <v>374</v>
      </c>
      <c r="H19" s="327">
        <v>61</v>
      </c>
      <c r="I19" s="327">
        <v>260</v>
      </c>
      <c r="J19" s="327">
        <v>28513</v>
      </c>
      <c r="K19" s="333">
        <v>2.611798113</v>
      </c>
    </row>
    <row r="20" spans="1:11" s="25" customFormat="1" ht="26.25" customHeight="1">
      <c r="A20" s="227" t="s">
        <v>63</v>
      </c>
      <c r="B20" s="327">
        <v>10652</v>
      </c>
      <c r="C20" s="330">
        <f t="shared" si="0"/>
        <v>10473</v>
      </c>
      <c r="D20" s="327">
        <v>9425</v>
      </c>
      <c r="E20" s="327">
        <v>142</v>
      </c>
      <c r="F20" s="327">
        <v>754</v>
      </c>
      <c r="G20" s="327">
        <v>90</v>
      </c>
      <c r="H20" s="327">
        <v>62</v>
      </c>
      <c r="I20" s="327">
        <v>179</v>
      </c>
      <c r="J20" s="327">
        <v>31947</v>
      </c>
      <c r="K20" s="333">
        <v>3.0504153538</v>
      </c>
    </row>
    <row r="21" spans="1:11" s="25" customFormat="1" ht="26.25" customHeight="1" hidden="1" outlineLevel="1">
      <c r="A21" s="227" t="s">
        <v>45</v>
      </c>
      <c r="B21" s="327">
        <v>10435</v>
      </c>
      <c r="C21" s="330">
        <f t="shared" si="0"/>
        <v>10276</v>
      </c>
      <c r="D21" s="327">
        <v>9248</v>
      </c>
      <c r="E21" s="327">
        <v>134</v>
      </c>
      <c r="F21" s="327">
        <v>748</v>
      </c>
      <c r="G21" s="327">
        <v>85</v>
      </c>
      <c r="H21" s="327">
        <v>61</v>
      </c>
      <c r="I21" s="327">
        <v>159</v>
      </c>
      <c r="J21" s="327">
        <v>31498</v>
      </c>
      <c r="K21" s="333">
        <v>3.0652004671</v>
      </c>
    </row>
    <row r="22" spans="1:11" s="25" customFormat="1" ht="26.25" customHeight="1" hidden="1" outlineLevel="1">
      <c r="A22" s="227" t="s">
        <v>44</v>
      </c>
      <c r="B22" s="327">
        <v>217</v>
      </c>
      <c r="C22" s="330">
        <f t="shared" si="0"/>
        <v>197</v>
      </c>
      <c r="D22" s="327">
        <v>177</v>
      </c>
      <c r="E22" s="327">
        <v>8</v>
      </c>
      <c r="F22" s="327">
        <v>6</v>
      </c>
      <c r="G22" s="327">
        <v>5</v>
      </c>
      <c r="H22" s="327">
        <v>1</v>
      </c>
      <c r="I22" s="327">
        <v>20</v>
      </c>
      <c r="J22" s="327">
        <v>449</v>
      </c>
      <c r="K22" s="333">
        <v>2.2791878173</v>
      </c>
    </row>
    <row r="23" spans="1:11" s="25" customFormat="1" ht="26.25" customHeight="1" collapsed="1">
      <c r="A23" s="227" t="s">
        <v>62</v>
      </c>
      <c r="B23" s="327">
        <v>7670</v>
      </c>
      <c r="C23" s="330">
        <f t="shared" si="0"/>
        <v>7506</v>
      </c>
      <c r="D23" s="327">
        <v>6756</v>
      </c>
      <c r="E23" s="327">
        <v>206</v>
      </c>
      <c r="F23" s="327">
        <v>427</v>
      </c>
      <c r="G23" s="327">
        <v>65</v>
      </c>
      <c r="H23" s="327">
        <v>52</v>
      </c>
      <c r="I23" s="327">
        <v>164</v>
      </c>
      <c r="J23" s="327">
        <v>23003</v>
      </c>
      <c r="K23" s="333">
        <v>3.0646149747</v>
      </c>
    </row>
    <row r="24" spans="1:11" s="25" customFormat="1" ht="26.25" customHeight="1">
      <c r="A24" s="227" t="s">
        <v>273</v>
      </c>
      <c r="B24" s="327">
        <v>22291</v>
      </c>
      <c r="C24" s="330">
        <f t="shared" si="0"/>
        <v>22035</v>
      </c>
      <c r="D24" s="327">
        <v>17585</v>
      </c>
      <c r="E24" s="327">
        <v>730</v>
      </c>
      <c r="F24" s="327">
        <v>3324</v>
      </c>
      <c r="G24" s="327">
        <v>299</v>
      </c>
      <c r="H24" s="327">
        <v>97</v>
      </c>
      <c r="I24" s="327">
        <v>256</v>
      </c>
      <c r="J24" s="327">
        <v>66001</v>
      </c>
      <c r="K24" s="333">
        <v>2.995280236</v>
      </c>
    </row>
    <row r="25" spans="1:11" s="25" customFormat="1" ht="26.25" customHeight="1">
      <c r="A25" s="227" t="s">
        <v>61</v>
      </c>
      <c r="B25" s="327">
        <v>9670</v>
      </c>
      <c r="C25" s="330">
        <f t="shared" si="0"/>
        <v>9344</v>
      </c>
      <c r="D25" s="327">
        <v>7687</v>
      </c>
      <c r="E25" s="327">
        <v>331</v>
      </c>
      <c r="F25" s="327">
        <v>1096</v>
      </c>
      <c r="G25" s="327">
        <v>170</v>
      </c>
      <c r="H25" s="327">
        <v>60</v>
      </c>
      <c r="I25" s="327">
        <v>326</v>
      </c>
      <c r="J25" s="327">
        <v>27495</v>
      </c>
      <c r="K25" s="333">
        <v>2.9425299658</v>
      </c>
    </row>
    <row r="26" spans="1:11" s="25" customFormat="1" ht="26.25" customHeight="1">
      <c r="A26" s="227" t="s">
        <v>153</v>
      </c>
      <c r="B26" s="327">
        <v>27843</v>
      </c>
      <c r="C26" s="330">
        <f t="shared" si="0"/>
        <v>27248</v>
      </c>
      <c r="D26" s="327">
        <v>20877</v>
      </c>
      <c r="E26" s="327">
        <v>828</v>
      </c>
      <c r="F26" s="327">
        <v>4942</v>
      </c>
      <c r="G26" s="327">
        <v>419</v>
      </c>
      <c r="H26" s="327">
        <v>182</v>
      </c>
      <c r="I26" s="327">
        <v>595</v>
      </c>
      <c r="J26" s="327">
        <v>79341</v>
      </c>
      <c r="K26" s="333">
        <v>2.9118100411</v>
      </c>
    </row>
    <row r="27" spans="1:11" s="25" customFormat="1" ht="26.25" customHeight="1">
      <c r="A27" s="227" t="s">
        <v>145</v>
      </c>
      <c r="B27" s="327">
        <v>29391</v>
      </c>
      <c r="C27" s="330">
        <f t="shared" si="0"/>
        <v>28796</v>
      </c>
      <c r="D27" s="327">
        <v>24397</v>
      </c>
      <c r="E27" s="327">
        <v>562</v>
      </c>
      <c r="F27" s="327">
        <v>3138</v>
      </c>
      <c r="G27" s="327">
        <v>562</v>
      </c>
      <c r="H27" s="327">
        <v>137</v>
      </c>
      <c r="I27" s="327">
        <v>595</v>
      </c>
      <c r="J27" s="327">
        <v>88041</v>
      </c>
      <c r="K27" s="333">
        <v>3.0574038061</v>
      </c>
    </row>
    <row r="28" spans="1:11" s="25" customFormat="1" ht="26.25" customHeight="1" hidden="1" outlineLevel="1">
      <c r="A28" s="227" t="s">
        <v>43</v>
      </c>
      <c r="B28" s="327">
        <v>7209</v>
      </c>
      <c r="C28" s="330">
        <f t="shared" si="0"/>
        <v>7008</v>
      </c>
      <c r="D28" s="327">
        <v>6016</v>
      </c>
      <c r="E28" s="327">
        <v>209</v>
      </c>
      <c r="F28" s="327">
        <v>563</v>
      </c>
      <c r="G28" s="327">
        <v>182</v>
      </c>
      <c r="H28" s="327">
        <v>38</v>
      </c>
      <c r="I28" s="327">
        <v>201</v>
      </c>
      <c r="J28" s="327">
        <v>20441</v>
      </c>
      <c r="K28" s="333">
        <v>2.9168093607</v>
      </c>
    </row>
    <row r="29" spans="1:11" s="25" customFormat="1" ht="26.25" customHeight="1" hidden="1" outlineLevel="1">
      <c r="A29" s="227" t="s">
        <v>42</v>
      </c>
      <c r="B29" s="327">
        <v>10266</v>
      </c>
      <c r="C29" s="330">
        <f t="shared" si="0"/>
        <v>10113</v>
      </c>
      <c r="D29" s="327">
        <v>8333</v>
      </c>
      <c r="E29" s="327">
        <v>216</v>
      </c>
      <c r="F29" s="327">
        <v>1265</v>
      </c>
      <c r="G29" s="327">
        <v>244</v>
      </c>
      <c r="H29" s="327">
        <v>55</v>
      </c>
      <c r="I29" s="327">
        <v>153</v>
      </c>
      <c r="J29" s="327">
        <v>30938</v>
      </c>
      <c r="K29" s="333">
        <v>3.0592306932</v>
      </c>
    </row>
    <row r="30" spans="1:11" s="25" customFormat="1" ht="26.25" customHeight="1" hidden="1" outlineLevel="1">
      <c r="A30" s="227" t="s">
        <v>41</v>
      </c>
      <c r="B30" s="327">
        <v>8197</v>
      </c>
      <c r="C30" s="330">
        <f t="shared" si="0"/>
        <v>8003</v>
      </c>
      <c r="D30" s="327">
        <v>6589</v>
      </c>
      <c r="E30" s="327">
        <v>75</v>
      </c>
      <c r="F30" s="327">
        <v>1184</v>
      </c>
      <c r="G30" s="327">
        <v>126</v>
      </c>
      <c r="H30" s="327">
        <v>29</v>
      </c>
      <c r="I30" s="327">
        <v>194</v>
      </c>
      <c r="J30" s="327">
        <v>24062</v>
      </c>
      <c r="K30" s="333">
        <v>3.0066225166</v>
      </c>
    </row>
    <row r="31" spans="1:11" s="25" customFormat="1" ht="26.25" customHeight="1" hidden="1" outlineLevel="1">
      <c r="A31" s="227" t="s">
        <v>40</v>
      </c>
      <c r="B31" s="327">
        <v>3719</v>
      </c>
      <c r="C31" s="330">
        <f t="shared" si="0"/>
        <v>3672</v>
      </c>
      <c r="D31" s="327">
        <v>3459</v>
      </c>
      <c r="E31" s="327">
        <v>62</v>
      </c>
      <c r="F31" s="327">
        <v>126</v>
      </c>
      <c r="G31" s="327">
        <v>10</v>
      </c>
      <c r="H31" s="327">
        <v>15</v>
      </c>
      <c r="I31" s="327">
        <v>47</v>
      </c>
      <c r="J31" s="327">
        <v>12600</v>
      </c>
      <c r="K31" s="333">
        <v>3.431372549</v>
      </c>
    </row>
    <row r="32" spans="1:11" s="25" customFormat="1" ht="26.25" customHeight="1" collapsed="1">
      <c r="A32" s="227" t="s">
        <v>146</v>
      </c>
      <c r="B32" s="327">
        <v>7264</v>
      </c>
      <c r="C32" s="330">
        <f t="shared" si="0"/>
        <v>6959</v>
      </c>
      <c r="D32" s="327">
        <v>5031</v>
      </c>
      <c r="E32" s="327">
        <v>126</v>
      </c>
      <c r="F32" s="327">
        <v>1691</v>
      </c>
      <c r="G32" s="327">
        <v>74</v>
      </c>
      <c r="H32" s="327">
        <v>37</v>
      </c>
      <c r="I32" s="327">
        <v>305</v>
      </c>
      <c r="J32" s="327">
        <v>19266</v>
      </c>
      <c r="K32" s="333">
        <v>2.7685012214</v>
      </c>
    </row>
    <row r="33" spans="1:11" s="25" customFormat="1" ht="26.25" customHeight="1" hidden="1" outlineLevel="1">
      <c r="A33" s="227" t="s">
        <v>39</v>
      </c>
      <c r="B33" s="327">
        <v>4576</v>
      </c>
      <c r="C33" s="330">
        <f t="shared" si="0"/>
        <v>4443</v>
      </c>
      <c r="D33" s="327">
        <v>2587</v>
      </c>
      <c r="E33" s="327">
        <v>108</v>
      </c>
      <c r="F33" s="327">
        <v>1653</v>
      </c>
      <c r="G33" s="327">
        <v>68</v>
      </c>
      <c r="H33" s="327">
        <v>27</v>
      </c>
      <c r="I33" s="327">
        <v>133</v>
      </c>
      <c r="J33" s="327">
        <v>10894</v>
      </c>
      <c r="K33" s="333">
        <v>2.4519468827</v>
      </c>
    </row>
    <row r="34" spans="1:11" s="25" customFormat="1" ht="26.25" customHeight="1" hidden="1" outlineLevel="1">
      <c r="A34" s="227" t="s">
        <v>38</v>
      </c>
      <c r="B34" s="327">
        <v>1822</v>
      </c>
      <c r="C34" s="330">
        <f t="shared" si="0"/>
        <v>1664</v>
      </c>
      <c r="D34" s="327">
        <v>1598</v>
      </c>
      <c r="E34" s="327">
        <v>18</v>
      </c>
      <c r="F34" s="327">
        <v>35</v>
      </c>
      <c r="G34" s="327">
        <v>6</v>
      </c>
      <c r="H34" s="327">
        <v>7</v>
      </c>
      <c r="I34" s="327">
        <v>158</v>
      </c>
      <c r="J34" s="327">
        <v>5474</v>
      </c>
      <c r="K34" s="333">
        <v>3.2896634615</v>
      </c>
    </row>
    <row r="35" spans="1:11" s="25" customFormat="1" ht="26.25" customHeight="1" hidden="1" outlineLevel="1">
      <c r="A35" s="227" t="s">
        <v>37</v>
      </c>
      <c r="B35" s="327">
        <v>866</v>
      </c>
      <c r="C35" s="330">
        <f t="shared" si="0"/>
        <v>852</v>
      </c>
      <c r="D35" s="327">
        <v>846</v>
      </c>
      <c r="E35" s="327" t="s">
        <v>111</v>
      </c>
      <c r="F35" s="327">
        <v>3</v>
      </c>
      <c r="G35" s="327" t="s">
        <v>111</v>
      </c>
      <c r="H35" s="327">
        <v>3</v>
      </c>
      <c r="I35" s="327">
        <v>14</v>
      </c>
      <c r="J35" s="327">
        <v>2898</v>
      </c>
      <c r="K35" s="333">
        <v>3.4014084507</v>
      </c>
    </row>
    <row r="36" spans="1:11" s="25" customFormat="1" ht="26.25" customHeight="1" collapsed="1">
      <c r="A36" s="227" t="s">
        <v>57</v>
      </c>
      <c r="B36" s="327">
        <v>899</v>
      </c>
      <c r="C36" s="330">
        <f t="shared" si="0"/>
        <v>890</v>
      </c>
      <c r="D36" s="327">
        <v>830</v>
      </c>
      <c r="E36" s="327">
        <v>29</v>
      </c>
      <c r="F36" s="327">
        <v>13</v>
      </c>
      <c r="G36" s="327">
        <v>14</v>
      </c>
      <c r="H36" s="327">
        <v>4</v>
      </c>
      <c r="I36" s="327">
        <v>9</v>
      </c>
      <c r="J36" s="327">
        <v>2561</v>
      </c>
      <c r="K36" s="333">
        <v>2.8775280899</v>
      </c>
    </row>
    <row r="37" spans="1:11" s="25" customFormat="1" ht="26.25" customHeight="1">
      <c r="A37" s="227" t="s">
        <v>147</v>
      </c>
      <c r="B37" s="327">
        <v>3339</v>
      </c>
      <c r="C37" s="330">
        <f t="shared" si="0"/>
        <v>3293</v>
      </c>
      <c r="D37" s="327">
        <v>3116</v>
      </c>
      <c r="E37" s="327">
        <v>64</v>
      </c>
      <c r="F37" s="327">
        <v>63</v>
      </c>
      <c r="G37" s="327">
        <v>34</v>
      </c>
      <c r="H37" s="327">
        <v>16</v>
      </c>
      <c r="I37" s="327">
        <v>46</v>
      </c>
      <c r="J37" s="327">
        <v>10421</v>
      </c>
      <c r="K37" s="333">
        <v>3.1645915578</v>
      </c>
    </row>
    <row r="38" spans="1:11" s="25" customFormat="1" ht="26.25" customHeight="1">
      <c r="A38" s="227" t="s">
        <v>148</v>
      </c>
      <c r="B38" s="327">
        <v>6547</v>
      </c>
      <c r="C38" s="330">
        <f t="shared" si="0"/>
        <v>6511</v>
      </c>
      <c r="D38" s="327">
        <v>6063</v>
      </c>
      <c r="E38" s="327">
        <v>188</v>
      </c>
      <c r="F38" s="327">
        <v>157</v>
      </c>
      <c r="G38" s="327">
        <v>26</v>
      </c>
      <c r="H38" s="327">
        <v>77</v>
      </c>
      <c r="I38" s="327">
        <v>36</v>
      </c>
      <c r="J38" s="327">
        <v>20761</v>
      </c>
      <c r="K38" s="333">
        <v>3.1886039011</v>
      </c>
    </row>
    <row r="39" spans="1:11" s="25" customFormat="1" ht="26.25" customHeight="1">
      <c r="A39" s="227" t="s">
        <v>149</v>
      </c>
      <c r="B39" s="327">
        <v>3888</v>
      </c>
      <c r="C39" s="330">
        <f t="shared" si="0"/>
        <v>3379</v>
      </c>
      <c r="D39" s="327">
        <v>2840</v>
      </c>
      <c r="E39" s="327">
        <v>217</v>
      </c>
      <c r="F39" s="327">
        <v>106</v>
      </c>
      <c r="G39" s="327">
        <v>187</v>
      </c>
      <c r="H39" s="327">
        <v>29</v>
      </c>
      <c r="I39" s="327">
        <v>509</v>
      </c>
      <c r="J39" s="327">
        <v>9244</v>
      </c>
      <c r="K39" s="333">
        <v>2.7357206274</v>
      </c>
    </row>
    <row r="40" spans="1:11" s="25" customFormat="1" ht="26.25" customHeight="1">
      <c r="A40" s="227" t="s">
        <v>150</v>
      </c>
      <c r="B40" s="327">
        <v>4181</v>
      </c>
      <c r="C40" s="330">
        <f t="shared" si="0"/>
        <v>3780</v>
      </c>
      <c r="D40" s="327">
        <v>2946</v>
      </c>
      <c r="E40" s="327">
        <v>166</v>
      </c>
      <c r="F40" s="327">
        <v>415</v>
      </c>
      <c r="G40" s="327">
        <v>231</v>
      </c>
      <c r="H40" s="327">
        <v>22</v>
      </c>
      <c r="I40" s="327">
        <v>401</v>
      </c>
      <c r="J40" s="327">
        <v>10002</v>
      </c>
      <c r="K40" s="333">
        <v>2.646031746</v>
      </c>
    </row>
    <row r="41" spans="1:11" s="25" customFormat="1" ht="26.25" customHeight="1">
      <c r="A41" s="227" t="s">
        <v>151</v>
      </c>
      <c r="B41" s="327">
        <v>3218</v>
      </c>
      <c r="C41" s="330">
        <f t="shared" si="0"/>
        <v>2947</v>
      </c>
      <c r="D41" s="327">
        <v>2407</v>
      </c>
      <c r="E41" s="327">
        <v>61</v>
      </c>
      <c r="F41" s="327">
        <v>150</v>
      </c>
      <c r="G41" s="327">
        <v>296</v>
      </c>
      <c r="H41" s="327">
        <v>33</v>
      </c>
      <c r="I41" s="327">
        <v>271</v>
      </c>
      <c r="J41" s="327">
        <v>7897</v>
      </c>
      <c r="K41" s="333">
        <v>2.679674245</v>
      </c>
    </row>
    <row r="42" spans="1:11" s="25" customFormat="1" ht="26.25" customHeight="1" hidden="1" outlineLevel="1">
      <c r="A42" s="227" t="s">
        <v>36</v>
      </c>
      <c r="B42" s="327">
        <v>843</v>
      </c>
      <c r="C42" s="330">
        <f t="shared" si="0"/>
        <v>838</v>
      </c>
      <c r="D42" s="327">
        <v>802</v>
      </c>
      <c r="E42" s="327">
        <v>15</v>
      </c>
      <c r="F42" s="327">
        <v>13</v>
      </c>
      <c r="G42" s="327">
        <v>3</v>
      </c>
      <c r="H42" s="327">
        <v>5</v>
      </c>
      <c r="I42" s="327">
        <v>5</v>
      </c>
      <c r="J42" s="327">
        <v>2302</v>
      </c>
      <c r="K42" s="333">
        <v>2.7470167064</v>
      </c>
    </row>
    <row r="43" spans="1:11" s="25" customFormat="1" ht="26.25" customHeight="1" hidden="1" outlineLevel="1">
      <c r="A43" s="227" t="s">
        <v>35</v>
      </c>
      <c r="B43" s="327">
        <v>2375</v>
      </c>
      <c r="C43" s="330">
        <f t="shared" si="0"/>
        <v>2109</v>
      </c>
      <c r="D43" s="327">
        <v>1605</v>
      </c>
      <c r="E43" s="327">
        <v>46</v>
      </c>
      <c r="F43" s="327">
        <v>137</v>
      </c>
      <c r="G43" s="327">
        <v>293</v>
      </c>
      <c r="H43" s="327">
        <v>28</v>
      </c>
      <c r="I43" s="327">
        <v>266</v>
      </c>
      <c r="J43" s="327">
        <v>5595</v>
      </c>
      <c r="K43" s="333">
        <v>2.652916074</v>
      </c>
    </row>
    <row r="44" spans="1:11" s="25" customFormat="1" ht="26.25" customHeight="1" collapsed="1">
      <c r="A44" s="361" t="s">
        <v>152</v>
      </c>
      <c r="B44" s="319">
        <v>4859</v>
      </c>
      <c r="C44" s="362">
        <f t="shared" si="0"/>
        <v>4759</v>
      </c>
      <c r="D44" s="319">
        <v>4271</v>
      </c>
      <c r="E44" s="319">
        <v>179</v>
      </c>
      <c r="F44" s="319">
        <v>171</v>
      </c>
      <c r="G44" s="319">
        <v>88</v>
      </c>
      <c r="H44" s="319">
        <v>50</v>
      </c>
      <c r="I44" s="319">
        <v>100</v>
      </c>
      <c r="J44" s="319">
        <v>14607</v>
      </c>
      <c r="K44" s="363">
        <v>3.0693422988</v>
      </c>
    </row>
    <row r="45" s="25" customFormat="1" ht="13.5" customHeight="1">
      <c r="A45" s="25" t="s">
        <v>317</v>
      </c>
    </row>
    <row r="46" s="25" customFormat="1" ht="13.5" customHeight="1">
      <c r="A46" s="25" t="s">
        <v>319</v>
      </c>
    </row>
    <row r="48" spans="1:11" s="223" customFormat="1" ht="10.5">
      <c r="A48" s="221"/>
      <c r="B48" s="224"/>
      <c r="C48" s="224"/>
      <c r="D48" s="224"/>
      <c r="E48" s="224"/>
      <c r="F48" s="224"/>
      <c r="G48" s="224"/>
      <c r="H48" s="224"/>
      <c r="I48" s="224"/>
      <c r="J48" s="224"/>
      <c r="K48" s="222"/>
    </row>
    <row r="49" spans="1:11" s="223" customFormat="1" ht="10.5">
      <c r="A49" s="221"/>
      <c r="B49" s="224"/>
      <c r="C49" s="224"/>
      <c r="D49" s="224"/>
      <c r="E49" s="224"/>
      <c r="F49" s="224"/>
      <c r="G49" s="224"/>
      <c r="H49" s="224"/>
      <c r="I49" s="224"/>
      <c r="J49" s="224"/>
      <c r="K49" s="222"/>
    </row>
    <row r="50" spans="1:11" s="223" customFormat="1" ht="10.5">
      <c r="A50" s="221"/>
      <c r="B50" s="224"/>
      <c r="C50" s="224"/>
      <c r="D50" s="224"/>
      <c r="E50" s="224"/>
      <c r="F50" s="224"/>
      <c r="G50" s="224"/>
      <c r="H50" s="224"/>
      <c r="I50" s="224"/>
      <c r="J50" s="224"/>
      <c r="K50" s="222"/>
    </row>
    <row r="51" spans="1:11" s="223" customFormat="1" ht="10.5">
      <c r="A51" s="221"/>
      <c r="B51" s="224"/>
      <c r="C51" s="224"/>
      <c r="D51" s="224"/>
      <c r="E51" s="224"/>
      <c r="F51" s="224"/>
      <c r="G51" s="224"/>
      <c r="H51" s="224"/>
      <c r="I51" s="224"/>
      <c r="J51" s="224"/>
      <c r="K51" s="222"/>
    </row>
    <row r="52" spans="1:11" s="223" customFormat="1" ht="10.5">
      <c r="A52" s="221"/>
      <c r="B52" s="224"/>
      <c r="C52" s="224"/>
      <c r="D52" s="224"/>
      <c r="E52" s="224"/>
      <c r="F52" s="224"/>
      <c r="G52" s="224"/>
      <c r="H52" s="224"/>
      <c r="I52" s="224"/>
      <c r="J52" s="224"/>
      <c r="K52" s="222"/>
    </row>
    <row r="53" spans="1:11" s="223" customFormat="1" ht="10.5">
      <c r="A53" s="221"/>
      <c r="B53" s="224"/>
      <c r="C53" s="224"/>
      <c r="D53" s="224"/>
      <c r="E53" s="224"/>
      <c r="F53" s="224"/>
      <c r="G53" s="224"/>
      <c r="H53" s="224"/>
      <c r="I53" s="224"/>
      <c r="J53" s="224"/>
      <c r="K53" s="222"/>
    </row>
  </sheetData>
  <sheetProtection/>
  <mergeCells count="10">
    <mergeCell ref="A3:K3"/>
    <mergeCell ref="A4:K4"/>
    <mergeCell ref="C7:H7"/>
    <mergeCell ref="C6:I6"/>
    <mergeCell ref="J6:K6"/>
    <mergeCell ref="A6:A8"/>
    <mergeCell ref="B6:B8"/>
    <mergeCell ref="I7:I8"/>
    <mergeCell ref="J7:J8"/>
    <mergeCell ref="K7:K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24"/>
  <sheetViews>
    <sheetView showGridLines="0" view="pageBreakPre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7" width="13.125" style="4" customWidth="1"/>
    <col min="8" max="15" width="11.50390625" style="4" customWidth="1"/>
    <col min="16" max="16" width="9.50390625" style="4" hidden="1" customWidth="1"/>
    <col min="17" max="17" width="11.125" style="4" hidden="1" customWidth="1"/>
    <col min="18" max="18" width="7.625" style="4" hidden="1" customWidth="1"/>
    <col min="19" max="19" width="0" style="4" hidden="1" customWidth="1"/>
    <col min="20" max="20" width="9.00390625" style="4" customWidth="1"/>
    <col min="21" max="21" width="9.75390625" style="4" bestFit="1" customWidth="1"/>
    <col min="22" max="16384" width="9.00390625" style="4" customWidth="1"/>
  </cols>
  <sheetData>
    <row r="1" ht="13.5">
      <c r="A1" s="45" t="s">
        <v>169</v>
      </c>
    </row>
    <row r="2" ht="13.5">
      <c r="A2" s="1" t="s">
        <v>0</v>
      </c>
    </row>
    <row r="3" spans="1:15" ht="17.25">
      <c r="A3" s="445" t="s">
        <v>305</v>
      </c>
      <c r="B3" s="445"/>
      <c r="C3" s="445"/>
      <c r="D3" s="445"/>
      <c r="E3" s="445"/>
      <c r="F3" s="445"/>
      <c r="G3" s="445"/>
      <c r="H3" s="14"/>
      <c r="I3" s="14"/>
      <c r="J3" s="14"/>
      <c r="K3" s="14"/>
      <c r="L3" s="14"/>
      <c r="M3" s="14"/>
      <c r="N3" s="14"/>
      <c r="O3" s="14"/>
    </row>
    <row r="4" spans="1:15" ht="17.25">
      <c r="A4" s="14"/>
      <c r="B4" s="14"/>
      <c r="C4" s="14"/>
      <c r="D4" s="14"/>
      <c r="E4" s="14"/>
      <c r="F4" s="14"/>
      <c r="G4" s="14"/>
      <c r="H4" s="14"/>
      <c r="I4" s="14"/>
      <c r="J4" s="14"/>
      <c r="K4" s="14"/>
      <c r="L4" s="14"/>
      <c r="O4" s="40" t="s">
        <v>157</v>
      </c>
    </row>
    <row r="5" spans="1:15" ht="6" customHeight="1" thickBot="1">
      <c r="A5" s="243"/>
      <c r="B5" s="243"/>
      <c r="C5" s="243"/>
      <c r="D5" s="243"/>
      <c r="E5" s="243"/>
      <c r="F5" s="243"/>
      <c r="G5" s="243"/>
      <c r="H5" s="243"/>
      <c r="I5" s="243"/>
      <c r="J5" s="243"/>
      <c r="K5" s="243"/>
      <c r="L5" s="243"/>
      <c r="M5" s="451"/>
      <c r="N5" s="451"/>
      <c r="O5" s="451"/>
    </row>
    <row r="6" spans="1:16" ht="19.5" customHeight="1" thickTop="1">
      <c r="A6" s="244"/>
      <c r="B6" s="446" t="s">
        <v>15</v>
      </c>
      <c r="C6" s="447"/>
      <c r="D6" s="448" t="s">
        <v>94</v>
      </c>
      <c r="E6" s="448"/>
      <c r="F6" s="448" t="s">
        <v>93</v>
      </c>
      <c r="G6" s="449"/>
      <c r="H6" s="450" t="s">
        <v>163</v>
      </c>
      <c r="I6" s="447"/>
      <c r="J6" s="446" t="s">
        <v>92</v>
      </c>
      <c r="K6" s="447"/>
      <c r="L6" s="446" t="s">
        <v>91</v>
      </c>
      <c r="M6" s="447"/>
      <c r="N6" s="446" t="s">
        <v>90</v>
      </c>
      <c r="O6" s="450"/>
      <c r="P6" s="7"/>
    </row>
    <row r="7" spans="1:15" ht="33" customHeight="1">
      <c r="A7" s="245"/>
      <c r="B7" s="246" t="s">
        <v>89</v>
      </c>
      <c r="C7" s="247" t="s">
        <v>87</v>
      </c>
      <c r="D7" s="247" t="s">
        <v>89</v>
      </c>
      <c r="E7" s="247" t="s">
        <v>87</v>
      </c>
      <c r="F7" s="247" t="s">
        <v>88</v>
      </c>
      <c r="G7" s="257" t="s">
        <v>87</v>
      </c>
      <c r="H7" s="246" t="s">
        <v>88</v>
      </c>
      <c r="I7" s="247" t="s">
        <v>87</v>
      </c>
      <c r="J7" s="247" t="s">
        <v>88</v>
      </c>
      <c r="K7" s="247" t="s">
        <v>87</v>
      </c>
      <c r="L7" s="247" t="s">
        <v>88</v>
      </c>
      <c r="M7" s="247" t="s">
        <v>87</v>
      </c>
      <c r="N7" s="247" t="s">
        <v>88</v>
      </c>
      <c r="O7" s="257" t="s">
        <v>87</v>
      </c>
    </row>
    <row r="8" spans="1:17" s="12" customFormat="1" ht="17.25" customHeight="1">
      <c r="A8" s="248" t="s">
        <v>424</v>
      </c>
      <c r="B8" s="249">
        <v>817800</v>
      </c>
      <c r="C8" s="249">
        <v>17914142</v>
      </c>
      <c r="D8" s="250">
        <v>1154</v>
      </c>
      <c r="E8" s="250">
        <v>133000</v>
      </c>
      <c r="F8" s="250">
        <v>8412</v>
      </c>
      <c r="G8" s="250">
        <v>202807</v>
      </c>
      <c r="H8" s="250">
        <v>32752</v>
      </c>
      <c r="I8" s="250">
        <v>548608</v>
      </c>
      <c r="J8" s="250">
        <v>316549</v>
      </c>
      <c r="K8" s="250">
        <v>8866321</v>
      </c>
      <c r="L8" s="250">
        <v>55524</v>
      </c>
      <c r="M8" s="250">
        <v>1256965</v>
      </c>
      <c r="N8" s="250">
        <v>403409</v>
      </c>
      <c r="O8" s="250">
        <v>6906441</v>
      </c>
      <c r="P8" s="27"/>
      <c r="Q8" s="27"/>
    </row>
    <row r="9" spans="1:17" s="12" customFormat="1" ht="17.25" customHeight="1">
      <c r="A9" s="251" t="s">
        <v>411</v>
      </c>
      <c r="B9" s="249">
        <v>901911</v>
      </c>
      <c r="C9" s="249">
        <v>16496463</v>
      </c>
      <c r="D9" s="250">
        <v>3090</v>
      </c>
      <c r="E9" s="250">
        <v>90700</v>
      </c>
      <c r="F9" s="250">
        <v>4348</v>
      </c>
      <c r="G9" s="250">
        <v>89579</v>
      </c>
      <c r="H9" s="250">
        <v>45348</v>
      </c>
      <c r="I9" s="250">
        <v>964282</v>
      </c>
      <c r="J9" s="250">
        <v>377048</v>
      </c>
      <c r="K9" s="250">
        <v>7025390</v>
      </c>
      <c r="L9" s="250">
        <v>49554</v>
      </c>
      <c r="M9" s="250">
        <v>922311</v>
      </c>
      <c r="N9" s="250">
        <v>422523</v>
      </c>
      <c r="O9" s="250">
        <v>7404201</v>
      </c>
      <c r="P9" s="27"/>
      <c r="Q9" s="27"/>
    </row>
    <row r="10" spans="1:17" s="13" customFormat="1" ht="17.25" customHeight="1">
      <c r="A10" s="357" t="s">
        <v>425</v>
      </c>
      <c r="B10" s="28">
        <v>912139</v>
      </c>
      <c r="C10" s="28">
        <v>18744325</v>
      </c>
      <c r="D10" s="28">
        <v>15236</v>
      </c>
      <c r="E10" s="28">
        <v>680122</v>
      </c>
      <c r="F10" s="28">
        <v>6771</v>
      </c>
      <c r="G10" s="28">
        <v>320209</v>
      </c>
      <c r="H10" s="28">
        <v>31303</v>
      </c>
      <c r="I10" s="28">
        <v>1148934</v>
      </c>
      <c r="J10" s="28">
        <v>357255</v>
      </c>
      <c r="K10" s="28">
        <v>7449249</v>
      </c>
      <c r="L10" s="28">
        <v>55334</v>
      </c>
      <c r="M10" s="28">
        <v>1104722</v>
      </c>
      <c r="N10" s="28">
        <v>446240</v>
      </c>
      <c r="O10" s="28">
        <v>8041089</v>
      </c>
      <c r="P10" s="230" t="s">
        <v>265</v>
      </c>
      <c r="Q10" s="29"/>
    </row>
    <row r="11" spans="1:17" s="12" customFormat="1" ht="17.25" customHeight="1">
      <c r="A11" s="252"/>
      <c r="B11" s="253"/>
      <c r="C11" s="253"/>
      <c r="D11" s="250"/>
      <c r="E11" s="250"/>
      <c r="F11" s="250"/>
      <c r="G11" s="250"/>
      <c r="H11" s="250"/>
      <c r="I11" s="250"/>
      <c r="J11" s="250"/>
      <c r="K11" s="250"/>
      <c r="L11" s="250"/>
      <c r="M11" s="250"/>
      <c r="N11" s="250"/>
      <c r="O11" s="250"/>
      <c r="P11" s="27" t="s">
        <v>86</v>
      </c>
      <c r="Q11" s="27" t="s">
        <v>86</v>
      </c>
    </row>
    <row r="12" spans="1:23" s="12" customFormat="1" ht="17.25" customHeight="1">
      <c r="A12" s="254" t="s">
        <v>426</v>
      </c>
      <c r="B12" s="338">
        <v>44859</v>
      </c>
      <c r="C12" s="339">
        <v>792855</v>
      </c>
      <c r="D12" s="250">
        <v>15</v>
      </c>
      <c r="E12" s="250">
        <v>112</v>
      </c>
      <c r="F12" s="250">
        <v>0</v>
      </c>
      <c r="G12" s="250">
        <v>0</v>
      </c>
      <c r="H12" s="250">
        <v>110</v>
      </c>
      <c r="I12" s="250">
        <v>5040</v>
      </c>
      <c r="J12" s="250">
        <v>14034</v>
      </c>
      <c r="K12" s="250">
        <v>188065</v>
      </c>
      <c r="L12" s="250">
        <v>4221</v>
      </c>
      <c r="M12" s="250">
        <v>123790</v>
      </c>
      <c r="N12" s="250">
        <v>26479</v>
      </c>
      <c r="O12" s="250">
        <v>475848</v>
      </c>
      <c r="P12" s="30">
        <f>SUMIF($D$7:$O$7,$B$7,D12:O12)</f>
        <v>44859</v>
      </c>
      <c r="Q12" s="30">
        <f>SUMIF($D$7:$O$7,$B$7,E12:P12)</f>
        <v>792855</v>
      </c>
      <c r="R12" s="30">
        <f>B12-P12</f>
        <v>0</v>
      </c>
      <c r="S12" s="30">
        <f>C12-Q12</f>
        <v>0</v>
      </c>
      <c r="T12" s="334"/>
      <c r="U12" s="334"/>
      <c r="V12" s="334"/>
      <c r="W12" s="334"/>
    </row>
    <row r="13" spans="1:23" s="12" customFormat="1" ht="17.25" customHeight="1">
      <c r="A13" s="254" t="s">
        <v>85</v>
      </c>
      <c r="B13" s="338">
        <v>64951</v>
      </c>
      <c r="C13" s="339">
        <v>1428987</v>
      </c>
      <c r="D13" s="250">
        <v>834</v>
      </c>
      <c r="E13" s="250">
        <v>3100</v>
      </c>
      <c r="F13" s="250">
        <v>103</v>
      </c>
      <c r="G13" s="250">
        <v>4350</v>
      </c>
      <c r="H13" s="250">
        <v>2212</v>
      </c>
      <c r="I13" s="250">
        <v>300000</v>
      </c>
      <c r="J13" s="250">
        <v>23625</v>
      </c>
      <c r="K13" s="250">
        <v>453892</v>
      </c>
      <c r="L13" s="250">
        <v>3162</v>
      </c>
      <c r="M13" s="250">
        <v>58725</v>
      </c>
      <c r="N13" s="250">
        <v>35015</v>
      </c>
      <c r="O13" s="250">
        <v>608920</v>
      </c>
      <c r="P13" s="30">
        <f aca="true" t="shared" si="0" ref="P13:P23">SUMIF($D$7:$O$7,$B$7,D13:O13)</f>
        <v>64951</v>
      </c>
      <c r="Q13" s="30">
        <f aca="true" t="shared" si="1" ref="Q13:Q23">SUMIF($D$7:$O$7,$B$7,E13:P13)</f>
        <v>1428987</v>
      </c>
      <c r="R13" s="30">
        <f aca="true" t="shared" si="2" ref="R13:S23">B13-P13</f>
        <v>0</v>
      </c>
      <c r="S13" s="30">
        <f t="shared" si="2"/>
        <v>0</v>
      </c>
      <c r="T13" s="334"/>
      <c r="U13" s="334"/>
      <c r="V13" s="334"/>
      <c r="W13" s="334"/>
    </row>
    <row r="14" spans="1:23" s="12" customFormat="1" ht="17.25" customHeight="1">
      <c r="A14" s="254" t="s">
        <v>84</v>
      </c>
      <c r="B14" s="338">
        <v>92937</v>
      </c>
      <c r="C14" s="339">
        <v>2002095</v>
      </c>
      <c r="D14" s="250">
        <v>534</v>
      </c>
      <c r="E14" s="250">
        <v>2600</v>
      </c>
      <c r="F14" s="250">
        <v>0</v>
      </c>
      <c r="G14" s="250">
        <v>0</v>
      </c>
      <c r="H14" s="250">
        <v>6356</v>
      </c>
      <c r="I14" s="250">
        <v>280992</v>
      </c>
      <c r="J14" s="250">
        <v>36215</v>
      </c>
      <c r="K14" s="250">
        <v>808397</v>
      </c>
      <c r="L14" s="250">
        <v>7007</v>
      </c>
      <c r="M14" s="250">
        <v>151931</v>
      </c>
      <c r="N14" s="250">
        <v>42825</v>
      </c>
      <c r="O14" s="250">
        <v>758175</v>
      </c>
      <c r="P14" s="30">
        <f t="shared" si="0"/>
        <v>92937</v>
      </c>
      <c r="Q14" s="30">
        <f t="shared" si="1"/>
        <v>2002095</v>
      </c>
      <c r="R14" s="30">
        <f t="shared" si="2"/>
        <v>0</v>
      </c>
      <c r="S14" s="30">
        <f t="shared" si="2"/>
        <v>0</v>
      </c>
      <c r="T14" s="334"/>
      <c r="U14" s="334"/>
      <c r="V14" s="334"/>
      <c r="W14" s="334"/>
    </row>
    <row r="15" spans="1:23" s="12" customFormat="1" ht="17.25" customHeight="1">
      <c r="A15" s="254" t="s">
        <v>83</v>
      </c>
      <c r="B15" s="338">
        <v>76583</v>
      </c>
      <c r="C15" s="339">
        <v>1338143</v>
      </c>
      <c r="D15" s="250">
        <v>0</v>
      </c>
      <c r="E15" s="250">
        <v>0</v>
      </c>
      <c r="F15" s="250">
        <v>0</v>
      </c>
      <c r="G15" s="250">
        <v>0</v>
      </c>
      <c r="H15" s="250">
        <v>1248</v>
      </c>
      <c r="I15" s="250">
        <v>8332</v>
      </c>
      <c r="J15" s="250">
        <v>28660</v>
      </c>
      <c r="K15" s="250">
        <v>483292</v>
      </c>
      <c r="L15" s="250">
        <v>2836</v>
      </c>
      <c r="M15" s="250">
        <v>52450</v>
      </c>
      <c r="N15" s="250">
        <v>43839</v>
      </c>
      <c r="O15" s="250">
        <v>794069</v>
      </c>
      <c r="P15" s="30">
        <f t="shared" si="0"/>
        <v>76583</v>
      </c>
      <c r="Q15" s="30">
        <f t="shared" si="1"/>
        <v>1338143</v>
      </c>
      <c r="R15" s="30">
        <f t="shared" si="2"/>
        <v>0</v>
      </c>
      <c r="S15" s="30">
        <f t="shared" si="2"/>
        <v>0</v>
      </c>
      <c r="T15" s="334"/>
      <c r="U15" s="334"/>
      <c r="V15" s="334"/>
      <c r="W15" s="334"/>
    </row>
    <row r="16" spans="1:23" s="12" customFormat="1" ht="17.25" customHeight="1">
      <c r="A16" s="254" t="s">
        <v>427</v>
      </c>
      <c r="B16" s="338">
        <v>75359</v>
      </c>
      <c r="C16" s="339">
        <v>1348056</v>
      </c>
      <c r="D16" s="250">
        <v>729</v>
      </c>
      <c r="E16" s="250">
        <v>31100</v>
      </c>
      <c r="F16" s="250">
        <v>59</v>
      </c>
      <c r="G16" s="250">
        <v>295</v>
      </c>
      <c r="H16" s="250">
        <v>837</v>
      </c>
      <c r="I16" s="250">
        <v>35091</v>
      </c>
      <c r="J16" s="250">
        <v>22971</v>
      </c>
      <c r="K16" s="250">
        <v>354565</v>
      </c>
      <c r="L16" s="250">
        <v>5161</v>
      </c>
      <c r="M16" s="250">
        <v>111224</v>
      </c>
      <c r="N16" s="250">
        <v>45602</v>
      </c>
      <c r="O16" s="250">
        <v>815781</v>
      </c>
      <c r="P16" s="30">
        <f>SUMIF($D$7:$O$7,$B$7,D16:O16)</f>
        <v>75359</v>
      </c>
      <c r="Q16" s="30">
        <f>SUMIF($D$7:$O$7,$B$7,E16:P16)</f>
        <v>1348056</v>
      </c>
      <c r="R16" s="30">
        <f>B16-P16</f>
        <v>0</v>
      </c>
      <c r="S16" s="30">
        <f>C16-Q16</f>
        <v>0</v>
      </c>
      <c r="T16" s="334"/>
      <c r="U16" s="334"/>
      <c r="V16" s="334"/>
      <c r="W16" s="334"/>
    </row>
    <row r="17" spans="1:23" s="12" customFormat="1" ht="17.25" customHeight="1">
      <c r="A17" s="254" t="s">
        <v>82</v>
      </c>
      <c r="B17" s="338">
        <v>70695</v>
      </c>
      <c r="C17" s="339">
        <v>1333090</v>
      </c>
      <c r="D17" s="250">
        <v>0</v>
      </c>
      <c r="E17" s="250">
        <v>0</v>
      </c>
      <c r="F17" s="250">
        <v>511</v>
      </c>
      <c r="G17" s="250">
        <v>6400</v>
      </c>
      <c r="H17" s="250">
        <v>2493</v>
      </c>
      <c r="I17" s="250">
        <v>71932</v>
      </c>
      <c r="J17" s="250">
        <v>22952</v>
      </c>
      <c r="K17" s="250">
        <v>449835</v>
      </c>
      <c r="L17" s="250">
        <v>6678</v>
      </c>
      <c r="M17" s="250">
        <v>97463</v>
      </c>
      <c r="N17" s="250">
        <v>38061</v>
      </c>
      <c r="O17" s="250">
        <v>707460</v>
      </c>
      <c r="P17" s="30">
        <f t="shared" si="0"/>
        <v>70695</v>
      </c>
      <c r="Q17" s="30">
        <f t="shared" si="1"/>
        <v>1333090</v>
      </c>
      <c r="R17" s="30">
        <f t="shared" si="2"/>
        <v>0</v>
      </c>
      <c r="S17" s="30">
        <f t="shared" si="2"/>
        <v>0</v>
      </c>
      <c r="T17" s="334"/>
      <c r="U17" s="334"/>
      <c r="V17" s="334"/>
      <c r="W17" s="334"/>
    </row>
    <row r="18" spans="1:23" s="12" customFormat="1" ht="17.25" customHeight="1">
      <c r="A18" s="254" t="s">
        <v>81</v>
      </c>
      <c r="B18" s="338">
        <v>102660</v>
      </c>
      <c r="C18" s="339">
        <v>3006252</v>
      </c>
      <c r="D18" s="250">
        <v>0</v>
      </c>
      <c r="E18" s="250">
        <v>0</v>
      </c>
      <c r="F18" s="250">
        <v>0</v>
      </c>
      <c r="G18" s="250">
        <v>0</v>
      </c>
      <c r="H18" s="250">
        <v>10006</v>
      </c>
      <c r="I18" s="250">
        <v>273147</v>
      </c>
      <c r="J18" s="250">
        <v>45345</v>
      </c>
      <c r="K18" s="250">
        <v>1925610</v>
      </c>
      <c r="L18" s="250">
        <v>6733</v>
      </c>
      <c r="M18" s="250">
        <v>77164</v>
      </c>
      <c r="N18" s="250">
        <v>40576</v>
      </c>
      <c r="O18" s="250">
        <v>730331</v>
      </c>
      <c r="P18" s="30">
        <f t="shared" si="0"/>
        <v>102660</v>
      </c>
      <c r="Q18" s="30">
        <f t="shared" si="1"/>
        <v>3006252</v>
      </c>
      <c r="R18" s="30">
        <f t="shared" si="2"/>
        <v>0</v>
      </c>
      <c r="S18" s="30">
        <f t="shared" si="2"/>
        <v>0</v>
      </c>
      <c r="T18" s="334"/>
      <c r="U18" s="334"/>
      <c r="V18" s="334"/>
      <c r="W18" s="334"/>
    </row>
    <row r="19" spans="1:23" s="12" customFormat="1" ht="17.25" customHeight="1">
      <c r="A19" s="254" t="s">
        <v>80</v>
      </c>
      <c r="B19" s="338">
        <v>70949</v>
      </c>
      <c r="C19" s="339">
        <v>1300256</v>
      </c>
      <c r="D19" s="250">
        <v>679</v>
      </c>
      <c r="E19" s="250">
        <v>36910</v>
      </c>
      <c r="F19" s="250">
        <v>253</v>
      </c>
      <c r="G19" s="250">
        <v>8600</v>
      </c>
      <c r="H19" s="250">
        <v>3484</v>
      </c>
      <c r="I19" s="250">
        <v>69874</v>
      </c>
      <c r="J19" s="250">
        <v>26113</v>
      </c>
      <c r="K19" s="250">
        <v>435984</v>
      </c>
      <c r="L19" s="250">
        <v>6995</v>
      </c>
      <c r="M19" s="250">
        <v>142580</v>
      </c>
      <c r="N19" s="250">
        <v>33425</v>
      </c>
      <c r="O19" s="250">
        <v>606308</v>
      </c>
      <c r="P19" s="30">
        <f t="shared" si="0"/>
        <v>70949</v>
      </c>
      <c r="Q19" s="30">
        <f t="shared" si="1"/>
        <v>1300256</v>
      </c>
      <c r="R19" s="30">
        <f t="shared" si="2"/>
        <v>0</v>
      </c>
      <c r="S19" s="30">
        <f t="shared" si="2"/>
        <v>0</v>
      </c>
      <c r="T19" s="334"/>
      <c r="U19" s="334"/>
      <c r="V19" s="334"/>
      <c r="W19" s="334"/>
    </row>
    <row r="20" spans="1:23" s="12" customFormat="1" ht="17.25" customHeight="1">
      <c r="A20" s="254" t="s">
        <v>79</v>
      </c>
      <c r="B20" s="338">
        <v>99945</v>
      </c>
      <c r="C20" s="339">
        <v>1609542</v>
      </c>
      <c r="D20" s="250">
        <v>22</v>
      </c>
      <c r="E20" s="250">
        <v>300</v>
      </c>
      <c r="F20" s="250">
        <v>0</v>
      </c>
      <c r="G20" s="250">
        <v>0</v>
      </c>
      <c r="H20" s="250">
        <v>335</v>
      </c>
      <c r="I20" s="250">
        <v>2512</v>
      </c>
      <c r="J20" s="250">
        <v>59592</v>
      </c>
      <c r="K20" s="250">
        <v>896210</v>
      </c>
      <c r="L20" s="250">
        <v>3511</v>
      </c>
      <c r="M20" s="250">
        <v>47568</v>
      </c>
      <c r="N20" s="250">
        <v>36485</v>
      </c>
      <c r="O20" s="250">
        <v>662952</v>
      </c>
      <c r="P20" s="30">
        <f t="shared" si="0"/>
        <v>99945</v>
      </c>
      <c r="Q20" s="30">
        <f t="shared" si="1"/>
        <v>1609542</v>
      </c>
      <c r="R20" s="30">
        <f t="shared" si="2"/>
        <v>0</v>
      </c>
      <c r="S20" s="30">
        <f t="shared" si="2"/>
        <v>0</v>
      </c>
      <c r="T20" s="334"/>
      <c r="U20" s="334"/>
      <c r="V20" s="334"/>
      <c r="W20" s="334"/>
    </row>
    <row r="21" spans="1:23" s="12" customFormat="1" ht="17.25" customHeight="1">
      <c r="A21" s="254" t="s">
        <v>78</v>
      </c>
      <c r="B21" s="338">
        <v>68413</v>
      </c>
      <c r="C21" s="339">
        <v>1363036</v>
      </c>
      <c r="D21" s="250">
        <v>0</v>
      </c>
      <c r="E21" s="250">
        <v>0</v>
      </c>
      <c r="F21" s="250">
        <v>5812</v>
      </c>
      <c r="G21" s="250">
        <v>299960</v>
      </c>
      <c r="H21" s="250">
        <v>1764</v>
      </c>
      <c r="I21" s="250">
        <v>44485</v>
      </c>
      <c r="J21" s="250">
        <v>23348</v>
      </c>
      <c r="K21" s="250">
        <v>333840</v>
      </c>
      <c r="L21" s="250">
        <v>2133</v>
      </c>
      <c r="M21" s="250">
        <v>57555</v>
      </c>
      <c r="N21" s="250">
        <v>35356</v>
      </c>
      <c r="O21" s="250">
        <v>627196</v>
      </c>
      <c r="P21" s="30">
        <f t="shared" si="0"/>
        <v>68413</v>
      </c>
      <c r="Q21" s="30">
        <f t="shared" si="1"/>
        <v>1363036</v>
      </c>
      <c r="R21" s="30">
        <f t="shared" si="2"/>
        <v>0</v>
      </c>
      <c r="S21" s="30">
        <f t="shared" si="2"/>
        <v>0</v>
      </c>
      <c r="T21" s="334"/>
      <c r="U21" s="334"/>
      <c r="V21" s="334"/>
      <c r="W21" s="334"/>
    </row>
    <row r="22" spans="1:23" s="12" customFormat="1" ht="17.25" customHeight="1">
      <c r="A22" s="254" t="s">
        <v>77</v>
      </c>
      <c r="B22" s="338">
        <v>62133</v>
      </c>
      <c r="C22" s="339">
        <v>1158610</v>
      </c>
      <c r="D22" s="250">
        <v>0</v>
      </c>
      <c r="E22" s="250">
        <v>0</v>
      </c>
      <c r="F22" s="250">
        <v>0</v>
      </c>
      <c r="G22" s="250">
        <v>0</v>
      </c>
      <c r="H22" s="250">
        <v>2352</v>
      </c>
      <c r="I22" s="250">
        <v>56766</v>
      </c>
      <c r="J22" s="250">
        <v>22112</v>
      </c>
      <c r="K22" s="250">
        <v>388774</v>
      </c>
      <c r="L22" s="250">
        <v>3463</v>
      </c>
      <c r="M22" s="250">
        <v>84785</v>
      </c>
      <c r="N22" s="250">
        <v>34206</v>
      </c>
      <c r="O22" s="250">
        <v>628285</v>
      </c>
      <c r="P22" s="30">
        <f t="shared" si="0"/>
        <v>62133</v>
      </c>
      <c r="Q22" s="30">
        <f t="shared" si="1"/>
        <v>1158610</v>
      </c>
      <c r="R22" s="30">
        <f t="shared" si="2"/>
        <v>0</v>
      </c>
      <c r="S22" s="30">
        <f t="shared" si="2"/>
        <v>0</v>
      </c>
      <c r="T22" s="334"/>
      <c r="U22" s="334"/>
      <c r="V22" s="334"/>
      <c r="W22" s="334"/>
    </row>
    <row r="23" spans="1:23" s="12" customFormat="1" ht="17.25" customHeight="1">
      <c r="A23" s="255" t="s">
        <v>76</v>
      </c>
      <c r="B23" s="340">
        <v>82655</v>
      </c>
      <c r="C23" s="341">
        <v>2063403</v>
      </c>
      <c r="D23" s="256">
        <v>12423</v>
      </c>
      <c r="E23" s="256">
        <v>606000</v>
      </c>
      <c r="F23" s="256">
        <v>33</v>
      </c>
      <c r="G23" s="256">
        <v>604</v>
      </c>
      <c r="H23" s="256">
        <v>106</v>
      </c>
      <c r="I23" s="256">
        <v>763</v>
      </c>
      <c r="J23" s="256">
        <v>32288</v>
      </c>
      <c r="K23" s="256">
        <v>730785</v>
      </c>
      <c r="L23" s="256">
        <v>3434</v>
      </c>
      <c r="M23" s="256">
        <v>99487</v>
      </c>
      <c r="N23" s="256">
        <v>34371</v>
      </c>
      <c r="O23" s="256">
        <v>625764</v>
      </c>
      <c r="P23" s="30">
        <f t="shared" si="0"/>
        <v>82655</v>
      </c>
      <c r="Q23" s="30">
        <f t="shared" si="1"/>
        <v>2063403</v>
      </c>
      <c r="R23" s="30">
        <f t="shared" si="2"/>
        <v>0</v>
      </c>
      <c r="S23" s="30">
        <f t="shared" si="2"/>
        <v>0</v>
      </c>
      <c r="T23" s="334"/>
      <c r="U23" s="334"/>
      <c r="V23" s="334"/>
      <c r="W23" s="334"/>
    </row>
    <row r="24" spans="1:15" ht="15.75" customHeight="1">
      <c r="A24" s="97" t="s">
        <v>412</v>
      </c>
      <c r="B24" s="10"/>
      <c r="C24" s="10"/>
      <c r="D24" s="10"/>
      <c r="E24" s="10"/>
      <c r="F24" s="10"/>
      <c r="G24" s="10"/>
      <c r="H24" s="10"/>
      <c r="I24" s="10"/>
      <c r="J24" s="10"/>
      <c r="K24" s="10"/>
      <c r="L24" s="10"/>
      <c r="M24" s="10"/>
      <c r="N24" s="10"/>
      <c r="O24" s="10"/>
    </row>
  </sheetData>
  <sheetProtection/>
  <mergeCells count="9">
    <mergeCell ref="A3:G3"/>
    <mergeCell ref="B6:C6"/>
    <mergeCell ref="D6:E6"/>
    <mergeCell ref="F6:G6"/>
    <mergeCell ref="N6:O6"/>
    <mergeCell ref="L6:M6"/>
    <mergeCell ref="J6:K6"/>
    <mergeCell ref="H6:I6"/>
    <mergeCell ref="M5:O5"/>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6"/>
  <sheetViews>
    <sheetView showGridLines="0" view="pageBreakPre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7" width="13.125" style="4" customWidth="1"/>
    <col min="8" max="15" width="11.50390625" style="4" customWidth="1"/>
    <col min="16" max="16" width="9.875" style="4" hidden="1" customWidth="1"/>
    <col min="17" max="17" width="11.75390625" style="4" hidden="1" customWidth="1"/>
    <col min="18" max="19" width="8.50390625" style="4" hidden="1" customWidth="1"/>
    <col min="20" max="20" width="9.75390625" style="4" bestFit="1" customWidth="1"/>
    <col min="21" max="16384" width="9.00390625" style="4" customWidth="1"/>
  </cols>
  <sheetData>
    <row r="1" ht="13.5">
      <c r="A1" s="45" t="s">
        <v>169</v>
      </c>
    </row>
    <row r="2" ht="13.5">
      <c r="A2" s="1" t="s">
        <v>0</v>
      </c>
    </row>
    <row r="3" spans="1:15" ht="17.25">
      <c r="A3" s="445" t="s">
        <v>306</v>
      </c>
      <c r="B3" s="445"/>
      <c r="C3" s="445"/>
      <c r="D3" s="445"/>
      <c r="E3" s="445"/>
      <c r="F3" s="445"/>
      <c r="G3" s="445"/>
      <c r="H3" s="14"/>
      <c r="I3" s="14"/>
      <c r="J3" s="14"/>
      <c r="K3" s="14"/>
      <c r="L3" s="14"/>
      <c r="M3" s="14"/>
      <c r="N3" s="14"/>
      <c r="O3" s="14"/>
    </row>
    <row r="4" spans="1:15" ht="17.25">
      <c r="A4" s="14"/>
      <c r="B4" s="14"/>
      <c r="C4" s="14"/>
      <c r="D4" s="14"/>
      <c r="E4" s="14"/>
      <c r="F4" s="14"/>
      <c r="G4" s="14"/>
      <c r="H4" s="14"/>
      <c r="I4" s="14"/>
      <c r="J4" s="14"/>
      <c r="K4" s="14"/>
      <c r="L4" s="14"/>
      <c r="N4" s="39"/>
      <c r="O4" s="40" t="s">
        <v>158</v>
      </c>
    </row>
    <row r="5" spans="1:15" ht="6" customHeight="1" thickBot="1">
      <c r="A5" s="243"/>
      <c r="B5" s="243"/>
      <c r="C5" s="243"/>
      <c r="D5" s="243"/>
      <c r="E5" s="243"/>
      <c r="F5" s="243"/>
      <c r="G5" s="243"/>
      <c r="H5" s="243"/>
      <c r="I5" s="243"/>
      <c r="J5" s="243"/>
      <c r="K5" s="243"/>
      <c r="L5" s="243"/>
      <c r="M5" s="451"/>
      <c r="N5" s="451"/>
      <c r="O5" s="451"/>
    </row>
    <row r="6" spans="1:16" ht="19.5" customHeight="1" thickTop="1">
      <c r="A6" s="244"/>
      <c r="B6" s="446" t="s">
        <v>15</v>
      </c>
      <c r="C6" s="447"/>
      <c r="D6" s="446" t="s">
        <v>68</v>
      </c>
      <c r="E6" s="447"/>
      <c r="F6" s="452" t="s">
        <v>98</v>
      </c>
      <c r="G6" s="446"/>
      <c r="H6" s="450" t="s">
        <v>97</v>
      </c>
      <c r="I6" s="447"/>
      <c r="J6" s="446" t="s">
        <v>96</v>
      </c>
      <c r="K6" s="447"/>
      <c r="L6" s="446" t="s">
        <v>95</v>
      </c>
      <c r="M6" s="447"/>
      <c r="N6" s="446" t="s">
        <v>30</v>
      </c>
      <c r="O6" s="450"/>
      <c r="P6" s="7"/>
    </row>
    <row r="7" spans="1:15" ht="33" customHeight="1">
      <c r="A7" s="245"/>
      <c r="B7" s="246" t="s">
        <v>89</v>
      </c>
      <c r="C7" s="247" t="s">
        <v>87</v>
      </c>
      <c r="D7" s="247" t="s">
        <v>89</v>
      </c>
      <c r="E7" s="247" t="s">
        <v>87</v>
      </c>
      <c r="F7" s="247" t="s">
        <v>88</v>
      </c>
      <c r="G7" s="257" t="s">
        <v>87</v>
      </c>
      <c r="H7" s="246" t="s">
        <v>88</v>
      </c>
      <c r="I7" s="247" t="s">
        <v>87</v>
      </c>
      <c r="J7" s="247" t="s">
        <v>88</v>
      </c>
      <c r="K7" s="247" t="s">
        <v>87</v>
      </c>
      <c r="L7" s="247" t="s">
        <v>88</v>
      </c>
      <c r="M7" s="247" t="s">
        <v>87</v>
      </c>
      <c r="N7" s="247" t="s">
        <v>88</v>
      </c>
      <c r="O7" s="257" t="s">
        <v>87</v>
      </c>
    </row>
    <row r="8" spans="1:15" s="12" customFormat="1" ht="17.25" customHeight="1">
      <c r="A8" s="248" t="s">
        <v>424</v>
      </c>
      <c r="B8" s="250">
        <v>817800</v>
      </c>
      <c r="C8" s="250">
        <v>17914142</v>
      </c>
      <c r="D8" s="250">
        <v>422282</v>
      </c>
      <c r="E8" s="250">
        <v>6903179</v>
      </c>
      <c r="F8" s="250">
        <v>6863</v>
      </c>
      <c r="G8" s="250">
        <v>107100</v>
      </c>
      <c r="H8" s="250">
        <v>42601</v>
      </c>
      <c r="I8" s="250">
        <v>3262664</v>
      </c>
      <c r="J8" s="250">
        <v>342420</v>
      </c>
      <c r="K8" s="250">
        <v>7621051</v>
      </c>
      <c r="L8" s="250">
        <v>124</v>
      </c>
      <c r="M8" s="250">
        <v>1662</v>
      </c>
      <c r="N8" s="250">
        <v>3510</v>
      </c>
      <c r="O8" s="250">
        <v>18486</v>
      </c>
    </row>
    <row r="9" spans="1:15" s="12" customFormat="1" ht="17.25" customHeight="1">
      <c r="A9" s="251" t="s">
        <v>411</v>
      </c>
      <c r="B9" s="249">
        <v>901911</v>
      </c>
      <c r="C9" s="249">
        <v>16496463</v>
      </c>
      <c r="D9" s="250">
        <v>448977</v>
      </c>
      <c r="E9" s="250">
        <v>7485299</v>
      </c>
      <c r="F9" s="250">
        <v>9005</v>
      </c>
      <c r="G9" s="250">
        <v>556760</v>
      </c>
      <c r="H9" s="250">
        <v>17245</v>
      </c>
      <c r="I9" s="250">
        <v>577718</v>
      </c>
      <c r="J9" s="250">
        <v>417676</v>
      </c>
      <c r="K9" s="250">
        <v>7839959</v>
      </c>
      <c r="L9" s="250">
        <v>60</v>
      </c>
      <c r="M9" s="250">
        <v>1050</v>
      </c>
      <c r="N9" s="250">
        <v>8948</v>
      </c>
      <c r="O9" s="250">
        <v>35677</v>
      </c>
    </row>
    <row r="10" spans="1:16" s="13" customFormat="1" ht="17.25" customHeight="1">
      <c r="A10" s="357" t="s">
        <v>425</v>
      </c>
      <c r="B10" s="28">
        <v>912139</v>
      </c>
      <c r="C10" s="28">
        <v>18744325</v>
      </c>
      <c r="D10" s="28">
        <v>495797</v>
      </c>
      <c r="E10" s="28">
        <v>8385673</v>
      </c>
      <c r="F10" s="28">
        <v>0</v>
      </c>
      <c r="G10" s="28">
        <v>0</v>
      </c>
      <c r="H10" s="28">
        <v>46578</v>
      </c>
      <c r="I10" s="28">
        <v>2127222</v>
      </c>
      <c r="J10" s="28">
        <v>363456</v>
      </c>
      <c r="K10" s="28">
        <v>8200827</v>
      </c>
      <c r="L10" s="28">
        <v>155</v>
      </c>
      <c r="M10" s="28">
        <v>2092</v>
      </c>
      <c r="N10" s="28">
        <v>6153</v>
      </c>
      <c r="O10" s="28">
        <v>28511</v>
      </c>
      <c r="P10" s="231" t="s">
        <v>265</v>
      </c>
    </row>
    <row r="11" spans="1:15" s="12" customFormat="1" ht="17.25" customHeight="1">
      <c r="A11" s="252"/>
      <c r="B11" s="253"/>
      <c r="C11" s="253"/>
      <c r="D11" s="250"/>
      <c r="E11" s="250"/>
      <c r="F11" s="250"/>
      <c r="G11" s="250"/>
      <c r="H11" s="250"/>
      <c r="I11" s="250"/>
      <c r="J11" s="250"/>
      <c r="K11" s="250"/>
      <c r="L11" s="250"/>
      <c r="M11" s="250"/>
      <c r="N11" s="250"/>
      <c r="O11" s="250"/>
    </row>
    <row r="12" spans="1:23" s="12" customFormat="1" ht="17.25" customHeight="1">
      <c r="A12" s="254" t="s">
        <v>426</v>
      </c>
      <c r="B12" s="342">
        <v>44859</v>
      </c>
      <c r="C12" s="342">
        <v>792855</v>
      </c>
      <c r="D12" s="250">
        <v>26266</v>
      </c>
      <c r="E12" s="250">
        <v>454844</v>
      </c>
      <c r="F12" s="250">
        <v>0</v>
      </c>
      <c r="G12" s="250">
        <v>0</v>
      </c>
      <c r="H12" s="250">
        <v>383</v>
      </c>
      <c r="I12" s="250">
        <v>14110</v>
      </c>
      <c r="J12" s="250">
        <v>17766</v>
      </c>
      <c r="K12" s="250">
        <v>322046</v>
      </c>
      <c r="L12" s="250">
        <v>39</v>
      </c>
      <c r="M12" s="250">
        <v>500</v>
      </c>
      <c r="N12" s="250">
        <v>405</v>
      </c>
      <c r="O12" s="250">
        <v>1355</v>
      </c>
      <c r="P12" s="38">
        <f>'11-3'!B12</f>
        <v>44859</v>
      </c>
      <c r="Q12" s="38">
        <f>'11-3'!C12</f>
        <v>792855</v>
      </c>
      <c r="R12" s="38">
        <f>B12-P12</f>
        <v>0</v>
      </c>
      <c r="S12" s="38">
        <f>C12-Q12</f>
        <v>0</v>
      </c>
      <c r="T12" s="334"/>
      <c r="U12" s="334"/>
      <c r="V12" s="334"/>
      <c r="W12" s="334"/>
    </row>
    <row r="13" spans="1:23" s="12" customFormat="1" ht="17.25" customHeight="1">
      <c r="A13" s="254" t="s">
        <v>85</v>
      </c>
      <c r="B13" s="342">
        <v>64951</v>
      </c>
      <c r="C13" s="342">
        <v>1428987</v>
      </c>
      <c r="D13" s="250">
        <v>35759</v>
      </c>
      <c r="E13" s="250">
        <v>605005</v>
      </c>
      <c r="F13" s="250">
        <v>0</v>
      </c>
      <c r="G13" s="250">
        <v>0</v>
      </c>
      <c r="H13" s="250">
        <v>898</v>
      </c>
      <c r="I13" s="250">
        <v>28400</v>
      </c>
      <c r="J13" s="250">
        <v>27485</v>
      </c>
      <c r="K13" s="250">
        <v>791382</v>
      </c>
      <c r="L13" s="250">
        <v>34</v>
      </c>
      <c r="M13" s="250">
        <v>200</v>
      </c>
      <c r="N13" s="250">
        <v>775</v>
      </c>
      <c r="O13" s="250">
        <v>4000</v>
      </c>
      <c r="P13" s="38">
        <f>'11-3'!B13</f>
        <v>64951</v>
      </c>
      <c r="Q13" s="38">
        <f>'11-3'!C13</f>
        <v>1428987</v>
      </c>
      <c r="R13" s="38">
        <f aca="true" t="shared" si="0" ref="R13:S23">B13-P13</f>
        <v>0</v>
      </c>
      <c r="S13" s="38">
        <f t="shared" si="0"/>
        <v>0</v>
      </c>
      <c r="T13" s="334"/>
      <c r="U13" s="334"/>
      <c r="V13" s="334"/>
      <c r="W13" s="334"/>
    </row>
    <row r="14" spans="1:23" s="12" customFormat="1" ht="17.25" customHeight="1">
      <c r="A14" s="254" t="s">
        <v>84</v>
      </c>
      <c r="B14" s="342">
        <v>92937</v>
      </c>
      <c r="C14" s="342">
        <v>2002095</v>
      </c>
      <c r="D14" s="250">
        <v>46494</v>
      </c>
      <c r="E14" s="250">
        <v>783003</v>
      </c>
      <c r="F14" s="250">
        <v>0</v>
      </c>
      <c r="G14" s="250">
        <v>0</v>
      </c>
      <c r="H14" s="250">
        <v>1345</v>
      </c>
      <c r="I14" s="250">
        <v>33400</v>
      </c>
      <c r="J14" s="250">
        <v>44428</v>
      </c>
      <c r="K14" s="250">
        <v>1182210</v>
      </c>
      <c r="L14" s="250">
        <v>29</v>
      </c>
      <c r="M14" s="250">
        <v>600</v>
      </c>
      <c r="N14" s="250">
        <v>641</v>
      </c>
      <c r="O14" s="250">
        <v>2882</v>
      </c>
      <c r="P14" s="38">
        <f>'11-3'!B14</f>
        <v>92937</v>
      </c>
      <c r="Q14" s="38">
        <f>'11-3'!C14</f>
        <v>2002095</v>
      </c>
      <c r="R14" s="38">
        <f t="shared" si="0"/>
        <v>0</v>
      </c>
      <c r="S14" s="38">
        <f t="shared" si="0"/>
        <v>0</v>
      </c>
      <c r="T14" s="334"/>
      <c r="U14" s="334"/>
      <c r="V14" s="334"/>
      <c r="W14" s="334"/>
    </row>
    <row r="15" spans="1:23" s="12" customFormat="1" ht="17.25" customHeight="1">
      <c r="A15" s="254" t="s">
        <v>83</v>
      </c>
      <c r="B15" s="342">
        <v>76583</v>
      </c>
      <c r="C15" s="342">
        <v>1338143</v>
      </c>
      <c r="D15" s="250">
        <v>47578</v>
      </c>
      <c r="E15" s="250">
        <v>798450</v>
      </c>
      <c r="F15" s="250">
        <v>0</v>
      </c>
      <c r="G15" s="250">
        <v>0</v>
      </c>
      <c r="H15" s="250">
        <v>8586</v>
      </c>
      <c r="I15" s="250">
        <v>177900</v>
      </c>
      <c r="J15" s="250">
        <v>19913</v>
      </c>
      <c r="K15" s="250">
        <v>358938</v>
      </c>
      <c r="L15" s="250">
        <v>0</v>
      </c>
      <c r="M15" s="250">
        <v>0</v>
      </c>
      <c r="N15" s="250">
        <v>506</v>
      </c>
      <c r="O15" s="250">
        <v>2855</v>
      </c>
      <c r="P15" s="38">
        <f>'11-3'!B15</f>
        <v>76583</v>
      </c>
      <c r="Q15" s="38">
        <f>'11-3'!C15</f>
        <v>1338143</v>
      </c>
      <c r="R15" s="38">
        <f t="shared" si="0"/>
        <v>0</v>
      </c>
      <c r="S15" s="38">
        <f t="shared" si="0"/>
        <v>0</v>
      </c>
      <c r="T15" s="334"/>
      <c r="U15" s="334"/>
      <c r="V15" s="334"/>
      <c r="W15" s="334"/>
    </row>
    <row r="16" spans="1:23" s="12" customFormat="1" ht="17.25" customHeight="1">
      <c r="A16" s="254" t="s">
        <v>427</v>
      </c>
      <c r="B16" s="342">
        <v>75359</v>
      </c>
      <c r="C16" s="342">
        <v>1348056</v>
      </c>
      <c r="D16" s="250">
        <v>50889</v>
      </c>
      <c r="E16" s="250">
        <v>849221</v>
      </c>
      <c r="F16" s="250">
        <v>0</v>
      </c>
      <c r="G16" s="250">
        <v>0</v>
      </c>
      <c r="H16" s="250">
        <v>3941</v>
      </c>
      <c r="I16" s="250">
        <v>106000</v>
      </c>
      <c r="J16" s="250">
        <v>20085</v>
      </c>
      <c r="K16" s="250">
        <v>391037</v>
      </c>
      <c r="L16" s="250">
        <v>0</v>
      </c>
      <c r="M16" s="250">
        <v>0</v>
      </c>
      <c r="N16" s="250">
        <v>444</v>
      </c>
      <c r="O16" s="250">
        <v>1798</v>
      </c>
      <c r="P16" s="38">
        <f>'11-3'!B16</f>
        <v>75359</v>
      </c>
      <c r="Q16" s="38">
        <f>'11-3'!C16</f>
        <v>1348056</v>
      </c>
      <c r="R16" s="38">
        <f t="shared" si="0"/>
        <v>0</v>
      </c>
      <c r="S16" s="38">
        <f t="shared" si="0"/>
        <v>0</v>
      </c>
      <c r="T16" s="334"/>
      <c r="U16" s="334"/>
      <c r="V16" s="334"/>
      <c r="W16" s="334"/>
    </row>
    <row r="17" spans="1:23" s="12" customFormat="1" ht="17.25" customHeight="1">
      <c r="A17" s="254" t="s">
        <v>82</v>
      </c>
      <c r="B17" s="342">
        <v>70695</v>
      </c>
      <c r="C17" s="342">
        <v>1333090</v>
      </c>
      <c r="D17" s="250">
        <v>41803</v>
      </c>
      <c r="E17" s="250">
        <v>713245</v>
      </c>
      <c r="F17" s="250">
        <v>0</v>
      </c>
      <c r="G17" s="250">
        <v>0</v>
      </c>
      <c r="H17" s="250">
        <v>174</v>
      </c>
      <c r="I17" s="250">
        <v>3500</v>
      </c>
      <c r="J17" s="250">
        <v>28068</v>
      </c>
      <c r="K17" s="250">
        <v>613744</v>
      </c>
      <c r="L17" s="250">
        <v>0</v>
      </c>
      <c r="M17" s="250">
        <v>0</v>
      </c>
      <c r="N17" s="250">
        <v>650</v>
      </c>
      <c r="O17" s="250">
        <v>2601</v>
      </c>
      <c r="P17" s="38">
        <f>'11-3'!B17</f>
        <v>70695</v>
      </c>
      <c r="Q17" s="38">
        <f>'11-3'!C17</f>
        <v>1333090</v>
      </c>
      <c r="R17" s="38">
        <f t="shared" si="0"/>
        <v>0</v>
      </c>
      <c r="S17" s="38">
        <f t="shared" si="0"/>
        <v>0</v>
      </c>
      <c r="T17" s="334"/>
      <c r="U17" s="334"/>
      <c r="V17" s="334"/>
      <c r="W17" s="334"/>
    </row>
    <row r="18" spans="1:23" s="12" customFormat="1" ht="17.25" customHeight="1">
      <c r="A18" s="254" t="s">
        <v>81</v>
      </c>
      <c r="B18" s="342">
        <v>102660</v>
      </c>
      <c r="C18" s="342">
        <v>3006252</v>
      </c>
      <c r="D18" s="250">
        <v>47426</v>
      </c>
      <c r="E18" s="250">
        <v>756145</v>
      </c>
      <c r="F18" s="250">
        <v>0</v>
      </c>
      <c r="G18" s="250">
        <v>0</v>
      </c>
      <c r="H18" s="250">
        <v>13792</v>
      </c>
      <c r="I18" s="250">
        <v>1212340</v>
      </c>
      <c r="J18" s="250">
        <v>40958</v>
      </c>
      <c r="K18" s="250">
        <v>1035906</v>
      </c>
      <c r="L18" s="250">
        <v>13</v>
      </c>
      <c r="M18" s="250">
        <v>92</v>
      </c>
      <c r="N18" s="250">
        <v>471</v>
      </c>
      <c r="O18" s="250">
        <v>1769</v>
      </c>
      <c r="P18" s="38">
        <f>'11-3'!B18</f>
        <v>102660</v>
      </c>
      <c r="Q18" s="38">
        <f>'11-3'!C18</f>
        <v>3006252</v>
      </c>
      <c r="R18" s="38">
        <f t="shared" si="0"/>
        <v>0</v>
      </c>
      <c r="S18" s="38">
        <f t="shared" si="0"/>
        <v>0</v>
      </c>
      <c r="T18" s="334"/>
      <c r="U18" s="334"/>
      <c r="V18" s="334"/>
      <c r="W18" s="334"/>
    </row>
    <row r="19" spans="1:23" s="12" customFormat="1" ht="17.25" customHeight="1">
      <c r="A19" s="254" t="s">
        <v>80</v>
      </c>
      <c r="B19" s="342">
        <v>70949</v>
      </c>
      <c r="C19" s="342">
        <v>1300256</v>
      </c>
      <c r="D19" s="250">
        <v>38835</v>
      </c>
      <c r="E19" s="250">
        <v>681375</v>
      </c>
      <c r="F19" s="250">
        <v>0</v>
      </c>
      <c r="G19" s="250">
        <v>0</v>
      </c>
      <c r="H19" s="250">
        <v>7067</v>
      </c>
      <c r="I19" s="250">
        <v>127339</v>
      </c>
      <c r="J19" s="250">
        <v>24697</v>
      </c>
      <c r="K19" s="250">
        <v>489244</v>
      </c>
      <c r="L19" s="250">
        <v>29</v>
      </c>
      <c r="M19" s="250">
        <v>500</v>
      </c>
      <c r="N19" s="250">
        <v>321</v>
      </c>
      <c r="O19" s="250">
        <v>1798</v>
      </c>
      <c r="P19" s="38">
        <f>'11-3'!B19</f>
        <v>70949</v>
      </c>
      <c r="Q19" s="38">
        <f>'11-3'!C19</f>
        <v>1300256</v>
      </c>
      <c r="R19" s="38">
        <f t="shared" si="0"/>
        <v>0</v>
      </c>
      <c r="S19" s="38">
        <f t="shared" si="0"/>
        <v>0</v>
      </c>
      <c r="T19" s="334"/>
      <c r="U19" s="334"/>
      <c r="V19" s="334"/>
      <c r="W19" s="334"/>
    </row>
    <row r="20" spans="1:23" s="12" customFormat="1" ht="17.25" customHeight="1">
      <c r="A20" s="254" t="s">
        <v>79</v>
      </c>
      <c r="B20" s="342">
        <v>99945</v>
      </c>
      <c r="C20" s="342">
        <v>1609542</v>
      </c>
      <c r="D20" s="250">
        <v>42863</v>
      </c>
      <c r="E20" s="250">
        <v>729547</v>
      </c>
      <c r="F20" s="250">
        <v>0</v>
      </c>
      <c r="G20" s="250">
        <v>0</v>
      </c>
      <c r="H20" s="250">
        <v>0</v>
      </c>
      <c r="I20" s="250">
        <v>0</v>
      </c>
      <c r="J20" s="250">
        <v>56635</v>
      </c>
      <c r="K20" s="250">
        <v>878277</v>
      </c>
      <c r="L20" s="250">
        <v>11</v>
      </c>
      <c r="M20" s="250">
        <v>200</v>
      </c>
      <c r="N20" s="250">
        <v>436</v>
      </c>
      <c r="O20" s="250">
        <v>1518</v>
      </c>
      <c r="P20" s="38">
        <f>'11-3'!B20</f>
        <v>99945</v>
      </c>
      <c r="Q20" s="38">
        <f>'11-3'!C20</f>
        <v>1609542</v>
      </c>
      <c r="R20" s="38">
        <f t="shared" si="0"/>
        <v>0</v>
      </c>
      <c r="S20" s="38">
        <f t="shared" si="0"/>
        <v>0</v>
      </c>
      <c r="T20" s="334"/>
      <c r="U20" s="334"/>
      <c r="V20" s="334"/>
      <c r="W20" s="334"/>
    </row>
    <row r="21" spans="1:23" s="12" customFormat="1" ht="17.25" customHeight="1">
      <c r="A21" s="254" t="s">
        <v>78</v>
      </c>
      <c r="B21" s="342">
        <v>68413</v>
      </c>
      <c r="C21" s="342">
        <v>1363036</v>
      </c>
      <c r="D21" s="250">
        <v>40362</v>
      </c>
      <c r="E21" s="250">
        <v>695439</v>
      </c>
      <c r="F21" s="250">
        <v>0</v>
      </c>
      <c r="G21" s="250">
        <v>0</v>
      </c>
      <c r="H21" s="250">
        <v>7148</v>
      </c>
      <c r="I21" s="250">
        <v>327300</v>
      </c>
      <c r="J21" s="250">
        <v>20262</v>
      </c>
      <c r="K21" s="250">
        <v>338262</v>
      </c>
      <c r="L21" s="250">
        <v>0</v>
      </c>
      <c r="M21" s="250">
        <v>0</v>
      </c>
      <c r="N21" s="250">
        <v>641</v>
      </c>
      <c r="O21" s="250">
        <v>2035</v>
      </c>
      <c r="P21" s="38">
        <f>'11-3'!B21</f>
        <v>68413</v>
      </c>
      <c r="Q21" s="38">
        <f>'11-3'!C21</f>
        <v>1363036</v>
      </c>
      <c r="R21" s="38">
        <f t="shared" si="0"/>
        <v>0</v>
      </c>
      <c r="S21" s="38">
        <f t="shared" si="0"/>
        <v>0</v>
      </c>
      <c r="T21" s="334"/>
      <c r="U21" s="334"/>
      <c r="V21" s="334"/>
      <c r="W21" s="334"/>
    </row>
    <row r="22" spans="1:23" s="12" customFormat="1" ht="17.25" customHeight="1">
      <c r="A22" s="254" t="s">
        <v>77</v>
      </c>
      <c r="B22" s="342">
        <v>62133</v>
      </c>
      <c r="C22" s="342">
        <v>1158610</v>
      </c>
      <c r="D22" s="250">
        <v>39965</v>
      </c>
      <c r="E22" s="250">
        <v>694216</v>
      </c>
      <c r="F22" s="250">
        <v>0</v>
      </c>
      <c r="G22" s="250">
        <v>0</v>
      </c>
      <c r="H22" s="250">
        <v>842</v>
      </c>
      <c r="I22" s="250">
        <v>22040</v>
      </c>
      <c r="J22" s="250">
        <v>20942</v>
      </c>
      <c r="K22" s="250">
        <v>438682</v>
      </c>
      <c r="L22" s="250">
        <v>0</v>
      </c>
      <c r="M22" s="250">
        <v>0</v>
      </c>
      <c r="N22" s="250">
        <v>384</v>
      </c>
      <c r="O22" s="250">
        <v>3672</v>
      </c>
      <c r="P22" s="38">
        <f>'11-3'!B22</f>
        <v>62133</v>
      </c>
      <c r="Q22" s="38">
        <f>'11-3'!C22</f>
        <v>1158610</v>
      </c>
      <c r="R22" s="38">
        <f t="shared" si="0"/>
        <v>0</v>
      </c>
      <c r="S22" s="38">
        <f t="shared" si="0"/>
        <v>0</v>
      </c>
      <c r="T22" s="334"/>
      <c r="U22" s="334"/>
      <c r="V22" s="334"/>
      <c r="W22" s="334"/>
    </row>
    <row r="23" spans="1:23" s="12" customFormat="1" ht="17.25" customHeight="1">
      <c r="A23" s="255" t="s">
        <v>76</v>
      </c>
      <c r="B23" s="256">
        <v>82655</v>
      </c>
      <c r="C23" s="256">
        <v>2063403</v>
      </c>
      <c r="D23" s="256">
        <v>37557</v>
      </c>
      <c r="E23" s="256">
        <v>625183</v>
      </c>
      <c r="F23" s="256">
        <v>0</v>
      </c>
      <c r="G23" s="256">
        <v>0</v>
      </c>
      <c r="H23" s="256">
        <v>2402</v>
      </c>
      <c r="I23" s="256">
        <v>74893</v>
      </c>
      <c r="J23" s="256">
        <v>42217</v>
      </c>
      <c r="K23" s="256">
        <v>1361099</v>
      </c>
      <c r="L23" s="256">
        <v>0</v>
      </c>
      <c r="M23" s="256">
        <v>0</v>
      </c>
      <c r="N23" s="256">
        <v>479</v>
      </c>
      <c r="O23" s="256">
        <v>2228</v>
      </c>
      <c r="P23" s="38">
        <f>'11-3'!B23</f>
        <v>82655</v>
      </c>
      <c r="Q23" s="38">
        <f>'11-3'!C23</f>
        <v>2063403</v>
      </c>
      <c r="R23" s="38">
        <f t="shared" si="0"/>
        <v>0</v>
      </c>
      <c r="S23" s="38">
        <f t="shared" si="0"/>
        <v>0</v>
      </c>
      <c r="T23" s="334"/>
      <c r="U23" s="334"/>
      <c r="V23" s="334"/>
      <c r="W23" s="334"/>
    </row>
    <row r="24" spans="1:15" ht="15" customHeight="1">
      <c r="A24" s="97" t="s">
        <v>412</v>
      </c>
      <c r="B24" s="10"/>
      <c r="C24" s="10"/>
      <c r="D24" s="10"/>
      <c r="E24" s="10"/>
      <c r="F24" s="10"/>
      <c r="G24" s="10"/>
      <c r="H24" s="10"/>
      <c r="I24" s="10"/>
      <c r="J24" s="10"/>
      <c r="K24" s="10"/>
      <c r="L24" s="10"/>
      <c r="M24" s="10"/>
      <c r="N24" s="10"/>
      <c r="O24" s="10"/>
    </row>
    <row r="26" spans="2:3" ht="13.5">
      <c r="B26" s="27"/>
      <c r="C26" s="27"/>
    </row>
  </sheetData>
  <sheetProtection/>
  <mergeCells count="9">
    <mergeCell ref="A3:G3"/>
    <mergeCell ref="M5:O5"/>
    <mergeCell ref="J6:K6"/>
    <mergeCell ref="L6:M6"/>
    <mergeCell ref="N6:O6"/>
    <mergeCell ref="B6:C6"/>
    <mergeCell ref="D6:E6"/>
    <mergeCell ref="F6:G6"/>
    <mergeCell ref="H6:I6"/>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R26"/>
  <sheetViews>
    <sheetView showGridLines="0" view="pageBreakPre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1.25390625" style="10" bestFit="1" customWidth="1"/>
    <col min="2" max="2" width="9.125" style="10" customWidth="1"/>
    <col min="3" max="3" width="10.00390625" style="10" customWidth="1"/>
    <col min="4" max="4" width="7.625" style="10" bestFit="1" customWidth="1"/>
    <col min="5" max="5" width="9.375" style="10" bestFit="1" customWidth="1"/>
    <col min="6" max="8" width="7.375" style="10" customWidth="1"/>
    <col min="9" max="9" width="8.00390625" style="10" customWidth="1"/>
    <col min="10" max="11" width="7.375" style="10" customWidth="1"/>
    <col min="12" max="21" width="9.125" style="10" customWidth="1"/>
    <col min="22" max="22" width="11.25390625" style="10" customWidth="1"/>
    <col min="23" max="28" width="10.00390625" style="10" customWidth="1"/>
    <col min="29" max="30" width="10.375" style="10" customWidth="1"/>
    <col min="31" max="41" width="9.125" style="10" customWidth="1"/>
    <col min="42" max="42" width="11.75390625" style="10" customWidth="1"/>
    <col min="43" max="43" width="9.75390625" style="10" bestFit="1" customWidth="1"/>
    <col min="44" max="44" width="12.75390625" style="10" bestFit="1" customWidth="1"/>
    <col min="45" max="16384" width="9.00390625" style="10" customWidth="1"/>
  </cols>
  <sheetData>
    <row r="1" ht="13.5">
      <c r="A1" s="258" t="s">
        <v>169</v>
      </c>
    </row>
    <row r="2" spans="1:2" ht="13.5">
      <c r="A2" s="453" t="s">
        <v>0</v>
      </c>
      <c r="B2" s="453"/>
    </row>
    <row r="3" spans="1:40" ht="17.25">
      <c r="A3" s="454" t="s">
        <v>307</v>
      </c>
      <c r="B3" s="454"/>
      <c r="C3" s="454"/>
      <c r="D3" s="454"/>
      <c r="E3" s="454"/>
      <c r="F3" s="455"/>
      <c r="G3" s="454"/>
      <c r="H3" s="454"/>
      <c r="I3" s="454"/>
      <c r="J3" s="454"/>
      <c r="K3" s="454"/>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1:40" ht="17.25">
      <c r="A4" s="259"/>
      <c r="B4" s="259"/>
      <c r="C4" s="259"/>
      <c r="D4" s="259"/>
      <c r="E4" s="259"/>
      <c r="F4" s="260"/>
      <c r="G4" s="259"/>
      <c r="H4" s="259"/>
      <c r="I4" s="259"/>
      <c r="J4" s="259"/>
      <c r="K4" s="259"/>
      <c r="L4" s="259"/>
      <c r="M4" s="259"/>
      <c r="N4" s="259"/>
      <c r="O4" s="259"/>
      <c r="P4" s="259"/>
      <c r="Q4" s="259"/>
      <c r="R4" s="259"/>
      <c r="S4" s="259"/>
      <c r="T4" s="458" t="s">
        <v>158</v>
      </c>
      <c r="U4" s="458"/>
      <c r="V4" s="347" t="s">
        <v>322</v>
      </c>
      <c r="W4" s="259"/>
      <c r="X4" s="259"/>
      <c r="Y4" s="259"/>
      <c r="Z4" s="259"/>
      <c r="AA4" s="259"/>
      <c r="AB4" s="259"/>
      <c r="AC4" s="259"/>
      <c r="AD4" s="259"/>
      <c r="AE4" s="259"/>
      <c r="AF4" s="259"/>
      <c r="AG4" s="259"/>
      <c r="AH4" s="259"/>
      <c r="AI4" s="259"/>
      <c r="AJ4" s="259"/>
      <c r="AK4" s="259"/>
      <c r="AL4" s="259"/>
      <c r="AM4" s="259"/>
      <c r="AN4" s="259"/>
    </row>
    <row r="5" spans="1:40" ht="6" customHeight="1" thickBot="1">
      <c r="A5" s="243"/>
      <c r="B5" s="243"/>
      <c r="C5" s="24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2"/>
      <c r="AN5" s="32"/>
    </row>
    <row r="6" spans="2:41" s="66" customFormat="1" ht="18.75" customHeight="1" thickTop="1">
      <c r="B6" s="404" t="s">
        <v>15</v>
      </c>
      <c r="C6" s="404"/>
      <c r="D6" s="459" t="s">
        <v>110</v>
      </c>
      <c r="E6" s="461"/>
      <c r="F6" s="459" t="s">
        <v>109</v>
      </c>
      <c r="G6" s="461"/>
      <c r="H6" s="459" t="s">
        <v>108</v>
      </c>
      <c r="I6" s="461"/>
      <c r="J6" s="459" t="s">
        <v>107</v>
      </c>
      <c r="K6" s="400"/>
      <c r="L6" s="462" t="s">
        <v>256</v>
      </c>
      <c r="M6" s="457"/>
      <c r="N6" s="459" t="s">
        <v>106</v>
      </c>
      <c r="O6" s="461"/>
      <c r="P6" s="456" t="s">
        <v>105</v>
      </c>
      <c r="Q6" s="457"/>
      <c r="R6" s="459" t="s">
        <v>104</v>
      </c>
      <c r="S6" s="461"/>
      <c r="T6" s="459" t="s">
        <v>103</v>
      </c>
      <c r="U6" s="400"/>
      <c r="W6" s="459" t="s">
        <v>257</v>
      </c>
      <c r="X6" s="461"/>
      <c r="Y6" s="459" t="s">
        <v>258</v>
      </c>
      <c r="Z6" s="461"/>
      <c r="AA6" s="459" t="s">
        <v>102</v>
      </c>
      <c r="AB6" s="461"/>
      <c r="AC6" s="456" t="s">
        <v>259</v>
      </c>
      <c r="AD6" s="462"/>
      <c r="AE6" s="400" t="s">
        <v>260</v>
      </c>
      <c r="AF6" s="461"/>
      <c r="AG6" s="459" t="s">
        <v>261</v>
      </c>
      <c r="AH6" s="461"/>
      <c r="AI6" s="456" t="s">
        <v>101</v>
      </c>
      <c r="AJ6" s="457"/>
      <c r="AK6" s="459" t="s">
        <v>100</v>
      </c>
      <c r="AL6" s="461"/>
      <c r="AM6" s="459" t="s">
        <v>99</v>
      </c>
      <c r="AN6" s="400"/>
      <c r="AO6" s="65"/>
    </row>
    <row r="7" spans="1:41" s="66" customFormat="1" ht="29.25" customHeight="1">
      <c r="A7" s="261"/>
      <c r="B7" s="69" t="s">
        <v>89</v>
      </c>
      <c r="C7" s="69" t="s">
        <v>87</v>
      </c>
      <c r="D7" s="69" t="s">
        <v>89</v>
      </c>
      <c r="E7" s="69" t="s">
        <v>87</v>
      </c>
      <c r="F7" s="69" t="s">
        <v>89</v>
      </c>
      <c r="G7" s="69" t="s">
        <v>87</v>
      </c>
      <c r="H7" s="69" t="s">
        <v>89</v>
      </c>
      <c r="I7" s="69" t="s">
        <v>87</v>
      </c>
      <c r="J7" s="69" t="s">
        <v>89</v>
      </c>
      <c r="K7" s="262" t="s">
        <v>87</v>
      </c>
      <c r="L7" s="355" t="s">
        <v>89</v>
      </c>
      <c r="M7" s="69" t="s">
        <v>87</v>
      </c>
      <c r="N7" s="69" t="s">
        <v>89</v>
      </c>
      <c r="O7" s="69" t="s">
        <v>87</v>
      </c>
      <c r="P7" s="69" t="s">
        <v>89</v>
      </c>
      <c r="Q7" s="69" t="s">
        <v>87</v>
      </c>
      <c r="R7" s="69" t="s">
        <v>89</v>
      </c>
      <c r="S7" s="69" t="s">
        <v>87</v>
      </c>
      <c r="T7" s="69" t="s">
        <v>89</v>
      </c>
      <c r="U7" s="262" t="s">
        <v>87</v>
      </c>
      <c r="V7" s="261"/>
      <c r="W7" s="69" t="s">
        <v>89</v>
      </c>
      <c r="X7" s="69" t="s">
        <v>87</v>
      </c>
      <c r="Y7" s="69" t="s">
        <v>89</v>
      </c>
      <c r="Z7" s="69" t="s">
        <v>87</v>
      </c>
      <c r="AA7" s="69" t="s">
        <v>89</v>
      </c>
      <c r="AB7" s="69" t="s">
        <v>87</v>
      </c>
      <c r="AC7" s="69" t="s">
        <v>89</v>
      </c>
      <c r="AD7" s="262" t="s">
        <v>87</v>
      </c>
      <c r="AE7" s="355" t="s">
        <v>89</v>
      </c>
      <c r="AF7" s="69" t="s">
        <v>87</v>
      </c>
      <c r="AG7" s="69" t="s">
        <v>89</v>
      </c>
      <c r="AH7" s="69" t="s">
        <v>87</v>
      </c>
      <c r="AI7" s="69" t="s">
        <v>89</v>
      </c>
      <c r="AJ7" s="69" t="s">
        <v>87</v>
      </c>
      <c r="AK7" s="69" t="s">
        <v>89</v>
      </c>
      <c r="AL7" s="69" t="s">
        <v>87</v>
      </c>
      <c r="AM7" s="69" t="s">
        <v>89</v>
      </c>
      <c r="AN7" s="262" t="s">
        <v>87</v>
      </c>
      <c r="AO7" s="65"/>
    </row>
    <row r="8" spans="1:40" s="265" customFormat="1" ht="17.25" customHeight="1">
      <c r="A8" s="364" t="s">
        <v>446</v>
      </c>
      <c r="B8" s="264">
        <v>817800</v>
      </c>
      <c r="C8" s="264">
        <v>17914142</v>
      </c>
      <c r="D8" s="264">
        <v>435693</v>
      </c>
      <c r="E8" s="264">
        <v>7337895</v>
      </c>
      <c r="F8" s="264">
        <v>1951</v>
      </c>
      <c r="G8" s="264">
        <v>30800</v>
      </c>
      <c r="H8" s="264">
        <v>9432</v>
      </c>
      <c r="I8" s="264">
        <v>175409</v>
      </c>
      <c r="J8" s="264">
        <v>19969</v>
      </c>
      <c r="K8" s="264">
        <v>287563</v>
      </c>
      <c r="L8" s="264">
        <v>10242</v>
      </c>
      <c r="M8" s="264">
        <v>121350</v>
      </c>
      <c r="N8" s="264">
        <v>122456</v>
      </c>
      <c r="O8" s="264">
        <v>2359992</v>
      </c>
      <c r="P8" s="264">
        <v>26402</v>
      </c>
      <c r="Q8" s="264">
        <v>3922046</v>
      </c>
      <c r="R8" s="264">
        <v>1268</v>
      </c>
      <c r="S8" s="264">
        <v>27297</v>
      </c>
      <c r="T8" s="264">
        <v>15676</v>
      </c>
      <c r="U8" s="264">
        <v>331062</v>
      </c>
      <c r="V8" s="263" t="s">
        <v>428</v>
      </c>
      <c r="W8" s="264">
        <v>45823</v>
      </c>
      <c r="X8" s="264">
        <v>665795</v>
      </c>
      <c r="Y8" s="264">
        <v>9719</v>
      </c>
      <c r="Z8" s="264">
        <v>245500</v>
      </c>
      <c r="AA8" s="264">
        <v>7703</v>
      </c>
      <c r="AB8" s="264">
        <v>145408</v>
      </c>
      <c r="AC8" s="264">
        <v>11506</v>
      </c>
      <c r="AD8" s="264">
        <v>195782</v>
      </c>
      <c r="AE8" s="264">
        <v>22189</v>
      </c>
      <c r="AF8" s="264">
        <v>636048</v>
      </c>
      <c r="AG8" s="264">
        <v>32222</v>
      </c>
      <c r="AH8" s="264">
        <v>820085</v>
      </c>
      <c r="AI8" s="264">
        <v>23904</v>
      </c>
      <c r="AJ8" s="264">
        <v>295456</v>
      </c>
      <c r="AK8" s="264">
        <v>21499</v>
      </c>
      <c r="AL8" s="264">
        <v>313079</v>
      </c>
      <c r="AM8" s="264">
        <v>146</v>
      </c>
      <c r="AN8" s="264">
        <v>3575</v>
      </c>
    </row>
    <row r="9" spans="1:40" s="265" customFormat="1" ht="17.25" customHeight="1">
      <c r="A9" s="266" t="s">
        <v>448</v>
      </c>
      <c r="B9" s="264">
        <v>901911</v>
      </c>
      <c r="C9" s="264">
        <v>16496463</v>
      </c>
      <c r="D9" s="264">
        <v>457468</v>
      </c>
      <c r="E9" s="264">
        <v>7894827</v>
      </c>
      <c r="F9" s="264">
        <v>4105</v>
      </c>
      <c r="G9" s="264">
        <v>55960</v>
      </c>
      <c r="H9" s="264">
        <v>10438</v>
      </c>
      <c r="I9" s="307">
        <v>204405</v>
      </c>
      <c r="J9" s="264">
        <v>14167</v>
      </c>
      <c r="K9" s="264">
        <v>221301</v>
      </c>
      <c r="L9" s="264">
        <v>17228</v>
      </c>
      <c r="M9" s="264">
        <v>226728</v>
      </c>
      <c r="N9" s="264">
        <v>179599</v>
      </c>
      <c r="O9" s="264">
        <v>3207547</v>
      </c>
      <c r="P9" s="264">
        <v>6333</v>
      </c>
      <c r="Q9" s="264">
        <v>241622</v>
      </c>
      <c r="R9" s="264">
        <v>508</v>
      </c>
      <c r="S9" s="264">
        <v>6770</v>
      </c>
      <c r="T9" s="264">
        <v>21714</v>
      </c>
      <c r="U9" s="264">
        <v>240320</v>
      </c>
      <c r="V9" s="266" t="s">
        <v>429</v>
      </c>
      <c r="W9" s="264">
        <v>57029</v>
      </c>
      <c r="X9" s="264">
        <v>1022015</v>
      </c>
      <c r="Y9" s="264">
        <v>14101</v>
      </c>
      <c r="Z9" s="264">
        <v>725082</v>
      </c>
      <c r="AA9" s="264">
        <v>837</v>
      </c>
      <c r="AB9" s="264">
        <v>11338</v>
      </c>
      <c r="AC9" s="264">
        <v>25444</v>
      </c>
      <c r="AD9" s="264">
        <v>483968</v>
      </c>
      <c r="AE9" s="264">
        <v>22195</v>
      </c>
      <c r="AF9" s="264">
        <v>633978</v>
      </c>
      <c r="AG9" s="264">
        <v>18591</v>
      </c>
      <c r="AH9" s="264">
        <v>455107</v>
      </c>
      <c r="AI9" s="264">
        <v>28829</v>
      </c>
      <c r="AJ9" s="264">
        <v>282524</v>
      </c>
      <c r="AK9" s="264">
        <v>22993</v>
      </c>
      <c r="AL9" s="264">
        <v>579787</v>
      </c>
      <c r="AM9" s="264">
        <v>332</v>
      </c>
      <c r="AN9" s="264">
        <v>3184</v>
      </c>
    </row>
    <row r="10" spans="1:41" s="44" customFormat="1" ht="17.25" customHeight="1">
      <c r="A10" s="365" t="s">
        <v>447</v>
      </c>
      <c r="B10" s="267">
        <v>912139</v>
      </c>
      <c r="C10" s="267">
        <v>18744325</v>
      </c>
      <c r="D10" s="267">
        <v>503404</v>
      </c>
      <c r="E10" s="267">
        <v>8867995</v>
      </c>
      <c r="F10" s="267">
        <v>6279</v>
      </c>
      <c r="G10" s="267">
        <v>165590</v>
      </c>
      <c r="H10" s="267">
        <v>17855</v>
      </c>
      <c r="I10" s="267">
        <v>344965</v>
      </c>
      <c r="J10" s="267">
        <v>14788</v>
      </c>
      <c r="K10" s="267">
        <v>207500</v>
      </c>
      <c r="L10" s="267">
        <v>14004</v>
      </c>
      <c r="M10" s="267">
        <v>190985</v>
      </c>
      <c r="N10" s="267">
        <v>130917</v>
      </c>
      <c r="O10" s="267">
        <v>2666177</v>
      </c>
      <c r="P10" s="267">
        <v>12711</v>
      </c>
      <c r="Q10" s="267">
        <v>1066041</v>
      </c>
      <c r="R10" s="267">
        <v>1959</v>
      </c>
      <c r="S10" s="267">
        <v>44501</v>
      </c>
      <c r="T10" s="267">
        <v>66882</v>
      </c>
      <c r="U10" s="267">
        <v>1535810</v>
      </c>
      <c r="V10" s="43" t="s">
        <v>430</v>
      </c>
      <c r="W10" s="267">
        <v>26558</v>
      </c>
      <c r="X10" s="267">
        <v>379538</v>
      </c>
      <c r="Y10" s="267">
        <v>8128</v>
      </c>
      <c r="Z10" s="267">
        <v>219830</v>
      </c>
      <c r="AA10" s="267">
        <v>5866</v>
      </c>
      <c r="AB10" s="267">
        <v>72589</v>
      </c>
      <c r="AC10" s="267">
        <v>8152</v>
      </c>
      <c r="AD10" s="267">
        <v>121917</v>
      </c>
      <c r="AE10" s="267">
        <v>25839</v>
      </c>
      <c r="AF10" s="267">
        <v>791850</v>
      </c>
      <c r="AG10" s="267">
        <v>30303</v>
      </c>
      <c r="AH10" s="267">
        <v>790088</v>
      </c>
      <c r="AI10" s="267">
        <v>21744</v>
      </c>
      <c r="AJ10" s="267">
        <v>476494</v>
      </c>
      <c r="AK10" s="267">
        <v>16303</v>
      </c>
      <c r="AL10" s="267">
        <v>793733</v>
      </c>
      <c r="AM10" s="267">
        <v>447</v>
      </c>
      <c r="AN10" s="267">
        <v>8722</v>
      </c>
      <c r="AO10" s="231"/>
    </row>
    <row r="11" spans="1:40" s="265" customFormat="1" ht="17.25" customHeight="1">
      <c r="A11" s="268"/>
      <c r="B11" s="264"/>
      <c r="C11" s="264"/>
      <c r="D11" s="264"/>
      <c r="E11" s="264"/>
      <c r="F11" s="264"/>
      <c r="G11" s="264"/>
      <c r="H11" s="264"/>
      <c r="I11" s="264"/>
      <c r="J11" s="264"/>
      <c r="K11" s="264"/>
      <c r="L11" s="264"/>
      <c r="M11" s="264"/>
      <c r="N11" s="264"/>
      <c r="O11" s="264"/>
      <c r="P11" s="264"/>
      <c r="Q11" s="264"/>
      <c r="R11" s="264"/>
      <c r="S11" s="264"/>
      <c r="T11" s="264"/>
      <c r="U11" s="264"/>
      <c r="V11" s="268"/>
      <c r="W11" s="264"/>
      <c r="X11" s="264"/>
      <c r="Y11" s="264"/>
      <c r="Z11" s="264"/>
      <c r="AA11" s="264"/>
      <c r="AB11" s="264"/>
      <c r="AC11" s="264"/>
      <c r="AD11" s="264"/>
      <c r="AE11" s="264"/>
      <c r="AF11" s="264"/>
      <c r="AG11" s="264"/>
      <c r="AH11" s="264"/>
      <c r="AI11" s="264"/>
      <c r="AJ11" s="264"/>
      <c r="AK11" s="264"/>
      <c r="AL11" s="264"/>
      <c r="AM11" s="264"/>
      <c r="AN11" s="264"/>
    </row>
    <row r="12" spans="1:44" s="265" customFormat="1" ht="17.25" customHeight="1">
      <c r="A12" s="269" t="s">
        <v>426</v>
      </c>
      <c r="B12" s="274">
        <v>44859</v>
      </c>
      <c r="C12" s="274">
        <v>792855</v>
      </c>
      <c r="D12" s="270">
        <v>27987</v>
      </c>
      <c r="E12" s="270">
        <v>501682</v>
      </c>
      <c r="F12" s="270">
        <v>125</v>
      </c>
      <c r="G12" s="270">
        <v>2500</v>
      </c>
      <c r="H12" s="270">
        <v>1243</v>
      </c>
      <c r="I12" s="270">
        <v>26301</v>
      </c>
      <c r="J12" s="270">
        <v>657</v>
      </c>
      <c r="K12" s="270">
        <v>8640</v>
      </c>
      <c r="L12" s="270">
        <v>1456</v>
      </c>
      <c r="M12" s="270">
        <v>28190</v>
      </c>
      <c r="N12" s="270">
        <v>6086</v>
      </c>
      <c r="O12" s="270">
        <v>65700</v>
      </c>
      <c r="P12" s="270">
        <v>70</v>
      </c>
      <c r="Q12" s="270">
        <v>400</v>
      </c>
      <c r="R12" s="270">
        <v>293</v>
      </c>
      <c r="S12" s="270">
        <v>4000</v>
      </c>
      <c r="T12" s="270">
        <v>422</v>
      </c>
      <c r="U12" s="270">
        <v>14610</v>
      </c>
      <c r="V12" s="269" t="s">
        <v>426</v>
      </c>
      <c r="W12" s="270">
        <v>2586</v>
      </c>
      <c r="X12" s="270">
        <v>33300</v>
      </c>
      <c r="Y12" s="270">
        <v>2324</v>
      </c>
      <c r="Z12" s="270">
        <v>76000</v>
      </c>
      <c r="AA12" s="270">
        <v>246</v>
      </c>
      <c r="AB12" s="270">
        <v>1000</v>
      </c>
      <c r="AC12" s="270">
        <v>0</v>
      </c>
      <c r="AD12" s="270">
        <v>0</v>
      </c>
      <c r="AE12" s="270">
        <v>82</v>
      </c>
      <c r="AF12" s="270">
        <v>1440</v>
      </c>
      <c r="AG12" s="270">
        <v>464</v>
      </c>
      <c r="AH12" s="270">
        <v>11780</v>
      </c>
      <c r="AI12" s="270">
        <v>803</v>
      </c>
      <c r="AJ12" s="270">
        <v>17200</v>
      </c>
      <c r="AK12" s="270">
        <v>15</v>
      </c>
      <c r="AL12" s="270">
        <v>112</v>
      </c>
      <c r="AM12" s="270">
        <v>0</v>
      </c>
      <c r="AN12" s="270">
        <v>0</v>
      </c>
      <c r="AO12" s="271"/>
      <c r="AP12" s="271"/>
      <c r="AQ12" s="271"/>
      <c r="AR12" s="271"/>
    </row>
    <row r="13" spans="1:44" s="265" customFormat="1" ht="17.25" customHeight="1">
      <c r="A13" s="269" t="s">
        <v>85</v>
      </c>
      <c r="B13" s="274">
        <v>64951</v>
      </c>
      <c r="C13" s="274">
        <v>1428987</v>
      </c>
      <c r="D13" s="270">
        <v>36728</v>
      </c>
      <c r="E13" s="270">
        <v>633927</v>
      </c>
      <c r="F13" s="270">
        <v>0</v>
      </c>
      <c r="G13" s="270">
        <v>0</v>
      </c>
      <c r="H13" s="270">
        <v>414</v>
      </c>
      <c r="I13" s="270">
        <v>5300</v>
      </c>
      <c r="J13" s="270">
        <v>1995</v>
      </c>
      <c r="K13" s="270">
        <v>21300</v>
      </c>
      <c r="L13" s="270">
        <v>398</v>
      </c>
      <c r="M13" s="272">
        <v>8300</v>
      </c>
      <c r="N13" s="270">
        <v>15251</v>
      </c>
      <c r="O13" s="270">
        <v>337140</v>
      </c>
      <c r="P13" s="270">
        <v>61</v>
      </c>
      <c r="Q13" s="270">
        <v>2500</v>
      </c>
      <c r="R13" s="270">
        <v>0</v>
      </c>
      <c r="S13" s="270">
        <v>0</v>
      </c>
      <c r="T13" s="270">
        <v>99</v>
      </c>
      <c r="U13" s="270">
        <v>2200</v>
      </c>
      <c r="V13" s="269" t="s">
        <v>85</v>
      </c>
      <c r="W13" s="270">
        <v>3278</v>
      </c>
      <c r="X13" s="270">
        <v>36360</v>
      </c>
      <c r="Y13" s="270">
        <v>0</v>
      </c>
      <c r="Z13" s="270">
        <v>0</v>
      </c>
      <c r="AA13" s="270">
        <v>0</v>
      </c>
      <c r="AB13" s="270">
        <v>0</v>
      </c>
      <c r="AC13" s="270">
        <v>107</v>
      </c>
      <c r="AD13" s="270">
        <v>2000</v>
      </c>
      <c r="AE13" s="270">
        <v>350</v>
      </c>
      <c r="AF13" s="270">
        <v>4500</v>
      </c>
      <c r="AG13" s="270">
        <v>2136</v>
      </c>
      <c r="AH13" s="270">
        <v>49600</v>
      </c>
      <c r="AI13" s="270">
        <v>946</v>
      </c>
      <c r="AJ13" s="270">
        <v>18065</v>
      </c>
      <c r="AK13" s="270">
        <v>3163</v>
      </c>
      <c r="AL13" s="270">
        <v>307595</v>
      </c>
      <c r="AM13" s="270">
        <v>25</v>
      </c>
      <c r="AN13" s="270">
        <v>200</v>
      </c>
      <c r="AO13" s="271"/>
      <c r="AP13" s="271"/>
      <c r="AQ13" s="271"/>
      <c r="AR13" s="271"/>
    </row>
    <row r="14" spans="1:44" s="265" customFormat="1" ht="17.25" customHeight="1">
      <c r="A14" s="269" t="s">
        <v>84</v>
      </c>
      <c r="B14" s="274">
        <v>92937</v>
      </c>
      <c r="C14" s="274">
        <v>2002095</v>
      </c>
      <c r="D14" s="270">
        <v>47693</v>
      </c>
      <c r="E14" s="270">
        <v>825205</v>
      </c>
      <c r="F14" s="270">
        <v>236</v>
      </c>
      <c r="G14" s="270">
        <v>4550</v>
      </c>
      <c r="H14" s="270">
        <v>1077</v>
      </c>
      <c r="I14" s="270">
        <v>23096</v>
      </c>
      <c r="J14" s="270">
        <v>3682</v>
      </c>
      <c r="K14" s="270">
        <v>60461</v>
      </c>
      <c r="L14" s="270">
        <v>1702</v>
      </c>
      <c r="M14" s="270">
        <v>18100</v>
      </c>
      <c r="N14" s="270">
        <v>20039</v>
      </c>
      <c r="O14" s="270">
        <v>585700</v>
      </c>
      <c r="P14" s="270">
        <v>164</v>
      </c>
      <c r="Q14" s="270">
        <v>1400</v>
      </c>
      <c r="R14" s="270">
        <v>955</v>
      </c>
      <c r="S14" s="270">
        <v>25170</v>
      </c>
      <c r="T14" s="270">
        <v>3262</v>
      </c>
      <c r="U14" s="270">
        <v>56800</v>
      </c>
      <c r="V14" s="269" t="s">
        <v>84</v>
      </c>
      <c r="W14" s="270">
        <v>3209</v>
      </c>
      <c r="X14" s="270">
        <v>37500</v>
      </c>
      <c r="Y14" s="270">
        <v>0</v>
      </c>
      <c r="Z14" s="270">
        <v>0</v>
      </c>
      <c r="AA14" s="270">
        <v>46</v>
      </c>
      <c r="AB14" s="270">
        <v>230</v>
      </c>
      <c r="AC14" s="270">
        <v>891</v>
      </c>
      <c r="AD14" s="270">
        <v>14200</v>
      </c>
      <c r="AE14" s="270">
        <v>610</v>
      </c>
      <c r="AF14" s="270">
        <v>20130</v>
      </c>
      <c r="AG14" s="270">
        <v>1452</v>
      </c>
      <c r="AH14" s="270">
        <v>31000</v>
      </c>
      <c r="AI14" s="270">
        <v>1056</v>
      </c>
      <c r="AJ14" s="270">
        <v>15091</v>
      </c>
      <c r="AK14" s="270">
        <v>6863</v>
      </c>
      <c r="AL14" s="270">
        <v>283462</v>
      </c>
      <c r="AM14" s="270">
        <v>0</v>
      </c>
      <c r="AN14" s="270">
        <v>0</v>
      </c>
      <c r="AO14" s="271"/>
      <c r="AP14" s="271"/>
      <c r="AQ14" s="271"/>
      <c r="AR14" s="271"/>
    </row>
    <row r="15" spans="1:44" s="265" customFormat="1" ht="17.25" customHeight="1">
      <c r="A15" s="269" t="s">
        <v>83</v>
      </c>
      <c r="B15" s="274">
        <v>76583</v>
      </c>
      <c r="C15" s="274">
        <v>1338143</v>
      </c>
      <c r="D15" s="264">
        <v>46889</v>
      </c>
      <c r="E15" s="264">
        <v>813488</v>
      </c>
      <c r="F15" s="270">
        <v>548</v>
      </c>
      <c r="G15" s="270">
        <v>8900</v>
      </c>
      <c r="H15" s="264">
        <v>9970</v>
      </c>
      <c r="I15" s="264">
        <v>201305</v>
      </c>
      <c r="J15" s="264">
        <v>2051</v>
      </c>
      <c r="K15" s="264">
        <v>24450</v>
      </c>
      <c r="L15" s="264">
        <v>124</v>
      </c>
      <c r="M15" s="264">
        <v>1385</v>
      </c>
      <c r="N15" s="264">
        <v>8292</v>
      </c>
      <c r="O15" s="264">
        <v>117712</v>
      </c>
      <c r="P15" s="273">
        <v>1027</v>
      </c>
      <c r="Q15" s="273">
        <v>24300</v>
      </c>
      <c r="R15" s="270">
        <v>177</v>
      </c>
      <c r="S15" s="270">
        <v>1500</v>
      </c>
      <c r="T15" s="273">
        <v>540</v>
      </c>
      <c r="U15" s="273">
        <v>17700</v>
      </c>
      <c r="V15" s="269" t="s">
        <v>83</v>
      </c>
      <c r="W15" s="264">
        <v>1134</v>
      </c>
      <c r="X15" s="264">
        <v>10406</v>
      </c>
      <c r="Y15" s="270">
        <v>1584</v>
      </c>
      <c r="Z15" s="270">
        <v>40000</v>
      </c>
      <c r="AA15" s="264">
        <v>1008</v>
      </c>
      <c r="AB15" s="264">
        <v>19230</v>
      </c>
      <c r="AC15" s="264">
        <v>294</v>
      </c>
      <c r="AD15" s="264">
        <v>13400</v>
      </c>
      <c r="AE15" s="274">
        <v>1603</v>
      </c>
      <c r="AF15" s="264">
        <v>14600</v>
      </c>
      <c r="AG15" s="274">
        <v>201</v>
      </c>
      <c r="AH15" s="264">
        <v>2935</v>
      </c>
      <c r="AI15" s="264">
        <v>1110</v>
      </c>
      <c r="AJ15" s="264">
        <v>26600</v>
      </c>
      <c r="AK15" s="273">
        <v>0</v>
      </c>
      <c r="AL15" s="273">
        <v>0</v>
      </c>
      <c r="AM15" s="273">
        <v>31</v>
      </c>
      <c r="AN15" s="273">
        <v>232</v>
      </c>
      <c r="AO15" s="271"/>
      <c r="AP15" s="271"/>
      <c r="AQ15" s="271"/>
      <c r="AR15" s="271"/>
    </row>
    <row r="16" spans="1:44" s="265" customFormat="1" ht="17.25" customHeight="1">
      <c r="A16" s="269" t="s">
        <v>431</v>
      </c>
      <c r="B16" s="274">
        <v>75359</v>
      </c>
      <c r="C16" s="274">
        <v>1348056</v>
      </c>
      <c r="D16" s="264">
        <v>52313</v>
      </c>
      <c r="E16" s="264">
        <v>932410</v>
      </c>
      <c r="F16" s="273">
        <v>0</v>
      </c>
      <c r="G16" s="273">
        <v>0</v>
      </c>
      <c r="H16" s="264">
        <v>710</v>
      </c>
      <c r="I16" s="264">
        <v>11790</v>
      </c>
      <c r="J16" s="264">
        <v>978</v>
      </c>
      <c r="K16" s="264">
        <v>12580</v>
      </c>
      <c r="L16" s="264">
        <v>1228</v>
      </c>
      <c r="M16" s="264">
        <v>17000</v>
      </c>
      <c r="N16" s="264">
        <v>8461</v>
      </c>
      <c r="O16" s="264">
        <v>112550</v>
      </c>
      <c r="P16" s="264">
        <v>198</v>
      </c>
      <c r="Q16" s="264">
        <v>2000</v>
      </c>
      <c r="R16" s="270">
        <v>0</v>
      </c>
      <c r="S16" s="270">
        <v>0</v>
      </c>
      <c r="T16" s="270">
        <v>1080</v>
      </c>
      <c r="U16" s="270">
        <v>13300</v>
      </c>
      <c r="V16" s="269" t="s">
        <v>431</v>
      </c>
      <c r="W16" s="264">
        <v>1583</v>
      </c>
      <c r="X16" s="264">
        <v>27040</v>
      </c>
      <c r="Y16" s="270">
        <v>0</v>
      </c>
      <c r="Z16" s="270">
        <v>0</v>
      </c>
      <c r="AA16" s="270">
        <v>0</v>
      </c>
      <c r="AB16" s="270">
        <v>0</v>
      </c>
      <c r="AC16" s="264">
        <v>438</v>
      </c>
      <c r="AD16" s="264">
        <v>5685</v>
      </c>
      <c r="AE16" s="274">
        <v>158</v>
      </c>
      <c r="AF16" s="264">
        <v>1552</v>
      </c>
      <c r="AG16" s="274">
        <v>5011</v>
      </c>
      <c r="AH16" s="264">
        <v>114000</v>
      </c>
      <c r="AI16" s="264">
        <v>1764</v>
      </c>
      <c r="AJ16" s="264">
        <v>33357</v>
      </c>
      <c r="AK16" s="264">
        <v>1304</v>
      </c>
      <c r="AL16" s="264">
        <v>61250</v>
      </c>
      <c r="AM16" s="270">
        <v>133</v>
      </c>
      <c r="AN16" s="270">
        <v>3542</v>
      </c>
      <c r="AO16" s="271"/>
      <c r="AP16" s="271"/>
      <c r="AQ16" s="271"/>
      <c r="AR16" s="271"/>
    </row>
    <row r="17" spans="1:44" s="265" customFormat="1" ht="17.25" customHeight="1">
      <c r="A17" s="269" t="s">
        <v>82</v>
      </c>
      <c r="B17" s="274">
        <v>70695</v>
      </c>
      <c r="C17" s="274">
        <v>1333090</v>
      </c>
      <c r="D17" s="264">
        <v>44003</v>
      </c>
      <c r="E17" s="264">
        <v>780335</v>
      </c>
      <c r="F17" s="270">
        <v>0</v>
      </c>
      <c r="G17" s="270">
        <v>0</v>
      </c>
      <c r="H17" s="264">
        <v>345</v>
      </c>
      <c r="I17" s="264">
        <v>4140</v>
      </c>
      <c r="J17" s="264">
        <v>1212</v>
      </c>
      <c r="K17" s="264">
        <v>12650</v>
      </c>
      <c r="L17" s="264">
        <v>2030</v>
      </c>
      <c r="M17" s="264">
        <v>23620</v>
      </c>
      <c r="N17" s="264">
        <v>6814</v>
      </c>
      <c r="O17" s="264">
        <v>193300</v>
      </c>
      <c r="P17" s="273">
        <v>39</v>
      </c>
      <c r="Q17" s="273">
        <v>2000</v>
      </c>
      <c r="R17" s="273">
        <v>210</v>
      </c>
      <c r="S17" s="273">
        <v>10000</v>
      </c>
      <c r="T17" s="264">
        <v>0</v>
      </c>
      <c r="U17" s="264">
        <v>0</v>
      </c>
      <c r="V17" s="269" t="s">
        <v>82</v>
      </c>
      <c r="W17" s="264">
        <v>2680</v>
      </c>
      <c r="X17" s="264">
        <v>37950</v>
      </c>
      <c r="Y17" s="270">
        <v>687</v>
      </c>
      <c r="Z17" s="270">
        <v>30100</v>
      </c>
      <c r="AA17" s="270">
        <v>165</v>
      </c>
      <c r="AB17" s="270">
        <v>1200</v>
      </c>
      <c r="AC17" s="264">
        <v>3505</v>
      </c>
      <c r="AD17" s="264">
        <v>39595</v>
      </c>
      <c r="AE17" s="274">
        <v>4110</v>
      </c>
      <c r="AF17" s="264">
        <v>81500</v>
      </c>
      <c r="AG17" s="274">
        <v>1001</v>
      </c>
      <c r="AH17" s="264">
        <v>20730</v>
      </c>
      <c r="AI17" s="264">
        <v>2232</v>
      </c>
      <c r="AJ17" s="264">
        <v>54742</v>
      </c>
      <c r="AK17" s="264">
        <v>1516</v>
      </c>
      <c r="AL17" s="264">
        <v>39580</v>
      </c>
      <c r="AM17" s="264">
        <v>146</v>
      </c>
      <c r="AN17" s="264">
        <v>1648</v>
      </c>
      <c r="AO17" s="271"/>
      <c r="AP17" s="271"/>
      <c r="AQ17" s="271"/>
      <c r="AR17" s="271"/>
    </row>
    <row r="18" spans="1:44" s="265" customFormat="1" ht="17.25" customHeight="1">
      <c r="A18" s="269" t="s">
        <v>81</v>
      </c>
      <c r="B18" s="274">
        <v>102660</v>
      </c>
      <c r="C18" s="274">
        <v>3006252</v>
      </c>
      <c r="D18" s="264">
        <v>45905</v>
      </c>
      <c r="E18" s="264">
        <v>808627</v>
      </c>
      <c r="F18" s="270">
        <v>0</v>
      </c>
      <c r="G18" s="270">
        <v>0</v>
      </c>
      <c r="H18" s="264">
        <v>428</v>
      </c>
      <c r="I18" s="264">
        <v>7700</v>
      </c>
      <c r="J18" s="264">
        <v>916</v>
      </c>
      <c r="K18" s="264">
        <v>15397</v>
      </c>
      <c r="L18" s="264">
        <v>1369</v>
      </c>
      <c r="M18" s="264">
        <v>17674</v>
      </c>
      <c r="N18" s="264">
        <v>18732</v>
      </c>
      <c r="O18" s="264">
        <v>515200</v>
      </c>
      <c r="P18" s="273">
        <v>6411</v>
      </c>
      <c r="Q18" s="273">
        <v>930000</v>
      </c>
      <c r="R18" s="273">
        <v>184</v>
      </c>
      <c r="S18" s="273">
        <v>3000</v>
      </c>
      <c r="T18" s="273">
        <v>197</v>
      </c>
      <c r="U18" s="273">
        <v>7500</v>
      </c>
      <c r="V18" s="269" t="s">
        <v>81</v>
      </c>
      <c r="W18" s="264">
        <v>6716</v>
      </c>
      <c r="X18" s="264">
        <v>101847</v>
      </c>
      <c r="Y18" s="270">
        <v>61</v>
      </c>
      <c r="Z18" s="270">
        <v>3000</v>
      </c>
      <c r="AA18" s="270">
        <v>0</v>
      </c>
      <c r="AB18" s="270">
        <v>0</v>
      </c>
      <c r="AC18" s="264">
        <v>1734</v>
      </c>
      <c r="AD18" s="264">
        <v>21494</v>
      </c>
      <c r="AE18" s="274">
        <v>7720</v>
      </c>
      <c r="AF18" s="264">
        <v>271840</v>
      </c>
      <c r="AG18" s="274">
        <v>1976</v>
      </c>
      <c r="AH18" s="264">
        <v>55120</v>
      </c>
      <c r="AI18" s="264">
        <v>10250</v>
      </c>
      <c r="AJ18" s="264">
        <v>247396</v>
      </c>
      <c r="AK18" s="273">
        <v>61</v>
      </c>
      <c r="AL18" s="273">
        <v>457</v>
      </c>
      <c r="AM18" s="273">
        <v>0</v>
      </c>
      <c r="AN18" s="273">
        <v>0</v>
      </c>
      <c r="AO18" s="271"/>
      <c r="AP18" s="271"/>
      <c r="AQ18" s="271"/>
      <c r="AR18" s="271"/>
    </row>
    <row r="19" spans="1:44" s="265" customFormat="1" ht="17.25" customHeight="1">
      <c r="A19" s="269" t="s">
        <v>80</v>
      </c>
      <c r="B19" s="274">
        <v>70949</v>
      </c>
      <c r="C19" s="274">
        <v>1300256</v>
      </c>
      <c r="D19" s="264">
        <v>41090</v>
      </c>
      <c r="E19" s="264">
        <v>710327</v>
      </c>
      <c r="F19" s="270">
        <v>195</v>
      </c>
      <c r="G19" s="270">
        <v>3400</v>
      </c>
      <c r="H19" s="264">
        <v>1038</v>
      </c>
      <c r="I19" s="264">
        <v>19736</v>
      </c>
      <c r="J19" s="264">
        <v>360</v>
      </c>
      <c r="K19" s="264">
        <v>5540</v>
      </c>
      <c r="L19" s="264">
        <v>2677</v>
      </c>
      <c r="M19" s="264">
        <v>38222</v>
      </c>
      <c r="N19" s="264">
        <v>12031</v>
      </c>
      <c r="O19" s="264">
        <v>215585</v>
      </c>
      <c r="P19" s="270">
        <v>3662</v>
      </c>
      <c r="Q19" s="270">
        <v>77113</v>
      </c>
      <c r="R19" s="273">
        <v>89</v>
      </c>
      <c r="S19" s="273">
        <v>500</v>
      </c>
      <c r="T19" s="264">
        <v>256</v>
      </c>
      <c r="U19" s="264">
        <v>3700</v>
      </c>
      <c r="V19" s="269" t="s">
        <v>80</v>
      </c>
      <c r="W19" s="264">
        <v>518</v>
      </c>
      <c r="X19" s="264">
        <v>10000</v>
      </c>
      <c r="Y19" s="270">
        <v>939</v>
      </c>
      <c r="Z19" s="270">
        <v>23500</v>
      </c>
      <c r="AA19" s="273">
        <v>49</v>
      </c>
      <c r="AB19" s="273">
        <v>200</v>
      </c>
      <c r="AC19" s="264">
        <v>648</v>
      </c>
      <c r="AD19" s="264">
        <v>15998</v>
      </c>
      <c r="AE19" s="274">
        <v>3509</v>
      </c>
      <c r="AF19" s="264">
        <v>68400</v>
      </c>
      <c r="AG19" s="274">
        <v>1657</v>
      </c>
      <c r="AH19" s="264">
        <v>43100</v>
      </c>
      <c r="AI19" s="264">
        <v>1366</v>
      </c>
      <c r="AJ19" s="264">
        <v>20625</v>
      </c>
      <c r="AK19" s="264">
        <v>865</v>
      </c>
      <c r="AL19" s="264">
        <v>44310</v>
      </c>
      <c r="AM19" s="264">
        <v>0</v>
      </c>
      <c r="AN19" s="264">
        <v>0</v>
      </c>
      <c r="AO19" s="271"/>
      <c r="AP19" s="271"/>
      <c r="AQ19" s="271"/>
      <c r="AR19" s="271"/>
    </row>
    <row r="20" spans="1:44" s="265" customFormat="1" ht="17.25" customHeight="1">
      <c r="A20" s="269" t="s">
        <v>79</v>
      </c>
      <c r="B20" s="274">
        <v>99945</v>
      </c>
      <c r="C20" s="274">
        <v>1609542</v>
      </c>
      <c r="D20" s="264">
        <v>41184</v>
      </c>
      <c r="E20" s="264">
        <v>721464</v>
      </c>
      <c r="F20" s="270">
        <v>307</v>
      </c>
      <c r="G20" s="270">
        <v>3500</v>
      </c>
      <c r="H20" s="264">
        <v>133</v>
      </c>
      <c r="I20" s="264">
        <v>2000</v>
      </c>
      <c r="J20" s="264">
        <v>696</v>
      </c>
      <c r="K20" s="264">
        <v>10132</v>
      </c>
      <c r="L20" s="264">
        <v>1950</v>
      </c>
      <c r="M20" s="264">
        <v>27110</v>
      </c>
      <c r="N20" s="264">
        <v>17998</v>
      </c>
      <c r="O20" s="264">
        <v>255800</v>
      </c>
      <c r="P20" s="273">
        <v>176</v>
      </c>
      <c r="Q20" s="273">
        <v>5420</v>
      </c>
      <c r="R20" s="270">
        <v>21</v>
      </c>
      <c r="S20" s="270">
        <v>136</v>
      </c>
      <c r="T20" s="264">
        <v>31891</v>
      </c>
      <c r="U20" s="264">
        <v>486510</v>
      </c>
      <c r="V20" s="269" t="s">
        <v>79</v>
      </c>
      <c r="W20" s="264">
        <v>837</v>
      </c>
      <c r="X20" s="264">
        <v>24340</v>
      </c>
      <c r="Y20" s="270">
        <v>0</v>
      </c>
      <c r="Z20" s="270">
        <v>0</v>
      </c>
      <c r="AA20" s="270">
        <v>0</v>
      </c>
      <c r="AB20" s="270">
        <v>0</v>
      </c>
      <c r="AC20" s="264">
        <v>80</v>
      </c>
      <c r="AD20" s="264">
        <v>1600</v>
      </c>
      <c r="AE20" s="274">
        <v>1430</v>
      </c>
      <c r="AF20" s="264">
        <v>11488</v>
      </c>
      <c r="AG20" s="274">
        <v>2253</v>
      </c>
      <c r="AH20" s="264">
        <v>43350</v>
      </c>
      <c r="AI20" s="264">
        <v>517</v>
      </c>
      <c r="AJ20" s="264">
        <v>11150</v>
      </c>
      <c r="AK20" s="264">
        <v>472</v>
      </c>
      <c r="AL20" s="264">
        <v>5542</v>
      </c>
      <c r="AM20" s="264">
        <v>0</v>
      </c>
      <c r="AN20" s="264">
        <v>0</v>
      </c>
      <c r="AO20" s="271"/>
      <c r="AP20" s="271"/>
      <c r="AQ20" s="271"/>
      <c r="AR20" s="271"/>
    </row>
    <row r="21" spans="1:44" s="265" customFormat="1" ht="17.25" customHeight="1">
      <c r="A21" s="269" t="s">
        <v>78</v>
      </c>
      <c r="B21" s="274">
        <v>68413</v>
      </c>
      <c r="C21" s="274">
        <v>1363036</v>
      </c>
      <c r="D21" s="264">
        <v>41856</v>
      </c>
      <c r="E21" s="264">
        <v>745070</v>
      </c>
      <c r="F21" s="270">
        <v>953</v>
      </c>
      <c r="G21" s="270">
        <v>12500</v>
      </c>
      <c r="H21" s="264">
        <v>892</v>
      </c>
      <c r="I21" s="264">
        <v>16860</v>
      </c>
      <c r="J21" s="264">
        <v>811</v>
      </c>
      <c r="K21" s="264">
        <v>20570</v>
      </c>
      <c r="L21" s="264">
        <v>763</v>
      </c>
      <c r="M21" s="264">
        <v>8904</v>
      </c>
      <c r="N21" s="264">
        <v>10279</v>
      </c>
      <c r="O21" s="264">
        <v>113900</v>
      </c>
      <c r="P21" s="270">
        <v>326</v>
      </c>
      <c r="Q21" s="270">
        <v>8890</v>
      </c>
      <c r="R21" s="270">
        <v>0</v>
      </c>
      <c r="S21" s="270">
        <v>0</v>
      </c>
      <c r="T21" s="264">
        <v>0</v>
      </c>
      <c r="U21" s="264">
        <v>0</v>
      </c>
      <c r="V21" s="269" t="s">
        <v>78</v>
      </c>
      <c r="W21" s="264">
        <v>1890</v>
      </c>
      <c r="X21" s="264">
        <v>20630</v>
      </c>
      <c r="Y21" s="270">
        <v>831</v>
      </c>
      <c r="Z21" s="270">
        <v>31880</v>
      </c>
      <c r="AA21" s="270">
        <v>1276</v>
      </c>
      <c r="AB21" s="270">
        <v>15000</v>
      </c>
      <c r="AC21" s="264">
        <v>0</v>
      </c>
      <c r="AD21" s="264">
        <v>0</v>
      </c>
      <c r="AE21" s="274">
        <v>6137</v>
      </c>
      <c r="AF21" s="264">
        <v>314700</v>
      </c>
      <c r="AG21" s="274">
        <v>2018</v>
      </c>
      <c r="AH21" s="264">
        <v>46175</v>
      </c>
      <c r="AI21" s="264">
        <v>219</v>
      </c>
      <c r="AJ21" s="264">
        <v>3472</v>
      </c>
      <c r="AK21" s="264">
        <v>50</v>
      </c>
      <c r="AL21" s="264">
        <v>1385</v>
      </c>
      <c r="AM21" s="264">
        <v>112</v>
      </c>
      <c r="AN21" s="264">
        <v>3100</v>
      </c>
      <c r="AO21" s="271"/>
      <c r="AP21" s="271"/>
      <c r="AQ21" s="271"/>
      <c r="AR21" s="271"/>
    </row>
    <row r="22" spans="1:44" s="265" customFormat="1" ht="17.25" customHeight="1">
      <c r="A22" s="269" t="s">
        <v>77</v>
      </c>
      <c r="B22" s="274">
        <v>62133</v>
      </c>
      <c r="C22" s="274">
        <v>1158610</v>
      </c>
      <c r="D22" s="264">
        <v>40391</v>
      </c>
      <c r="E22" s="264">
        <v>737645</v>
      </c>
      <c r="F22" s="270">
        <v>307</v>
      </c>
      <c r="G22" s="270">
        <v>6000</v>
      </c>
      <c r="H22" s="264">
        <v>747</v>
      </c>
      <c r="I22" s="264">
        <v>11577</v>
      </c>
      <c r="J22" s="264">
        <v>521</v>
      </c>
      <c r="K22" s="264">
        <v>6810</v>
      </c>
      <c r="L22" s="264">
        <v>172</v>
      </c>
      <c r="M22" s="264">
        <v>1980</v>
      </c>
      <c r="N22" s="264">
        <v>5265</v>
      </c>
      <c r="O22" s="264">
        <v>112670</v>
      </c>
      <c r="P22" s="270">
        <v>297</v>
      </c>
      <c r="Q22" s="270">
        <v>5018</v>
      </c>
      <c r="R22" s="270">
        <v>0</v>
      </c>
      <c r="S22" s="270">
        <v>0</v>
      </c>
      <c r="T22" s="264">
        <v>3183</v>
      </c>
      <c r="U22" s="264">
        <v>45950</v>
      </c>
      <c r="V22" s="269" t="s">
        <v>77</v>
      </c>
      <c r="W22" s="264">
        <v>1965</v>
      </c>
      <c r="X22" s="264">
        <v>38725</v>
      </c>
      <c r="Y22" s="270">
        <v>0</v>
      </c>
      <c r="Z22" s="270">
        <v>0</v>
      </c>
      <c r="AA22" s="273">
        <v>2697</v>
      </c>
      <c r="AB22" s="273">
        <v>32000</v>
      </c>
      <c r="AC22" s="264">
        <v>329</v>
      </c>
      <c r="AD22" s="264">
        <v>7000</v>
      </c>
      <c r="AE22" s="274">
        <v>89</v>
      </c>
      <c r="AF22" s="264">
        <v>1500</v>
      </c>
      <c r="AG22" s="274">
        <v>3449</v>
      </c>
      <c r="AH22" s="264">
        <v>91200</v>
      </c>
      <c r="AI22" s="273">
        <v>759</v>
      </c>
      <c r="AJ22" s="273">
        <v>10735</v>
      </c>
      <c r="AK22" s="264">
        <v>1962</v>
      </c>
      <c r="AL22" s="264">
        <v>49800</v>
      </c>
      <c r="AM22" s="264">
        <v>0</v>
      </c>
      <c r="AN22" s="264">
        <v>0</v>
      </c>
      <c r="AO22" s="271"/>
      <c r="AP22" s="271"/>
      <c r="AQ22" s="271"/>
      <c r="AR22" s="271"/>
    </row>
    <row r="23" spans="1:44" s="265" customFormat="1" ht="17.25" customHeight="1">
      <c r="A23" s="275" t="s">
        <v>76</v>
      </c>
      <c r="B23" s="343">
        <v>82655</v>
      </c>
      <c r="C23" s="276">
        <v>2063403</v>
      </c>
      <c r="D23" s="276">
        <v>37365</v>
      </c>
      <c r="E23" s="276">
        <v>657815</v>
      </c>
      <c r="F23" s="277">
        <v>3608</v>
      </c>
      <c r="G23" s="277">
        <v>124240</v>
      </c>
      <c r="H23" s="276">
        <v>858</v>
      </c>
      <c r="I23" s="276">
        <v>15160</v>
      </c>
      <c r="J23" s="276">
        <v>909</v>
      </c>
      <c r="K23" s="276">
        <v>8970</v>
      </c>
      <c r="L23" s="276">
        <v>135</v>
      </c>
      <c r="M23" s="276">
        <v>500</v>
      </c>
      <c r="N23" s="276">
        <v>1669</v>
      </c>
      <c r="O23" s="276">
        <v>40920</v>
      </c>
      <c r="P23" s="276">
        <v>280</v>
      </c>
      <c r="Q23" s="276">
        <v>7000</v>
      </c>
      <c r="R23" s="277">
        <v>30</v>
      </c>
      <c r="S23" s="277">
        <v>195</v>
      </c>
      <c r="T23" s="276">
        <v>25952</v>
      </c>
      <c r="U23" s="276">
        <v>887540</v>
      </c>
      <c r="V23" s="275" t="s">
        <v>76</v>
      </c>
      <c r="W23" s="276">
        <v>162</v>
      </c>
      <c r="X23" s="276">
        <v>1440</v>
      </c>
      <c r="Y23" s="277">
        <v>1702</v>
      </c>
      <c r="Z23" s="277">
        <v>15350</v>
      </c>
      <c r="AA23" s="277">
        <v>379</v>
      </c>
      <c r="AB23" s="277">
        <v>3729</v>
      </c>
      <c r="AC23" s="276">
        <v>126</v>
      </c>
      <c r="AD23" s="276">
        <v>945</v>
      </c>
      <c r="AE23" s="276">
        <v>41</v>
      </c>
      <c r="AF23" s="276">
        <v>200</v>
      </c>
      <c r="AG23" s="276">
        <v>8685</v>
      </c>
      <c r="AH23" s="276">
        <v>281098</v>
      </c>
      <c r="AI23" s="276">
        <v>722</v>
      </c>
      <c r="AJ23" s="276">
        <v>18061</v>
      </c>
      <c r="AK23" s="276">
        <v>32</v>
      </c>
      <c r="AL23" s="276">
        <v>240</v>
      </c>
      <c r="AM23" s="276">
        <v>0</v>
      </c>
      <c r="AN23" s="276">
        <v>0</v>
      </c>
      <c r="AO23" s="271"/>
      <c r="AP23" s="271"/>
      <c r="AQ23" s="271"/>
      <c r="AR23" s="271"/>
    </row>
    <row r="24" spans="1:25" s="66" customFormat="1" ht="15" customHeight="1">
      <c r="A24" s="460"/>
      <c r="B24" s="460"/>
      <c r="C24" s="460"/>
      <c r="D24" s="460"/>
      <c r="V24" s="460" t="s">
        <v>412</v>
      </c>
      <c r="W24" s="460"/>
      <c r="X24" s="460"/>
      <c r="Y24" s="460"/>
    </row>
    <row r="25" spans="2:40" ht="17.2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3.5">
      <c r="A26" s="463"/>
      <c r="B26" s="463"/>
      <c r="C26" s="463"/>
      <c r="D26" s="463"/>
      <c r="E26" s="65"/>
      <c r="F26" s="65"/>
      <c r="G26" s="65"/>
      <c r="H26" s="65"/>
      <c r="I26" s="65"/>
      <c r="J26" s="65"/>
      <c r="K26" s="65"/>
      <c r="L26" s="65"/>
      <c r="M26" s="65"/>
      <c r="N26" s="65"/>
      <c r="O26" s="65"/>
      <c r="P26" s="65"/>
      <c r="Q26" s="65"/>
      <c r="R26" s="65"/>
      <c r="S26" s="65"/>
      <c r="T26" s="65"/>
      <c r="U26" s="65"/>
      <c r="V26" s="463"/>
      <c r="W26" s="463"/>
      <c r="X26" s="463"/>
      <c r="Y26" s="463"/>
      <c r="Z26" s="66"/>
      <c r="AA26" s="66"/>
      <c r="AB26" s="66"/>
      <c r="AC26" s="66"/>
      <c r="AD26" s="66"/>
      <c r="AE26" s="66"/>
      <c r="AF26" s="66"/>
      <c r="AG26" s="66"/>
      <c r="AH26" s="66"/>
      <c r="AI26" s="66"/>
      <c r="AJ26" s="66"/>
      <c r="AK26" s="66"/>
      <c r="AL26" s="66"/>
      <c r="AM26" s="66"/>
      <c r="AN26" s="66"/>
    </row>
  </sheetData>
  <sheetProtection/>
  <mergeCells count="26">
    <mergeCell ref="A26:D26"/>
    <mergeCell ref="V26:Y26"/>
    <mergeCell ref="AM6:AN6"/>
    <mergeCell ref="Y6:Z6"/>
    <mergeCell ref="AA6:AB6"/>
    <mergeCell ref="AC6:AD6"/>
    <mergeCell ref="AG6:AH6"/>
    <mergeCell ref="AI6:AJ6"/>
    <mergeCell ref="AK6:AL6"/>
    <mergeCell ref="AE6:AF6"/>
    <mergeCell ref="D6:E6"/>
    <mergeCell ref="H6:I6"/>
    <mergeCell ref="J6:K6"/>
    <mergeCell ref="F6:G6"/>
    <mergeCell ref="B6:C6"/>
    <mergeCell ref="R6:S6"/>
    <mergeCell ref="A2:B2"/>
    <mergeCell ref="A3:K3"/>
    <mergeCell ref="P6:Q6"/>
    <mergeCell ref="T4:U4"/>
    <mergeCell ref="T6:U6"/>
    <mergeCell ref="V24:Y24"/>
    <mergeCell ref="W6:X6"/>
    <mergeCell ref="L6:M6"/>
    <mergeCell ref="N6:O6"/>
    <mergeCell ref="A24:D2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Width="2" horizontalDpi="600" verticalDpi="600" orientation="portrait" paperSize="9" r:id="rId1"/>
  <colBreaks count="2" manualBreakCount="2">
    <brk id="11" min="1" max="23" man="1"/>
    <brk id="21"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Administrator</cp:lastModifiedBy>
  <cp:lastPrinted>2021-02-26T03:03:30Z</cp:lastPrinted>
  <dcterms:created xsi:type="dcterms:W3CDTF">2006-12-20T08:17:20Z</dcterms:created>
  <dcterms:modified xsi:type="dcterms:W3CDTF">2021-03-24T00:07:26Z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