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521" windowWidth="5670" windowHeight="6660" activeTab="0"/>
  </bookViews>
  <sheets>
    <sheet name="第9表" sheetId="1" r:id="rId1"/>
  </sheets>
  <definedNames>
    <definedName name="_xlnm.Print_Area" localSheetId="0">'第9表'!$A$1:$X$134</definedName>
    <definedName name="_xlnm.Print_Titles" localSheetId="0">'第9表'!$2:$7</definedName>
  </definedNames>
  <calcPr fullCalcOnLoad="1"/>
</workbook>
</file>

<file path=xl/sharedStrings.xml><?xml version="1.0" encoding="utf-8"?>
<sst xmlns="http://schemas.openxmlformats.org/spreadsheetml/2006/main" count="124" uniqueCount="37">
  <si>
    <t>　１～４人</t>
  </si>
  <si>
    <t>　５～９人</t>
  </si>
  <si>
    <t>　１０～１９人</t>
  </si>
  <si>
    <t>　２０～２９人</t>
  </si>
  <si>
    <t>　３０～４９人</t>
  </si>
  <si>
    <t>　５０～９９人</t>
  </si>
  <si>
    <t>　１００～１９９人</t>
  </si>
  <si>
    <t>　２００～２９９人</t>
  </si>
  <si>
    <t>　３００人以上</t>
  </si>
  <si>
    <t>事業所数</t>
  </si>
  <si>
    <t>従業者数</t>
  </si>
  <si>
    <t>福井県計</t>
  </si>
  <si>
    <t>国</t>
  </si>
  <si>
    <t>市町村</t>
  </si>
  <si>
    <t>その他</t>
  </si>
  <si>
    <t>都道府県</t>
  </si>
  <si>
    <t>派遣・下請従業者のみ</t>
  </si>
  <si>
    <t>総 数</t>
  </si>
  <si>
    <t>　　　市　町　名</t>
  </si>
  <si>
    <t>福井市計</t>
  </si>
  <si>
    <t>敦賀市計</t>
  </si>
  <si>
    <t>大野市計</t>
  </si>
  <si>
    <t>勝山市計</t>
  </si>
  <si>
    <t>あわら市計</t>
  </si>
  <si>
    <t>越前市計</t>
  </si>
  <si>
    <t>坂井市計</t>
  </si>
  <si>
    <t>永平寺町計</t>
  </si>
  <si>
    <t>池田町計</t>
  </si>
  <si>
    <t>南越前町計</t>
  </si>
  <si>
    <t>越前町計</t>
  </si>
  <si>
    <t>美浜町計</t>
  </si>
  <si>
    <t>高浜町計</t>
  </si>
  <si>
    <t>おおい町計</t>
  </si>
  <si>
    <t>若狭町計</t>
  </si>
  <si>
    <t>小浜市計</t>
  </si>
  <si>
    <t>鯖江市計</t>
  </si>
  <si>
    <t>第９表  経営組織（４区分）、従業者規模（10区分）別民営以外の事業所数および従業者数　(県、市町) (平成18年）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</si>
</sst>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5" fillId="0" borderId="0" xfId="16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8" fontId="6" fillId="0" borderId="0" xfId="16" applyFont="1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41" fontId="6" fillId="0" borderId="2" xfId="16" applyNumberFormat="1" applyFont="1" applyFill="1" applyBorder="1" applyAlignment="1">
      <alignment/>
    </xf>
    <xf numFmtId="41" fontId="6" fillId="0" borderId="0" xfId="16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/>
    </xf>
    <xf numFmtId="38" fontId="6" fillId="0" borderId="0" xfId="16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1" fontId="6" fillId="0" borderId="2" xfId="16" applyNumberFormat="1" applyFont="1" applyBorder="1" applyAlignment="1">
      <alignment horizontal="center" vertical="center"/>
    </xf>
    <xf numFmtId="41" fontId="6" fillId="0" borderId="0" xfId="16" applyNumberFormat="1" applyFont="1" applyBorder="1" applyAlignment="1">
      <alignment horizontal="center" vertical="center"/>
    </xf>
    <xf numFmtId="41" fontId="6" fillId="0" borderId="0" xfId="16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/>
    </xf>
    <xf numFmtId="41" fontId="6" fillId="0" borderId="9" xfId="16" applyNumberFormat="1" applyFont="1" applyFill="1" applyBorder="1" applyAlignment="1">
      <alignment/>
    </xf>
    <xf numFmtId="41" fontId="6" fillId="0" borderId="7" xfId="16" applyNumberFormat="1" applyFont="1" applyFill="1" applyBorder="1" applyAlignment="1">
      <alignment/>
    </xf>
    <xf numFmtId="41" fontId="6" fillId="0" borderId="10" xfId="16" applyNumberFormat="1" applyFont="1" applyBorder="1" applyAlignment="1">
      <alignment horizontal="center" vertical="center"/>
    </xf>
    <xf numFmtId="41" fontId="6" fillId="0" borderId="6" xfId="16" applyNumberFormat="1" applyFont="1" applyBorder="1" applyAlignment="1">
      <alignment horizontal="center" vertical="center"/>
    </xf>
    <xf numFmtId="41" fontId="6" fillId="0" borderId="9" xfId="16" applyNumberFormat="1" applyFont="1" applyBorder="1" applyAlignment="1">
      <alignment horizontal="center" vertical="center"/>
    </xf>
    <xf numFmtId="41" fontId="6" fillId="0" borderId="8" xfId="16" applyNumberFormat="1" applyFont="1" applyBorder="1" applyAlignment="1">
      <alignment horizontal="center" vertical="center"/>
    </xf>
    <xf numFmtId="41" fontId="6" fillId="0" borderId="10" xfId="16" applyNumberFormat="1" applyFont="1" applyFill="1" applyBorder="1" applyAlignment="1">
      <alignment horizontal="center" vertical="center"/>
    </xf>
    <xf numFmtId="41" fontId="6" fillId="0" borderId="6" xfId="16" applyNumberFormat="1" applyFont="1" applyFill="1" applyBorder="1" applyAlignment="1">
      <alignment horizontal="center" vertical="center"/>
    </xf>
    <xf numFmtId="41" fontId="6" fillId="0" borderId="9" xfId="16" applyNumberFormat="1" applyFont="1" applyFill="1" applyBorder="1" applyAlignment="1">
      <alignment horizontal="center" vertical="center"/>
    </xf>
    <xf numFmtId="41" fontId="6" fillId="0" borderId="8" xfId="16" applyNumberFormat="1" applyFont="1" applyFill="1" applyBorder="1" applyAlignment="1">
      <alignment horizontal="center" vertical="center"/>
    </xf>
    <xf numFmtId="41" fontId="6" fillId="0" borderId="10" xfId="16" applyNumberFormat="1" applyFont="1" applyBorder="1" applyAlignment="1">
      <alignment horizontal="center" vertical="center" wrapText="1"/>
    </xf>
    <xf numFmtId="41" fontId="6" fillId="0" borderId="9" xfId="16" applyNumberFormat="1" applyFont="1" applyBorder="1" applyAlignment="1">
      <alignment horizontal="center" vertical="center" wrapText="1"/>
    </xf>
    <xf numFmtId="41" fontId="6" fillId="0" borderId="11" xfId="16" applyNumberFormat="1" applyFont="1" applyBorder="1" applyAlignment="1">
      <alignment horizontal="center" vertical="center"/>
    </xf>
    <xf numFmtId="41" fontId="6" fillId="0" borderId="12" xfId="16" applyNumberFormat="1" applyFont="1" applyBorder="1" applyAlignment="1">
      <alignment horizontal="center" vertical="center"/>
    </xf>
    <xf numFmtId="41" fontId="6" fillId="0" borderId="11" xfId="16" applyNumberFormat="1" applyFont="1" applyFill="1" applyBorder="1" applyAlignment="1">
      <alignment horizontal="center" vertical="center"/>
    </xf>
    <xf numFmtId="41" fontId="6" fillId="0" borderId="12" xfId="16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2"/>
  <sheetViews>
    <sheetView tabSelected="1" zoomScaleSheetLayoutView="50" workbookViewId="0" topLeftCell="A1">
      <selection activeCell="B1" sqref="B1"/>
    </sheetView>
  </sheetViews>
  <sheetFormatPr defaultColWidth="9.00390625" defaultRowHeight="22.5" customHeight="1"/>
  <cols>
    <col min="1" max="1" width="2.125" style="16" customWidth="1"/>
    <col min="2" max="2" width="4.25390625" style="16" customWidth="1"/>
    <col min="3" max="3" width="12.125" style="16" customWidth="1"/>
    <col min="4" max="5" width="9.125" style="6" customWidth="1"/>
    <col min="6" max="13" width="8.625" style="6" customWidth="1"/>
    <col min="14" max="23" width="9.00390625" style="6" customWidth="1"/>
    <col min="24" max="24" width="11.50390625" style="6" customWidth="1"/>
    <col min="25" max="16384" width="9.00390625" style="7" customWidth="1"/>
  </cols>
  <sheetData>
    <row r="1" spans="1:24" s="4" customFormat="1" ht="34.5" customHeight="1">
      <c r="A1" s="1" t="s">
        <v>36</v>
      </c>
      <c r="B1" s="1"/>
      <c r="C1" s="1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1:3" ht="13.5" customHeight="1">
      <c r="A2" s="5"/>
      <c r="B2" s="5"/>
      <c r="C2" s="5"/>
    </row>
    <row r="3" spans="1:24" ht="13.5" customHeight="1">
      <c r="A3" s="45" t="s">
        <v>18</v>
      </c>
      <c r="B3" s="45"/>
      <c r="C3" s="46"/>
      <c r="D3" s="31" t="s">
        <v>17</v>
      </c>
      <c r="E3" s="32"/>
      <c r="F3" s="31" t="s">
        <v>0</v>
      </c>
      <c r="G3" s="32"/>
      <c r="H3" s="31" t="s">
        <v>1</v>
      </c>
      <c r="I3" s="32"/>
      <c r="J3" s="31" t="s">
        <v>2</v>
      </c>
      <c r="K3" s="32"/>
      <c r="L3" s="31" t="s">
        <v>3</v>
      </c>
      <c r="M3" s="32"/>
      <c r="N3" s="31" t="s">
        <v>4</v>
      </c>
      <c r="O3" s="32"/>
      <c r="P3" s="31" t="s">
        <v>5</v>
      </c>
      <c r="Q3" s="32"/>
      <c r="R3" s="35" t="s">
        <v>6</v>
      </c>
      <c r="S3" s="36"/>
      <c r="T3" s="35" t="s">
        <v>7</v>
      </c>
      <c r="U3" s="36"/>
      <c r="V3" s="35" t="s">
        <v>8</v>
      </c>
      <c r="W3" s="36"/>
      <c r="X3" s="39" t="s">
        <v>16</v>
      </c>
    </row>
    <row r="4" spans="1:24" ht="13.5" customHeight="1">
      <c r="A4" s="47"/>
      <c r="B4" s="47"/>
      <c r="C4" s="48"/>
      <c r="D4" s="33"/>
      <c r="E4" s="34"/>
      <c r="F4" s="33"/>
      <c r="G4" s="34"/>
      <c r="H4" s="33"/>
      <c r="I4" s="34"/>
      <c r="J4" s="33"/>
      <c r="K4" s="34"/>
      <c r="L4" s="33"/>
      <c r="M4" s="34"/>
      <c r="N4" s="33"/>
      <c r="O4" s="34"/>
      <c r="P4" s="33"/>
      <c r="Q4" s="34"/>
      <c r="R4" s="37"/>
      <c r="S4" s="38"/>
      <c r="T4" s="37"/>
      <c r="U4" s="38"/>
      <c r="V4" s="37"/>
      <c r="W4" s="38"/>
      <c r="X4" s="40"/>
    </row>
    <row r="5" spans="1:24" ht="13.5" customHeight="1">
      <c r="A5" s="47"/>
      <c r="B5" s="47"/>
      <c r="C5" s="48"/>
      <c r="D5" s="41" t="s">
        <v>9</v>
      </c>
      <c r="E5" s="41" t="s">
        <v>10</v>
      </c>
      <c r="F5" s="41" t="s">
        <v>9</v>
      </c>
      <c r="G5" s="41" t="s">
        <v>10</v>
      </c>
      <c r="H5" s="41" t="s">
        <v>9</v>
      </c>
      <c r="I5" s="41" t="s">
        <v>10</v>
      </c>
      <c r="J5" s="41" t="s">
        <v>9</v>
      </c>
      <c r="K5" s="41" t="s">
        <v>10</v>
      </c>
      <c r="L5" s="41" t="s">
        <v>9</v>
      </c>
      <c r="M5" s="41" t="s">
        <v>10</v>
      </c>
      <c r="N5" s="41" t="s">
        <v>9</v>
      </c>
      <c r="O5" s="41" t="s">
        <v>10</v>
      </c>
      <c r="P5" s="41" t="s">
        <v>9</v>
      </c>
      <c r="Q5" s="41" t="s">
        <v>10</v>
      </c>
      <c r="R5" s="43" t="s">
        <v>9</v>
      </c>
      <c r="S5" s="43" t="s">
        <v>10</v>
      </c>
      <c r="T5" s="43" t="s">
        <v>9</v>
      </c>
      <c r="U5" s="43" t="s">
        <v>10</v>
      </c>
      <c r="V5" s="43" t="s">
        <v>9</v>
      </c>
      <c r="W5" s="43" t="s">
        <v>10</v>
      </c>
      <c r="X5" s="31" t="s">
        <v>9</v>
      </c>
    </row>
    <row r="6" spans="1:24" ht="13.5" customHeight="1">
      <c r="A6" s="49"/>
      <c r="B6" s="49"/>
      <c r="C6" s="5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4"/>
      <c r="S6" s="44"/>
      <c r="T6" s="44"/>
      <c r="U6" s="44"/>
      <c r="V6" s="44"/>
      <c r="W6" s="44"/>
      <c r="X6" s="33"/>
    </row>
    <row r="7" spans="1:24" ht="9" customHeight="1">
      <c r="A7" s="19"/>
      <c r="B7" s="19"/>
      <c r="C7" s="20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  <c r="S7" s="25"/>
      <c r="T7" s="25"/>
      <c r="U7" s="25"/>
      <c r="V7" s="25"/>
      <c r="W7" s="25"/>
      <c r="X7" s="24"/>
    </row>
    <row r="8" spans="1:24" ht="9" customHeight="1">
      <c r="A8" s="21"/>
      <c r="B8" s="21"/>
      <c r="C8" s="22"/>
      <c r="D8" s="23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  <c r="S8" s="25"/>
      <c r="T8" s="25"/>
      <c r="U8" s="25"/>
      <c r="V8" s="25"/>
      <c r="W8" s="25"/>
      <c r="X8" s="24"/>
    </row>
    <row r="9" spans="1:24" ht="13.5" customHeight="1">
      <c r="A9" s="5" t="s">
        <v>11</v>
      </c>
      <c r="B9" s="5"/>
      <c r="C9" s="8"/>
      <c r="D9" s="9">
        <v>2052</v>
      </c>
      <c r="E9" s="10">
        <v>34123</v>
      </c>
      <c r="F9" s="10">
        <f aca="true" t="shared" si="0" ref="F9:M9">SUM(F10:F13)</f>
        <v>701</v>
      </c>
      <c r="G9" s="10">
        <f t="shared" si="0"/>
        <v>1612</v>
      </c>
      <c r="H9" s="10">
        <f t="shared" si="0"/>
        <v>351</v>
      </c>
      <c r="I9" s="10">
        <f t="shared" si="0"/>
        <v>2329</v>
      </c>
      <c r="J9" s="10">
        <f t="shared" si="0"/>
        <v>368</v>
      </c>
      <c r="K9" s="10">
        <f t="shared" si="0"/>
        <v>5141</v>
      </c>
      <c r="L9" s="10">
        <f t="shared" si="0"/>
        <v>164</v>
      </c>
      <c r="M9" s="10">
        <f t="shared" si="0"/>
        <v>3843</v>
      </c>
      <c r="N9" s="10">
        <f>SUM(N10:N13)</f>
        <v>137</v>
      </c>
      <c r="O9" s="10">
        <f aca="true" t="shared" si="1" ref="O9:W9">SUM(O10:O13)</f>
        <v>5164</v>
      </c>
      <c r="P9" s="10">
        <f t="shared" si="1"/>
        <v>90</v>
      </c>
      <c r="Q9" s="10">
        <f t="shared" si="1"/>
        <v>6214</v>
      </c>
      <c r="R9" s="10">
        <f t="shared" si="1"/>
        <v>26</v>
      </c>
      <c r="S9" s="10">
        <f t="shared" si="1"/>
        <v>3385</v>
      </c>
      <c r="T9" s="10">
        <f t="shared" si="1"/>
        <v>4</v>
      </c>
      <c r="U9" s="10">
        <f t="shared" si="1"/>
        <v>979</v>
      </c>
      <c r="V9" s="10">
        <f t="shared" si="1"/>
        <v>9</v>
      </c>
      <c r="W9" s="10">
        <f t="shared" si="1"/>
        <v>5456</v>
      </c>
      <c r="X9" s="10">
        <f>SUM(X10:X13)</f>
        <v>202</v>
      </c>
    </row>
    <row r="10" spans="1:24" ht="13.5" customHeight="1">
      <c r="A10" s="5"/>
      <c r="B10" s="11">
        <v>1</v>
      </c>
      <c r="C10" s="12" t="s">
        <v>12</v>
      </c>
      <c r="D10" s="9">
        <v>101</v>
      </c>
      <c r="E10" s="10">
        <v>2392</v>
      </c>
      <c r="F10" s="10">
        <v>29</v>
      </c>
      <c r="G10" s="10">
        <v>70</v>
      </c>
      <c r="H10" s="10">
        <v>13</v>
      </c>
      <c r="I10" s="10">
        <v>88</v>
      </c>
      <c r="J10" s="10">
        <v>21</v>
      </c>
      <c r="K10" s="10">
        <v>293</v>
      </c>
      <c r="L10" s="10">
        <v>13</v>
      </c>
      <c r="M10" s="10">
        <v>309</v>
      </c>
      <c r="N10" s="10">
        <f>N17+N24+N31+N38+N45+N52+N59+N66+N74+N81+N88+N95+N102+N109+N116+N123+N130</f>
        <v>9</v>
      </c>
      <c r="O10" s="10">
        <f aca="true" t="shared" si="2" ref="O10:W10">O17+O24+O31+O38+O45+O52+O59+O66+O74+O81+O88+O95+O102+O109+O116+O123+O130</f>
        <v>356</v>
      </c>
      <c r="P10" s="10">
        <f t="shared" si="2"/>
        <v>9</v>
      </c>
      <c r="Q10" s="10">
        <f t="shared" si="2"/>
        <v>671</v>
      </c>
      <c r="R10" s="10">
        <f t="shared" si="2"/>
        <v>5</v>
      </c>
      <c r="S10" s="10">
        <f t="shared" si="2"/>
        <v>605</v>
      </c>
      <c r="T10" s="10">
        <f t="shared" si="2"/>
        <v>0</v>
      </c>
      <c r="U10" s="10">
        <f t="shared" si="2"/>
        <v>0</v>
      </c>
      <c r="V10" s="10">
        <f t="shared" si="2"/>
        <v>0</v>
      </c>
      <c r="W10" s="10">
        <f t="shared" si="2"/>
        <v>0</v>
      </c>
      <c r="X10" s="10">
        <v>2</v>
      </c>
    </row>
    <row r="11" spans="1:24" ht="13.5" customHeight="1">
      <c r="A11" s="5"/>
      <c r="B11" s="11">
        <v>2</v>
      </c>
      <c r="C11" s="12" t="s">
        <v>15</v>
      </c>
      <c r="D11" s="9">
        <v>348</v>
      </c>
      <c r="E11" s="10">
        <v>11172</v>
      </c>
      <c r="F11" s="10">
        <v>116</v>
      </c>
      <c r="G11" s="10">
        <v>151</v>
      </c>
      <c r="H11" s="10">
        <v>40</v>
      </c>
      <c r="I11" s="10">
        <v>275</v>
      </c>
      <c r="J11" s="10">
        <v>49</v>
      </c>
      <c r="K11" s="10">
        <v>674</v>
      </c>
      <c r="L11" s="10">
        <v>25</v>
      </c>
      <c r="M11" s="10">
        <v>593</v>
      </c>
      <c r="N11" s="10">
        <f>N18+N25+N32+N39+N46+N53+N60+N67+N75+N82+N89+N96+N103+N110+N117+N124+N131</f>
        <v>28</v>
      </c>
      <c r="O11" s="10">
        <f aca="true" t="shared" si="3" ref="O11:W11">O18+O25+O32+O39+O46+O53+O60+O67+O75+O82+O89+O96+O103+O110+O117+O124+O131</f>
        <v>1082</v>
      </c>
      <c r="P11" s="10">
        <f t="shared" si="3"/>
        <v>47</v>
      </c>
      <c r="Q11" s="10">
        <f t="shared" si="3"/>
        <v>3284</v>
      </c>
      <c r="R11" s="10">
        <f t="shared" si="3"/>
        <v>13</v>
      </c>
      <c r="S11" s="10">
        <f t="shared" si="3"/>
        <v>1717</v>
      </c>
      <c r="T11" s="10">
        <f t="shared" si="3"/>
        <v>0</v>
      </c>
      <c r="U11" s="10">
        <f t="shared" si="3"/>
        <v>0</v>
      </c>
      <c r="V11" s="10">
        <f t="shared" si="3"/>
        <v>5</v>
      </c>
      <c r="W11" s="10">
        <f t="shared" si="3"/>
        <v>3396</v>
      </c>
      <c r="X11" s="10">
        <v>25</v>
      </c>
    </row>
    <row r="12" spans="1:24" ht="13.5" customHeight="1">
      <c r="A12" s="5"/>
      <c r="B12" s="11">
        <v>3</v>
      </c>
      <c r="C12" s="12" t="s">
        <v>13</v>
      </c>
      <c r="D12" s="9">
        <v>1551</v>
      </c>
      <c r="E12" s="10">
        <v>19463</v>
      </c>
      <c r="F12" s="10">
        <v>552</v>
      </c>
      <c r="G12" s="10">
        <v>1380</v>
      </c>
      <c r="H12" s="10">
        <v>284</v>
      </c>
      <c r="I12" s="10">
        <v>1875</v>
      </c>
      <c r="J12" s="10">
        <v>283</v>
      </c>
      <c r="K12" s="10">
        <v>3981</v>
      </c>
      <c r="L12" s="10">
        <v>116</v>
      </c>
      <c r="M12" s="10">
        <v>2692</v>
      </c>
      <c r="N12" s="10">
        <f>N19+N26+N33+N40+N47+N54+N61+N68+N76+N83+N90+N97+N104+N111+N118+N125+N132</f>
        <v>96</v>
      </c>
      <c r="O12" s="10">
        <f aca="true" t="shared" si="4" ref="O12:W12">O19+O26+O33+O40+O47+O54+O61+O68+O76+O83+O90+O97+O104+O111+O118+O125+O132</f>
        <v>3575</v>
      </c>
      <c r="P12" s="10">
        <f t="shared" si="4"/>
        <v>31</v>
      </c>
      <c r="Q12" s="10">
        <f t="shared" si="4"/>
        <v>2046</v>
      </c>
      <c r="R12" s="10">
        <f t="shared" si="4"/>
        <v>7</v>
      </c>
      <c r="S12" s="10">
        <f t="shared" si="4"/>
        <v>875</v>
      </c>
      <c r="T12" s="10">
        <f t="shared" si="4"/>
        <v>4</v>
      </c>
      <c r="U12" s="10">
        <f t="shared" si="4"/>
        <v>979</v>
      </c>
      <c r="V12" s="10">
        <f t="shared" si="4"/>
        <v>4</v>
      </c>
      <c r="W12" s="10">
        <f t="shared" si="4"/>
        <v>2060</v>
      </c>
      <c r="X12" s="10">
        <v>174</v>
      </c>
    </row>
    <row r="13" spans="1:24" ht="13.5" customHeight="1">
      <c r="A13" s="5"/>
      <c r="B13" s="11">
        <v>4</v>
      </c>
      <c r="C13" s="12" t="s">
        <v>14</v>
      </c>
      <c r="D13" s="9">
        <v>52</v>
      </c>
      <c r="E13" s="10">
        <v>1096</v>
      </c>
      <c r="F13" s="10">
        <v>4</v>
      </c>
      <c r="G13" s="10">
        <v>11</v>
      </c>
      <c r="H13" s="10">
        <v>14</v>
      </c>
      <c r="I13" s="10">
        <v>91</v>
      </c>
      <c r="J13" s="10">
        <v>15</v>
      </c>
      <c r="K13" s="10">
        <v>193</v>
      </c>
      <c r="L13" s="10">
        <v>10</v>
      </c>
      <c r="M13" s="10">
        <v>249</v>
      </c>
      <c r="N13" s="10">
        <f>N20+N27+N34+N41+N48+N55+N62+N69+N77+N84+N91+N98+N105+N112+N119+N126+N133</f>
        <v>4</v>
      </c>
      <c r="O13" s="10">
        <f aca="true" t="shared" si="5" ref="O13:W13">O20+O27+O34+O41+O48+O55+O62+O69+O77+O84+O91+O98+O105+O112+O119+O126+O133</f>
        <v>151</v>
      </c>
      <c r="P13" s="10">
        <f t="shared" si="5"/>
        <v>3</v>
      </c>
      <c r="Q13" s="10">
        <f t="shared" si="5"/>
        <v>213</v>
      </c>
      <c r="R13" s="10">
        <f t="shared" si="5"/>
        <v>1</v>
      </c>
      <c r="S13" s="10">
        <f t="shared" si="5"/>
        <v>188</v>
      </c>
      <c r="T13" s="10">
        <f t="shared" si="5"/>
        <v>0</v>
      </c>
      <c r="U13" s="10">
        <f t="shared" si="5"/>
        <v>0</v>
      </c>
      <c r="V13" s="10">
        <f t="shared" si="5"/>
        <v>0</v>
      </c>
      <c r="W13" s="10">
        <f t="shared" si="5"/>
        <v>0</v>
      </c>
      <c r="X13" s="10">
        <v>1</v>
      </c>
    </row>
    <row r="14" spans="1:24" ht="13.5" customHeight="1">
      <c r="A14" s="5"/>
      <c r="B14" s="11"/>
      <c r="C14" s="12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3.5" customHeight="1">
      <c r="A15" s="5"/>
      <c r="B15" s="11"/>
      <c r="C15" s="12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3.5" customHeight="1">
      <c r="A16" s="5" t="s">
        <v>19</v>
      </c>
      <c r="B16" s="11"/>
      <c r="C16" s="12"/>
      <c r="D16" s="9">
        <f>SUM(D17:D20)</f>
        <v>508</v>
      </c>
      <c r="E16" s="10">
        <f>SUM(E17:E20)</f>
        <v>13101</v>
      </c>
      <c r="F16" s="10">
        <f aca="true" t="shared" si="6" ref="F16:K16">SUM(F17:F20)</f>
        <v>157</v>
      </c>
      <c r="G16" s="10">
        <f t="shared" si="6"/>
        <v>389</v>
      </c>
      <c r="H16" s="10">
        <f t="shared" si="6"/>
        <v>78</v>
      </c>
      <c r="I16" s="10">
        <f t="shared" si="6"/>
        <v>496</v>
      </c>
      <c r="J16" s="10">
        <f t="shared" si="6"/>
        <v>89</v>
      </c>
      <c r="K16" s="10">
        <f t="shared" si="6"/>
        <v>1280</v>
      </c>
      <c r="L16" s="10">
        <f>SUM(L17:L20)</f>
        <v>47</v>
      </c>
      <c r="M16" s="10">
        <f>SUM(M17:M20)</f>
        <v>1130</v>
      </c>
      <c r="N16" s="10">
        <f aca="true" t="shared" si="7" ref="N16:W16">SUM(N17:N20)</f>
        <v>47</v>
      </c>
      <c r="O16" s="10">
        <f t="shared" si="7"/>
        <v>1817</v>
      </c>
      <c r="P16" s="10">
        <f t="shared" si="7"/>
        <v>33</v>
      </c>
      <c r="Q16" s="10">
        <f t="shared" si="7"/>
        <v>2334</v>
      </c>
      <c r="R16" s="10">
        <f t="shared" si="7"/>
        <v>12</v>
      </c>
      <c r="S16" s="10">
        <f t="shared" si="7"/>
        <v>1486</v>
      </c>
      <c r="T16" s="10">
        <f t="shared" si="7"/>
        <v>0</v>
      </c>
      <c r="U16" s="10">
        <f t="shared" si="7"/>
        <v>0</v>
      </c>
      <c r="V16" s="10">
        <f t="shared" si="7"/>
        <v>6</v>
      </c>
      <c r="W16" s="10">
        <f t="shared" si="7"/>
        <v>4169</v>
      </c>
      <c r="X16" s="10">
        <f>SUM(X17:X20)</f>
        <v>39</v>
      </c>
    </row>
    <row r="17" spans="1:24" ht="13.5" customHeight="1">
      <c r="A17" s="5"/>
      <c r="B17" s="11">
        <v>1</v>
      </c>
      <c r="C17" s="12" t="s">
        <v>12</v>
      </c>
      <c r="D17" s="9">
        <f>X17+F17+H17+J17+L17+N17+P17+R17+T17+V17</f>
        <v>35</v>
      </c>
      <c r="E17" s="10">
        <f>G17+I17+K17+M17+O17+Q17+S17+U17+W17</f>
        <v>1420</v>
      </c>
      <c r="F17" s="10">
        <v>3</v>
      </c>
      <c r="G17" s="10">
        <v>7</v>
      </c>
      <c r="H17" s="10">
        <v>3</v>
      </c>
      <c r="I17" s="10">
        <v>17</v>
      </c>
      <c r="J17" s="10">
        <v>8</v>
      </c>
      <c r="K17" s="10">
        <v>113</v>
      </c>
      <c r="L17" s="10">
        <v>4</v>
      </c>
      <c r="M17" s="10">
        <v>105</v>
      </c>
      <c r="N17" s="10">
        <v>5</v>
      </c>
      <c r="O17" s="10">
        <v>193</v>
      </c>
      <c r="P17" s="10">
        <v>6</v>
      </c>
      <c r="Q17" s="10">
        <v>488</v>
      </c>
      <c r="R17" s="10">
        <v>4</v>
      </c>
      <c r="S17" s="10">
        <v>497</v>
      </c>
      <c r="T17" s="10">
        <v>0</v>
      </c>
      <c r="U17" s="10">
        <v>0</v>
      </c>
      <c r="V17" s="10">
        <v>0</v>
      </c>
      <c r="W17" s="10">
        <v>0</v>
      </c>
      <c r="X17" s="10">
        <v>2</v>
      </c>
    </row>
    <row r="18" spans="1:24" ht="13.5" customHeight="1">
      <c r="A18" s="5"/>
      <c r="B18" s="11">
        <v>2</v>
      </c>
      <c r="C18" s="12" t="s">
        <v>15</v>
      </c>
      <c r="D18" s="9">
        <f>X18+F18+H18+J18+L18+N18+P18+R18+T18+V18</f>
        <v>112</v>
      </c>
      <c r="E18" s="10">
        <f>G18+I18+K18+M18+O18+Q18+S18+U18+W18</f>
        <v>6210</v>
      </c>
      <c r="F18" s="10">
        <v>28</v>
      </c>
      <c r="G18" s="10">
        <v>41</v>
      </c>
      <c r="H18" s="10">
        <v>14</v>
      </c>
      <c r="I18" s="10">
        <v>96</v>
      </c>
      <c r="J18" s="10">
        <v>17</v>
      </c>
      <c r="K18" s="10">
        <v>239</v>
      </c>
      <c r="L18" s="10">
        <v>10</v>
      </c>
      <c r="M18" s="10">
        <v>254</v>
      </c>
      <c r="N18" s="10">
        <v>6</v>
      </c>
      <c r="O18" s="10">
        <v>243</v>
      </c>
      <c r="P18" s="10">
        <v>16</v>
      </c>
      <c r="Q18" s="10">
        <v>1186</v>
      </c>
      <c r="R18" s="10">
        <v>6</v>
      </c>
      <c r="S18" s="10">
        <v>755</v>
      </c>
      <c r="T18" s="10">
        <v>0</v>
      </c>
      <c r="U18" s="10">
        <v>0</v>
      </c>
      <c r="V18" s="10">
        <v>5</v>
      </c>
      <c r="W18" s="10">
        <v>3396</v>
      </c>
      <c r="X18" s="10">
        <v>10</v>
      </c>
    </row>
    <row r="19" spans="1:24" ht="13.5" customHeight="1">
      <c r="A19" s="5"/>
      <c r="B19" s="11">
        <v>3</v>
      </c>
      <c r="C19" s="12" t="s">
        <v>13</v>
      </c>
      <c r="D19" s="9">
        <f>X19+F19+H19+J19+L19+N19+P19+R19+T19+V19</f>
        <v>360</v>
      </c>
      <c r="E19" s="10">
        <f>G19+I19+K19+M19+O19+Q19+S19+U19+W19</f>
        <v>5447</v>
      </c>
      <c r="F19" s="10">
        <v>126</v>
      </c>
      <c r="G19" s="10">
        <v>341</v>
      </c>
      <c r="H19" s="10">
        <v>61</v>
      </c>
      <c r="I19" s="10">
        <v>383</v>
      </c>
      <c r="J19" s="10">
        <v>64</v>
      </c>
      <c r="K19" s="10">
        <v>928</v>
      </c>
      <c r="L19" s="10">
        <v>32</v>
      </c>
      <c r="M19" s="10">
        <v>747</v>
      </c>
      <c r="N19" s="10">
        <v>36</v>
      </c>
      <c r="O19" s="10">
        <v>1381</v>
      </c>
      <c r="P19" s="10">
        <v>11</v>
      </c>
      <c r="Q19" s="10">
        <v>660</v>
      </c>
      <c r="R19" s="10">
        <v>2</v>
      </c>
      <c r="S19" s="10">
        <v>234</v>
      </c>
      <c r="T19" s="10">
        <v>0</v>
      </c>
      <c r="U19" s="10">
        <v>0</v>
      </c>
      <c r="V19" s="10">
        <v>1</v>
      </c>
      <c r="W19" s="10">
        <v>773</v>
      </c>
      <c r="X19" s="10">
        <v>27</v>
      </c>
    </row>
    <row r="20" spans="1:24" ht="13.5" customHeight="1">
      <c r="A20" s="5"/>
      <c r="B20" s="11">
        <v>4</v>
      </c>
      <c r="C20" s="12" t="s">
        <v>14</v>
      </c>
      <c r="D20" s="9">
        <f>X20+F20+H20+J20+L20+N20+P20+R20+T20+V20</f>
        <v>1</v>
      </c>
      <c r="E20" s="10">
        <f>G20+I20+K20+M20+O20+Q20+S20+U20+W20</f>
        <v>24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</v>
      </c>
      <c r="M20" s="10">
        <v>24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</row>
    <row r="21" spans="1:24" ht="13.5" customHeight="1">
      <c r="A21" s="5"/>
      <c r="B21" s="11"/>
      <c r="C21" s="12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3.5" customHeight="1">
      <c r="A22" s="5"/>
      <c r="B22" s="11"/>
      <c r="C22" s="12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3.5" customHeight="1">
      <c r="A23" s="5" t="s">
        <v>20</v>
      </c>
      <c r="B23" s="11"/>
      <c r="C23" s="12"/>
      <c r="D23" s="9">
        <f>SUM(D24:D27)</f>
        <v>153</v>
      </c>
      <c r="E23" s="10">
        <f>SUM(E24:E27)</f>
        <v>2832</v>
      </c>
      <c r="F23" s="10">
        <f aca="true" t="shared" si="8" ref="F23:W23">SUM(F24:F27)</f>
        <v>45</v>
      </c>
      <c r="G23" s="10">
        <f t="shared" si="8"/>
        <v>112</v>
      </c>
      <c r="H23" s="10">
        <f t="shared" si="8"/>
        <v>28</v>
      </c>
      <c r="I23" s="10">
        <f t="shared" si="8"/>
        <v>193</v>
      </c>
      <c r="J23" s="10">
        <f t="shared" si="8"/>
        <v>32</v>
      </c>
      <c r="K23" s="10">
        <f t="shared" si="8"/>
        <v>440</v>
      </c>
      <c r="L23" s="10">
        <f>SUM(L24:L27)</f>
        <v>14</v>
      </c>
      <c r="M23" s="10">
        <f>SUM(M24:M27)</f>
        <v>320</v>
      </c>
      <c r="N23" s="10">
        <f t="shared" si="8"/>
        <v>12</v>
      </c>
      <c r="O23" s="10">
        <f t="shared" si="8"/>
        <v>419</v>
      </c>
      <c r="P23" s="10">
        <f t="shared" si="8"/>
        <v>7</v>
      </c>
      <c r="Q23" s="10">
        <f t="shared" si="8"/>
        <v>465</v>
      </c>
      <c r="R23" s="10">
        <f t="shared" si="8"/>
        <v>1</v>
      </c>
      <c r="S23" s="10">
        <f t="shared" si="8"/>
        <v>151</v>
      </c>
      <c r="T23" s="10">
        <f t="shared" si="8"/>
        <v>1</v>
      </c>
      <c r="U23" s="10">
        <f t="shared" si="8"/>
        <v>272</v>
      </c>
      <c r="V23" s="10">
        <f t="shared" si="8"/>
        <v>1</v>
      </c>
      <c r="W23" s="10">
        <f t="shared" si="8"/>
        <v>460</v>
      </c>
      <c r="X23" s="10">
        <f>SUM(X24:X27)</f>
        <v>12</v>
      </c>
    </row>
    <row r="24" spans="1:24" ht="13.5" customHeight="1">
      <c r="A24" s="5"/>
      <c r="B24" s="11">
        <v>1</v>
      </c>
      <c r="C24" s="12" t="s">
        <v>12</v>
      </c>
      <c r="D24" s="9">
        <f>X24+F24+H24+J24+L24+N24+P24+R24+T24+V24</f>
        <v>18</v>
      </c>
      <c r="E24" s="10">
        <f>G24+I24+K24+M24+O24+Q24+S24+U24+W24</f>
        <v>256</v>
      </c>
      <c r="F24" s="10">
        <v>5</v>
      </c>
      <c r="G24" s="10">
        <v>13</v>
      </c>
      <c r="H24" s="10">
        <v>4</v>
      </c>
      <c r="I24" s="10">
        <v>26</v>
      </c>
      <c r="J24" s="10">
        <v>4</v>
      </c>
      <c r="K24" s="10">
        <v>50</v>
      </c>
      <c r="L24" s="10">
        <v>3</v>
      </c>
      <c r="M24" s="10">
        <v>76</v>
      </c>
      <c r="N24" s="10">
        <v>1</v>
      </c>
      <c r="O24" s="10">
        <v>37</v>
      </c>
      <c r="P24" s="10">
        <v>1</v>
      </c>
      <c r="Q24" s="10">
        <v>54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</row>
    <row r="25" spans="1:24" ht="13.5" customHeight="1">
      <c r="A25" s="5"/>
      <c r="B25" s="11">
        <v>2</v>
      </c>
      <c r="C25" s="12" t="s">
        <v>15</v>
      </c>
      <c r="D25" s="9">
        <f>X25+F25+H25+J25+L25+N25+P25+R25+T25+V25</f>
        <v>23</v>
      </c>
      <c r="E25" s="10">
        <f>G25+I25+K25+M25+O25+Q25+S25+U25+W25</f>
        <v>624</v>
      </c>
      <c r="F25" s="10">
        <v>5</v>
      </c>
      <c r="G25" s="10">
        <v>5</v>
      </c>
      <c r="H25" s="10">
        <v>0</v>
      </c>
      <c r="I25" s="10">
        <v>0</v>
      </c>
      <c r="J25" s="10">
        <v>6</v>
      </c>
      <c r="K25" s="10">
        <v>76</v>
      </c>
      <c r="L25" s="10">
        <v>3</v>
      </c>
      <c r="M25" s="10">
        <v>66</v>
      </c>
      <c r="N25" s="10">
        <v>3</v>
      </c>
      <c r="O25" s="10">
        <v>102</v>
      </c>
      <c r="P25" s="10">
        <v>3</v>
      </c>
      <c r="Q25" s="10">
        <v>224</v>
      </c>
      <c r="R25" s="10">
        <v>1</v>
      </c>
      <c r="S25" s="10">
        <v>151</v>
      </c>
      <c r="T25" s="10">
        <v>0</v>
      </c>
      <c r="U25" s="10">
        <v>0</v>
      </c>
      <c r="V25" s="10">
        <v>0</v>
      </c>
      <c r="W25" s="10">
        <v>0</v>
      </c>
      <c r="X25" s="10">
        <v>2</v>
      </c>
    </row>
    <row r="26" spans="1:24" ht="13.5" customHeight="1">
      <c r="A26" s="5"/>
      <c r="B26" s="11">
        <v>3</v>
      </c>
      <c r="C26" s="12" t="s">
        <v>13</v>
      </c>
      <c r="D26" s="9">
        <f>X26+F26+H26+J26+L26+N26+P26+R26+T26+V26</f>
        <v>109</v>
      </c>
      <c r="E26" s="10">
        <f>G26+I26+K26+M26+O26+Q26+S26+U26+W26</f>
        <v>1842</v>
      </c>
      <c r="F26" s="10">
        <v>35</v>
      </c>
      <c r="G26" s="10">
        <v>94</v>
      </c>
      <c r="H26" s="10">
        <v>23</v>
      </c>
      <c r="I26" s="10">
        <v>162</v>
      </c>
      <c r="J26" s="10">
        <v>22</v>
      </c>
      <c r="K26" s="10">
        <v>314</v>
      </c>
      <c r="L26" s="10">
        <v>7</v>
      </c>
      <c r="M26" s="10">
        <v>154</v>
      </c>
      <c r="N26" s="10">
        <v>8</v>
      </c>
      <c r="O26" s="10">
        <v>280</v>
      </c>
      <c r="P26" s="10">
        <v>2</v>
      </c>
      <c r="Q26" s="10">
        <v>106</v>
      </c>
      <c r="R26" s="10">
        <v>0</v>
      </c>
      <c r="S26" s="10">
        <v>0</v>
      </c>
      <c r="T26" s="10">
        <v>1</v>
      </c>
      <c r="U26" s="10">
        <v>272</v>
      </c>
      <c r="V26" s="10">
        <v>1</v>
      </c>
      <c r="W26" s="10">
        <v>460</v>
      </c>
      <c r="X26" s="10">
        <v>10</v>
      </c>
    </row>
    <row r="27" spans="1:24" ht="13.5" customHeight="1">
      <c r="A27" s="5"/>
      <c r="B27" s="11">
        <v>4</v>
      </c>
      <c r="C27" s="12" t="s">
        <v>14</v>
      </c>
      <c r="D27" s="9">
        <f>X27+F27+H27+J27+L27+N27+P27+R27+T27+V27</f>
        <v>3</v>
      </c>
      <c r="E27" s="10">
        <f>G27+I27+K27+M27+O27+Q27+S27+U27+W27</f>
        <v>110</v>
      </c>
      <c r="F27" s="10">
        <v>0</v>
      </c>
      <c r="G27" s="10">
        <v>0</v>
      </c>
      <c r="H27" s="10">
        <v>1</v>
      </c>
      <c r="I27" s="10">
        <v>5</v>
      </c>
      <c r="J27" s="10">
        <v>0</v>
      </c>
      <c r="K27" s="10">
        <v>0</v>
      </c>
      <c r="L27" s="10">
        <v>1</v>
      </c>
      <c r="M27" s="10">
        <v>24</v>
      </c>
      <c r="N27" s="10">
        <v>0</v>
      </c>
      <c r="O27" s="10">
        <v>0</v>
      </c>
      <c r="P27" s="10">
        <v>1</v>
      </c>
      <c r="Q27" s="10">
        <v>81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</row>
    <row r="28" spans="1:24" ht="13.5" customHeight="1">
      <c r="A28" s="5"/>
      <c r="B28" s="11"/>
      <c r="C28" s="12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3.5" customHeight="1">
      <c r="A29" s="5"/>
      <c r="B29" s="11"/>
      <c r="C29" s="12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3.5" customHeight="1">
      <c r="A30" s="5" t="s">
        <v>34</v>
      </c>
      <c r="B30" s="11"/>
      <c r="C30" s="12"/>
      <c r="D30" s="9">
        <f>SUM(D31:D34)</f>
        <v>128</v>
      </c>
      <c r="E30" s="10">
        <f>SUM(E31:E34)</f>
        <v>2322</v>
      </c>
      <c r="F30" s="10">
        <f aca="true" t="shared" si="9" ref="F30:K30">SUM(F31:F34)</f>
        <v>53</v>
      </c>
      <c r="G30" s="10">
        <f t="shared" si="9"/>
        <v>126</v>
      </c>
      <c r="H30" s="10">
        <f t="shared" si="9"/>
        <v>19</v>
      </c>
      <c r="I30" s="10">
        <f t="shared" si="9"/>
        <v>126</v>
      </c>
      <c r="J30" s="10">
        <f t="shared" si="9"/>
        <v>26</v>
      </c>
      <c r="K30" s="10">
        <f t="shared" si="9"/>
        <v>334</v>
      </c>
      <c r="L30" s="10">
        <f>SUM(L31:L34)</f>
        <v>7</v>
      </c>
      <c r="M30" s="10">
        <f>SUM(M31:M34)</f>
        <v>160</v>
      </c>
      <c r="N30" s="10">
        <f aca="true" t="shared" si="10" ref="N30:W30">SUM(N31:N34)</f>
        <v>4</v>
      </c>
      <c r="O30" s="10">
        <f t="shared" si="10"/>
        <v>148</v>
      </c>
      <c r="P30" s="10">
        <f t="shared" si="10"/>
        <v>8</v>
      </c>
      <c r="Q30" s="10">
        <f t="shared" si="10"/>
        <v>605</v>
      </c>
      <c r="R30" s="10">
        <f t="shared" si="10"/>
        <v>1</v>
      </c>
      <c r="S30" s="10">
        <f t="shared" si="10"/>
        <v>109</v>
      </c>
      <c r="T30" s="10">
        <f t="shared" si="10"/>
        <v>1</v>
      </c>
      <c r="U30" s="10">
        <f t="shared" si="10"/>
        <v>203</v>
      </c>
      <c r="V30" s="10">
        <f t="shared" si="10"/>
        <v>1</v>
      </c>
      <c r="W30" s="10">
        <f t="shared" si="10"/>
        <v>511</v>
      </c>
      <c r="X30" s="10">
        <f>SUM(X31:X34)</f>
        <v>8</v>
      </c>
    </row>
    <row r="31" spans="1:24" ht="13.5" customHeight="1">
      <c r="A31" s="5"/>
      <c r="B31" s="11">
        <v>1</v>
      </c>
      <c r="C31" s="12" t="s">
        <v>12</v>
      </c>
      <c r="D31" s="9">
        <f>X31+F31+H31+J31+L31+N31+P31+R31+T31+V31</f>
        <v>11</v>
      </c>
      <c r="E31" s="10">
        <f>G31+I31+K31+M31+O31+Q31+S31+U31+W31</f>
        <v>87</v>
      </c>
      <c r="F31" s="10">
        <v>6</v>
      </c>
      <c r="G31" s="10">
        <v>16</v>
      </c>
      <c r="H31" s="10">
        <v>1</v>
      </c>
      <c r="I31" s="10">
        <v>9</v>
      </c>
      <c r="J31" s="10">
        <v>2</v>
      </c>
      <c r="K31" s="10">
        <v>20</v>
      </c>
      <c r="L31" s="10">
        <v>2</v>
      </c>
      <c r="M31" s="10">
        <v>42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</row>
    <row r="32" spans="1:24" ht="13.5" customHeight="1">
      <c r="A32" s="5"/>
      <c r="B32" s="11">
        <v>2</v>
      </c>
      <c r="C32" s="12" t="s">
        <v>15</v>
      </c>
      <c r="D32" s="9">
        <f>X32+F32+H32+J32+L32+N32+P32+R32+T32+V32</f>
        <v>29</v>
      </c>
      <c r="E32" s="10">
        <f>G32+I32+K32+M32+O32+Q32+S32+U32+W32</f>
        <v>770</v>
      </c>
      <c r="F32" s="10">
        <v>9</v>
      </c>
      <c r="G32" s="10">
        <v>15</v>
      </c>
      <c r="H32" s="10">
        <v>2</v>
      </c>
      <c r="I32" s="10">
        <v>15</v>
      </c>
      <c r="J32" s="10">
        <v>5</v>
      </c>
      <c r="K32" s="10">
        <v>79</v>
      </c>
      <c r="L32" s="10">
        <v>2</v>
      </c>
      <c r="M32" s="10">
        <v>50</v>
      </c>
      <c r="N32" s="10">
        <v>1</v>
      </c>
      <c r="O32" s="10">
        <v>33</v>
      </c>
      <c r="P32" s="10">
        <v>6</v>
      </c>
      <c r="Q32" s="10">
        <v>469</v>
      </c>
      <c r="R32" s="10">
        <v>1</v>
      </c>
      <c r="S32" s="10">
        <v>109</v>
      </c>
      <c r="T32" s="10">
        <v>0</v>
      </c>
      <c r="U32" s="10">
        <v>0</v>
      </c>
      <c r="V32" s="10">
        <v>0</v>
      </c>
      <c r="W32" s="10">
        <v>0</v>
      </c>
      <c r="X32" s="10">
        <v>3</v>
      </c>
    </row>
    <row r="33" spans="1:24" ht="13.5" customHeight="1">
      <c r="A33" s="5"/>
      <c r="B33" s="11">
        <v>3</v>
      </c>
      <c r="C33" s="12" t="s">
        <v>13</v>
      </c>
      <c r="D33" s="9">
        <f>X33+F33+H33+J33+L33+N33+P33+R33+T33+V33</f>
        <v>86</v>
      </c>
      <c r="E33" s="10">
        <f>G33+I33+K33+M33+O33+Q33+S33+U33+W33</f>
        <v>1388</v>
      </c>
      <c r="F33" s="10">
        <v>38</v>
      </c>
      <c r="G33" s="10">
        <v>95</v>
      </c>
      <c r="H33" s="10">
        <v>16</v>
      </c>
      <c r="I33" s="10">
        <v>102</v>
      </c>
      <c r="J33" s="10">
        <v>18</v>
      </c>
      <c r="K33" s="10">
        <v>225</v>
      </c>
      <c r="L33" s="10">
        <v>3</v>
      </c>
      <c r="M33" s="10">
        <v>68</v>
      </c>
      <c r="N33" s="10">
        <v>3</v>
      </c>
      <c r="O33" s="10">
        <v>115</v>
      </c>
      <c r="P33" s="10">
        <v>1</v>
      </c>
      <c r="Q33" s="10">
        <v>69</v>
      </c>
      <c r="R33" s="10">
        <v>0</v>
      </c>
      <c r="S33" s="10">
        <v>0</v>
      </c>
      <c r="T33" s="10">
        <v>1</v>
      </c>
      <c r="U33" s="10">
        <v>203</v>
      </c>
      <c r="V33" s="10">
        <v>1</v>
      </c>
      <c r="W33" s="10">
        <v>511</v>
      </c>
      <c r="X33" s="10">
        <v>5</v>
      </c>
    </row>
    <row r="34" spans="1:24" ht="13.5" customHeight="1">
      <c r="A34" s="5"/>
      <c r="B34" s="11">
        <v>4</v>
      </c>
      <c r="C34" s="12" t="s">
        <v>14</v>
      </c>
      <c r="D34" s="9">
        <f>X34+F34+H34+J34+L34+N34+P34+R34+T34+V34</f>
        <v>2</v>
      </c>
      <c r="E34" s="10">
        <f>G34+I34+K34+M34+O34+Q34+S34+U34+W34</f>
        <v>77</v>
      </c>
      <c r="F34" s="10">
        <v>0</v>
      </c>
      <c r="G34" s="10">
        <v>0</v>
      </c>
      <c r="H34" s="10">
        <v>0</v>
      </c>
      <c r="I34" s="10">
        <v>0</v>
      </c>
      <c r="J34" s="10">
        <v>1</v>
      </c>
      <c r="K34" s="10">
        <v>10</v>
      </c>
      <c r="L34" s="10">
        <v>0</v>
      </c>
      <c r="M34" s="10">
        <v>0</v>
      </c>
      <c r="N34" s="10">
        <v>0</v>
      </c>
      <c r="O34" s="10">
        <v>0</v>
      </c>
      <c r="P34" s="10">
        <v>1</v>
      </c>
      <c r="Q34" s="10">
        <v>67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</row>
    <row r="35" spans="1:24" ht="13.5" customHeight="1">
      <c r="A35" s="5"/>
      <c r="B35" s="11"/>
      <c r="C35" s="12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3.5" customHeight="1">
      <c r="A36" s="5"/>
      <c r="B36" s="11"/>
      <c r="C36" s="12"/>
      <c r="D36" s="9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3.5" customHeight="1">
      <c r="A37" s="5" t="s">
        <v>21</v>
      </c>
      <c r="B37" s="11"/>
      <c r="C37" s="12"/>
      <c r="D37" s="9">
        <f>SUM(D38:D41)</f>
        <v>136</v>
      </c>
      <c r="E37" s="10">
        <f>SUM(E38:E41)</f>
        <v>1427</v>
      </c>
      <c r="F37" s="10">
        <f aca="true" t="shared" si="11" ref="F37:K37">SUM(F38:F41)</f>
        <v>52</v>
      </c>
      <c r="G37" s="10">
        <f t="shared" si="11"/>
        <v>122</v>
      </c>
      <c r="H37" s="10">
        <f t="shared" si="11"/>
        <v>20</v>
      </c>
      <c r="I37" s="10">
        <f t="shared" si="11"/>
        <v>128</v>
      </c>
      <c r="J37" s="10">
        <f t="shared" si="11"/>
        <v>29</v>
      </c>
      <c r="K37" s="10">
        <f t="shared" si="11"/>
        <v>414</v>
      </c>
      <c r="L37" s="10">
        <f>SUM(L38:L41)</f>
        <v>4</v>
      </c>
      <c r="M37" s="10">
        <f>SUM(M38:M41)</f>
        <v>88</v>
      </c>
      <c r="N37" s="10">
        <f aca="true" t="shared" si="12" ref="N37:W37">SUM(N38:N41)</f>
        <v>7</v>
      </c>
      <c r="O37" s="10">
        <f t="shared" si="12"/>
        <v>284</v>
      </c>
      <c r="P37" s="10">
        <f t="shared" si="12"/>
        <v>3</v>
      </c>
      <c r="Q37" s="10">
        <f t="shared" si="12"/>
        <v>209</v>
      </c>
      <c r="R37" s="10">
        <f t="shared" si="12"/>
        <v>1</v>
      </c>
      <c r="S37" s="10">
        <f t="shared" si="12"/>
        <v>182</v>
      </c>
      <c r="T37" s="10">
        <f t="shared" si="12"/>
        <v>0</v>
      </c>
      <c r="U37" s="10">
        <f t="shared" si="12"/>
        <v>0</v>
      </c>
      <c r="V37" s="10">
        <f t="shared" si="12"/>
        <v>0</v>
      </c>
      <c r="W37" s="10">
        <f t="shared" si="12"/>
        <v>0</v>
      </c>
      <c r="X37" s="10">
        <f>SUM(X38:X41)</f>
        <v>20</v>
      </c>
    </row>
    <row r="38" spans="1:24" ht="13.5" customHeight="1">
      <c r="A38" s="5"/>
      <c r="B38" s="11">
        <v>1</v>
      </c>
      <c r="C38" s="12" t="s">
        <v>12</v>
      </c>
      <c r="D38" s="9">
        <f>X38+F38+H38+J38+L38+N38+P38+R38+T38+V38</f>
        <v>13</v>
      </c>
      <c r="E38" s="10">
        <f>G38+I38+K38+M38+O38+Q38+S38+U38+W38</f>
        <v>99</v>
      </c>
      <c r="F38" s="10">
        <v>8</v>
      </c>
      <c r="G38" s="10">
        <v>20</v>
      </c>
      <c r="H38" s="10">
        <v>1</v>
      </c>
      <c r="I38" s="10">
        <v>9</v>
      </c>
      <c r="J38" s="10">
        <v>3</v>
      </c>
      <c r="K38" s="10">
        <v>48</v>
      </c>
      <c r="L38" s="10">
        <v>1</v>
      </c>
      <c r="M38" s="10">
        <v>22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</row>
    <row r="39" spans="1:24" ht="13.5" customHeight="1">
      <c r="A39" s="5"/>
      <c r="B39" s="11">
        <v>2</v>
      </c>
      <c r="C39" s="12" t="s">
        <v>15</v>
      </c>
      <c r="D39" s="9">
        <f>X39+F39+H39+J39+L39+N39+P39+R39+T39+V39</f>
        <v>24</v>
      </c>
      <c r="E39" s="10">
        <f>G39+I39+K39+M39+O39+Q39+S39+U39+W39</f>
        <v>424</v>
      </c>
      <c r="F39" s="10">
        <v>9</v>
      </c>
      <c r="G39" s="10">
        <v>13</v>
      </c>
      <c r="H39" s="10">
        <v>3</v>
      </c>
      <c r="I39" s="10">
        <v>20</v>
      </c>
      <c r="J39" s="10">
        <v>5</v>
      </c>
      <c r="K39" s="10">
        <v>69</v>
      </c>
      <c r="L39" s="10">
        <v>1</v>
      </c>
      <c r="M39" s="10">
        <v>21</v>
      </c>
      <c r="N39" s="10">
        <v>2</v>
      </c>
      <c r="O39" s="10">
        <v>92</v>
      </c>
      <c r="P39" s="10">
        <v>3</v>
      </c>
      <c r="Q39" s="10">
        <v>209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1</v>
      </c>
    </row>
    <row r="40" spans="1:24" ht="13.5" customHeight="1">
      <c r="A40" s="5"/>
      <c r="B40" s="11">
        <v>3</v>
      </c>
      <c r="C40" s="12" t="s">
        <v>13</v>
      </c>
      <c r="D40" s="9">
        <f>X40+F40+H40+J40+L40+N40+P40+R40+T40+V40</f>
        <v>97</v>
      </c>
      <c r="E40" s="10">
        <f>G40+I40+K40+M40+O40+Q40+S40+U40+W40</f>
        <v>875</v>
      </c>
      <c r="F40" s="10">
        <v>35</v>
      </c>
      <c r="G40" s="10">
        <v>89</v>
      </c>
      <c r="H40" s="10">
        <v>16</v>
      </c>
      <c r="I40" s="10">
        <v>99</v>
      </c>
      <c r="J40" s="10">
        <v>19</v>
      </c>
      <c r="K40" s="10">
        <v>268</v>
      </c>
      <c r="L40" s="10">
        <v>2</v>
      </c>
      <c r="M40" s="10">
        <v>45</v>
      </c>
      <c r="N40" s="10">
        <v>5</v>
      </c>
      <c r="O40" s="10">
        <v>192</v>
      </c>
      <c r="P40" s="10">
        <v>0</v>
      </c>
      <c r="Q40" s="10">
        <v>0</v>
      </c>
      <c r="R40" s="10">
        <v>1</v>
      </c>
      <c r="S40" s="10">
        <v>182</v>
      </c>
      <c r="T40" s="10">
        <v>0</v>
      </c>
      <c r="U40" s="10">
        <v>0</v>
      </c>
      <c r="V40" s="10">
        <v>0</v>
      </c>
      <c r="W40" s="10">
        <v>0</v>
      </c>
      <c r="X40" s="10">
        <v>19</v>
      </c>
    </row>
    <row r="41" spans="1:24" ht="13.5" customHeight="1">
      <c r="A41" s="5"/>
      <c r="B41" s="11">
        <v>4</v>
      </c>
      <c r="C41" s="12" t="s">
        <v>14</v>
      </c>
      <c r="D41" s="9">
        <f>X41+F41+H41+J41+L41+N41+P41+R41+T41+V41</f>
        <v>2</v>
      </c>
      <c r="E41" s="10">
        <f>G41+I41+K41+M41+O41+Q41+S41+U41+W41</f>
        <v>29</v>
      </c>
      <c r="F41" s="10">
        <v>0</v>
      </c>
      <c r="G41" s="10">
        <v>0</v>
      </c>
      <c r="H41" s="10">
        <v>0</v>
      </c>
      <c r="I41" s="10">
        <v>0</v>
      </c>
      <c r="J41" s="10">
        <v>2</v>
      </c>
      <c r="K41" s="10">
        <v>29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</row>
    <row r="42" spans="1:24" ht="13.5" customHeight="1">
      <c r="A42" s="5"/>
      <c r="B42" s="11"/>
      <c r="C42" s="12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24" ht="13.5" customHeight="1">
      <c r="A43" s="5"/>
      <c r="B43" s="11"/>
      <c r="C43" s="12"/>
      <c r="D43" s="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3.5" customHeight="1">
      <c r="A44" s="5" t="s">
        <v>22</v>
      </c>
      <c r="B44" s="11"/>
      <c r="C44" s="12"/>
      <c r="D44" s="9">
        <f>SUM(D45:D48)</f>
        <v>86</v>
      </c>
      <c r="E44" s="10">
        <f>SUM(E45:E48)</f>
        <v>926</v>
      </c>
      <c r="F44" s="10">
        <f aca="true" t="shared" si="13" ref="F44:K44">SUM(F45:F48)</f>
        <v>41</v>
      </c>
      <c r="G44" s="10">
        <f t="shared" si="13"/>
        <v>104</v>
      </c>
      <c r="H44" s="10">
        <f t="shared" si="13"/>
        <v>12</v>
      </c>
      <c r="I44" s="10">
        <f t="shared" si="13"/>
        <v>75</v>
      </c>
      <c r="J44" s="10">
        <f t="shared" si="13"/>
        <v>11</v>
      </c>
      <c r="K44" s="10">
        <f t="shared" si="13"/>
        <v>146</v>
      </c>
      <c r="L44" s="10">
        <f>SUM(L45:L48)</f>
        <v>4</v>
      </c>
      <c r="M44" s="10">
        <f>SUM(M45:M48)</f>
        <v>89</v>
      </c>
      <c r="N44" s="10">
        <f aca="true" t="shared" si="14" ref="N44:W44">SUM(N45:N48)</f>
        <v>9</v>
      </c>
      <c r="O44" s="10">
        <f t="shared" si="14"/>
        <v>326</v>
      </c>
      <c r="P44" s="10">
        <f t="shared" si="14"/>
        <v>1</v>
      </c>
      <c r="Q44" s="10">
        <f t="shared" si="14"/>
        <v>61</v>
      </c>
      <c r="R44" s="10">
        <f t="shared" si="14"/>
        <v>1</v>
      </c>
      <c r="S44" s="10">
        <f t="shared" si="14"/>
        <v>125</v>
      </c>
      <c r="T44" s="10">
        <f t="shared" si="14"/>
        <v>0</v>
      </c>
      <c r="U44" s="10">
        <f t="shared" si="14"/>
        <v>0</v>
      </c>
      <c r="V44" s="10">
        <f t="shared" si="14"/>
        <v>0</v>
      </c>
      <c r="W44" s="10">
        <f t="shared" si="14"/>
        <v>0</v>
      </c>
      <c r="X44" s="10">
        <f>SUM(X45:X48)</f>
        <v>7</v>
      </c>
    </row>
    <row r="45" spans="1:24" ht="13.5" customHeight="1">
      <c r="A45" s="5"/>
      <c r="B45" s="11">
        <v>1</v>
      </c>
      <c r="C45" s="12" t="s">
        <v>12</v>
      </c>
      <c r="D45" s="9">
        <f>X45+F45+H45+J45+L45+N45+P45+R45+T45+V45</f>
        <v>2</v>
      </c>
      <c r="E45" s="10">
        <f>G45+I45+K45+M45+O45+Q45+S45+U45+W45</f>
        <v>8</v>
      </c>
      <c r="F45" s="10">
        <v>1</v>
      </c>
      <c r="G45" s="10">
        <v>1</v>
      </c>
      <c r="H45" s="10">
        <v>1</v>
      </c>
      <c r="I45" s="10">
        <v>7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</row>
    <row r="46" spans="1:24" ht="13.5" customHeight="1">
      <c r="A46" s="5"/>
      <c r="B46" s="11">
        <v>2</v>
      </c>
      <c r="C46" s="12" t="s">
        <v>15</v>
      </c>
      <c r="D46" s="9">
        <f>X46+F46+H46+J46+L46+N46+P46+R46+T46+V46</f>
        <v>13</v>
      </c>
      <c r="E46" s="10">
        <f>G46+I46+K46+M46+O46+Q46+S46+U46+W46</f>
        <v>256</v>
      </c>
      <c r="F46" s="10">
        <v>4</v>
      </c>
      <c r="G46" s="10">
        <v>4</v>
      </c>
      <c r="H46" s="10">
        <v>2</v>
      </c>
      <c r="I46" s="10">
        <v>13</v>
      </c>
      <c r="J46" s="10">
        <v>2</v>
      </c>
      <c r="K46" s="10">
        <v>28</v>
      </c>
      <c r="L46" s="10">
        <v>0</v>
      </c>
      <c r="M46" s="10">
        <v>0</v>
      </c>
      <c r="N46" s="10">
        <v>4</v>
      </c>
      <c r="O46" s="10">
        <v>150</v>
      </c>
      <c r="P46" s="10">
        <v>1</v>
      </c>
      <c r="Q46" s="10">
        <v>61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</row>
    <row r="47" spans="1:24" ht="13.5" customHeight="1">
      <c r="A47" s="5"/>
      <c r="B47" s="11">
        <v>3</v>
      </c>
      <c r="C47" s="12" t="s">
        <v>13</v>
      </c>
      <c r="D47" s="9">
        <f>X47+F47+H47+J47+L47+N47+P47+R47+T47+V47</f>
        <v>70</v>
      </c>
      <c r="E47" s="10">
        <f>G47+I47+K47+M47+O47+Q47+S47+U47+W47</f>
        <v>658</v>
      </c>
      <c r="F47" s="10">
        <v>35</v>
      </c>
      <c r="G47" s="10">
        <v>95</v>
      </c>
      <c r="H47" s="10">
        <v>9</v>
      </c>
      <c r="I47" s="10">
        <v>55</v>
      </c>
      <c r="J47" s="10">
        <v>9</v>
      </c>
      <c r="K47" s="10">
        <v>118</v>
      </c>
      <c r="L47" s="10">
        <v>4</v>
      </c>
      <c r="M47" s="10">
        <v>89</v>
      </c>
      <c r="N47" s="10">
        <v>5</v>
      </c>
      <c r="O47" s="10">
        <v>176</v>
      </c>
      <c r="P47" s="10">
        <v>0</v>
      </c>
      <c r="Q47" s="10">
        <v>0</v>
      </c>
      <c r="R47" s="10">
        <v>1</v>
      </c>
      <c r="S47" s="10">
        <v>125</v>
      </c>
      <c r="T47" s="10">
        <v>0</v>
      </c>
      <c r="U47" s="10">
        <v>0</v>
      </c>
      <c r="V47" s="10">
        <v>0</v>
      </c>
      <c r="W47" s="10">
        <v>0</v>
      </c>
      <c r="X47" s="10">
        <v>7</v>
      </c>
    </row>
    <row r="48" spans="1:24" ht="13.5" customHeight="1">
      <c r="A48" s="5"/>
      <c r="B48" s="11">
        <v>4</v>
      </c>
      <c r="C48" s="12" t="s">
        <v>14</v>
      </c>
      <c r="D48" s="9">
        <f>X48+F48+H48+J48+L48+N48+P48+R48+T48+V48</f>
        <v>1</v>
      </c>
      <c r="E48" s="10">
        <f>G48+I48+K48+M48+O48+Q48+S48+U48+W48</f>
        <v>4</v>
      </c>
      <c r="F48" s="10">
        <v>1</v>
      </c>
      <c r="G48" s="10">
        <v>4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</row>
    <row r="49" spans="1:24" ht="13.5" customHeight="1">
      <c r="A49" s="5"/>
      <c r="B49" s="11"/>
      <c r="C49" s="12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3.5" customHeight="1">
      <c r="A50" s="5"/>
      <c r="B50" s="11"/>
      <c r="C50" s="12"/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:24" ht="13.5" customHeight="1">
      <c r="A51" s="5" t="s">
        <v>35</v>
      </c>
      <c r="B51" s="11"/>
      <c r="C51" s="12"/>
      <c r="D51" s="9">
        <f>SUM(D52:D55)</f>
        <v>116</v>
      </c>
      <c r="E51" s="10">
        <f>SUM(E52:E55)</f>
        <v>1686</v>
      </c>
      <c r="F51" s="10">
        <f aca="true" t="shared" si="15" ref="F51:K51">SUM(F52:F55)</f>
        <v>46</v>
      </c>
      <c r="G51" s="10">
        <f t="shared" si="15"/>
        <v>117</v>
      </c>
      <c r="H51" s="10">
        <f t="shared" si="15"/>
        <v>21</v>
      </c>
      <c r="I51" s="10">
        <f t="shared" si="15"/>
        <v>132</v>
      </c>
      <c r="J51" s="10">
        <f t="shared" si="15"/>
        <v>17</v>
      </c>
      <c r="K51" s="10">
        <f t="shared" si="15"/>
        <v>246</v>
      </c>
      <c r="L51" s="10">
        <f>SUM(L52:L55)</f>
        <v>6</v>
      </c>
      <c r="M51" s="10">
        <f>SUM(M52:M55)</f>
        <v>135</v>
      </c>
      <c r="N51" s="10">
        <f aca="true" t="shared" si="16" ref="N51:W51">SUM(N52:N55)</f>
        <v>11</v>
      </c>
      <c r="O51" s="10">
        <f t="shared" si="16"/>
        <v>396</v>
      </c>
      <c r="P51" s="10">
        <f t="shared" si="16"/>
        <v>4</v>
      </c>
      <c r="Q51" s="10">
        <f t="shared" si="16"/>
        <v>281</v>
      </c>
      <c r="R51" s="10">
        <f t="shared" si="16"/>
        <v>1</v>
      </c>
      <c r="S51" s="10">
        <f t="shared" si="16"/>
        <v>108</v>
      </c>
      <c r="T51" s="10">
        <f t="shared" si="16"/>
        <v>1</v>
      </c>
      <c r="U51" s="10">
        <f t="shared" si="16"/>
        <v>271</v>
      </c>
      <c r="V51" s="10">
        <f t="shared" si="16"/>
        <v>0</v>
      </c>
      <c r="W51" s="10">
        <f t="shared" si="16"/>
        <v>0</v>
      </c>
      <c r="X51" s="10">
        <f>SUM(X52:X55)</f>
        <v>9</v>
      </c>
    </row>
    <row r="52" spans="1:24" ht="13.5" customHeight="1">
      <c r="A52" s="5"/>
      <c r="B52" s="11">
        <v>1</v>
      </c>
      <c r="C52" s="12" t="s">
        <v>12</v>
      </c>
      <c r="D52" s="9">
        <f>X52+F52+H52+J52+L52+N52+P52+R52+T52+V52</f>
        <v>2</v>
      </c>
      <c r="E52" s="10">
        <f>G52+I52+K52+M52+O52+Q52+S52+U52+W52</f>
        <v>129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1</v>
      </c>
      <c r="M52" s="10">
        <v>21</v>
      </c>
      <c r="N52" s="10">
        <v>0</v>
      </c>
      <c r="O52" s="10">
        <v>0</v>
      </c>
      <c r="P52" s="10">
        <v>0</v>
      </c>
      <c r="Q52" s="10">
        <v>0</v>
      </c>
      <c r="R52" s="10">
        <v>1</v>
      </c>
      <c r="S52" s="10">
        <v>108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</row>
    <row r="53" spans="1:24" ht="13.5" customHeight="1">
      <c r="A53" s="5"/>
      <c r="B53" s="11">
        <v>2</v>
      </c>
      <c r="C53" s="12" t="s">
        <v>15</v>
      </c>
      <c r="D53" s="9">
        <f>X53+F53+H53+J53+L53+N53+P53+R53+T53+V53</f>
        <v>12</v>
      </c>
      <c r="E53" s="10">
        <f>G53+I53+K53+M53+O53+Q53+S53+U53+W53</f>
        <v>324</v>
      </c>
      <c r="F53" s="10">
        <v>6</v>
      </c>
      <c r="G53" s="10">
        <v>6</v>
      </c>
      <c r="H53" s="10">
        <v>1</v>
      </c>
      <c r="I53" s="10">
        <v>5</v>
      </c>
      <c r="J53" s="10">
        <v>0</v>
      </c>
      <c r="K53" s="10">
        <v>0</v>
      </c>
      <c r="L53" s="10">
        <v>0</v>
      </c>
      <c r="M53" s="10">
        <v>0</v>
      </c>
      <c r="N53" s="10">
        <v>2</v>
      </c>
      <c r="O53" s="10">
        <v>85</v>
      </c>
      <c r="P53" s="10">
        <v>3</v>
      </c>
      <c r="Q53" s="10">
        <v>228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</row>
    <row r="54" spans="1:24" ht="13.5" customHeight="1">
      <c r="A54" s="5"/>
      <c r="B54" s="11">
        <v>3</v>
      </c>
      <c r="C54" s="12" t="s">
        <v>13</v>
      </c>
      <c r="D54" s="9">
        <f>X54+F54+H54+J54+L54+N54+P54+R54+T54+V54</f>
        <v>95</v>
      </c>
      <c r="E54" s="10">
        <f>G54+I54+K54+M54+O54+Q54+S54+U54+W54</f>
        <v>1130</v>
      </c>
      <c r="F54" s="10">
        <v>39</v>
      </c>
      <c r="G54" s="10">
        <v>108</v>
      </c>
      <c r="H54" s="10">
        <v>17</v>
      </c>
      <c r="I54" s="10">
        <v>108</v>
      </c>
      <c r="J54" s="10">
        <v>16</v>
      </c>
      <c r="K54" s="10">
        <v>236</v>
      </c>
      <c r="L54" s="10">
        <v>4</v>
      </c>
      <c r="M54" s="10">
        <v>88</v>
      </c>
      <c r="N54" s="10">
        <v>8</v>
      </c>
      <c r="O54" s="10">
        <v>266</v>
      </c>
      <c r="P54" s="10">
        <v>1</v>
      </c>
      <c r="Q54" s="10">
        <v>53</v>
      </c>
      <c r="R54" s="10">
        <v>0</v>
      </c>
      <c r="S54" s="10">
        <v>0</v>
      </c>
      <c r="T54" s="10">
        <v>1</v>
      </c>
      <c r="U54" s="10">
        <v>271</v>
      </c>
      <c r="V54" s="10">
        <v>0</v>
      </c>
      <c r="W54" s="10">
        <v>0</v>
      </c>
      <c r="X54" s="10">
        <v>9</v>
      </c>
    </row>
    <row r="55" spans="1:24" ht="13.5" customHeight="1">
      <c r="A55" s="5"/>
      <c r="B55" s="11">
        <v>4</v>
      </c>
      <c r="C55" s="12" t="s">
        <v>14</v>
      </c>
      <c r="D55" s="9">
        <f>X55+F55+H55+J55+L55+N55+P55+R55+T55+V55</f>
        <v>7</v>
      </c>
      <c r="E55" s="10">
        <f>G55+I55+K55+M55+O55+Q55+S55+U55+W55</f>
        <v>103</v>
      </c>
      <c r="F55" s="10">
        <v>1</v>
      </c>
      <c r="G55" s="10">
        <v>3</v>
      </c>
      <c r="H55" s="10">
        <v>3</v>
      </c>
      <c r="I55" s="10">
        <v>19</v>
      </c>
      <c r="J55" s="10">
        <v>1</v>
      </c>
      <c r="K55" s="10">
        <v>10</v>
      </c>
      <c r="L55" s="10">
        <v>1</v>
      </c>
      <c r="M55" s="10">
        <v>26</v>
      </c>
      <c r="N55" s="10">
        <v>1</v>
      </c>
      <c r="O55" s="10">
        <v>45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</row>
    <row r="56" spans="1:24" ht="13.5" customHeight="1">
      <c r="A56" s="5"/>
      <c r="B56" s="11"/>
      <c r="C56" s="12"/>
      <c r="D56" s="9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:24" ht="13.5" customHeight="1">
      <c r="A57" s="5"/>
      <c r="B57" s="11"/>
      <c r="C57" s="12"/>
      <c r="D57" s="9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3.5" customHeight="1">
      <c r="A58" s="5" t="s">
        <v>23</v>
      </c>
      <c r="B58" s="11"/>
      <c r="C58" s="12"/>
      <c r="D58" s="9">
        <f>SUM(D59:D62)</f>
        <v>76</v>
      </c>
      <c r="E58" s="10">
        <f>SUM(E59:E62)</f>
        <v>922</v>
      </c>
      <c r="F58" s="10">
        <f aca="true" t="shared" si="17" ref="F58:K58">SUM(F59:F62)</f>
        <v>27</v>
      </c>
      <c r="G58" s="10">
        <f t="shared" si="17"/>
        <v>53</v>
      </c>
      <c r="H58" s="10">
        <f t="shared" si="17"/>
        <v>9</v>
      </c>
      <c r="I58" s="10">
        <f t="shared" si="17"/>
        <v>55</v>
      </c>
      <c r="J58" s="10">
        <f t="shared" si="17"/>
        <v>12</v>
      </c>
      <c r="K58" s="10">
        <f t="shared" si="17"/>
        <v>155</v>
      </c>
      <c r="L58" s="10">
        <f>SUM(L59:L62)</f>
        <v>6</v>
      </c>
      <c r="M58" s="10">
        <f>SUM(M59:M62)</f>
        <v>147</v>
      </c>
      <c r="N58" s="10">
        <f aca="true" t="shared" si="18" ref="N58:W58">SUM(N59:N62)</f>
        <v>5</v>
      </c>
      <c r="O58" s="10">
        <f t="shared" si="18"/>
        <v>205</v>
      </c>
      <c r="P58" s="10">
        <f t="shared" si="18"/>
        <v>3</v>
      </c>
      <c r="Q58" s="10">
        <f t="shared" si="18"/>
        <v>200</v>
      </c>
      <c r="R58" s="10">
        <f t="shared" si="18"/>
        <v>1</v>
      </c>
      <c r="S58" s="10">
        <f t="shared" si="18"/>
        <v>107</v>
      </c>
      <c r="T58" s="10">
        <f t="shared" si="18"/>
        <v>0</v>
      </c>
      <c r="U58" s="10">
        <f t="shared" si="18"/>
        <v>0</v>
      </c>
      <c r="V58" s="10">
        <f t="shared" si="18"/>
        <v>0</v>
      </c>
      <c r="W58" s="10">
        <f t="shared" si="18"/>
        <v>0</v>
      </c>
      <c r="X58" s="10">
        <f>SUM(X59:X62)</f>
        <v>13</v>
      </c>
    </row>
    <row r="59" spans="1:24" ht="13.5" customHeight="1">
      <c r="A59" s="5"/>
      <c r="B59" s="11">
        <v>1</v>
      </c>
      <c r="C59" s="12" t="s">
        <v>12</v>
      </c>
      <c r="D59" s="9">
        <f>X59+F59+H59+J59+L59+N59+P59+R59+T59+V59</f>
        <v>0</v>
      </c>
      <c r="E59" s="10">
        <f>G59+I59+K59+M59+O59+Q59+S59+U59+W59</f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</row>
    <row r="60" spans="1:24" ht="13.5" customHeight="1">
      <c r="A60" s="5"/>
      <c r="B60" s="11">
        <v>2</v>
      </c>
      <c r="C60" s="12" t="s">
        <v>15</v>
      </c>
      <c r="D60" s="9">
        <f>X60+F60+H60+J60+L60+N60+P60+R60+T60+V60</f>
        <v>11</v>
      </c>
      <c r="E60" s="10">
        <f>G60+I60+K60+M60+O60+Q60+S60+U60+W60</f>
        <v>195</v>
      </c>
      <c r="F60" s="10">
        <v>5</v>
      </c>
      <c r="G60" s="10">
        <v>8</v>
      </c>
      <c r="H60" s="10">
        <v>1</v>
      </c>
      <c r="I60" s="10">
        <v>5</v>
      </c>
      <c r="J60" s="10">
        <v>1</v>
      </c>
      <c r="K60" s="10">
        <v>11</v>
      </c>
      <c r="L60" s="10">
        <v>0</v>
      </c>
      <c r="M60" s="10">
        <v>0</v>
      </c>
      <c r="N60" s="10">
        <v>1</v>
      </c>
      <c r="O60" s="10">
        <v>33</v>
      </c>
      <c r="P60" s="10">
        <v>2</v>
      </c>
      <c r="Q60" s="10">
        <v>138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1</v>
      </c>
    </row>
    <row r="61" spans="1:24" ht="13.5" customHeight="1">
      <c r="A61" s="5"/>
      <c r="B61" s="11">
        <v>3</v>
      </c>
      <c r="C61" s="12" t="s">
        <v>13</v>
      </c>
      <c r="D61" s="9">
        <f>X61+F61+H61+J61+L61+N61+P61+R61+T61+V61</f>
        <v>59</v>
      </c>
      <c r="E61" s="10">
        <f>G61+I61+K61+M61+O61+Q61+S61+U61+W61</f>
        <v>640</v>
      </c>
      <c r="F61" s="10">
        <v>22</v>
      </c>
      <c r="G61" s="10">
        <v>45</v>
      </c>
      <c r="H61" s="10">
        <v>6</v>
      </c>
      <c r="I61" s="10">
        <v>39</v>
      </c>
      <c r="J61" s="10">
        <v>11</v>
      </c>
      <c r="K61" s="10">
        <v>144</v>
      </c>
      <c r="L61" s="10">
        <v>3</v>
      </c>
      <c r="M61" s="10">
        <v>71</v>
      </c>
      <c r="N61" s="10">
        <v>4</v>
      </c>
      <c r="O61" s="10">
        <v>172</v>
      </c>
      <c r="P61" s="10">
        <v>1</v>
      </c>
      <c r="Q61" s="10">
        <v>62</v>
      </c>
      <c r="R61" s="10">
        <v>1</v>
      </c>
      <c r="S61" s="10">
        <v>107</v>
      </c>
      <c r="T61" s="10">
        <v>0</v>
      </c>
      <c r="U61" s="10">
        <v>0</v>
      </c>
      <c r="V61" s="10">
        <v>0</v>
      </c>
      <c r="W61" s="10">
        <v>0</v>
      </c>
      <c r="X61" s="10">
        <v>11</v>
      </c>
    </row>
    <row r="62" spans="1:24" ht="13.5" customHeight="1">
      <c r="A62" s="5"/>
      <c r="B62" s="11">
        <v>4</v>
      </c>
      <c r="C62" s="12" t="s">
        <v>14</v>
      </c>
      <c r="D62" s="9">
        <f>X62+F62+H62+J62+L62+N62+P62+R62+T62+V62</f>
        <v>6</v>
      </c>
      <c r="E62" s="10">
        <f>G62+I62+K62+M62+O62+Q62+S62+U62+W62</f>
        <v>87</v>
      </c>
      <c r="F62" s="10">
        <v>0</v>
      </c>
      <c r="G62" s="10">
        <v>0</v>
      </c>
      <c r="H62" s="10">
        <v>2</v>
      </c>
      <c r="I62" s="10">
        <v>11</v>
      </c>
      <c r="J62" s="10">
        <v>0</v>
      </c>
      <c r="K62" s="10">
        <v>0</v>
      </c>
      <c r="L62" s="10">
        <v>3</v>
      </c>
      <c r="M62" s="10">
        <v>76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</v>
      </c>
    </row>
    <row r="63" spans="1:24" ht="13.5" customHeight="1">
      <c r="A63" s="5"/>
      <c r="B63" s="11"/>
      <c r="C63" s="12"/>
      <c r="D63" s="9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3.5" customHeight="1">
      <c r="A64" s="5"/>
      <c r="B64" s="11"/>
      <c r="C64" s="12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3.5" customHeight="1">
      <c r="A65" s="5" t="s">
        <v>24</v>
      </c>
      <c r="B65" s="11"/>
      <c r="C65" s="12"/>
      <c r="D65" s="9">
        <f>SUM(D66:D69)</f>
        <v>175</v>
      </c>
      <c r="E65" s="10">
        <f>SUM(E66:E69)</f>
        <v>2575</v>
      </c>
      <c r="F65" s="10">
        <f aca="true" t="shared" si="19" ref="F65:K65">SUM(F66:F69)</f>
        <v>46</v>
      </c>
      <c r="G65" s="10">
        <f t="shared" si="19"/>
        <v>95</v>
      </c>
      <c r="H65" s="10">
        <f t="shared" si="19"/>
        <v>33</v>
      </c>
      <c r="I65" s="10">
        <f t="shared" si="19"/>
        <v>212</v>
      </c>
      <c r="J65" s="10">
        <f t="shared" si="19"/>
        <v>23</v>
      </c>
      <c r="K65" s="10">
        <f t="shared" si="19"/>
        <v>342</v>
      </c>
      <c r="L65" s="10">
        <f>SUM(L66:L69)</f>
        <v>17</v>
      </c>
      <c r="M65" s="10">
        <f>SUM(M66:M69)</f>
        <v>415</v>
      </c>
      <c r="N65" s="10">
        <f aca="true" t="shared" si="20" ref="N65:S65">SUM(N66:N69)</f>
        <v>14</v>
      </c>
      <c r="O65" s="10">
        <f t="shared" si="20"/>
        <v>554</v>
      </c>
      <c r="P65" s="10">
        <f t="shared" si="20"/>
        <v>7</v>
      </c>
      <c r="Q65" s="10">
        <f t="shared" si="20"/>
        <v>418</v>
      </c>
      <c r="R65" s="10">
        <f t="shared" si="20"/>
        <v>2</v>
      </c>
      <c r="S65" s="10">
        <f t="shared" si="20"/>
        <v>223</v>
      </c>
      <c r="T65" s="10">
        <v>0</v>
      </c>
      <c r="U65" s="10">
        <v>0</v>
      </c>
      <c r="V65" s="10">
        <f>SUM(V66:V69)</f>
        <v>1</v>
      </c>
      <c r="W65" s="10">
        <f>SUM(W66:W69)</f>
        <v>316</v>
      </c>
      <c r="X65" s="10">
        <f>SUM(X66:X69)</f>
        <v>32</v>
      </c>
    </row>
    <row r="66" spans="1:24" ht="13.5" customHeight="1">
      <c r="A66" s="5"/>
      <c r="B66" s="11">
        <v>1</v>
      </c>
      <c r="C66" s="12" t="s">
        <v>12</v>
      </c>
      <c r="D66" s="9">
        <f>X66+F66+H66+J66+L66+N66+P66+R66+T66+V66</f>
        <v>10</v>
      </c>
      <c r="E66" s="10">
        <f>G66+I66+K66+M66+O66+Q66+S66+U66+W66</f>
        <v>221</v>
      </c>
      <c r="F66" s="10">
        <v>2</v>
      </c>
      <c r="G66" s="10">
        <v>4</v>
      </c>
      <c r="H66" s="10">
        <v>2</v>
      </c>
      <c r="I66" s="10">
        <v>14</v>
      </c>
      <c r="J66" s="10">
        <v>3</v>
      </c>
      <c r="K66" s="10">
        <v>47</v>
      </c>
      <c r="L66" s="10">
        <v>0</v>
      </c>
      <c r="M66" s="10">
        <v>0</v>
      </c>
      <c r="N66" s="10">
        <v>2</v>
      </c>
      <c r="O66" s="10">
        <v>93</v>
      </c>
      <c r="P66" s="10">
        <v>1</v>
      </c>
      <c r="Q66" s="10">
        <v>63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</row>
    <row r="67" spans="1:24" ht="13.5" customHeight="1">
      <c r="A67" s="5"/>
      <c r="B67" s="11">
        <v>2</v>
      </c>
      <c r="C67" s="12" t="s">
        <v>15</v>
      </c>
      <c r="D67" s="9">
        <f>X67+F67+H67+J67+L67+N67+P67+R67+T67+V67</f>
        <v>28</v>
      </c>
      <c r="E67" s="10">
        <f>G67+I67+K67+M67+O67+Q67+S67+U67+W67</f>
        <v>677</v>
      </c>
      <c r="F67" s="10">
        <v>10</v>
      </c>
      <c r="G67" s="10">
        <v>12</v>
      </c>
      <c r="H67" s="10">
        <v>4</v>
      </c>
      <c r="I67" s="10">
        <v>31</v>
      </c>
      <c r="J67" s="10">
        <v>2</v>
      </c>
      <c r="K67" s="10">
        <v>25</v>
      </c>
      <c r="L67" s="10">
        <v>3</v>
      </c>
      <c r="M67" s="10">
        <v>66</v>
      </c>
      <c r="N67" s="10">
        <v>2</v>
      </c>
      <c r="O67" s="10">
        <v>84</v>
      </c>
      <c r="P67" s="10">
        <v>4</v>
      </c>
      <c r="Q67" s="10">
        <v>236</v>
      </c>
      <c r="R67" s="10">
        <v>2</v>
      </c>
      <c r="S67" s="10">
        <v>223</v>
      </c>
      <c r="T67" s="10">
        <v>0</v>
      </c>
      <c r="U67" s="10">
        <v>0</v>
      </c>
      <c r="V67" s="10">
        <v>0</v>
      </c>
      <c r="W67" s="10">
        <v>0</v>
      </c>
      <c r="X67" s="10">
        <v>1</v>
      </c>
    </row>
    <row r="68" spans="1:24" ht="13.5" customHeight="1">
      <c r="A68" s="5"/>
      <c r="B68" s="11">
        <v>3</v>
      </c>
      <c r="C68" s="12" t="s">
        <v>13</v>
      </c>
      <c r="D68" s="9">
        <f>X68+F68+H68+J68+L68+N68+P68+R68+T68+V68</f>
        <v>130</v>
      </c>
      <c r="E68" s="10">
        <f>G68+I68+K68+M68+O68+Q68+S68+U68+W68</f>
        <v>1567</v>
      </c>
      <c r="F68" s="10">
        <v>33</v>
      </c>
      <c r="G68" s="10">
        <v>77</v>
      </c>
      <c r="H68" s="10">
        <v>25</v>
      </c>
      <c r="I68" s="10">
        <v>155</v>
      </c>
      <c r="J68" s="10">
        <v>16</v>
      </c>
      <c r="K68" s="10">
        <v>239</v>
      </c>
      <c r="L68" s="10">
        <v>13</v>
      </c>
      <c r="M68" s="10">
        <v>320</v>
      </c>
      <c r="N68" s="10">
        <v>9</v>
      </c>
      <c r="O68" s="10">
        <v>341</v>
      </c>
      <c r="P68" s="10">
        <v>2</v>
      </c>
      <c r="Q68" s="10">
        <v>119</v>
      </c>
      <c r="R68" s="10">
        <v>0</v>
      </c>
      <c r="S68" s="10">
        <v>0</v>
      </c>
      <c r="T68" s="10">
        <v>0</v>
      </c>
      <c r="U68" s="10">
        <v>0</v>
      </c>
      <c r="V68" s="10">
        <v>1</v>
      </c>
      <c r="W68" s="10">
        <v>316</v>
      </c>
      <c r="X68" s="10">
        <v>31</v>
      </c>
    </row>
    <row r="69" spans="1:24" ht="13.5" customHeight="1">
      <c r="A69" s="5"/>
      <c r="B69" s="11">
        <v>4</v>
      </c>
      <c r="C69" s="12" t="s">
        <v>14</v>
      </c>
      <c r="D69" s="9">
        <f>X69+F69+H69+J69+L69+N69+P69+R69+T69+V69</f>
        <v>7</v>
      </c>
      <c r="E69" s="10">
        <f>G69+I69+K69+M69+O69+Q69+S69+U69+W69</f>
        <v>110</v>
      </c>
      <c r="F69" s="10">
        <v>1</v>
      </c>
      <c r="G69" s="10">
        <v>2</v>
      </c>
      <c r="H69" s="10">
        <v>2</v>
      </c>
      <c r="I69" s="10">
        <v>12</v>
      </c>
      <c r="J69" s="10">
        <v>2</v>
      </c>
      <c r="K69" s="10">
        <v>31</v>
      </c>
      <c r="L69" s="10">
        <v>1</v>
      </c>
      <c r="M69" s="10">
        <v>29</v>
      </c>
      <c r="N69" s="10">
        <v>1</v>
      </c>
      <c r="O69" s="10">
        <v>36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</row>
    <row r="70" spans="1:24" ht="13.5" customHeight="1">
      <c r="A70" s="5"/>
      <c r="B70" s="11"/>
      <c r="C70" s="12"/>
      <c r="D70" s="9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3.5" customHeight="1">
      <c r="A71" s="5"/>
      <c r="B71" s="11"/>
      <c r="C71" s="12"/>
      <c r="D71" s="9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3.5" customHeight="1">
      <c r="A72" s="5"/>
      <c r="B72" s="11"/>
      <c r="C72" s="12"/>
      <c r="D72" s="9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3.5" customHeight="1">
      <c r="A73" s="5" t="s">
        <v>25</v>
      </c>
      <c r="B73" s="11"/>
      <c r="C73" s="12"/>
      <c r="D73" s="9">
        <f>SUM(D74:D77)</f>
        <v>212</v>
      </c>
      <c r="E73" s="10">
        <f>SUM(E74:E77)</f>
        <v>3410</v>
      </c>
      <c r="F73" s="10">
        <f aca="true" t="shared" si="21" ref="F73:K73">SUM(F74:F77)</f>
        <v>81</v>
      </c>
      <c r="G73" s="10">
        <f t="shared" si="21"/>
        <v>178</v>
      </c>
      <c r="H73" s="10">
        <f t="shared" si="21"/>
        <v>36</v>
      </c>
      <c r="I73" s="10">
        <f t="shared" si="21"/>
        <v>243</v>
      </c>
      <c r="J73" s="10">
        <f t="shared" si="21"/>
        <v>30</v>
      </c>
      <c r="K73" s="10">
        <f t="shared" si="21"/>
        <v>431</v>
      </c>
      <c r="L73" s="10">
        <f>SUM(L74:L77)</f>
        <v>23</v>
      </c>
      <c r="M73" s="10">
        <f>SUM(M74:M77)</f>
        <v>535</v>
      </c>
      <c r="N73" s="10">
        <f aca="true" t="shared" si="22" ref="N73:W73">SUM(N74:N77)</f>
        <v>13</v>
      </c>
      <c r="O73" s="10">
        <f t="shared" si="22"/>
        <v>494</v>
      </c>
      <c r="P73" s="10">
        <f t="shared" si="22"/>
        <v>13</v>
      </c>
      <c r="Q73" s="10">
        <f t="shared" si="22"/>
        <v>813</v>
      </c>
      <c r="R73" s="10">
        <f t="shared" si="22"/>
        <v>3</v>
      </c>
      <c r="S73" s="10">
        <f t="shared" si="22"/>
        <v>483</v>
      </c>
      <c r="T73" s="10">
        <f t="shared" si="22"/>
        <v>1</v>
      </c>
      <c r="U73" s="10">
        <f t="shared" si="22"/>
        <v>233</v>
      </c>
      <c r="V73" s="10">
        <f t="shared" si="22"/>
        <v>0</v>
      </c>
      <c r="W73" s="10">
        <f t="shared" si="22"/>
        <v>0</v>
      </c>
      <c r="X73" s="10">
        <f>SUM(X74:X77)</f>
        <v>12</v>
      </c>
    </row>
    <row r="74" spans="1:24" ht="13.5" customHeight="1">
      <c r="A74" s="5"/>
      <c r="B74" s="11">
        <v>1</v>
      </c>
      <c r="C74" s="12" t="s">
        <v>12</v>
      </c>
      <c r="D74" s="9">
        <f>X74+F74+H74+J74+L74+N74+P74+R74+T74+V74</f>
        <v>7</v>
      </c>
      <c r="E74" s="10">
        <f>G74+I74+K74+M74+O74+Q74+S74+U74+W74</f>
        <v>161</v>
      </c>
      <c r="F74" s="10">
        <v>2</v>
      </c>
      <c r="G74" s="10">
        <v>4</v>
      </c>
      <c r="H74" s="10">
        <v>0</v>
      </c>
      <c r="I74" s="10">
        <v>0</v>
      </c>
      <c r="J74" s="10">
        <v>1</v>
      </c>
      <c r="K74" s="10">
        <v>15</v>
      </c>
      <c r="L74" s="10">
        <v>2</v>
      </c>
      <c r="M74" s="10">
        <v>43</v>
      </c>
      <c r="N74" s="10">
        <v>1</v>
      </c>
      <c r="O74" s="10">
        <v>33</v>
      </c>
      <c r="P74" s="10">
        <v>1</v>
      </c>
      <c r="Q74" s="10">
        <v>66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</row>
    <row r="75" spans="1:24" ht="13.5" customHeight="1">
      <c r="A75" s="5"/>
      <c r="B75" s="11">
        <v>2</v>
      </c>
      <c r="C75" s="12" t="s">
        <v>15</v>
      </c>
      <c r="D75" s="9">
        <f>X75+F75+H75+J75+L75+N75+P75+R75+T75+V75</f>
        <v>39</v>
      </c>
      <c r="E75" s="10">
        <f>G75+I75+K75+M75+O75+Q75+S75+U75+W75</f>
        <v>876</v>
      </c>
      <c r="F75" s="10">
        <v>10</v>
      </c>
      <c r="G75" s="10">
        <v>12</v>
      </c>
      <c r="H75" s="10">
        <v>6</v>
      </c>
      <c r="I75" s="10">
        <v>41</v>
      </c>
      <c r="J75" s="10">
        <v>3</v>
      </c>
      <c r="K75" s="10">
        <v>44</v>
      </c>
      <c r="L75" s="10">
        <v>4</v>
      </c>
      <c r="M75" s="10">
        <v>92</v>
      </c>
      <c r="N75" s="10">
        <v>4</v>
      </c>
      <c r="O75" s="10">
        <v>148</v>
      </c>
      <c r="P75" s="10">
        <v>6</v>
      </c>
      <c r="Q75" s="10">
        <v>369</v>
      </c>
      <c r="R75" s="10">
        <v>1</v>
      </c>
      <c r="S75" s="10">
        <v>170</v>
      </c>
      <c r="T75" s="10">
        <v>0</v>
      </c>
      <c r="U75" s="10">
        <v>0</v>
      </c>
      <c r="V75" s="10">
        <v>0</v>
      </c>
      <c r="W75" s="10">
        <v>0</v>
      </c>
      <c r="X75" s="10">
        <v>5</v>
      </c>
    </row>
    <row r="76" spans="1:24" ht="13.5" customHeight="1">
      <c r="A76" s="5"/>
      <c r="B76" s="11">
        <v>3</v>
      </c>
      <c r="C76" s="12" t="s">
        <v>13</v>
      </c>
      <c r="D76" s="9">
        <f>X76+F76+H76+J76+L76+N76+P76+R76+T76+V76</f>
        <v>159</v>
      </c>
      <c r="E76" s="10">
        <f>G76+I76+K76+M76+O76+Q76+S76+U76+W76</f>
        <v>2013</v>
      </c>
      <c r="F76" s="10">
        <v>69</v>
      </c>
      <c r="G76" s="10">
        <v>162</v>
      </c>
      <c r="H76" s="10">
        <v>28</v>
      </c>
      <c r="I76" s="10">
        <v>188</v>
      </c>
      <c r="J76" s="10">
        <v>26</v>
      </c>
      <c r="K76" s="10">
        <v>372</v>
      </c>
      <c r="L76" s="10">
        <v>16</v>
      </c>
      <c r="M76" s="10">
        <v>377</v>
      </c>
      <c r="N76" s="10">
        <v>6</v>
      </c>
      <c r="O76" s="10">
        <v>243</v>
      </c>
      <c r="P76" s="10">
        <v>5</v>
      </c>
      <c r="Q76" s="10">
        <v>313</v>
      </c>
      <c r="R76" s="10">
        <v>1</v>
      </c>
      <c r="S76" s="10">
        <v>125</v>
      </c>
      <c r="T76" s="10">
        <v>1</v>
      </c>
      <c r="U76" s="10">
        <v>233</v>
      </c>
      <c r="V76" s="10">
        <v>0</v>
      </c>
      <c r="W76" s="10">
        <v>0</v>
      </c>
      <c r="X76" s="10">
        <v>7</v>
      </c>
    </row>
    <row r="77" spans="1:24" ht="13.5" customHeight="1">
      <c r="A77" s="5"/>
      <c r="B77" s="11">
        <v>4</v>
      </c>
      <c r="C77" s="12" t="s">
        <v>14</v>
      </c>
      <c r="D77" s="9">
        <f>X77+F77+H77+J77+L77+N77+P77+R77+T77+V77</f>
        <v>7</v>
      </c>
      <c r="E77" s="10">
        <f>G77+I77+K77+M77+O77+Q77+S77+U77+W77</f>
        <v>360</v>
      </c>
      <c r="F77" s="10">
        <v>0</v>
      </c>
      <c r="G77" s="10">
        <v>0</v>
      </c>
      <c r="H77" s="10">
        <v>2</v>
      </c>
      <c r="I77" s="10">
        <v>14</v>
      </c>
      <c r="J77" s="10">
        <v>0</v>
      </c>
      <c r="K77" s="10">
        <v>0</v>
      </c>
      <c r="L77" s="10">
        <v>1</v>
      </c>
      <c r="M77" s="10">
        <v>23</v>
      </c>
      <c r="N77" s="10">
        <v>2</v>
      </c>
      <c r="O77" s="10">
        <v>70</v>
      </c>
      <c r="P77" s="10">
        <v>1</v>
      </c>
      <c r="Q77" s="10">
        <v>65</v>
      </c>
      <c r="R77" s="10">
        <v>1</v>
      </c>
      <c r="S77" s="10">
        <v>188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</row>
    <row r="78" spans="1:24" ht="13.5" customHeight="1">
      <c r="A78" s="5"/>
      <c r="B78" s="11"/>
      <c r="C78" s="12"/>
      <c r="D78" s="9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</row>
    <row r="79" spans="1:24" ht="13.5" customHeight="1">
      <c r="A79" s="5"/>
      <c r="B79" s="11"/>
      <c r="C79" s="12"/>
      <c r="D79" s="9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ht="13.5" customHeight="1">
      <c r="A80" s="5" t="s">
        <v>26</v>
      </c>
      <c r="B80" s="11"/>
      <c r="C80" s="12"/>
      <c r="D80" s="9">
        <f>SUM(D81:D84)</f>
        <v>58</v>
      </c>
      <c r="E80" s="10">
        <f>SUM(E81:E84)</f>
        <v>781</v>
      </c>
      <c r="F80" s="10">
        <f aca="true" t="shared" si="23" ref="F80:K80">SUM(F81:F84)</f>
        <v>18</v>
      </c>
      <c r="G80" s="10">
        <f t="shared" si="23"/>
        <v>38</v>
      </c>
      <c r="H80" s="10">
        <f t="shared" si="23"/>
        <v>11</v>
      </c>
      <c r="I80" s="10">
        <f t="shared" si="23"/>
        <v>78</v>
      </c>
      <c r="J80" s="10">
        <f t="shared" si="23"/>
        <v>12</v>
      </c>
      <c r="K80" s="10">
        <f t="shared" si="23"/>
        <v>178</v>
      </c>
      <c r="L80" s="10">
        <f>SUM(L81:L84)</f>
        <v>8</v>
      </c>
      <c r="M80" s="10">
        <f>SUM(M81:M84)</f>
        <v>187</v>
      </c>
      <c r="N80" s="10">
        <f aca="true" t="shared" si="24" ref="N80:W80">SUM(N81:N84)</f>
        <v>1</v>
      </c>
      <c r="O80" s="10">
        <f t="shared" si="24"/>
        <v>31</v>
      </c>
      <c r="P80" s="10">
        <f t="shared" si="24"/>
        <v>1</v>
      </c>
      <c r="Q80" s="10">
        <f t="shared" si="24"/>
        <v>71</v>
      </c>
      <c r="R80" s="10">
        <f t="shared" si="24"/>
        <v>1</v>
      </c>
      <c r="S80" s="10">
        <f t="shared" si="24"/>
        <v>198</v>
      </c>
      <c r="T80" s="10">
        <f t="shared" si="24"/>
        <v>0</v>
      </c>
      <c r="U80" s="10">
        <f t="shared" si="24"/>
        <v>0</v>
      </c>
      <c r="V80" s="10">
        <f t="shared" si="24"/>
        <v>0</v>
      </c>
      <c r="W80" s="10">
        <f t="shared" si="24"/>
        <v>0</v>
      </c>
      <c r="X80" s="10">
        <f>SUM(X81:X84)</f>
        <v>6</v>
      </c>
    </row>
    <row r="81" spans="1:24" ht="13.5" customHeight="1">
      <c r="A81" s="5"/>
      <c r="B81" s="11">
        <v>1</v>
      </c>
      <c r="C81" s="12" t="s">
        <v>12</v>
      </c>
      <c r="D81" s="9">
        <f>X81+F81+H81+J81+L81+N81+P81+R81+T81+V81</f>
        <v>1</v>
      </c>
      <c r="E81" s="10">
        <f>G81+I81+K81+M81+O81+Q81+S81+U81+W81</f>
        <v>4</v>
      </c>
      <c r="F81" s="10">
        <v>1</v>
      </c>
      <c r="G81" s="10">
        <v>4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</row>
    <row r="82" spans="1:24" ht="13.5" customHeight="1">
      <c r="A82" s="5"/>
      <c r="B82" s="11">
        <v>2</v>
      </c>
      <c r="C82" s="12" t="s">
        <v>15</v>
      </c>
      <c r="D82" s="9">
        <f>X82+F82+H82+J82+L82+N82+P82+R82+T82+V82</f>
        <v>5</v>
      </c>
      <c r="E82" s="10">
        <f>G82+I82+K82+M82+O82+Q82+S82+U82+W82</f>
        <v>225</v>
      </c>
      <c r="F82" s="10">
        <v>3</v>
      </c>
      <c r="G82" s="10">
        <v>3</v>
      </c>
      <c r="H82" s="10">
        <v>0</v>
      </c>
      <c r="I82" s="10">
        <v>0</v>
      </c>
      <c r="J82" s="10">
        <v>0</v>
      </c>
      <c r="K82" s="10">
        <v>0</v>
      </c>
      <c r="L82" s="10">
        <v>1</v>
      </c>
      <c r="M82" s="10">
        <v>24</v>
      </c>
      <c r="N82" s="10">
        <v>0</v>
      </c>
      <c r="O82" s="10">
        <v>0</v>
      </c>
      <c r="P82" s="10">
        <v>0</v>
      </c>
      <c r="Q82" s="10">
        <v>0</v>
      </c>
      <c r="R82" s="10">
        <v>1</v>
      </c>
      <c r="S82" s="10">
        <v>198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</row>
    <row r="83" spans="1:24" ht="13.5" customHeight="1">
      <c r="A83" s="5"/>
      <c r="B83" s="11">
        <v>3</v>
      </c>
      <c r="C83" s="12" t="s">
        <v>13</v>
      </c>
      <c r="D83" s="9">
        <f>X83+F83+H83+J83+L83+N83+P83+R83+T83+V83</f>
        <v>51</v>
      </c>
      <c r="E83" s="10">
        <f>G83+I83+K83+M83+O83+Q83+S83+U83+W83</f>
        <v>546</v>
      </c>
      <c r="F83" s="10">
        <v>14</v>
      </c>
      <c r="G83" s="10">
        <v>31</v>
      </c>
      <c r="H83" s="10">
        <v>10</v>
      </c>
      <c r="I83" s="10">
        <v>72</v>
      </c>
      <c r="J83" s="10">
        <v>12</v>
      </c>
      <c r="K83" s="10">
        <v>178</v>
      </c>
      <c r="L83" s="10">
        <v>7</v>
      </c>
      <c r="M83" s="10">
        <v>163</v>
      </c>
      <c r="N83" s="10">
        <v>1</v>
      </c>
      <c r="O83" s="10">
        <v>31</v>
      </c>
      <c r="P83" s="10">
        <v>1</v>
      </c>
      <c r="Q83" s="10">
        <v>71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6</v>
      </c>
    </row>
    <row r="84" spans="1:24" ht="13.5" customHeight="1">
      <c r="A84" s="5"/>
      <c r="B84" s="11">
        <v>4</v>
      </c>
      <c r="C84" s="12" t="s">
        <v>14</v>
      </c>
      <c r="D84" s="9">
        <f>X84+F84+H84+J84+L84+N84+P84+R84+T84+V84</f>
        <v>1</v>
      </c>
      <c r="E84" s="10">
        <f>G84+I84+K84+M84+O84+Q84+S84+U84+W84</f>
        <v>6</v>
      </c>
      <c r="F84" s="10">
        <v>0</v>
      </c>
      <c r="G84" s="10">
        <v>0</v>
      </c>
      <c r="H84" s="10">
        <v>1</v>
      </c>
      <c r="I84" s="10">
        <v>6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</row>
    <row r="85" spans="1:24" ht="13.5" customHeight="1">
      <c r="A85" s="5"/>
      <c r="B85" s="11"/>
      <c r="C85" s="12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ht="13.5" customHeight="1">
      <c r="A86" s="5"/>
      <c r="B86" s="11"/>
      <c r="C86" s="12"/>
      <c r="D86" s="9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ht="13.5" customHeight="1">
      <c r="A87" s="5" t="s">
        <v>27</v>
      </c>
      <c r="B87" s="11"/>
      <c r="C87" s="12"/>
      <c r="D87" s="9">
        <f>SUM(D88:D91)</f>
        <v>19</v>
      </c>
      <c r="E87" s="10">
        <f>SUM(E88:E91)</f>
        <v>218</v>
      </c>
      <c r="F87" s="10">
        <f aca="true" t="shared" si="25" ref="F87:K87">SUM(F88:F91)</f>
        <v>6</v>
      </c>
      <c r="G87" s="10">
        <f t="shared" si="25"/>
        <v>7</v>
      </c>
      <c r="H87" s="10">
        <f t="shared" si="25"/>
        <v>4</v>
      </c>
      <c r="I87" s="10">
        <f t="shared" si="25"/>
        <v>32</v>
      </c>
      <c r="J87" s="10">
        <f t="shared" si="25"/>
        <v>6</v>
      </c>
      <c r="K87" s="10">
        <f t="shared" si="25"/>
        <v>76</v>
      </c>
      <c r="L87" s="10">
        <f>SUM(L88:L91)</f>
        <v>1</v>
      </c>
      <c r="M87" s="10">
        <f>SUM(M88:M91)</f>
        <v>25</v>
      </c>
      <c r="N87" s="10">
        <f aca="true" t="shared" si="26" ref="N87:W87">SUM(N88:N91)</f>
        <v>2</v>
      </c>
      <c r="O87" s="10">
        <f t="shared" si="26"/>
        <v>78</v>
      </c>
      <c r="P87" s="10">
        <f t="shared" si="26"/>
        <v>0</v>
      </c>
      <c r="Q87" s="10">
        <f t="shared" si="26"/>
        <v>0</v>
      </c>
      <c r="R87" s="10">
        <f t="shared" si="26"/>
        <v>0</v>
      </c>
      <c r="S87" s="10">
        <f t="shared" si="26"/>
        <v>0</v>
      </c>
      <c r="T87" s="10">
        <f t="shared" si="26"/>
        <v>0</v>
      </c>
      <c r="U87" s="10">
        <f t="shared" si="26"/>
        <v>0</v>
      </c>
      <c r="V87" s="10">
        <f t="shared" si="26"/>
        <v>0</v>
      </c>
      <c r="W87" s="10">
        <f t="shared" si="26"/>
        <v>0</v>
      </c>
      <c r="X87" s="10">
        <f>SUM(X88:X91)</f>
        <v>0</v>
      </c>
    </row>
    <row r="88" spans="1:24" ht="13.5" customHeight="1">
      <c r="A88" s="5"/>
      <c r="B88" s="11">
        <v>1</v>
      </c>
      <c r="C88" s="12" t="s">
        <v>12</v>
      </c>
      <c r="D88" s="9">
        <f>X88+F88+H88+J88+L88+N88+P88+R88+T88+V88</f>
        <v>0</v>
      </c>
      <c r="E88" s="10">
        <f>G88+I88+K88+M88+O88+Q88+S88+U88+W88</f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</row>
    <row r="89" spans="1:24" ht="13.5" customHeight="1">
      <c r="A89" s="5"/>
      <c r="B89" s="11">
        <v>2</v>
      </c>
      <c r="C89" s="12" t="s">
        <v>15</v>
      </c>
      <c r="D89" s="9">
        <f>X89+F89+H89+J89+L89+N89+P89+R89+T89+V89</f>
        <v>3</v>
      </c>
      <c r="E89" s="10">
        <f>G89+I89+K89+M89+O89+Q89+S89+U89+W89</f>
        <v>17</v>
      </c>
      <c r="F89" s="10">
        <v>2</v>
      </c>
      <c r="G89" s="10">
        <v>2</v>
      </c>
      <c r="H89" s="10">
        <v>0</v>
      </c>
      <c r="I89" s="10">
        <v>0</v>
      </c>
      <c r="J89" s="10">
        <v>1</v>
      </c>
      <c r="K89" s="10">
        <v>15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</row>
    <row r="90" spans="1:24" ht="13.5" customHeight="1">
      <c r="A90" s="5"/>
      <c r="B90" s="11">
        <v>3</v>
      </c>
      <c r="C90" s="12" t="s">
        <v>13</v>
      </c>
      <c r="D90" s="9">
        <f>X90+F90+H90+J90+L90+N90+P90+R90+T90+V90</f>
        <v>15</v>
      </c>
      <c r="E90" s="10">
        <f>G90+I90+K90+M90+O90+Q90+S90+U90+W90</f>
        <v>192</v>
      </c>
      <c r="F90" s="10">
        <v>4</v>
      </c>
      <c r="G90" s="10">
        <v>5</v>
      </c>
      <c r="H90" s="10">
        <v>3</v>
      </c>
      <c r="I90" s="10">
        <v>23</v>
      </c>
      <c r="J90" s="10">
        <v>5</v>
      </c>
      <c r="K90" s="10">
        <v>61</v>
      </c>
      <c r="L90" s="10">
        <v>1</v>
      </c>
      <c r="M90" s="10">
        <v>25</v>
      </c>
      <c r="N90" s="10">
        <v>2</v>
      </c>
      <c r="O90" s="10">
        <v>78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</row>
    <row r="91" spans="1:24" ht="14.25" customHeight="1">
      <c r="A91" s="5"/>
      <c r="B91" s="11">
        <v>4</v>
      </c>
      <c r="C91" s="12" t="s">
        <v>14</v>
      </c>
      <c r="D91" s="9">
        <f>X91+F91+H91+J91+L91+N91+P91+R91+T91+V91</f>
        <v>1</v>
      </c>
      <c r="E91" s="10">
        <f>G91+I91+K91+M91+O91+Q91+S91+U91+W91</f>
        <v>9</v>
      </c>
      <c r="F91" s="10">
        <v>0</v>
      </c>
      <c r="G91" s="10">
        <v>0</v>
      </c>
      <c r="H91" s="10">
        <v>1</v>
      </c>
      <c r="I91" s="10">
        <v>9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</row>
    <row r="92" spans="1:24" ht="14.25" customHeight="1">
      <c r="A92" s="5"/>
      <c r="B92" s="11"/>
      <c r="C92" s="12"/>
      <c r="D92" s="9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</row>
    <row r="93" spans="1:24" ht="13.5" customHeight="1">
      <c r="A93" s="5"/>
      <c r="B93" s="11"/>
      <c r="C93" s="12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</row>
    <row r="94" spans="1:24" ht="13.5" customHeight="1">
      <c r="A94" s="5" t="s">
        <v>28</v>
      </c>
      <c r="B94" s="11"/>
      <c r="C94" s="12"/>
      <c r="D94" s="9">
        <f>SUM(D95:D98)</f>
        <v>65</v>
      </c>
      <c r="E94" s="10">
        <f>SUM(E95:E98)</f>
        <v>567</v>
      </c>
      <c r="F94" s="10">
        <f aca="true" t="shared" si="27" ref="F94:K94">SUM(F95:F98)</f>
        <v>38</v>
      </c>
      <c r="G94" s="10">
        <f t="shared" si="27"/>
        <v>82</v>
      </c>
      <c r="H94" s="10">
        <f t="shared" si="27"/>
        <v>6</v>
      </c>
      <c r="I94" s="10">
        <f t="shared" si="27"/>
        <v>50</v>
      </c>
      <c r="J94" s="10">
        <f t="shared" si="27"/>
        <v>11</v>
      </c>
      <c r="K94" s="10">
        <f t="shared" si="27"/>
        <v>162</v>
      </c>
      <c r="L94" s="10">
        <f>SUM(L95:L98)</f>
        <v>8</v>
      </c>
      <c r="M94" s="10">
        <f>SUM(M95:M98)</f>
        <v>186</v>
      </c>
      <c r="N94" s="10">
        <v>0</v>
      </c>
      <c r="O94" s="10">
        <v>0</v>
      </c>
      <c r="P94" s="10">
        <f>SUM(P95:P98)</f>
        <v>1</v>
      </c>
      <c r="Q94" s="10">
        <f>SUM(Q95:Q98)</f>
        <v>87</v>
      </c>
      <c r="R94" s="10">
        <f aca="true" t="shared" si="28" ref="R94:W94">SUM(R95:R98)</f>
        <v>0</v>
      </c>
      <c r="S94" s="10">
        <f t="shared" si="28"/>
        <v>0</v>
      </c>
      <c r="T94" s="10">
        <f t="shared" si="28"/>
        <v>0</v>
      </c>
      <c r="U94" s="10">
        <f t="shared" si="28"/>
        <v>0</v>
      </c>
      <c r="V94" s="10">
        <f t="shared" si="28"/>
        <v>0</v>
      </c>
      <c r="W94" s="10">
        <f t="shared" si="28"/>
        <v>0</v>
      </c>
      <c r="X94" s="10">
        <f>SUM(X95:X98)</f>
        <v>1</v>
      </c>
    </row>
    <row r="95" spans="1:24" ht="13.5" customHeight="1">
      <c r="A95" s="5"/>
      <c r="B95" s="11">
        <v>1</v>
      </c>
      <c r="C95" s="12" t="s">
        <v>12</v>
      </c>
      <c r="D95" s="9">
        <f>X95+F95+H95+J95+L95+N95+P95+R95+T95+V95</f>
        <v>1</v>
      </c>
      <c r="E95" s="10">
        <f>G95+I95+K95+M95+O95+Q95+S95+U95+W95</f>
        <v>1</v>
      </c>
      <c r="F95" s="10">
        <v>1</v>
      </c>
      <c r="G95" s="10">
        <v>1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</row>
    <row r="96" spans="1:24" ht="13.5" customHeight="1">
      <c r="A96" s="5"/>
      <c r="B96" s="11">
        <v>2</v>
      </c>
      <c r="C96" s="12" t="s">
        <v>15</v>
      </c>
      <c r="D96" s="9">
        <f>X96+F96+H96+J96+L96+N96+P96+R96+T96+V96</f>
        <v>5</v>
      </c>
      <c r="E96" s="10">
        <f>G96+I96+K96+M96+O96+Q96+S96+U96+W96</f>
        <v>17</v>
      </c>
      <c r="F96" s="10">
        <v>4</v>
      </c>
      <c r="G96" s="10">
        <v>4</v>
      </c>
      <c r="H96" s="10">
        <v>0</v>
      </c>
      <c r="I96" s="10">
        <v>0</v>
      </c>
      <c r="J96" s="10">
        <v>1</v>
      </c>
      <c r="K96" s="10">
        <v>13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</row>
    <row r="97" spans="1:24" ht="13.5" customHeight="1">
      <c r="A97" s="5"/>
      <c r="B97" s="11">
        <v>3</v>
      </c>
      <c r="C97" s="12" t="s">
        <v>13</v>
      </c>
      <c r="D97" s="9">
        <f>X97+F97+H97+J97+L97+N97+P97+R97+T97+V97</f>
        <v>57</v>
      </c>
      <c r="E97" s="10">
        <f>G97+I97+K97+M97+O97+Q97+S97+U97+W97</f>
        <v>513</v>
      </c>
      <c r="F97" s="10">
        <v>33</v>
      </c>
      <c r="G97" s="10">
        <v>77</v>
      </c>
      <c r="H97" s="10">
        <v>5</v>
      </c>
      <c r="I97" s="10">
        <v>41</v>
      </c>
      <c r="J97" s="10">
        <v>10</v>
      </c>
      <c r="K97" s="10">
        <v>149</v>
      </c>
      <c r="L97" s="10">
        <v>7</v>
      </c>
      <c r="M97" s="10">
        <v>159</v>
      </c>
      <c r="N97" s="10">
        <v>0</v>
      </c>
      <c r="O97" s="10">
        <v>0</v>
      </c>
      <c r="P97" s="10">
        <v>1</v>
      </c>
      <c r="Q97" s="10">
        <v>87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1</v>
      </c>
    </row>
    <row r="98" spans="1:24" ht="13.5" customHeight="1">
      <c r="A98" s="5"/>
      <c r="B98" s="11">
        <v>4</v>
      </c>
      <c r="C98" s="12" t="s">
        <v>14</v>
      </c>
      <c r="D98" s="9">
        <f>X98+F98+H98+J98+L98+N98+P98+R98+T98+V98</f>
        <v>2</v>
      </c>
      <c r="E98" s="10">
        <f>G98+I98+K98+M98+O98+Q98+S98+U98+W98</f>
        <v>36</v>
      </c>
      <c r="F98" s="10">
        <v>0</v>
      </c>
      <c r="G98" s="10">
        <v>0</v>
      </c>
      <c r="H98" s="10">
        <v>1</v>
      </c>
      <c r="I98" s="10">
        <v>9</v>
      </c>
      <c r="J98" s="10">
        <v>0</v>
      </c>
      <c r="K98" s="10">
        <v>0</v>
      </c>
      <c r="L98" s="10">
        <v>1</v>
      </c>
      <c r="M98" s="10">
        <v>27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</row>
    <row r="99" spans="1:24" ht="13.5" customHeight="1">
      <c r="A99" s="5"/>
      <c r="B99" s="11"/>
      <c r="C99" s="12"/>
      <c r="D99" s="9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</row>
    <row r="100" spans="1:24" ht="13.5" customHeight="1">
      <c r="A100" s="5"/>
      <c r="B100" s="11"/>
      <c r="C100" s="12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</row>
    <row r="101" spans="1:24" ht="13.5" customHeight="1">
      <c r="A101" s="5" t="s">
        <v>29</v>
      </c>
      <c r="B101" s="11"/>
      <c r="C101" s="12"/>
      <c r="D101" s="9">
        <f>SUM(D102:D105)</f>
        <v>89</v>
      </c>
      <c r="E101" s="10">
        <f>SUM(E102:E105)</f>
        <v>1051</v>
      </c>
      <c r="F101" s="10">
        <f aca="true" t="shared" si="29" ref="F101:K101">SUM(F102:F105)</f>
        <v>23</v>
      </c>
      <c r="G101" s="10">
        <f t="shared" si="29"/>
        <v>50</v>
      </c>
      <c r="H101" s="10">
        <f t="shared" si="29"/>
        <v>22</v>
      </c>
      <c r="I101" s="10">
        <f t="shared" si="29"/>
        <v>145</v>
      </c>
      <c r="J101" s="10">
        <f t="shared" si="29"/>
        <v>24</v>
      </c>
      <c r="K101" s="10">
        <f t="shared" si="29"/>
        <v>306</v>
      </c>
      <c r="L101" s="10">
        <f>SUM(L102:L105)</f>
        <v>8</v>
      </c>
      <c r="M101" s="10">
        <f>SUM(M102:M105)</f>
        <v>177</v>
      </c>
      <c r="N101" s="10">
        <f aca="true" t="shared" si="30" ref="N101:W101">SUM(N102:N105)</f>
        <v>4</v>
      </c>
      <c r="O101" s="10">
        <f t="shared" si="30"/>
        <v>139</v>
      </c>
      <c r="P101" s="10">
        <f t="shared" si="30"/>
        <v>2</v>
      </c>
      <c r="Q101" s="10">
        <f t="shared" si="30"/>
        <v>132</v>
      </c>
      <c r="R101" s="10">
        <f t="shared" si="30"/>
        <v>1</v>
      </c>
      <c r="S101" s="10">
        <f t="shared" si="30"/>
        <v>102</v>
      </c>
      <c r="T101" s="10">
        <f t="shared" si="30"/>
        <v>0</v>
      </c>
      <c r="U101" s="10">
        <f t="shared" si="30"/>
        <v>0</v>
      </c>
      <c r="V101" s="10">
        <f t="shared" si="30"/>
        <v>0</v>
      </c>
      <c r="W101" s="10">
        <f t="shared" si="30"/>
        <v>0</v>
      </c>
      <c r="X101" s="10">
        <f>SUM(X102:X105)</f>
        <v>5</v>
      </c>
    </row>
    <row r="102" spans="1:24" ht="13.5" customHeight="1">
      <c r="A102" s="5"/>
      <c r="B102" s="11">
        <v>1</v>
      </c>
      <c r="C102" s="12" t="s">
        <v>12</v>
      </c>
      <c r="D102" s="9">
        <f>X102+F102+H102+J102+L102+N102+P102+R102+T102+V102</f>
        <v>1</v>
      </c>
      <c r="E102" s="10">
        <f>G102+I102+K102+M102+O102+Q102+S102+U102+W102</f>
        <v>6</v>
      </c>
      <c r="F102" s="10">
        <v>0</v>
      </c>
      <c r="G102" s="10">
        <v>0</v>
      </c>
      <c r="H102" s="10">
        <v>1</v>
      </c>
      <c r="I102" s="10">
        <v>6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</row>
    <row r="103" spans="1:24" ht="13.5" customHeight="1">
      <c r="A103" s="5"/>
      <c r="B103" s="11">
        <v>2</v>
      </c>
      <c r="C103" s="12" t="s">
        <v>15</v>
      </c>
      <c r="D103" s="9">
        <f>X103+F103+H103+J103+L103+N103+P103+R103+T103+V103</f>
        <v>17</v>
      </c>
      <c r="E103" s="10">
        <f>G103+I103+K103+M103+O103+Q103+S103+U103+W103</f>
        <v>220</v>
      </c>
      <c r="F103" s="10">
        <v>6</v>
      </c>
      <c r="G103" s="10">
        <v>8</v>
      </c>
      <c r="H103" s="10">
        <v>2</v>
      </c>
      <c r="I103" s="10">
        <v>14</v>
      </c>
      <c r="J103" s="10">
        <v>4</v>
      </c>
      <c r="K103" s="10">
        <v>48</v>
      </c>
      <c r="L103" s="10">
        <v>1</v>
      </c>
      <c r="M103" s="10">
        <v>20</v>
      </c>
      <c r="N103" s="10">
        <v>2</v>
      </c>
      <c r="O103" s="10">
        <v>77</v>
      </c>
      <c r="P103" s="10">
        <v>1</v>
      </c>
      <c r="Q103" s="10">
        <v>53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1</v>
      </c>
    </row>
    <row r="104" spans="1:24" ht="13.5" customHeight="1">
      <c r="A104" s="5"/>
      <c r="B104" s="11">
        <v>3</v>
      </c>
      <c r="C104" s="12" t="s">
        <v>13</v>
      </c>
      <c r="D104" s="9">
        <f>X104+F104+H104+J104+L104+N104+P104+R104+T104+V104</f>
        <v>66</v>
      </c>
      <c r="E104" s="10">
        <f>G104+I104+K104+M104+O104+Q104+S104+U104+W104</f>
        <v>781</v>
      </c>
      <c r="F104" s="10">
        <v>16</v>
      </c>
      <c r="G104" s="10">
        <v>40</v>
      </c>
      <c r="H104" s="10">
        <v>19</v>
      </c>
      <c r="I104" s="10">
        <v>125</v>
      </c>
      <c r="J104" s="10">
        <v>16</v>
      </c>
      <c r="K104" s="10">
        <v>216</v>
      </c>
      <c r="L104" s="10">
        <v>7</v>
      </c>
      <c r="M104" s="10">
        <v>157</v>
      </c>
      <c r="N104" s="10">
        <v>2</v>
      </c>
      <c r="O104" s="10">
        <v>62</v>
      </c>
      <c r="P104" s="10">
        <v>1</v>
      </c>
      <c r="Q104" s="10">
        <v>79</v>
      </c>
      <c r="R104" s="10">
        <v>1</v>
      </c>
      <c r="S104" s="10">
        <v>102</v>
      </c>
      <c r="T104" s="10">
        <v>0</v>
      </c>
      <c r="U104" s="10">
        <v>0</v>
      </c>
      <c r="V104" s="10">
        <v>0</v>
      </c>
      <c r="W104" s="10">
        <v>0</v>
      </c>
      <c r="X104" s="10">
        <v>4</v>
      </c>
    </row>
    <row r="105" spans="1:24" ht="13.5" customHeight="1">
      <c r="A105" s="5"/>
      <c r="B105" s="11">
        <v>4</v>
      </c>
      <c r="C105" s="12" t="s">
        <v>14</v>
      </c>
      <c r="D105" s="9">
        <f>X105+F105+H105+J105+L105+N105+P105+R105+T105+V105</f>
        <v>5</v>
      </c>
      <c r="E105" s="10">
        <f>G105+I105+K105+M105+O105+Q105+S105+U105+W105</f>
        <v>44</v>
      </c>
      <c r="F105" s="10">
        <v>1</v>
      </c>
      <c r="G105" s="10">
        <v>2</v>
      </c>
      <c r="H105" s="10">
        <v>0</v>
      </c>
      <c r="I105" s="10">
        <v>0</v>
      </c>
      <c r="J105" s="10">
        <v>4</v>
      </c>
      <c r="K105" s="10">
        <v>42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</row>
    <row r="106" spans="1:24" ht="13.5" customHeight="1">
      <c r="A106" s="5"/>
      <c r="B106" s="11"/>
      <c r="C106" s="12"/>
      <c r="D106" s="9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 ht="13.5" customHeight="1">
      <c r="A107" s="5"/>
      <c r="B107" s="11"/>
      <c r="C107" s="12"/>
      <c r="D107" s="9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 ht="13.5" customHeight="1">
      <c r="A108" s="5" t="s">
        <v>30</v>
      </c>
      <c r="B108" s="11"/>
      <c r="C108" s="12"/>
      <c r="D108" s="9">
        <f>SUM(D109:D112)</f>
        <v>48</v>
      </c>
      <c r="E108" s="10">
        <f>SUM(E109:E112)</f>
        <v>610</v>
      </c>
      <c r="F108" s="10">
        <f aca="true" t="shared" si="31" ref="F108:K108">SUM(F109:F112)</f>
        <v>13</v>
      </c>
      <c r="G108" s="10">
        <f t="shared" si="31"/>
        <v>32</v>
      </c>
      <c r="H108" s="10">
        <f t="shared" si="31"/>
        <v>19</v>
      </c>
      <c r="I108" s="10">
        <f t="shared" si="31"/>
        <v>127</v>
      </c>
      <c r="J108" s="10">
        <f t="shared" si="31"/>
        <v>8</v>
      </c>
      <c r="K108" s="10">
        <f t="shared" si="31"/>
        <v>110</v>
      </c>
      <c r="L108" s="10">
        <f>SUM(L109:L112)</f>
        <v>3</v>
      </c>
      <c r="M108" s="10">
        <f>SUM(M109:M112)</f>
        <v>68</v>
      </c>
      <c r="N108" s="10">
        <f aca="true" t="shared" si="32" ref="N108:W108">SUM(N109:N112)</f>
        <v>2</v>
      </c>
      <c r="O108" s="10">
        <f t="shared" si="32"/>
        <v>70</v>
      </c>
      <c r="P108" s="10">
        <f t="shared" si="32"/>
        <v>1</v>
      </c>
      <c r="Q108" s="10">
        <f t="shared" si="32"/>
        <v>92</v>
      </c>
      <c r="R108" s="10">
        <f t="shared" si="32"/>
        <v>1</v>
      </c>
      <c r="S108" s="10">
        <f t="shared" si="32"/>
        <v>111</v>
      </c>
      <c r="T108" s="10">
        <f t="shared" si="32"/>
        <v>0</v>
      </c>
      <c r="U108" s="10">
        <f t="shared" si="32"/>
        <v>0</v>
      </c>
      <c r="V108" s="10">
        <f t="shared" si="32"/>
        <v>0</v>
      </c>
      <c r="W108" s="10">
        <f t="shared" si="32"/>
        <v>0</v>
      </c>
      <c r="X108" s="10">
        <f>SUM(X109:X112)</f>
        <v>1</v>
      </c>
    </row>
    <row r="109" spans="1:24" ht="13.5" customHeight="1">
      <c r="A109" s="5"/>
      <c r="B109" s="11">
        <v>1</v>
      </c>
      <c r="C109" s="12" t="s">
        <v>12</v>
      </c>
      <c r="D109" s="9">
        <f>X109+F109+H109+J109+L109+N109+P109+R109+T109+V109</f>
        <v>0</v>
      </c>
      <c r="E109" s="10">
        <f>G109+I109+K109+M109+O109+Q109+S109+U109+W109</f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</row>
    <row r="110" spans="1:24" ht="13.5" customHeight="1">
      <c r="A110" s="5"/>
      <c r="B110" s="11">
        <v>2</v>
      </c>
      <c r="C110" s="12" t="s">
        <v>15</v>
      </c>
      <c r="D110" s="9">
        <f>X110+F110+H110+J110+L110+N110+P110+R110+T110+V110</f>
        <v>4</v>
      </c>
      <c r="E110" s="10">
        <f>G110+I110+K110+M110+O110+Q110+S110+U110+W110</f>
        <v>148</v>
      </c>
      <c r="F110" s="10">
        <v>2</v>
      </c>
      <c r="G110" s="10">
        <v>2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1</v>
      </c>
      <c r="O110" s="10">
        <v>35</v>
      </c>
      <c r="P110" s="10">
        <v>0</v>
      </c>
      <c r="Q110" s="10">
        <v>0</v>
      </c>
      <c r="R110" s="10">
        <v>1</v>
      </c>
      <c r="S110" s="10">
        <v>111</v>
      </c>
      <c r="T110" s="10">
        <v>0</v>
      </c>
      <c r="U110" s="10">
        <v>0</v>
      </c>
      <c r="V110" s="10">
        <v>0</v>
      </c>
      <c r="W110" s="10">
        <v>0</v>
      </c>
      <c r="X110" s="10">
        <v>0</v>
      </c>
    </row>
    <row r="111" spans="1:24" ht="13.5" customHeight="1">
      <c r="A111" s="5"/>
      <c r="B111" s="11">
        <v>3</v>
      </c>
      <c r="C111" s="12" t="s">
        <v>13</v>
      </c>
      <c r="D111" s="9">
        <f>X111+F111+H111+J111+L111+N111+P111+R111+T111+V111</f>
        <v>42</v>
      </c>
      <c r="E111" s="10">
        <f>G111+I111+K111+M111+O111+Q111+S111+U111+W111</f>
        <v>436</v>
      </c>
      <c r="F111" s="10">
        <v>11</v>
      </c>
      <c r="G111" s="10">
        <v>30</v>
      </c>
      <c r="H111" s="10">
        <v>18</v>
      </c>
      <c r="I111" s="10">
        <v>121</v>
      </c>
      <c r="J111" s="10">
        <v>8</v>
      </c>
      <c r="K111" s="10">
        <v>110</v>
      </c>
      <c r="L111" s="10">
        <v>2</v>
      </c>
      <c r="M111" s="10">
        <v>48</v>
      </c>
      <c r="N111" s="10">
        <v>1</v>
      </c>
      <c r="O111" s="10">
        <v>35</v>
      </c>
      <c r="P111" s="10">
        <v>1</v>
      </c>
      <c r="Q111" s="10">
        <v>92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1</v>
      </c>
    </row>
    <row r="112" spans="1:24" ht="13.5" customHeight="1">
      <c r="A112" s="5"/>
      <c r="B112" s="11">
        <v>4</v>
      </c>
      <c r="C112" s="12" t="s">
        <v>14</v>
      </c>
      <c r="D112" s="9">
        <f>X112+F112+H112+J112+L112+N112+P112+R112+T112+V112</f>
        <v>2</v>
      </c>
      <c r="E112" s="10">
        <f>G112+I112+K112+M112+O112+Q112+S112+U112+W112</f>
        <v>26</v>
      </c>
      <c r="F112" s="10">
        <v>0</v>
      </c>
      <c r="G112" s="10">
        <v>0</v>
      </c>
      <c r="H112" s="10">
        <v>1</v>
      </c>
      <c r="I112" s="10">
        <v>6</v>
      </c>
      <c r="J112" s="10">
        <v>0</v>
      </c>
      <c r="K112" s="10">
        <v>0</v>
      </c>
      <c r="L112" s="10">
        <v>1</v>
      </c>
      <c r="M112" s="10">
        <v>20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</row>
    <row r="113" spans="1:24" ht="13.5" customHeight="1">
      <c r="A113" s="5"/>
      <c r="B113" s="11"/>
      <c r="C113" s="12"/>
      <c r="D113" s="9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</row>
    <row r="114" spans="1:24" ht="13.5" customHeight="1">
      <c r="A114" s="5"/>
      <c r="B114" s="11"/>
      <c r="C114" s="12"/>
      <c r="D114" s="9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</row>
    <row r="115" spans="1:24" ht="13.5" customHeight="1">
      <c r="A115" s="5" t="s">
        <v>31</v>
      </c>
      <c r="B115" s="11"/>
      <c r="C115" s="12"/>
      <c r="D115" s="9">
        <f>SUM(D116:D119)</f>
        <v>50</v>
      </c>
      <c r="E115" s="10">
        <f>SUM(E116:E119)</f>
        <v>410</v>
      </c>
      <c r="F115" s="10">
        <f aca="true" t="shared" si="33" ref="F115:K115">SUM(F116:F119)</f>
        <v>24</v>
      </c>
      <c r="G115" s="10">
        <f t="shared" si="33"/>
        <v>45</v>
      </c>
      <c r="H115" s="10">
        <f t="shared" si="33"/>
        <v>7</v>
      </c>
      <c r="I115" s="10">
        <f t="shared" si="33"/>
        <v>54</v>
      </c>
      <c r="J115" s="10">
        <f t="shared" si="33"/>
        <v>8</v>
      </c>
      <c r="K115" s="10">
        <f t="shared" si="33"/>
        <v>117</v>
      </c>
      <c r="L115" s="10">
        <f>SUM(L116:L119)</f>
        <v>2</v>
      </c>
      <c r="M115" s="10">
        <f>SUM(M116:M119)</f>
        <v>44</v>
      </c>
      <c r="N115" s="10">
        <f aca="true" t="shared" si="34" ref="N115:W115">SUM(N116:N119)</f>
        <v>2</v>
      </c>
      <c r="O115" s="10">
        <f t="shared" si="34"/>
        <v>69</v>
      </c>
      <c r="P115" s="10">
        <f t="shared" si="34"/>
        <v>1</v>
      </c>
      <c r="Q115" s="10">
        <f t="shared" si="34"/>
        <v>81</v>
      </c>
      <c r="R115" s="10">
        <f t="shared" si="34"/>
        <v>0</v>
      </c>
      <c r="S115" s="10">
        <f t="shared" si="34"/>
        <v>0</v>
      </c>
      <c r="T115" s="10">
        <f t="shared" si="34"/>
        <v>0</v>
      </c>
      <c r="U115" s="10">
        <f t="shared" si="34"/>
        <v>0</v>
      </c>
      <c r="V115" s="10">
        <f t="shared" si="34"/>
        <v>0</v>
      </c>
      <c r="W115" s="10">
        <f t="shared" si="34"/>
        <v>0</v>
      </c>
      <c r="X115" s="10">
        <f>SUM(X116:X119)</f>
        <v>6</v>
      </c>
    </row>
    <row r="116" spans="1:24" ht="13.5" customHeight="1">
      <c r="A116" s="5"/>
      <c r="B116" s="11">
        <v>1</v>
      </c>
      <c r="C116" s="12" t="s">
        <v>12</v>
      </c>
      <c r="D116" s="9">
        <f>X116+F116+H116+J116+L116+N116+P116+R116+T116+V116</f>
        <v>0</v>
      </c>
      <c r="E116" s="10">
        <f>G116+I116+K116+M116+O116+Q116+S116+U116+W116</f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</v>
      </c>
    </row>
    <row r="117" spans="1:24" ht="13.5" customHeight="1">
      <c r="A117" s="5"/>
      <c r="B117" s="11">
        <v>2</v>
      </c>
      <c r="C117" s="12" t="s">
        <v>15</v>
      </c>
      <c r="D117" s="9">
        <f>X117+F117+H117+J117+L117+N117+P117+R117+T117+V117</f>
        <v>3</v>
      </c>
      <c r="E117" s="10">
        <f>G117+I117+K117+M117+O117+Q117+S117+U117+W117</f>
        <v>2</v>
      </c>
      <c r="F117" s="10">
        <v>2</v>
      </c>
      <c r="G117" s="10">
        <v>2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1</v>
      </c>
    </row>
    <row r="118" spans="1:24" ht="13.5" customHeight="1">
      <c r="A118" s="5"/>
      <c r="B118" s="11">
        <v>3</v>
      </c>
      <c r="C118" s="12" t="s">
        <v>13</v>
      </c>
      <c r="D118" s="9">
        <f>X118+F118+H118+J118+L118+N118+P118+R118+T118+V118</f>
        <v>46</v>
      </c>
      <c r="E118" s="10">
        <f>G118+I118+K118+M118+O118+Q118+S118+U118+W118</f>
        <v>392</v>
      </c>
      <c r="F118" s="10">
        <v>22</v>
      </c>
      <c r="G118" s="10">
        <v>43</v>
      </c>
      <c r="H118" s="10">
        <v>7</v>
      </c>
      <c r="I118" s="10">
        <v>54</v>
      </c>
      <c r="J118" s="10">
        <v>7</v>
      </c>
      <c r="K118" s="10">
        <v>101</v>
      </c>
      <c r="L118" s="10">
        <v>2</v>
      </c>
      <c r="M118" s="10">
        <v>44</v>
      </c>
      <c r="N118" s="10">
        <v>2</v>
      </c>
      <c r="O118" s="10">
        <v>69</v>
      </c>
      <c r="P118" s="10">
        <v>1</v>
      </c>
      <c r="Q118" s="10">
        <v>81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5</v>
      </c>
    </row>
    <row r="119" spans="1:24" ht="13.5" customHeight="1">
      <c r="A119" s="5"/>
      <c r="B119" s="11">
        <v>4</v>
      </c>
      <c r="C119" s="12" t="s">
        <v>14</v>
      </c>
      <c r="D119" s="9">
        <f>X119+F119+H119+J119+L119+N119+P119+R119+T119+V119</f>
        <v>1</v>
      </c>
      <c r="E119" s="10">
        <f>G119+I119+K119+M119+O119+Q119+S119+U119+W119</f>
        <v>16</v>
      </c>
      <c r="F119" s="10">
        <v>0</v>
      </c>
      <c r="G119" s="10">
        <v>0</v>
      </c>
      <c r="H119" s="10">
        <v>0</v>
      </c>
      <c r="I119" s="10">
        <v>0</v>
      </c>
      <c r="J119" s="10">
        <v>1</v>
      </c>
      <c r="K119" s="10">
        <v>16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</row>
    <row r="120" spans="1:24" ht="13.5" customHeight="1">
      <c r="A120" s="5"/>
      <c r="B120" s="11"/>
      <c r="C120" s="12"/>
      <c r="D120" s="9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</row>
    <row r="121" spans="1:24" ht="13.5" customHeight="1">
      <c r="A121" s="5"/>
      <c r="B121" s="11"/>
      <c r="C121" s="12"/>
      <c r="D121" s="9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</row>
    <row r="122" spans="1:24" ht="13.5" customHeight="1">
      <c r="A122" s="5" t="s">
        <v>32</v>
      </c>
      <c r="B122" s="11"/>
      <c r="C122" s="12"/>
      <c r="D122" s="9">
        <f>SUM(D123:D126)</f>
        <v>50</v>
      </c>
      <c r="E122" s="10">
        <f>SUM(E123:E126)</f>
        <v>473</v>
      </c>
      <c r="F122" s="10">
        <f aca="true" t="shared" si="35" ref="F122:K122">SUM(F123:F126)</f>
        <v>13</v>
      </c>
      <c r="G122" s="10">
        <f t="shared" si="35"/>
        <v>26</v>
      </c>
      <c r="H122" s="10">
        <f t="shared" si="35"/>
        <v>10</v>
      </c>
      <c r="I122" s="10">
        <f t="shared" si="35"/>
        <v>71</v>
      </c>
      <c r="J122" s="10">
        <f t="shared" si="35"/>
        <v>10</v>
      </c>
      <c r="K122" s="10">
        <f t="shared" si="35"/>
        <v>144</v>
      </c>
      <c r="L122" s="10">
        <f>SUM(L123:L126)</f>
        <v>3</v>
      </c>
      <c r="M122" s="10">
        <f>SUM(M123:M126)</f>
        <v>66</v>
      </c>
      <c r="N122" s="10">
        <f aca="true" t="shared" si="36" ref="N122:W122">SUM(N123:N126)</f>
        <v>2</v>
      </c>
      <c r="O122" s="10">
        <f t="shared" si="36"/>
        <v>67</v>
      </c>
      <c r="P122" s="10">
        <f t="shared" si="36"/>
        <v>1</v>
      </c>
      <c r="Q122" s="10">
        <f t="shared" si="36"/>
        <v>99</v>
      </c>
      <c r="R122" s="10">
        <f t="shared" si="36"/>
        <v>0</v>
      </c>
      <c r="S122" s="10">
        <f t="shared" si="36"/>
        <v>0</v>
      </c>
      <c r="T122" s="10">
        <f t="shared" si="36"/>
        <v>0</v>
      </c>
      <c r="U122" s="10">
        <f t="shared" si="36"/>
        <v>0</v>
      </c>
      <c r="V122" s="10">
        <f t="shared" si="36"/>
        <v>0</v>
      </c>
      <c r="W122" s="10">
        <f t="shared" si="36"/>
        <v>0</v>
      </c>
      <c r="X122" s="10">
        <f>SUM(X123:X126)</f>
        <v>11</v>
      </c>
    </row>
    <row r="123" spans="1:24" ht="13.5" customHeight="1">
      <c r="A123" s="5"/>
      <c r="B123" s="11">
        <v>1</v>
      </c>
      <c r="C123" s="12" t="s">
        <v>12</v>
      </c>
      <c r="D123" s="9">
        <f>X123+F123+H123+J123+L123+N123+P123+R123+T123+V123</f>
        <v>0</v>
      </c>
      <c r="E123" s="10">
        <f>G123+I123+K123+M123+O123+Q123+S123+U123+W123</f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</row>
    <row r="124" spans="1:24" ht="13.5" customHeight="1">
      <c r="A124" s="5"/>
      <c r="B124" s="11">
        <v>2</v>
      </c>
      <c r="C124" s="12" t="s">
        <v>15</v>
      </c>
      <c r="D124" s="9">
        <f>X124+F124+H124+J124+L124+N124+P124+R124+T124+V124</f>
        <v>7</v>
      </c>
      <c r="E124" s="10">
        <f>G124+I124+K124+M124+O124+Q124+S124+U124+W124</f>
        <v>29</v>
      </c>
      <c r="F124" s="10">
        <v>5</v>
      </c>
      <c r="G124" s="10">
        <v>5</v>
      </c>
      <c r="H124" s="10">
        <v>1</v>
      </c>
      <c r="I124" s="10">
        <v>7</v>
      </c>
      <c r="J124" s="10">
        <v>1</v>
      </c>
      <c r="K124" s="10">
        <v>17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</row>
    <row r="125" spans="1:24" ht="13.5" customHeight="1">
      <c r="A125" s="5"/>
      <c r="B125" s="11">
        <v>3</v>
      </c>
      <c r="C125" s="12" t="s">
        <v>13</v>
      </c>
      <c r="D125" s="9">
        <f>X125+F125+H125+J125+L125+N125+P125+R125+T125+V125</f>
        <v>41</v>
      </c>
      <c r="E125" s="10">
        <f>G125+I125+K125+M125+O125+Q125+S125+U125+W125</f>
        <v>421</v>
      </c>
      <c r="F125" s="10">
        <v>8</v>
      </c>
      <c r="G125" s="10">
        <v>21</v>
      </c>
      <c r="H125" s="10">
        <v>9</v>
      </c>
      <c r="I125" s="10">
        <v>64</v>
      </c>
      <c r="J125" s="10">
        <v>7</v>
      </c>
      <c r="K125" s="10">
        <v>104</v>
      </c>
      <c r="L125" s="10">
        <v>3</v>
      </c>
      <c r="M125" s="10">
        <v>66</v>
      </c>
      <c r="N125" s="10">
        <v>2</v>
      </c>
      <c r="O125" s="10">
        <v>67</v>
      </c>
      <c r="P125" s="10">
        <v>1</v>
      </c>
      <c r="Q125" s="10">
        <v>99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11</v>
      </c>
    </row>
    <row r="126" spans="1:24" ht="13.5" customHeight="1">
      <c r="A126" s="5"/>
      <c r="B126" s="11">
        <v>4</v>
      </c>
      <c r="C126" s="12" t="s">
        <v>14</v>
      </c>
      <c r="D126" s="9">
        <f>X126+F126+H126+J126+L126+N126+P126+R126+T126+V126</f>
        <v>2</v>
      </c>
      <c r="E126" s="10">
        <f>G126+I126+K126+M126+O126+Q126+S126+U126+W126</f>
        <v>23</v>
      </c>
      <c r="F126" s="10">
        <v>0</v>
      </c>
      <c r="G126" s="10">
        <v>0</v>
      </c>
      <c r="H126" s="10">
        <v>0</v>
      </c>
      <c r="I126" s="10">
        <v>0</v>
      </c>
      <c r="J126" s="10">
        <v>2</v>
      </c>
      <c r="K126" s="10">
        <v>23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</row>
    <row r="127" spans="1:24" ht="13.5" customHeight="1">
      <c r="A127" s="5"/>
      <c r="B127" s="11"/>
      <c r="C127" s="12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3.5" customHeight="1">
      <c r="A128" s="5"/>
      <c r="B128" s="11"/>
      <c r="C128" s="12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3.5" customHeight="1">
      <c r="A129" s="5" t="s">
        <v>33</v>
      </c>
      <c r="B129" s="11"/>
      <c r="C129" s="12"/>
      <c r="D129" s="9">
        <f>SUM(D130:D133)</f>
        <v>83</v>
      </c>
      <c r="E129" s="10">
        <f>SUM(E130:E133)</f>
        <v>812</v>
      </c>
      <c r="F129" s="10">
        <f aca="true" t="shared" si="37" ref="F129:K129">SUM(F130:F133)</f>
        <v>18</v>
      </c>
      <c r="G129" s="10">
        <f t="shared" si="37"/>
        <v>36</v>
      </c>
      <c r="H129" s="10">
        <f t="shared" si="37"/>
        <v>16</v>
      </c>
      <c r="I129" s="10">
        <f t="shared" si="37"/>
        <v>112</v>
      </c>
      <c r="J129" s="10">
        <f t="shared" si="37"/>
        <v>20</v>
      </c>
      <c r="K129" s="10">
        <f t="shared" si="37"/>
        <v>260</v>
      </c>
      <c r="L129" s="10">
        <f>SUM(L130:L133)</f>
        <v>3</v>
      </c>
      <c r="M129" s="10">
        <f>SUM(M130:M133)</f>
        <v>71</v>
      </c>
      <c r="N129" s="10">
        <f aca="true" t="shared" si="38" ref="N129:W129">SUM(N130:N133)</f>
        <v>2</v>
      </c>
      <c r="O129" s="10">
        <f t="shared" si="38"/>
        <v>67</v>
      </c>
      <c r="P129" s="10">
        <f t="shared" si="38"/>
        <v>4</v>
      </c>
      <c r="Q129" s="10">
        <f t="shared" si="38"/>
        <v>266</v>
      </c>
      <c r="R129" s="10">
        <f t="shared" si="38"/>
        <v>0</v>
      </c>
      <c r="S129" s="10">
        <f t="shared" si="38"/>
        <v>0</v>
      </c>
      <c r="T129" s="10">
        <f t="shared" si="38"/>
        <v>0</v>
      </c>
      <c r="U129" s="10">
        <f t="shared" si="38"/>
        <v>0</v>
      </c>
      <c r="V129" s="10">
        <f t="shared" si="38"/>
        <v>0</v>
      </c>
      <c r="W129" s="10">
        <f t="shared" si="38"/>
        <v>0</v>
      </c>
      <c r="X129" s="10">
        <f>SUM(X130:X133)</f>
        <v>20</v>
      </c>
    </row>
    <row r="130" spans="1:24" ht="13.5" customHeight="1">
      <c r="A130" s="5"/>
      <c r="B130" s="11">
        <v>1</v>
      </c>
      <c r="C130" s="12" t="s">
        <v>12</v>
      </c>
      <c r="D130" s="9">
        <f>X130+F130+H130+J130+L130+N130+P130+R130+T130+V130</f>
        <v>0</v>
      </c>
      <c r="E130" s="10">
        <f>G130+I130+K130+M130+O130+Q130+S130+U130+W130</f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</row>
    <row r="131" spans="1:24" ht="13.5" customHeight="1">
      <c r="A131" s="5"/>
      <c r="B131" s="11">
        <v>2</v>
      </c>
      <c r="C131" s="12" t="s">
        <v>15</v>
      </c>
      <c r="D131" s="9">
        <f>X131+F131+H131+J131+L131+N131+P131+R131+T131+V131</f>
        <v>13</v>
      </c>
      <c r="E131" s="10">
        <f>G131+I131+K131+M131+O131+Q131+S131+U131+W131</f>
        <v>158</v>
      </c>
      <c r="F131" s="10">
        <v>6</v>
      </c>
      <c r="G131" s="10">
        <v>9</v>
      </c>
      <c r="H131" s="10">
        <v>4</v>
      </c>
      <c r="I131" s="10">
        <v>28</v>
      </c>
      <c r="J131" s="10">
        <v>1</v>
      </c>
      <c r="K131" s="10">
        <v>10</v>
      </c>
      <c r="L131" s="10">
        <v>0</v>
      </c>
      <c r="M131" s="10">
        <v>0</v>
      </c>
      <c r="N131" s="10">
        <v>0</v>
      </c>
      <c r="O131" s="10">
        <v>0</v>
      </c>
      <c r="P131" s="10">
        <v>2</v>
      </c>
      <c r="Q131" s="10">
        <v>111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0</v>
      </c>
    </row>
    <row r="132" spans="1:24" ht="13.5" customHeight="1">
      <c r="A132" s="5"/>
      <c r="B132" s="11">
        <v>3</v>
      </c>
      <c r="C132" s="12" t="s">
        <v>13</v>
      </c>
      <c r="D132" s="9">
        <f>X132+F132+H132+J132+L132+N132+P132+R132+T132+V132</f>
        <v>68</v>
      </c>
      <c r="E132" s="10">
        <f>G132+I132+K132+M132+O132+Q132+S132+U132+W132</f>
        <v>622</v>
      </c>
      <c r="F132" s="10">
        <v>12</v>
      </c>
      <c r="G132" s="10">
        <v>27</v>
      </c>
      <c r="H132" s="10">
        <v>12</v>
      </c>
      <c r="I132" s="10">
        <v>84</v>
      </c>
      <c r="J132" s="10">
        <v>17</v>
      </c>
      <c r="K132" s="10">
        <v>218</v>
      </c>
      <c r="L132" s="10">
        <v>3</v>
      </c>
      <c r="M132" s="10">
        <v>71</v>
      </c>
      <c r="N132" s="10">
        <v>2</v>
      </c>
      <c r="O132" s="10">
        <v>67</v>
      </c>
      <c r="P132" s="10">
        <v>2</v>
      </c>
      <c r="Q132" s="10">
        <v>155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20</v>
      </c>
    </row>
    <row r="133" spans="1:24" ht="13.5" customHeight="1">
      <c r="A133" s="5"/>
      <c r="B133" s="11">
        <v>4</v>
      </c>
      <c r="C133" s="12" t="s">
        <v>14</v>
      </c>
      <c r="D133" s="9">
        <f>X133+F133+H133+J133+L133+N133+P133+R133+T133+V133</f>
        <v>2</v>
      </c>
      <c r="E133" s="10">
        <f>G133+I133+K133+M133+O133+Q133+S133+U133+W133</f>
        <v>32</v>
      </c>
      <c r="F133" s="10">
        <v>0</v>
      </c>
      <c r="G133" s="10">
        <v>0</v>
      </c>
      <c r="H133" s="10">
        <v>0</v>
      </c>
      <c r="I133" s="10">
        <v>0</v>
      </c>
      <c r="J133" s="10">
        <v>2</v>
      </c>
      <c r="K133" s="10">
        <v>32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</row>
    <row r="134" spans="1:24" ht="13.5" customHeight="1">
      <c r="A134" s="26"/>
      <c r="B134" s="27"/>
      <c r="C134" s="28"/>
      <c r="D134" s="29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22.5" customHeight="1">
      <c r="A135" s="5"/>
      <c r="B135" s="11"/>
      <c r="C135" s="5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22.5" customHeight="1">
      <c r="A136" s="5"/>
      <c r="B136" s="11"/>
      <c r="C136" s="5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22.5" customHeight="1">
      <c r="A137" s="5"/>
      <c r="B137" s="11"/>
      <c r="C137" s="5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22.5" customHeight="1">
      <c r="A138" s="5"/>
      <c r="B138" s="11"/>
      <c r="C138" s="5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22.5" customHeight="1">
      <c r="A139" s="5"/>
      <c r="B139" s="11"/>
      <c r="C139" s="5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22.5" customHeight="1">
      <c r="A140" s="5"/>
      <c r="B140" s="11"/>
      <c r="C140" s="5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22.5" customHeight="1">
      <c r="A141" s="5"/>
      <c r="B141" s="11"/>
      <c r="C141" s="5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22.5" customHeight="1">
      <c r="A142" s="5"/>
      <c r="B142" s="11"/>
      <c r="C142" s="5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22.5" customHeight="1">
      <c r="A143" s="5"/>
      <c r="B143" s="11"/>
      <c r="C143" s="5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22.5" customHeight="1">
      <c r="A144" s="5"/>
      <c r="B144" s="11"/>
      <c r="C144" s="5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22.5" customHeight="1">
      <c r="A145" s="5"/>
      <c r="B145" s="11"/>
      <c r="C145" s="5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22.5" customHeight="1">
      <c r="A146" s="5"/>
      <c r="B146" s="11"/>
      <c r="C146" s="5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22.5" customHeight="1">
      <c r="A147" s="5"/>
      <c r="B147" s="11"/>
      <c r="C147" s="5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22.5" customHeight="1">
      <c r="A148" s="5"/>
      <c r="B148" s="11"/>
      <c r="C148" s="5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22.5" customHeight="1">
      <c r="A149" s="5"/>
      <c r="B149" s="11"/>
      <c r="C149" s="5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22.5" customHeight="1">
      <c r="A150" s="5"/>
      <c r="B150" s="11"/>
      <c r="C150" s="5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3" ht="22.5" customHeight="1">
      <c r="A151" s="14"/>
      <c r="B151" s="15"/>
      <c r="C151" s="14"/>
    </row>
    <row r="152" ht="22.5" customHeight="1">
      <c r="B152" s="17"/>
    </row>
    <row r="153" ht="22.5" customHeight="1">
      <c r="B153" s="17"/>
    </row>
    <row r="154" ht="22.5" customHeight="1">
      <c r="B154" s="17"/>
    </row>
    <row r="155" ht="22.5" customHeight="1">
      <c r="B155" s="17"/>
    </row>
    <row r="156" ht="22.5" customHeight="1">
      <c r="B156" s="17"/>
    </row>
    <row r="157" ht="22.5" customHeight="1">
      <c r="B157" s="17"/>
    </row>
    <row r="158" ht="22.5" customHeight="1">
      <c r="B158" s="17"/>
    </row>
    <row r="159" ht="22.5" customHeight="1">
      <c r="B159" s="17"/>
    </row>
    <row r="160" ht="22.5" customHeight="1">
      <c r="B160" s="17"/>
    </row>
    <row r="161" ht="22.5" customHeight="1">
      <c r="B161" s="17"/>
    </row>
    <row r="162" ht="22.5" customHeight="1">
      <c r="B162" s="17"/>
    </row>
    <row r="163" ht="22.5" customHeight="1">
      <c r="B163" s="17"/>
    </row>
    <row r="164" ht="22.5" customHeight="1">
      <c r="B164" s="17"/>
    </row>
    <row r="165" ht="22.5" customHeight="1">
      <c r="B165" s="17"/>
    </row>
    <row r="166" ht="22.5" customHeight="1">
      <c r="B166" s="17"/>
    </row>
    <row r="167" ht="22.5" customHeight="1">
      <c r="B167" s="17"/>
    </row>
    <row r="168" ht="22.5" customHeight="1">
      <c r="B168" s="17"/>
    </row>
    <row r="169" ht="22.5" customHeight="1">
      <c r="B169" s="17"/>
    </row>
    <row r="170" ht="22.5" customHeight="1">
      <c r="B170" s="17"/>
    </row>
    <row r="171" ht="22.5" customHeight="1">
      <c r="B171" s="17"/>
    </row>
    <row r="172" ht="22.5" customHeight="1">
      <c r="B172" s="17"/>
    </row>
    <row r="173" ht="22.5" customHeight="1">
      <c r="B173" s="17"/>
    </row>
    <row r="174" ht="22.5" customHeight="1">
      <c r="B174" s="17"/>
    </row>
    <row r="175" ht="22.5" customHeight="1">
      <c r="B175" s="17"/>
    </row>
    <row r="176" ht="22.5" customHeight="1">
      <c r="B176" s="17"/>
    </row>
    <row r="177" ht="22.5" customHeight="1">
      <c r="B177" s="17"/>
    </row>
    <row r="178" ht="22.5" customHeight="1">
      <c r="B178" s="17"/>
    </row>
    <row r="179" ht="22.5" customHeight="1">
      <c r="B179" s="17"/>
    </row>
    <row r="180" ht="22.5" customHeight="1">
      <c r="B180" s="17"/>
    </row>
    <row r="181" ht="22.5" customHeight="1">
      <c r="B181" s="17"/>
    </row>
    <row r="182" ht="22.5" customHeight="1">
      <c r="B182" s="17"/>
    </row>
    <row r="183" ht="22.5" customHeight="1">
      <c r="B183" s="17"/>
    </row>
    <row r="184" ht="22.5" customHeight="1">
      <c r="B184" s="17"/>
    </row>
    <row r="185" ht="22.5" customHeight="1">
      <c r="B185" s="17"/>
    </row>
    <row r="186" ht="22.5" customHeight="1">
      <c r="B186" s="17"/>
    </row>
    <row r="187" ht="22.5" customHeight="1">
      <c r="B187" s="17"/>
    </row>
    <row r="188" ht="22.5" customHeight="1">
      <c r="B188" s="17"/>
    </row>
    <row r="189" ht="22.5" customHeight="1">
      <c r="B189" s="17"/>
    </row>
    <row r="190" ht="22.5" customHeight="1">
      <c r="B190" s="17"/>
    </row>
    <row r="191" ht="22.5" customHeight="1">
      <c r="B191" s="17"/>
    </row>
    <row r="192" ht="22.5" customHeight="1">
      <c r="B192" s="17"/>
    </row>
    <row r="193" ht="22.5" customHeight="1">
      <c r="B193" s="17"/>
    </row>
    <row r="194" ht="22.5" customHeight="1">
      <c r="B194" s="17"/>
    </row>
    <row r="195" ht="22.5" customHeight="1">
      <c r="B195" s="17"/>
    </row>
    <row r="196" ht="22.5" customHeight="1">
      <c r="B196" s="17"/>
    </row>
    <row r="197" ht="22.5" customHeight="1">
      <c r="B197" s="17"/>
    </row>
    <row r="198" ht="22.5" customHeight="1">
      <c r="B198" s="17"/>
    </row>
    <row r="199" ht="22.5" customHeight="1">
      <c r="B199" s="17"/>
    </row>
    <row r="200" ht="22.5" customHeight="1">
      <c r="B200" s="17"/>
    </row>
    <row r="201" ht="22.5" customHeight="1">
      <c r="B201" s="17"/>
    </row>
    <row r="202" ht="22.5" customHeight="1">
      <c r="B202" s="17"/>
    </row>
    <row r="203" ht="22.5" customHeight="1">
      <c r="B203" s="17"/>
    </row>
    <row r="204" ht="22.5" customHeight="1">
      <c r="B204" s="17"/>
    </row>
    <row r="205" ht="22.5" customHeight="1">
      <c r="B205" s="17"/>
    </row>
    <row r="206" ht="22.5" customHeight="1">
      <c r="B206" s="17"/>
    </row>
    <row r="207" ht="22.5" customHeight="1">
      <c r="B207" s="17"/>
    </row>
    <row r="208" ht="22.5" customHeight="1">
      <c r="B208" s="17"/>
    </row>
    <row r="209" ht="22.5" customHeight="1">
      <c r="B209" s="17"/>
    </row>
    <row r="210" ht="22.5" customHeight="1">
      <c r="B210" s="17"/>
    </row>
    <row r="211" ht="22.5" customHeight="1">
      <c r="B211" s="17"/>
    </row>
    <row r="212" ht="22.5" customHeight="1">
      <c r="B212" s="17"/>
    </row>
    <row r="213" ht="22.5" customHeight="1">
      <c r="B213" s="17"/>
    </row>
    <row r="214" ht="22.5" customHeight="1">
      <c r="B214" s="17"/>
    </row>
    <row r="215" ht="22.5" customHeight="1">
      <c r="B215" s="17"/>
    </row>
    <row r="216" ht="22.5" customHeight="1">
      <c r="B216" s="17"/>
    </row>
    <row r="217" ht="22.5" customHeight="1">
      <c r="B217" s="17"/>
    </row>
    <row r="218" ht="22.5" customHeight="1">
      <c r="B218" s="17"/>
    </row>
    <row r="219" ht="22.5" customHeight="1">
      <c r="B219" s="17"/>
    </row>
    <row r="220" ht="22.5" customHeight="1">
      <c r="B220" s="17"/>
    </row>
    <row r="221" ht="22.5" customHeight="1">
      <c r="B221" s="17"/>
    </row>
    <row r="222" ht="22.5" customHeight="1">
      <c r="B222" s="17"/>
    </row>
    <row r="223" ht="22.5" customHeight="1">
      <c r="B223" s="17"/>
    </row>
    <row r="224" ht="22.5" customHeight="1">
      <c r="B224" s="17"/>
    </row>
    <row r="225" ht="22.5" customHeight="1">
      <c r="B225" s="17"/>
    </row>
    <row r="226" ht="22.5" customHeight="1">
      <c r="B226" s="17"/>
    </row>
    <row r="227" ht="22.5" customHeight="1">
      <c r="B227" s="17"/>
    </row>
    <row r="228" ht="22.5" customHeight="1">
      <c r="B228" s="17"/>
    </row>
    <row r="229" ht="22.5" customHeight="1">
      <c r="B229" s="17"/>
    </row>
    <row r="230" ht="22.5" customHeight="1">
      <c r="B230" s="17"/>
    </row>
    <row r="231" ht="22.5" customHeight="1">
      <c r="B231" s="17"/>
    </row>
    <row r="232" ht="22.5" customHeight="1">
      <c r="B232" s="17"/>
    </row>
    <row r="233" ht="22.5" customHeight="1">
      <c r="B233" s="17"/>
    </row>
    <row r="234" ht="22.5" customHeight="1">
      <c r="B234" s="17"/>
    </row>
    <row r="235" ht="22.5" customHeight="1">
      <c r="B235" s="17"/>
    </row>
    <row r="236" ht="22.5" customHeight="1">
      <c r="B236" s="17"/>
    </row>
    <row r="237" ht="22.5" customHeight="1">
      <c r="B237" s="17"/>
    </row>
    <row r="238" ht="22.5" customHeight="1">
      <c r="B238" s="17"/>
    </row>
    <row r="239" ht="22.5" customHeight="1">
      <c r="B239" s="17"/>
    </row>
    <row r="240" ht="22.5" customHeight="1">
      <c r="B240" s="17"/>
    </row>
    <row r="241" ht="22.5" customHeight="1">
      <c r="B241" s="17"/>
    </row>
    <row r="242" ht="22.5" customHeight="1">
      <c r="B242" s="17"/>
    </row>
    <row r="243" ht="22.5" customHeight="1">
      <c r="B243" s="17"/>
    </row>
    <row r="244" ht="22.5" customHeight="1">
      <c r="B244" s="17"/>
    </row>
    <row r="245" ht="22.5" customHeight="1">
      <c r="B245" s="17"/>
    </row>
    <row r="246" ht="22.5" customHeight="1">
      <c r="B246" s="17"/>
    </row>
    <row r="247" ht="22.5" customHeight="1">
      <c r="B247" s="17"/>
    </row>
    <row r="248" ht="22.5" customHeight="1">
      <c r="B248" s="17"/>
    </row>
    <row r="249" ht="22.5" customHeight="1">
      <c r="B249" s="17"/>
    </row>
    <row r="250" ht="22.5" customHeight="1">
      <c r="B250" s="17"/>
    </row>
    <row r="251" ht="22.5" customHeight="1">
      <c r="B251" s="17"/>
    </row>
    <row r="252" ht="22.5" customHeight="1">
      <c r="B252" s="17"/>
    </row>
    <row r="253" ht="22.5" customHeight="1">
      <c r="B253" s="17"/>
    </row>
    <row r="254" ht="22.5" customHeight="1">
      <c r="B254" s="17"/>
    </row>
    <row r="255" ht="22.5" customHeight="1">
      <c r="B255" s="17"/>
    </row>
    <row r="256" ht="22.5" customHeight="1">
      <c r="B256" s="17"/>
    </row>
    <row r="257" ht="22.5" customHeight="1">
      <c r="B257" s="17"/>
    </row>
    <row r="258" ht="22.5" customHeight="1">
      <c r="B258" s="17"/>
    </row>
    <row r="259" ht="22.5" customHeight="1">
      <c r="B259" s="17"/>
    </row>
    <row r="260" ht="22.5" customHeight="1">
      <c r="B260" s="17"/>
    </row>
    <row r="261" ht="22.5" customHeight="1">
      <c r="B261" s="17"/>
    </row>
    <row r="262" ht="22.5" customHeight="1">
      <c r="B262" s="17"/>
    </row>
    <row r="263" ht="22.5" customHeight="1">
      <c r="B263" s="17"/>
    </row>
    <row r="264" ht="22.5" customHeight="1">
      <c r="B264" s="17"/>
    </row>
    <row r="265" ht="22.5" customHeight="1">
      <c r="B265" s="17"/>
    </row>
    <row r="266" ht="22.5" customHeight="1">
      <c r="B266" s="17"/>
    </row>
    <row r="267" ht="22.5" customHeight="1">
      <c r="B267" s="17"/>
    </row>
    <row r="268" ht="22.5" customHeight="1">
      <c r="B268" s="17"/>
    </row>
    <row r="269" ht="22.5" customHeight="1">
      <c r="B269" s="17"/>
    </row>
    <row r="270" ht="22.5" customHeight="1">
      <c r="B270" s="17"/>
    </row>
    <row r="271" ht="22.5" customHeight="1">
      <c r="B271" s="17"/>
    </row>
    <row r="272" ht="22.5" customHeight="1">
      <c r="B272" s="17"/>
    </row>
    <row r="273" ht="22.5" customHeight="1">
      <c r="B273" s="17"/>
    </row>
    <row r="274" ht="22.5" customHeight="1">
      <c r="B274" s="17"/>
    </row>
    <row r="275" ht="22.5" customHeight="1">
      <c r="B275" s="17"/>
    </row>
    <row r="276" ht="22.5" customHeight="1">
      <c r="B276" s="17"/>
    </row>
    <row r="277" ht="22.5" customHeight="1">
      <c r="B277" s="17"/>
    </row>
    <row r="278" ht="22.5" customHeight="1">
      <c r="B278" s="17"/>
    </row>
    <row r="279" ht="22.5" customHeight="1">
      <c r="B279" s="17"/>
    </row>
    <row r="280" ht="22.5" customHeight="1">
      <c r="B280" s="17"/>
    </row>
    <row r="281" ht="22.5" customHeight="1">
      <c r="B281" s="17"/>
    </row>
    <row r="282" ht="22.5" customHeight="1">
      <c r="B282" s="17"/>
    </row>
    <row r="283" ht="22.5" customHeight="1">
      <c r="B283" s="17"/>
    </row>
    <row r="284" ht="22.5" customHeight="1">
      <c r="B284" s="17"/>
    </row>
    <row r="285" ht="22.5" customHeight="1">
      <c r="B285" s="17"/>
    </row>
    <row r="286" ht="22.5" customHeight="1">
      <c r="B286" s="17"/>
    </row>
    <row r="287" ht="22.5" customHeight="1">
      <c r="B287" s="17"/>
    </row>
    <row r="288" ht="22.5" customHeight="1">
      <c r="B288" s="17"/>
    </row>
    <row r="289" ht="22.5" customHeight="1">
      <c r="B289" s="17"/>
    </row>
    <row r="290" ht="22.5" customHeight="1">
      <c r="B290" s="17"/>
    </row>
    <row r="291" ht="22.5" customHeight="1">
      <c r="B291" s="17"/>
    </row>
    <row r="292" ht="22.5" customHeight="1">
      <c r="B292" s="17"/>
    </row>
    <row r="293" ht="22.5" customHeight="1">
      <c r="B293" s="17"/>
    </row>
    <row r="294" ht="22.5" customHeight="1">
      <c r="B294" s="17"/>
    </row>
    <row r="295" ht="22.5" customHeight="1">
      <c r="B295" s="17"/>
    </row>
    <row r="296" ht="22.5" customHeight="1">
      <c r="B296" s="17"/>
    </row>
    <row r="297" ht="22.5" customHeight="1">
      <c r="B297" s="17"/>
    </row>
    <row r="298" ht="22.5" customHeight="1">
      <c r="B298" s="17"/>
    </row>
    <row r="299" ht="22.5" customHeight="1">
      <c r="B299" s="17"/>
    </row>
    <row r="300" ht="22.5" customHeight="1">
      <c r="B300" s="17"/>
    </row>
    <row r="301" ht="22.5" customHeight="1">
      <c r="B301" s="17"/>
    </row>
    <row r="302" ht="22.5" customHeight="1">
      <c r="B302" s="17"/>
    </row>
    <row r="303" ht="22.5" customHeight="1">
      <c r="B303" s="17"/>
    </row>
    <row r="304" ht="22.5" customHeight="1">
      <c r="B304" s="17"/>
    </row>
    <row r="305" ht="22.5" customHeight="1">
      <c r="B305" s="17"/>
    </row>
    <row r="306" ht="22.5" customHeight="1">
      <c r="B306" s="17"/>
    </row>
    <row r="307" ht="22.5" customHeight="1">
      <c r="B307" s="17"/>
    </row>
    <row r="308" ht="22.5" customHeight="1">
      <c r="B308" s="17"/>
    </row>
    <row r="309" ht="22.5" customHeight="1">
      <c r="B309" s="17"/>
    </row>
    <row r="310" ht="22.5" customHeight="1">
      <c r="B310" s="17"/>
    </row>
    <row r="311" ht="22.5" customHeight="1">
      <c r="B311" s="17"/>
    </row>
    <row r="312" ht="22.5" customHeight="1">
      <c r="B312" s="17"/>
    </row>
    <row r="313" ht="22.5" customHeight="1">
      <c r="B313" s="17"/>
    </row>
    <row r="314" ht="22.5" customHeight="1">
      <c r="B314" s="17"/>
    </row>
    <row r="315" ht="22.5" customHeight="1">
      <c r="B315" s="17"/>
    </row>
    <row r="316" ht="22.5" customHeight="1">
      <c r="B316" s="17"/>
    </row>
    <row r="317" spans="2:3" ht="22.5" customHeight="1">
      <c r="B317" s="17"/>
      <c r="C317" s="18"/>
    </row>
    <row r="318" spans="2:3" ht="22.5" customHeight="1">
      <c r="B318" s="17"/>
      <c r="C318" s="18"/>
    </row>
    <row r="319" spans="2:3" ht="22.5" customHeight="1">
      <c r="B319" s="17"/>
      <c r="C319" s="18"/>
    </row>
    <row r="320" spans="2:3" ht="22.5" customHeight="1">
      <c r="B320" s="17"/>
      <c r="C320" s="18"/>
    </row>
    <row r="321" spans="2:3" ht="22.5" customHeight="1">
      <c r="B321" s="17"/>
      <c r="C321" s="18"/>
    </row>
    <row r="322" spans="2:3" ht="22.5" customHeight="1">
      <c r="B322" s="17"/>
      <c r="C322" s="18"/>
    </row>
    <row r="323" spans="2:3" ht="22.5" customHeight="1">
      <c r="B323" s="17"/>
      <c r="C323" s="18"/>
    </row>
    <row r="324" spans="2:3" ht="22.5" customHeight="1">
      <c r="B324" s="17"/>
      <c r="C324" s="18"/>
    </row>
    <row r="325" spans="2:3" ht="22.5" customHeight="1">
      <c r="B325" s="17"/>
      <c r="C325" s="18"/>
    </row>
    <row r="326" spans="2:3" ht="22.5" customHeight="1">
      <c r="B326" s="17"/>
      <c r="C326" s="18"/>
    </row>
    <row r="327" spans="2:3" ht="22.5" customHeight="1">
      <c r="B327" s="17"/>
      <c r="C327" s="18"/>
    </row>
    <row r="328" spans="2:3" ht="22.5" customHeight="1">
      <c r="B328" s="17"/>
      <c r="C328" s="18"/>
    </row>
    <row r="329" spans="2:3" ht="22.5" customHeight="1">
      <c r="B329" s="17"/>
      <c r="C329" s="18"/>
    </row>
    <row r="330" spans="2:3" ht="22.5" customHeight="1">
      <c r="B330" s="17"/>
      <c r="C330" s="18"/>
    </row>
    <row r="331" spans="2:3" ht="22.5" customHeight="1">
      <c r="B331" s="17"/>
      <c r="C331" s="18"/>
    </row>
    <row r="332" spans="2:3" ht="22.5" customHeight="1">
      <c r="B332" s="17"/>
      <c r="C332" s="18"/>
    </row>
    <row r="333" spans="2:3" ht="22.5" customHeight="1">
      <c r="B333" s="17"/>
      <c r="C333" s="18"/>
    </row>
    <row r="334" spans="2:3" ht="22.5" customHeight="1">
      <c r="B334" s="17"/>
      <c r="C334" s="18"/>
    </row>
    <row r="335" spans="2:3" ht="22.5" customHeight="1">
      <c r="B335" s="17"/>
      <c r="C335" s="18"/>
    </row>
    <row r="336" spans="2:3" ht="22.5" customHeight="1">
      <c r="B336" s="17"/>
      <c r="C336" s="18"/>
    </row>
    <row r="337" spans="2:3" ht="22.5" customHeight="1">
      <c r="B337" s="17"/>
      <c r="C337" s="18"/>
    </row>
    <row r="338" spans="2:3" ht="22.5" customHeight="1">
      <c r="B338" s="17"/>
      <c r="C338" s="18"/>
    </row>
    <row r="339" spans="2:3" ht="22.5" customHeight="1">
      <c r="B339" s="17"/>
      <c r="C339" s="18"/>
    </row>
    <row r="340" spans="2:3" ht="22.5" customHeight="1">
      <c r="B340" s="17"/>
      <c r="C340" s="18"/>
    </row>
    <row r="341" spans="2:3" ht="22.5" customHeight="1">
      <c r="B341" s="17"/>
      <c r="C341" s="18"/>
    </row>
    <row r="342" spans="2:3" ht="22.5" customHeight="1">
      <c r="B342" s="17"/>
      <c r="C342" s="18"/>
    </row>
    <row r="343" spans="2:3" ht="22.5" customHeight="1">
      <c r="B343" s="17"/>
      <c r="C343" s="18"/>
    </row>
    <row r="344" spans="2:3" ht="22.5" customHeight="1">
      <c r="B344" s="17"/>
      <c r="C344" s="18"/>
    </row>
    <row r="345" spans="2:3" ht="22.5" customHeight="1">
      <c r="B345" s="17"/>
      <c r="C345" s="18"/>
    </row>
    <row r="346" spans="2:3" ht="22.5" customHeight="1">
      <c r="B346" s="17"/>
      <c r="C346" s="18"/>
    </row>
    <row r="347" spans="2:3" ht="22.5" customHeight="1">
      <c r="B347" s="18"/>
      <c r="C347" s="18"/>
    </row>
    <row r="348" spans="2:3" ht="22.5" customHeight="1">
      <c r="B348" s="18"/>
      <c r="C348" s="18"/>
    </row>
    <row r="349" spans="2:3" ht="22.5" customHeight="1">
      <c r="B349" s="18"/>
      <c r="C349" s="18"/>
    </row>
    <row r="350" spans="2:3" ht="22.5" customHeight="1">
      <c r="B350" s="18"/>
      <c r="C350" s="18"/>
    </row>
    <row r="351" spans="2:3" ht="22.5" customHeight="1">
      <c r="B351" s="18"/>
      <c r="C351" s="18"/>
    </row>
    <row r="352" spans="2:3" ht="22.5" customHeight="1">
      <c r="B352" s="18"/>
      <c r="C352" s="18"/>
    </row>
    <row r="353" spans="2:3" ht="22.5" customHeight="1">
      <c r="B353" s="18"/>
      <c r="C353" s="18"/>
    </row>
    <row r="354" spans="2:3" ht="22.5" customHeight="1">
      <c r="B354" s="18"/>
      <c r="C354" s="18"/>
    </row>
    <row r="355" spans="2:3" ht="22.5" customHeight="1">
      <c r="B355" s="18"/>
      <c r="C355" s="18"/>
    </row>
    <row r="356" spans="2:3" ht="22.5" customHeight="1">
      <c r="B356" s="18"/>
      <c r="C356" s="18"/>
    </row>
    <row r="357" spans="2:3" ht="22.5" customHeight="1">
      <c r="B357" s="18"/>
      <c r="C357" s="18"/>
    </row>
    <row r="358" spans="2:3" ht="22.5" customHeight="1">
      <c r="B358" s="18"/>
      <c r="C358" s="18"/>
    </row>
    <row r="359" spans="2:3" ht="22.5" customHeight="1">
      <c r="B359" s="18"/>
      <c r="C359" s="18"/>
    </row>
    <row r="360" spans="2:3" ht="22.5" customHeight="1">
      <c r="B360" s="18"/>
      <c r="C360" s="18"/>
    </row>
    <row r="361" spans="2:3" ht="22.5" customHeight="1">
      <c r="B361" s="18"/>
      <c r="C361" s="18"/>
    </row>
    <row r="362" spans="2:3" ht="22.5" customHeight="1">
      <c r="B362" s="18"/>
      <c r="C362" s="18"/>
    </row>
    <row r="363" spans="2:3" ht="22.5" customHeight="1">
      <c r="B363" s="18"/>
      <c r="C363" s="18"/>
    </row>
    <row r="364" spans="2:3" ht="22.5" customHeight="1">
      <c r="B364" s="18"/>
      <c r="C364" s="18"/>
    </row>
    <row r="365" spans="2:3" ht="22.5" customHeight="1">
      <c r="B365" s="18"/>
      <c r="C365" s="18"/>
    </row>
    <row r="366" spans="2:3" ht="22.5" customHeight="1">
      <c r="B366" s="18"/>
      <c r="C366" s="18"/>
    </row>
    <row r="367" spans="2:3" ht="22.5" customHeight="1">
      <c r="B367" s="18"/>
      <c r="C367" s="18"/>
    </row>
    <row r="368" spans="2:3" ht="22.5" customHeight="1">
      <c r="B368" s="18"/>
      <c r="C368" s="18"/>
    </row>
    <row r="369" spans="2:3" ht="22.5" customHeight="1">
      <c r="B369" s="18"/>
      <c r="C369" s="18"/>
    </row>
    <row r="370" spans="2:3" ht="22.5" customHeight="1">
      <c r="B370" s="18"/>
      <c r="C370" s="18"/>
    </row>
    <row r="371" spans="2:3" ht="22.5" customHeight="1">
      <c r="B371" s="18"/>
      <c r="C371" s="18"/>
    </row>
    <row r="372" spans="2:3" ht="22.5" customHeight="1">
      <c r="B372" s="18"/>
      <c r="C372" s="18"/>
    </row>
    <row r="373" spans="2:3" ht="22.5" customHeight="1">
      <c r="B373" s="18"/>
      <c r="C373" s="18"/>
    </row>
    <row r="374" spans="2:3" ht="22.5" customHeight="1">
      <c r="B374" s="18"/>
      <c r="C374" s="18"/>
    </row>
    <row r="375" spans="2:3" ht="22.5" customHeight="1">
      <c r="B375" s="18"/>
      <c r="C375" s="18"/>
    </row>
    <row r="376" spans="2:3" ht="22.5" customHeight="1">
      <c r="B376" s="18"/>
      <c r="C376" s="18"/>
    </row>
    <row r="377" spans="2:3" ht="22.5" customHeight="1">
      <c r="B377" s="18"/>
      <c r="C377" s="18"/>
    </row>
    <row r="378" spans="2:3" ht="22.5" customHeight="1">
      <c r="B378" s="18"/>
      <c r="C378" s="18"/>
    </row>
    <row r="379" spans="2:3" ht="22.5" customHeight="1">
      <c r="B379" s="18"/>
      <c r="C379" s="18"/>
    </row>
    <row r="380" spans="2:3" ht="22.5" customHeight="1">
      <c r="B380" s="18"/>
      <c r="C380" s="18"/>
    </row>
    <row r="381" spans="2:3" ht="22.5" customHeight="1">
      <c r="B381" s="18"/>
      <c r="C381" s="18"/>
    </row>
    <row r="382" spans="2:3" ht="22.5" customHeight="1">
      <c r="B382" s="18"/>
      <c r="C382" s="18"/>
    </row>
  </sheetData>
  <mergeCells count="33">
    <mergeCell ref="W5:W6"/>
    <mergeCell ref="X5:X6"/>
    <mergeCell ref="A3:C6"/>
    <mergeCell ref="S5:S6"/>
    <mergeCell ref="T5:T6"/>
    <mergeCell ref="U5:U6"/>
    <mergeCell ref="V5:V6"/>
    <mergeCell ref="O5:O6"/>
    <mergeCell ref="P5:P6"/>
    <mergeCell ref="Q5:Q6"/>
    <mergeCell ref="R5:R6"/>
    <mergeCell ref="K5:K6"/>
    <mergeCell ref="L5:L6"/>
    <mergeCell ref="M5:M6"/>
    <mergeCell ref="N5:N6"/>
    <mergeCell ref="T3:U4"/>
    <mergeCell ref="V3:W4"/>
    <mergeCell ref="X3:X4"/>
    <mergeCell ref="D5:D6"/>
    <mergeCell ref="E5:E6"/>
    <mergeCell ref="F5:F6"/>
    <mergeCell ref="G5:G6"/>
    <mergeCell ref="H5:H6"/>
    <mergeCell ref="I5:I6"/>
    <mergeCell ref="J5:J6"/>
    <mergeCell ref="D3:E4"/>
    <mergeCell ref="F3:G4"/>
    <mergeCell ref="H3:I4"/>
    <mergeCell ref="J3:K4"/>
    <mergeCell ref="L3:M4"/>
    <mergeCell ref="N3:O4"/>
    <mergeCell ref="P3:Q4"/>
    <mergeCell ref="R3:S4"/>
  </mergeCells>
  <printOptions/>
  <pageMargins left="0.5905511811023623" right="0.5905511811023623" top="0.3937007874015748" bottom="0.5905511811023623" header="0.5118110236220472" footer="0.5118110236220472"/>
  <pageSetup firstPageNumber="1" useFirstPageNumber="1" horizontalDpi="600" verticalDpi="600" orientation="portrait" pageOrder="overThenDown" paperSize="9" scale="85" r:id="rId1"/>
  <rowBreaks count="1" manualBreakCount="1">
    <brk id="7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FUKUI</cp:lastModifiedBy>
  <cp:lastPrinted>2008-02-22T04:23:19Z</cp:lastPrinted>
  <dcterms:created xsi:type="dcterms:W3CDTF">1997-07-03T04:43:32Z</dcterms:created>
  <dcterms:modified xsi:type="dcterms:W3CDTF">2008-02-22T04:26:03Z</dcterms:modified>
  <cp:category/>
  <cp:version/>
  <cp:contentType/>
  <cp:contentStatus/>
</cp:coreProperties>
</file>