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表５（総数）" sheetId="1" r:id="rId1"/>
    <sheet name="表５（男）" sheetId="2" r:id="rId2"/>
    <sheet name="表５（女）" sheetId="3" r:id="rId3"/>
  </sheets>
  <definedNames>
    <definedName name="_xlnm.Print_Area" localSheetId="2">'表５（女）'!$A$1:$P$44</definedName>
    <definedName name="_xlnm.Print_Area" localSheetId="0">'表５（総数）'!$A$1:$P$44</definedName>
    <definedName name="_xlnm.Print_Area" localSheetId="1">'表５（男）'!$A$1:$P$44</definedName>
  </definedNames>
  <calcPr fullCalcOnLoad="1"/>
</workbook>
</file>

<file path=xl/sharedStrings.xml><?xml version="1.0" encoding="utf-8"?>
<sst xmlns="http://schemas.openxmlformats.org/spreadsheetml/2006/main" count="168" uniqueCount="60">
  <si>
    <t>県計</t>
  </si>
  <si>
    <t xml:space="preserve">市計 </t>
  </si>
  <si>
    <t>町村計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</si>
  <si>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</si>
  <si>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</si>
  <si>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</si>
  <si>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</si>
  <si>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</si>
  <si>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</si>
  <si>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</si>
  <si>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</si>
  <si>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</si>
  <si>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</si>
  <si>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</si>
  <si>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</si>
  <si>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</si>
  <si>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</si>
  <si>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</si>
  <si>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</si>
  <si>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</si>
  <si>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</si>
  <si>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</si>
  <si>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</si>
  <si>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</si>
  <si>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</si>
  <si>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</si>
  <si>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</si>
  <si>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</si>
  <si>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</si>
  <si>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</si>
  <si>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</si>
  <si>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</si>
  <si>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</si>
  <si>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</si>
  <si>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</si>
  <si>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</si>
  <si>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</si>
  <si>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</si>
  <si>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表５　市町村別自然動態・社会動態数（総数）</t>
  </si>
  <si>
    <t>表５　市町村別自然動態・社会動態数（男）</t>
  </si>
  <si>
    <t>(単位：人）</t>
  </si>
  <si>
    <t>人　　　　　　　　　　口　　　　　　　　　　動　　　　　　　　　　態</t>
  </si>
  <si>
    <t>年間増減</t>
  </si>
  <si>
    <t>平成14年  10月1日     現在人口</t>
  </si>
  <si>
    <t>自　　然　　動　　態</t>
  </si>
  <si>
    <t>社　　　　　　　会　　　　　　　動　　　　　　　態</t>
  </si>
  <si>
    <t>出　生</t>
  </si>
  <si>
    <t>死　亡</t>
  </si>
  <si>
    <t>増　減</t>
  </si>
  <si>
    <t>県内転入</t>
  </si>
  <si>
    <t>県外転入</t>
  </si>
  <si>
    <t>転入計</t>
  </si>
  <si>
    <t>県内転出</t>
  </si>
  <si>
    <t>県外転出</t>
  </si>
  <si>
    <t>転出計</t>
  </si>
  <si>
    <t>増　減</t>
  </si>
  <si>
    <t>平成14年  10月1日     現在人口</t>
  </si>
  <si>
    <t>平成15年  10月1日     現在人口</t>
  </si>
  <si>
    <t>表５　市町村別自然動態・社会動態数（女）</t>
  </si>
  <si>
    <t>平成15年  10月1日     現在人口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</si>
</sst>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明朝"/>
      <family val="1"/>
    </font>
    <font>
      <sz val="10"/>
      <color indexed="60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177" fontId="9" fillId="0" borderId="18" xfId="0" applyNumberFormat="1" applyFont="1" applyBorder="1" applyAlignment="1">
      <alignment vertical="center"/>
    </xf>
    <xf numFmtId="177" fontId="9" fillId="0" borderId="19" xfId="0" applyNumberFormat="1" applyFont="1" applyBorder="1" applyAlignment="1">
      <alignment vertical="center"/>
    </xf>
    <xf numFmtId="177" fontId="9" fillId="0" borderId="20" xfId="0" applyNumberFormat="1" applyFont="1" applyBorder="1" applyAlignment="1">
      <alignment vertical="center"/>
    </xf>
    <xf numFmtId="177" fontId="9" fillId="0" borderId="21" xfId="0" applyNumberFormat="1" applyFont="1" applyBorder="1" applyAlignment="1">
      <alignment vertical="center"/>
    </xf>
    <xf numFmtId="177" fontId="9" fillId="0" borderId="22" xfId="0" applyNumberFormat="1" applyFont="1" applyBorder="1" applyAlignment="1">
      <alignment vertical="center"/>
    </xf>
    <xf numFmtId="177" fontId="9" fillId="0" borderId="23" xfId="0" applyNumberFormat="1" applyFont="1" applyBorder="1" applyAlignment="1">
      <alignment vertical="center"/>
    </xf>
    <xf numFmtId="177" fontId="9" fillId="0" borderId="24" xfId="0" applyNumberFormat="1" applyFont="1" applyBorder="1" applyAlignment="1">
      <alignment vertical="center"/>
    </xf>
    <xf numFmtId="177" fontId="9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vertical="center"/>
    </xf>
    <xf numFmtId="177" fontId="10" fillId="0" borderId="27" xfId="0" applyNumberFormat="1" applyFont="1" applyBorder="1" applyAlignment="1">
      <alignment vertical="center"/>
    </xf>
    <xf numFmtId="177" fontId="10" fillId="0" borderId="28" xfId="0" applyNumberFormat="1" applyFont="1" applyBorder="1" applyAlignment="1">
      <alignment vertical="center"/>
    </xf>
    <xf numFmtId="177" fontId="9" fillId="0" borderId="28" xfId="0" applyNumberFormat="1" applyFont="1" applyBorder="1" applyAlignment="1">
      <alignment vertical="center"/>
    </xf>
    <xf numFmtId="177" fontId="9" fillId="0" borderId="29" xfId="0" applyNumberFormat="1" applyFont="1" applyBorder="1" applyAlignment="1">
      <alignment vertical="center"/>
    </xf>
    <xf numFmtId="177" fontId="9" fillId="0" borderId="26" xfId="0" applyNumberFormat="1" applyFont="1" applyBorder="1" applyAlignment="1">
      <alignment vertical="center"/>
    </xf>
    <xf numFmtId="177" fontId="10" fillId="0" borderId="30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vertical="center"/>
    </xf>
    <xf numFmtId="177" fontId="9" fillId="0" borderId="32" xfId="0" applyNumberFormat="1" applyFont="1" applyBorder="1" applyAlignment="1">
      <alignment vertical="center"/>
    </xf>
    <xf numFmtId="177" fontId="9" fillId="0" borderId="33" xfId="0" applyNumberFormat="1" applyFont="1" applyBorder="1" applyAlignment="1">
      <alignment vertical="center"/>
    </xf>
    <xf numFmtId="177" fontId="9" fillId="0" borderId="30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vertical="center"/>
    </xf>
    <xf numFmtId="177" fontId="10" fillId="0" borderId="36" xfId="0" applyNumberFormat="1" applyFont="1" applyBorder="1" applyAlignment="1">
      <alignment vertical="center"/>
    </xf>
    <xf numFmtId="177" fontId="9" fillId="0" borderId="36" xfId="0" applyNumberFormat="1" applyFont="1" applyBorder="1" applyAlignment="1">
      <alignment vertical="center"/>
    </xf>
    <xf numFmtId="177" fontId="9" fillId="0" borderId="37" xfId="0" applyNumberFormat="1" applyFont="1" applyBorder="1" applyAlignment="1">
      <alignment vertical="center"/>
    </xf>
    <xf numFmtId="177" fontId="9" fillId="0" borderId="34" xfId="0" applyNumberFormat="1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horizontal="distributed" vertical="center"/>
    </xf>
    <xf numFmtId="0" fontId="8" fillId="0" borderId="40" xfId="0" applyFont="1" applyBorder="1" applyAlignment="1">
      <alignment vertical="center"/>
    </xf>
    <xf numFmtId="177" fontId="10" fillId="0" borderId="41" xfId="0" applyNumberFormat="1" applyFont="1" applyBorder="1" applyAlignment="1">
      <alignment vertical="center"/>
    </xf>
    <xf numFmtId="177" fontId="10" fillId="0" borderId="42" xfId="0" applyNumberFormat="1" applyFont="1" applyBorder="1" applyAlignment="1">
      <alignment vertical="center"/>
    </xf>
    <xf numFmtId="177" fontId="10" fillId="0" borderId="43" xfId="0" applyNumberFormat="1" applyFont="1" applyBorder="1" applyAlignment="1">
      <alignment vertical="center"/>
    </xf>
    <xf numFmtId="177" fontId="9" fillId="0" borderId="43" xfId="0" applyNumberFormat="1" applyFont="1" applyBorder="1" applyAlignment="1">
      <alignment vertical="center"/>
    </xf>
    <xf numFmtId="177" fontId="9" fillId="0" borderId="44" xfId="0" applyNumberFormat="1" applyFont="1" applyBorder="1" applyAlignment="1">
      <alignment vertical="center"/>
    </xf>
    <xf numFmtId="177" fontId="9" fillId="0" borderId="41" xfId="0" applyNumberFormat="1" applyFont="1" applyBorder="1" applyAlignment="1">
      <alignment vertical="center"/>
    </xf>
    <xf numFmtId="177" fontId="11" fillId="0" borderId="41" xfId="0" applyNumberFormat="1" applyFont="1" applyBorder="1" applyAlignment="1">
      <alignment vertical="center"/>
    </xf>
    <xf numFmtId="177" fontId="11" fillId="0" borderId="42" xfId="0" applyNumberFormat="1" applyFont="1" applyBorder="1" applyAlignment="1">
      <alignment vertical="center"/>
    </xf>
    <xf numFmtId="177" fontId="11" fillId="0" borderId="43" xfId="0" applyNumberFormat="1" applyFont="1" applyBorder="1" applyAlignment="1">
      <alignment vertical="center"/>
    </xf>
    <xf numFmtId="177" fontId="11" fillId="0" borderId="30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vertical="center"/>
    </xf>
    <xf numFmtId="177" fontId="11" fillId="0" borderId="35" xfId="0" applyNumberFormat="1" applyFont="1" applyBorder="1" applyAlignment="1">
      <alignment vertical="center"/>
    </xf>
    <xf numFmtId="177" fontId="11" fillId="0" borderId="36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9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00390625" style="2" customWidth="1"/>
    <col min="3" max="3" width="1.625" style="2" customWidth="1"/>
    <col min="4" max="16384" width="9.00390625" style="2" customWidth="1"/>
  </cols>
  <sheetData>
    <row r="1" ht="0.75" customHeight="1"/>
    <row r="2" spans="1:16" ht="15.75" customHeight="1">
      <c r="A2" s="7" t="s">
        <v>38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9" ht="12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4" t="s">
        <v>40</v>
      </c>
      <c r="Q3" s="1"/>
      <c r="R3" s="1"/>
      <c r="S3" s="1"/>
    </row>
    <row r="4" spans="1:19" ht="12" customHeight="1">
      <c r="A4" s="78"/>
      <c r="B4" s="77"/>
      <c r="C4" s="79"/>
      <c r="D4" s="86" t="s">
        <v>43</v>
      </c>
      <c r="E4" s="76" t="s">
        <v>41</v>
      </c>
      <c r="F4" s="77"/>
      <c r="G4" s="77"/>
      <c r="H4" s="77"/>
      <c r="I4" s="77"/>
      <c r="J4" s="77"/>
      <c r="K4" s="77"/>
      <c r="L4" s="77"/>
      <c r="M4" s="77"/>
      <c r="N4" s="77"/>
      <c r="O4" s="70" t="s">
        <v>42</v>
      </c>
      <c r="P4" s="73" t="s">
        <v>59</v>
      </c>
      <c r="Q4" s="1"/>
      <c r="R4" s="1"/>
      <c r="S4" s="1"/>
    </row>
    <row r="5" spans="1:19" ht="12" customHeight="1">
      <c r="A5" s="80"/>
      <c r="B5" s="81"/>
      <c r="C5" s="82"/>
      <c r="D5" s="87"/>
      <c r="E5" s="89" t="s">
        <v>44</v>
      </c>
      <c r="F5" s="81"/>
      <c r="G5" s="81"/>
      <c r="H5" s="81" t="s">
        <v>45</v>
      </c>
      <c r="I5" s="81"/>
      <c r="J5" s="81"/>
      <c r="K5" s="81"/>
      <c r="L5" s="81"/>
      <c r="M5" s="81"/>
      <c r="N5" s="81"/>
      <c r="O5" s="71"/>
      <c r="P5" s="74"/>
      <c r="Q5" s="1"/>
      <c r="R5" s="1"/>
      <c r="S5" s="1"/>
    </row>
    <row r="6" spans="1:19" ht="12" customHeight="1" thickBot="1">
      <c r="A6" s="83"/>
      <c r="B6" s="84"/>
      <c r="C6" s="85"/>
      <c r="D6" s="88"/>
      <c r="E6" s="6" t="s">
        <v>46</v>
      </c>
      <c r="F6" s="5" t="s">
        <v>47</v>
      </c>
      <c r="G6" s="5" t="s">
        <v>48</v>
      </c>
      <c r="H6" s="5" t="s">
        <v>49</v>
      </c>
      <c r="I6" s="5" t="s">
        <v>50</v>
      </c>
      <c r="J6" s="5" t="s">
        <v>51</v>
      </c>
      <c r="K6" s="5" t="s">
        <v>52</v>
      </c>
      <c r="L6" s="5" t="s">
        <v>53</v>
      </c>
      <c r="M6" s="5" t="s">
        <v>54</v>
      </c>
      <c r="N6" s="5" t="s">
        <v>55</v>
      </c>
      <c r="O6" s="72"/>
      <c r="P6" s="75"/>
      <c r="Q6" s="1"/>
      <c r="R6" s="1"/>
      <c r="S6" s="1"/>
    </row>
    <row r="7" spans="1:19" ht="18" customHeight="1">
      <c r="A7" s="10"/>
      <c r="B7" s="11" t="s">
        <v>0</v>
      </c>
      <c r="C7" s="12"/>
      <c r="D7" s="26">
        <f>D8+D9</f>
        <v>828285</v>
      </c>
      <c r="E7" s="27">
        <f aca="true" t="shared" si="0" ref="E7:P7">E8+E9</f>
        <v>7660</v>
      </c>
      <c r="F7" s="28">
        <f t="shared" si="0"/>
        <v>7251</v>
      </c>
      <c r="G7" s="28">
        <f t="shared" si="0"/>
        <v>409</v>
      </c>
      <c r="H7" s="28">
        <f t="shared" si="0"/>
        <v>11843</v>
      </c>
      <c r="I7" s="28">
        <f t="shared" si="0"/>
        <v>16034</v>
      </c>
      <c r="J7" s="28">
        <f t="shared" si="0"/>
        <v>27877</v>
      </c>
      <c r="K7" s="28">
        <f t="shared" si="0"/>
        <v>11843</v>
      </c>
      <c r="L7" s="28">
        <f t="shared" si="0"/>
        <v>17618</v>
      </c>
      <c r="M7" s="28">
        <f t="shared" si="0"/>
        <v>29461</v>
      </c>
      <c r="N7" s="28">
        <f t="shared" si="0"/>
        <v>-1584</v>
      </c>
      <c r="O7" s="29">
        <f t="shared" si="0"/>
        <v>-1175</v>
      </c>
      <c r="P7" s="26">
        <f t="shared" si="0"/>
        <v>827110</v>
      </c>
      <c r="Q7" s="1"/>
      <c r="R7" s="1"/>
      <c r="S7" s="1"/>
    </row>
    <row r="8" spans="1:19" ht="12.75" customHeight="1">
      <c r="A8" s="13"/>
      <c r="B8" s="14" t="s">
        <v>1</v>
      </c>
      <c r="C8" s="15"/>
      <c r="D8" s="30">
        <f aca="true" t="shared" si="1" ref="D8:P8">SUM(D10:D16)</f>
        <v>559315</v>
      </c>
      <c r="E8" s="31">
        <f t="shared" si="1"/>
        <v>5332</v>
      </c>
      <c r="F8" s="32">
        <f t="shared" si="1"/>
        <v>4603</v>
      </c>
      <c r="G8" s="32">
        <f t="shared" si="1"/>
        <v>729</v>
      </c>
      <c r="H8" s="32">
        <f t="shared" si="1"/>
        <v>7086</v>
      </c>
      <c r="I8" s="32">
        <f t="shared" si="1"/>
        <v>12117</v>
      </c>
      <c r="J8" s="32">
        <f t="shared" si="1"/>
        <v>19203</v>
      </c>
      <c r="K8" s="32">
        <f t="shared" si="1"/>
        <v>6980</v>
      </c>
      <c r="L8" s="32">
        <f t="shared" si="1"/>
        <v>13421</v>
      </c>
      <c r="M8" s="32">
        <f t="shared" si="1"/>
        <v>20401</v>
      </c>
      <c r="N8" s="32">
        <f t="shared" si="1"/>
        <v>-1198</v>
      </c>
      <c r="O8" s="33">
        <f t="shared" si="1"/>
        <v>-469</v>
      </c>
      <c r="P8" s="30">
        <f t="shared" si="1"/>
        <v>558846</v>
      </c>
      <c r="Q8" s="1"/>
      <c r="R8" s="1"/>
      <c r="S8" s="1"/>
    </row>
    <row r="9" spans="1:19" ht="12.75" customHeight="1">
      <c r="A9" s="13"/>
      <c r="B9" s="14" t="s">
        <v>2</v>
      </c>
      <c r="C9" s="15"/>
      <c r="D9" s="30">
        <f aca="true" t="shared" si="2" ref="D9:P9">SUM(D17:D44)</f>
        <v>268970</v>
      </c>
      <c r="E9" s="31">
        <f t="shared" si="2"/>
        <v>2328</v>
      </c>
      <c r="F9" s="32">
        <f t="shared" si="2"/>
        <v>2648</v>
      </c>
      <c r="G9" s="32">
        <f t="shared" si="2"/>
        <v>-320</v>
      </c>
      <c r="H9" s="32">
        <f t="shared" si="2"/>
        <v>4757</v>
      </c>
      <c r="I9" s="32">
        <f t="shared" si="2"/>
        <v>3917</v>
      </c>
      <c r="J9" s="32">
        <f t="shared" si="2"/>
        <v>8674</v>
      </c>
      <c r="K9" s="32">
        <f t="shared" si="2"/>
        <v>4863</v>
      </c>
      <c r="L9" s="32">
        <f t="shared" si="2"/>
        <v>4197</v>
      </c>
      <c r="M9" s="32">
        <f t="shared" si="2"/>
        <v>9060</v>
      </c>
      <c r="N9" s="32">
        <f t="shared" si="2"/>
        <v>-386</v>
      </c>
      <c r="O9" s="33">
        <f t="shared" si="2"/>
        <v>-706</v>
      </c>
      <c r="P9" s="30">
        <f t="shared" si="2"/>
        <v>268264</v>
      </c>
      <c r="Q9" s="1"/>
      <c r="R9" s="1"/>
      <c r="S9" s="1"/>
    </row>
    <row r="10" spans="1:19" ht="12.75" customHeight="1">
      <c r="A10" s="52"/>
      <c r="B10" s="53" t="s">
        <v>3</v>
      </c>
      <c r="C10" s="54"/>
      <c r="D10" s="61">
        <f>SUM('表５（男）:表５（女）'!D10)</f>
        <v>252617</v>
      </c>
      <c r="E10" s="62">
        <f>SUM('表５（男）:表５（女）'!E10)</f>
        <v>2390</v>
      </c>
      <c r="F10" s="63">
        <f>SUM('表５（男）:表５（女）'!F10)</f>
        <v>1976</v>
      </c>
      <c r="G10" s="58">
        <f aca="true" t="shared" si="3" ref="G10:G44">E10-F10</f>
        <v>414</v>
      </c>
      <c r="H10" s="63">
        <f>SUM('表５（男）:表５（女）'!H10)</f>
        <v>3094</v>
      </c>
      <c r="I10" s="63">
        <f>SUM('表５（男）:表５（女）'!I10)</f>
        <v>6046</v>
      </c>
      <c r="J10" s="58">
        <f aca="true" t="shared" si="4" ref="J10:J44">H10+I10</f>
        <v>9140</v>
      </c>
      <c r="K10" s="63">
        <f>SUM('表５（男）:表５（女）'!K10)</f>
        <v>3121</v>
      </c>
      <c r="L10" s="63">
        <f>SUM('表５（男）:表５（女）'!L10)</f>
        <v>6636</v>
      </c>
      <c r="M10" s="58">
        <f aca="true" t="shared" si="5" ref="M10:M44">K10+L10</f>
        <v>9757</v>
      </c>
      <c r="N10" s="58">
        <f aca="true" t="shared" si="6" ref="N10:N44">J10-M10</f>
        <v>-617</v>
      </c>
      <c r="O10" s="59">
        <f aca="true" t="shared" si="7" ref="O10:O44">G10+N10</f>
        <v>-203</v>
      </c>
      <c r="P10" s="60">
        <f aca="true" t="shared" si="8" ref="P10:P44">D10+O10</f>
        <v>252414</v>
      </c>
      <c r="Q10" s="1"/>
      <c r="R10" s="1"/>
      <c r="S10" s="1"/>
    </row>
    <row r="11" spans="1:19" ht="12.75" customHeight="1">
      <c r="A11" s="19"/>
      <c r="B11" s="20" t="s">
        <v>4</v>
      </c>
      <c r="C11" s="21"/>
      <c r="D11" s="64">
        <f>SUM('表５（男）:表５（女）'!D11)</f>
        <v>68390</v>
      </c>
      <c r="E11" s="65">
        <f>SUM('表５（男）:表５（女）'!E11)</f>
        <v>682</v>
      </c>
      <c r="F11" s="66">
        <f>SUM('表５（男）:表５（女）'!F11)</f>
        <v>507</v>
      </c>
      <c r="G11" s="43">
        <f t="shared" si="3"/>
        <v>175</v>
      </c>
      <c r="H11" s="66">
        <f>SUM('表５（男）:表５（女）'!H11)</f>
        <v>754</v>
      </c>
      <c r="I11" s="66">
        <f>SUM('表５（男）:表５（女）'!I11)</f>
        <v>1760</v>
      </c>
      <c r="J11" s="43">
        <f t="shared" si="4"/>
        <v>2514</v>
      </c>
      <c r="K11" s="66">
        <f>SUM('表５（男）:表５（女）'!K11)</f>
        <v>651</v>
      </c>
      <c r="L11" s="66">
        <f>SUM('表５（男）:表５（女）'!L11)</f>
        <v>2008</v>
      </c>
      <c r="M11" s="43">
        <f t="shared" si="5"/>
        <v>2659</v>
      </c>
      <c r="N11" s="43">
        <f t="shared" si="6"/>
        <v>-145</v>
      </c>
      <c r="O11" s="44">
        <f t="shared" si="7"/>
        <v>30</v>
      </c>
      <c r="P11" s="45">
        <f t="shared" si="8"/>
        <v>68420</v>
      </c>
      <c r="Q11" s="1"/>
      <c r="R11" s="1"/>
      <c r="S11" s="1"/>
    </row>
    <row r="12" spans="1:19" ht="12.75" customHeight="1">
      <c r="A12" s="19"/>
      <c r="B12" s="20" t="s">
        <v>5</v>
      </c>
      <c r="C12" s="21"/>
      <c r="D12" s="64">
        <f>SUM('表５（男）:表５（女）'!D12)</f>
        <v>73630</v>
      </c>
      <c r="E12" s="65">
        <f>SUM('表５（男）:表５（女）'!E12)</f>
        <v>738</v>
      </c>
      <c r="F12" s="66">
        <f>SUM('表５（男）:表５（女）'!F12)</f>
        <v>616</v>
      </c>
      <c r="G12" s="43">
        <f t="shared" si="3"/>
        <v>122</v>
      </c>
      <c r="H12" s="66">
        <f>SUM('表５（男）:表５（女）'!H12)</f>
        <v>989</v>
      </c>
      <c r="I12" s="66">
        <f>SUM('表５（男）:表５（女）'!I12)</f>
        <v>1646</v>
      </c>
      <c r="J12" s="43">
        <f t="shared" si="4"/>
        <v>2635</v>
      </c>
      <c r="K12" s="66">
        <v>954</v>
      </c>
      <c r="L12" s="66">
        <f>SUM('表５（男）:表５（女）'!L12)</f>
        <v>1720</v>
      </c>
      <c r="M12" s="43">
        <f t="shared" si="5"/>
        <v>2674</v>
      </c>
      <c r="N12" s="43">
        <f t="shared" si="6"/>
        <v>-39</v>
      </c>
      <c r="O12" s="44">
        <f t="shared" si="7"/>
        <v>83</v>
      </c>
      <c r="P12" s="45">
        <f t="shared" si="8"/>
        <v>73713</v>
      </c>
      <c r="Q12" s="1"/>
      <c r="R12" s="1"/>
      <c r="S12" s="1"/>
    </row>
    <row r="13" spans="1:19" ht="12.75" customHeight="1">
      <c r="A13" s="19"/>
      <c r="B13" s="20" t="s">
        <v>6</v>
      </c>
      <c r="C13" s="21"/>
      <c r="D13" s="64">
        <f>SUM('表５（男）:表５（女）'!D13)</f>
        <v>32903</v>
      </c>
      <c r="E13" s="65">
        <f>SUM('表５（男）:表５（女）'!E13)</f>
        <v>321</v>
      </c>
      <c r="F13" s="66">
        <f>SUM('表５（男）:表５（女）'!F13)</f>
        <v>350</v>
      </c>
      <c r="G13" s="43">
        <f t="shared" si="3"/>
        <v>-29</v>
      </c>
      <c r="H13" s="66">
        <f>SUM('表５（男）:表５（女）'!H13)</f>
        <v>355</v>
      </c>
      <c r="I13" s="66">
        <f>SUM('表５（男）:表５（女）'!I13)</f>
        <v>915</v>
      </c>
      <c r="J13" s="43">
        <f t="shared" si="4"/>
        <v>1270</v>
      </c>
      <c r="K13" s="66">
        <f>SUM('表５（男）:表５（女）'!K13)</f>
        <v>371</v>
      </c>
      <c r="L13" s="66">
        <f>SUM('表５（男）:表５（女）'!L13)</f>
        <v>995</v>
      </c>
      <c r="M13" s="43">
        <f t="shared" si="5"/>
        <v>1366</v>
      </c>
      <c r="N13" s="43">
        <f t="shared" si="6"/>
        <v>-96</v>
      </c>
      <c r="O13" s="44">
        <f t="shared" si="7"/>
        <v>-125</v>
      </c>
      <c r="P13" s="45">
        <f t="shared" si="8"/>
        <v>32778</v>
      </c>
      <c r="Q13" s="1"/>
      <c r="R13" s="1"/>
      <c r="S13" s="1"/>
    </row>
    <row r="14" spans="1:19" ht="12.75" customHeight="1">
      <c r="A14" s="19"/>
      <c r="B14" s="20" t="s">
        <v>7</v>
      </c>
      <c r="C14" s="21"/>
      <c r="D14" s="64">
        <f>SUM('表５（男）:表５（女）'!D14)</f>
        <v>38440</v>
      </c>
      <c r="E14" s="65">
        <f>SUM('表５（男）:表５（女）'!E14)</f>
        <v>296</v>
      </c>
      <c r="F14" s="66">
        <f>SUM('表５（男）:表５（女）'!F14)</f>
        <v>394</v>
      </c>
      <c r="G14" s="43">
        <f t="shared" si="3"/>
        <v>-98</v>
      </c>
      <c r="H14" s="66">
        <f>SUM('表５（男）:表５（女）'!H14)</f>
        <v>337</v>
      </c>
      <c r="I14" s="66">
        <f>SUM('表５（男）:表５（女）'!I14)</f>
        <v>537</v>
      </c>
      <c r="J14" s="43">
        <f t="shared" si="4"/>
        <v>874</v>
      </c>
      <c r="K14" s="66">
        <f>SUM('表５（男）:表５（女）'!K14)</f>
        <v>462</v>
      </c>
      <c r="L14" s="66">
        <f>SUM('表５（男）:表５（女）'!L14)</f>
        <v>696</v>
      </c>
      <c r="M14" s="43">
        <f t="shared" si="5"/>
        <v>1158</v>
      </c>
      <c r="N14" s="43">
        <f t="shared" si="6"/>
        <v>-284</v>
      </c>
      <c r="O14" s="44">
        <f t="shared" si="7"/>
        <v>-382</v>
      </c>
      <c r="P14" s="45">
        <f t="shared" si="8"/>
        <v>38058</v>
      </c>
      <c r="Q14" s="1"/>
      <c r="R14" s="1"/>
      <c r="S14" s="1"/>
    </row>
    <row r="15" spans="1:19" ht="12.75" customHeight="1">
      <c r="A15" s="19"/>
      <c r="B15" s="20" t="s">
        <v>8</v>
      </c>
      <c r="C15" s="21"/>
      <c r="D15" s="64">
        <f>SUM('表５（男）:表５（女）'!D15)</f>
        <v>27767</v>
      </c>
      <c r="E15" s="65">
        <f>SUM('表５（男）:表５（女）'!E15)</f>
        <v>219</v>
      </c>
      <c r="F15" s="66">
        <f>SUM('表５（男）:表５（女）'!F15)</f>
        <v>290</v>
      </c>
      <c r="G15" s="43">
        <f t="shared" si="3"/>
        <v>-71</v>
      </c>
      <c r="H15" s="66">
        <f>SUM('表５（男）:表５（女）'!H15)</f>
        <v>268</v>
      </c>
      <c r="I15" s="66">
        <f>SUM('表５（男）:表５（女）'!I15)</f>
        <v>328</v>
      </c>
      <c r="J15" s="43">
        <f t="shared" si="4"/>
        <v>596</v>
      </c>
      <c r="K15" s="66">
        <f>SUM('表５（男）:表５（女）'!K15)</f>
        <v>347</v>
      </c>
      <c r="L15" s="66">
        <f>SUM('表５（男）:表５（女）'!L15)</f>
        <v>417</v>
      </c>
      <c r="M15" s="43">
        <f t="shared" si="5"/>
        <v>764</v>
      </c>
      <c r="N15" s="43">
        <f t="shared" si="6"/>
        <v>-168</v>
      </c>
      <c r="O15" s="44">
        <f t="shared" si="7"/>
        <v>-239</v>
      </c>
      <c r="P15" s="45">
        <f t="shared" si="8"/>
        <v>27528</v>
      </c>
      <c r="Q15" s="1"/>
      <c r="R15" s="1"/>
      <c r="S15" s="1"/>
    </row>
    <row r="16" spans="1:19" ht="12.75" customHeight="1">
      <c r="A16" s="19"/>
      <c r="B16" s="20" t="s">
        <v>9</v>
      </c>
      <c r="C16" s="21"/>
      <c r="D16" s="64">
        <f>SUM('表５（男）:表５（女）'!D16)</f>
        <v>65568</v>
      </c>
      <c r="E16" s="65">
        <f>SUM('表５（男）:表５（女）'!E16)</f>
        <v>686</v>
      </c>
      <c r="F16" s="66">
        <f>SUM('表５（男）:表５（女）'!F16)</f>
        <v>470</v>
      </c>
      <c r="G16" s="43">
        <f t="shared" si="3"/>
        <v>216</v>
      </c>
      <c r="H16" s="66">
        <f>SUM('表５（男）:表５（女）'!H16)</f>
        <v>1289</v>
      </c>
      <c r="I16" s="66">
        <f>SUM('表５（男）:表５（女）'!I16)</f>
        <v>885</v>
      </c>
      <c r="J16" s="43">
        <f t="shared" si="4"/>
        <v>2174</v>
      </c>
      <c r="K16" s="66">
        <f>SUM('表５（男）:表５（女）'!K16)</f>
        <v>1074</v>
      </c>
      <c r="L16" s="66">
        <f>SUM('表５（男）:表５（女）'!L16)</f>
        <v>949</v>
      </c>
      <c r="M16" s="43">
        <f t="shared" si="5"/>
        <v>2023</v>
      </c>
      <c r="N16" s="43">
        <f t="shared" si="6"/>
        <v>151</v>
      </c>
      <c r="O16" s="44">
        <f t="shared" si="7"/>
        <v>367</v>
      </c>
      <c r="P16" s="45">
        <f t="shared" si="8"/>
        <v>65935</v>
      </c>
      <c r="Q16" s="1"/>
      <c r="R16" s="1"/>
      <c r="S16" s="1"/>
    </row>
    <row r="17" spans="1:19" ht="12.75" customHeight="1">
      <c r="A17" s="19"/>
      <c r="B17" s="20" t="s">
        <v>10</v>
      </c>
      <c r="C17" s="21"/>
      <c r="D17" s="64">
        <f>SUM('表５（男）:表５（女）'!D17)</f>
        <v>5173</v>
      </c>
      <c r="E17" s="65">
        <f>SUM('表５（男）:表５（女）'!E17)</f>
        <v>27</v>
      </c>
      <c r="F17" s="66">
        <f>SUM('表５（男）:表５（女）'!F17)</f>
        <v>72</v>
      </c>
      <c r="G17" s="43">
        <f t="shared" si="3"/>
        <v>-45</v>
      </c>
      <c r="H17" s="66">
        <f>SUM('表５（男）:表５（女）'!H17)</f>
        <v>46</v>
      </c>
      <c r="I17" s="66">
        <f>SUM('表５（男）:表５（女）'!I17)</f>
        <v>26</v>
      </c>
      <c r="J17" s="43">
        <f t="shared" si="4"/>
        <v>72</v>
      </c>
      <c r="K17" s="66">
        <f>SUM('表５（男）:表５（女）'!K17)</f>
        <v>77</v>
      </c>
      <c r="L17" s="66">
        <f>SUM('表５（男）:表５（女）'!L17)</f>
        <v>58</v>
      </c>
      <c r="M17" s="43">
        <f t="shared" si="5"/>
        <v>135</v>
      </c>
      <c r="N17" s="43">
        <f t="shared" si="6"/>
        <v>-63</v>
      </c>
      <c r="O17" s="44">
        <f t="shared" si="7"/>
        <v>-108</v>
      </c>
      <c r="P17" s="45">
        <f t="shared" si="8"/>
        <v>5065</v>
      </c>
      <c r="Q17" s="1"/>
      <c r="R17" s="1"/>
      <c r="S17" s="1"/>
    </row>
    <row r="18" spans="1:19" ht="12.75" customHeight="1">
      <c r="A18" s="19"/>
      <c r="B18" s="20" t="s">
        <v>11</v>
      </c>
      <c r="C18" s="21"/>
      <c r="D18" s="64">
        <f>SUM('表５（男）:表５（女）'!D18)</f>
        <v>11111</v>
      </c>
      <c r="E18" s="65">
        <f>SUM('表５（男）:表５（女）'!E18)</f>
        <v>99</v>
      </c>
      <c r="F18" s="66">
        <f>SUM('表５（男）:表５（女）'!F18)</f>
        <v>81</v>
      </c>
      <c r="G18" s="43">
        <f t="shared" si="3"/>
        <v>18</v>
      </c>
      <c r="H18" s="66">
        <f>SUM('表５（男）:表５（女）'!H18)</f>
        <v>213</v>
      </c>
      <c r="I18" s="66">
        <f>SUM('表５（男）:表５（女）'!I18)</f>
        <v>261</v>
      </c>
      <c r="J18" s="43">
        <f t="shared" si="4"/>
        <v>474</v>
      </c>
      <c r="K18" s="66">
        <f>SUM('表５（男）:表５（女）'!K18)</f>
        <v>249</v>
      </c>
      <c r="L18" s="66">
        <f>SUM('表５（男）:表５（女）'!L18)</f>
        <v>240</v>
      </c>
      <c r="M18" s="43">
        <f t="shared" si="5"/>
        <v>489</v>
      </c>
      <c r="N18" s="43">
        <f t="shared" si="6"/>
        <v>-15</v>
      </c>
      <c r="O18" s="44">
        <f t="shared" si="7"/>
        <v>3</v>
      </c>
      <c r="P18" s="45">
        <f t="shared" si="8"/>
        <v>11114</v>
      </c>
      <c r="Q18" s="1"/>
      <c r="R18" s="1"/>
      <c r="S18" s="1"/>
    </row>
    <row r="19" spans="1:19" ht="12.75" customHeight="1">
      <c r="A19" s="19"/>
      <c r="B19" s="20" t="s">
        <v>12</v>
      </c>
      <c r="C19" s="21"/>
      <c r="D19" s="64">
        <f>SUM('表５（男）:表５（女）'!D19)</f>
        <v>6539</v>
      </c>
      <c r="E19" s="65">
        <f>SUM('表５（男）:表５（女）'!E19)</f>
        <v>49</v>
      </c>
      <c r="F19" s="66">
        <f>SUM('表５（男）:表５（女）'!F19)</f>
        <v>68</v>
      </c>
      <c r="G19" s="43">
        <f t="shared" si="3"/>
        <v>-19</v>
      </c>
      <c r="H19" s="66">
        <f>SUM('表５（男）:表５（女）'!H19)</f>
        <v>122</v>
      </c>
      <c r="I19" s="66">
        <f>SUM('表５（男）:表５（女）'!I19)</f>
        <v>49</v>
      </c>
      <c r="J19" s="43">
        <f t="shared" si="4"/>
        <v>171</v>
      </c>
      <c r="K19" s="66">
        <f>SUM('表５（男）:表５（女）'!K19)</f>
        <v>140</v>
      </c>
      <c r="L19" s="66">
        <f>SUM('表５（男）:表５（女）'!L19)</f>
        <v>51</v>
      </c>
      <c r="M19" s="43">
        <f t="shared" si="5"/>
        <v>191</v>
      </c>
      <c r="N19" s="43">
        <f t="shared" si="6"/>
        <v>-20</v>
      </c>
      <c r="O19" s="44">
        <f t="shared" si="7"/>
        <v>-39</v>
      </c>
      <c r="P19" s="45">
        <f t="shared" si="8"/>
        <v>6500</v>
      </c>
      <c r="Q19" s="1"/>
      <c r="R19" s="1"/>
      <c r="S19" s="1"/>
    </row>
    <row r="20" spans="1:19" ht="12.75" customHeight="1">
      <c r="A20" s="19"/>
      <c r="B20" s="20" t="s">
        <v>13</v>
      </c>
      <c r="C20" s="21"/>
      <c r="D20" s="64">
        <f>SUM('表５（男）:表５（女）'!D20)</f>
        <v>3552</v>
      </c>
      <c r="E20" s="65">
        <f>SUM('表５（男）:表５（女）'!E20)</f>
        <v>22</v>
      </c>
      <c r="F20" s="66">
        <f>SUM('表５（男）:表５（女）'!F20)</f>
        <v>35</v>
      </c>
      <c r="G20" s="43">
        <f t="shared" si="3"/>
        <v>-13</v>
      </c>
      <c r="H20" s="66">
        <f>SUM('表５（男）:表５（女）'!H20)</f>
        <v>46</v>
      </c>
      <c r="I20" s="66">
        <f>SUM('表５（男）:表５（女）'!I20)</f>
        <v>47</v>
      </c>
      <c r="J20" s="43">
        <f t="shared" si="4"/>
        <v>93</v>
      </c>
      <c r="K20" s="66">
        <f>SUM('表５（男）:表５（女）'!K20)</f>
        <v>61</v>
      </c>
      <c r="L20" s="66">
        <f>SUM('表５（男）:表５（女）'!L20)</f>
        <v>32</v>
      </c>
      <c r="M20" s="43">
        <f t="shared" si="5"/>
        <v>93</v>
      </c>
      <c r="N20" s="43">
        <f t="shared" si="6"/>
        <v>0</v>
      </c>
      <c r="O20" s="44">
        <f t="shared" si="7"/>
        <v>-13</v>
      </c>
      <c r="P20" s="45">
        <f t="shared" si="8"/>
        <v>3539</v>
      </c>
      <c r="Q20" s="1"/>
      <c r="R20" s="1"/>
      <c r="S20" s="1"/>
    </row>
    <row r="21" spans="1:19" ht="12.75" customHeight="1">
      <c r="A21" s="19"/>
      <c r="B21" s="20" t="s">
        <v>14</v>
      </c>
      <c r="C21" s="21"/>
      <c r="D21" s="64">
        <f>SUM('表５（男）:表５（女）'!D21)</f>
        <v>720</v>
      </c>
      <c r="E21" s="65">
        <f>SUM('表５（男）:表５（女）'!E21)</f>
        <v>6</v>
      </c>
      <c r="F21" s="66">
        <f>SUM('表５（男）:表５（女）'!F21)</f>
        <v>10</v>
      </c>
      <c r="G21" s="43">
        <f t="shared" si="3"/>
        <v>-4</v>
      </c>
      <c r="H21" s="66">
        <f>SUM('表５（男）:表５（女）'!H21)</f>
        <v>4</v>
      </c>
      <c r="I21" s="66">
        <f>SUM('表５（男）:表５（女）'!I21)</f>
        <v>12</v>
      </c>
      <c r="J21" s="43">
        <f t="shared" si="4"/>
        <v>16</v>
      </c>
      <c r="K21" s="66">
        <f>SUM('表５（男）:表５（女）'!K21)</f>
        <v>24</v>
      </c>
      <c r="L21" s="66">
        <f>SUM('表５（男）:表５（女）'!L21)</f>
        <v>12</v>
      </c>
      <c r="M21" s="43">
        <f t="shared" si="5"/>
        <v>36</v>
      </c>
      <c r="N21" s="43">
        <f t="shared" si="6"/>
        <v>-20</v>
      </c>
      <c r="O21" s="44">
        <f t="shared" si="7"/>
        <v>-24</v>
      </c>
      <c r="P21" s="45">
        <f t="shared" si="8"/>
        <v>696</v>
      </c>
      <c r="Q21" s="1"/>
      <c r="R21" s="1"/>
      <c r="S21" s="1"/>
    </row>
    <row r="22" spans="1:19" ht="12.75" customHeight="1">
      <c r="A22" s="19"/>
      <c r="B22" s="20" t="s">
        <v>15</v>
      </c>
      <c r="C22" s="21"/>
      <c r="D22" s="64">
        <f>SUM('表５（男）:表５（女）'!D22)</f>
        <v>23512</v>
      </c>
      <c r="E22" s="65">
        <f>SUM('表５（男）:表５（女）'!E22)</f>
        <v>192</v>
      </c>
      <c r="F22" s="66">
        <f>SUM('表５（男）:表５（女）'!F22)</f>
        <v>249</v>
      </c>
      <c r="G22" s="43">
        <f t="shared" si="3"/>
        <v>-57</v>
      </c>
      <c r="H22" s="66">
        <f>SUM('表５（男）:表５（女）'!H22)</f>
        <v>336</v>
      </c>
      <c r="I22" s="66">
        <f>SUM('表５（男）:表５（女）'!I22)</f>
        <v>327</v>
      </c>
      <c r="J22" s="43">
        <f t="shared" si="4"/>
        <v>663</v>
      </c>
      <c r="K22" s="66">
        <f>SUM('表５（男）:表５（女）'!K22)</f>
        <v>326</v>
      </c>
      <c r="L22" s="66">
        <f>SUM('表５（男）:表５（女）'!L22)</f>
        <v>403</v>
      </c>
      <c r="M22" s="43">
        <f t="shared" si="5"/>
        <v>729</v>
      </c>
      <c r="N22" s="43">
        <f t="shared" si="6"/>
        <v>-66</v>
      </c>
      <c r="O22" s="44">
        <f t="shared" si="7"/>
        <v>-123</v>
      </c>
      <c r="P22" s="45">
        <f t="shared" si="8"/>
        <v>23389</v>
      </c>
      <c r="Q22" s="1"/>
      <c r="R22" s="1"/>
      <c r="S22" s="1"/>
    </row>
    <row r="23" spans="1:19" ht="12.75" customHeight="1">
      <c r="A23" s="19"/>
      <c r="B23" s="20" t="s">
        <v>16</v>
      </c>
      <c r="C23" s="21"/>
      <c r="D23" s="64">
        <f>SUM('表５（男）:表５（女）'!D23)</f>
        <v>14150</v>
      </c>
      <c r="E23" s="65">
        <f>SUM('表５（男）:表５（女）'!E23)</f>
        <v>91</v>
      </c>
      <c r="F23" s="66">
        <f>SUM('表５（男）:表５（女）'!F23)</f>
        <v>170</v>
      </c>
      <c r="G23" s="43">
        <f t="shared" si="3"/>
        <v>-79</v>
      </c>
      <c r="H23" s="66">
        <f>SUM('表５（男）:表５（女）'!H23)</f>
        <v>201</v>
      </c>
      <c r="I23" s="66">
        <f>SUM('表５（男）:表５（女）'!I23)</f>
        <v>392</v>
      </c>
      <c r="J23" s="43">
        <f t="shared" si="4"/>
        <v>593</v>
      </c>
      <c r="K23" s="66">
        <f>SUM('表５（男）:表５（女）'!K23)</f>
        <v>255</v>
      </c>
      <c r="L23" s="66">
        <f>SUM('表５（男）:表５（女）'!L23)</f>
        <v>367</v>
      </c>
      <c r="M23" s="43">
        <f t="shared" si="5"/>
        <v>622</v>
      </c>
      <c r="N23" s="43">
        <f t="shared" si="6"/>
        <v>-29</v>
      </c>
      <c r="O23" s="44">
        <f t="shared" si="7"/>
        <v>-108</v>
      </c>
      <c r="P23" s="45">
        <f t="shared" si="8"/>
        <v>14042</v>
      </c>
      <c r="Q23" s="1"/>
      <c r="R23" s="1"/>
      <c r="S23" s="1"/>
    </row>
    <row r="24" spans="1:19" ht="12.75" customHeight="1">
      <c r="A24" s="19"/>
      <c r="B24" s="20" t="s">
        <v>17</v>
      </c>
      <c r="C24" s="21"/>
      <c r="D24" s="64">
        <f>SUM('表５（男）:表５（女）'!D24)</f>
        <v>17764</v>
      </c>
      <c r="E24" s="65">
        <f>SUM('表５（男）:表５（女）'!E24)</f>
        <v>150</v>
      </c>
      <c r="F24" s="66">
        <f>SUM('表５（男）:表５（女）'!F24)</f>
        <v>178</v>
      </c>
      <c r="G24" s="43">
        <f t="shared" si="3"/>
        <v>-28</v>
      </c>
      <c r="H24" s="66">
        <f>SUM('表５（男）:表５（女）'!H24)</f>
        <v>338</v>
      </c>
      <c r="I24" s="66">
        <f>SUM('表５（男）:表５（女）'!I24)</f>
        <v>203</v>
      </c>
      <c r="J24" s="43">
        <f t="shared" si="4"/>
        <v>541</v>
      </c>
      <c r="K24" s="66">
        <f>SUM('表５（男）:表５（女）'!K24)</f>
        <v>281</v>
      </c>
      <c r="L24" s="66">
        <f>SUM('表５（男）:表５（女）'!L24)</f>
        <v>273</v>
      </c>
      <c r="M24" s="43">
        <f t="shared" si="5"/>
        <v>554</v>
      </c>
      <c r="N24" s="43">
        <f t="shared" si="6"/>
        <v>-13</v>
      </c>
      <c r="O24" s="44">
        <f t="shared" si="7"/>
        <v>-41</v>
      </c>
      <c r="P24" s="45">
        <f t="shared" si="8"/>
        <v>17723</v>
      </c>
      <c r="Q24" s="1"/>
      <c r="R24" s="1"/>
      <c r="S24" s="1"/>
    </row>
    <row r="25" spans="1:19" ht="12.75" customHeight="1">
      <c r="A25" s="19"/>
      <c r="B25" s="20" t="s">
        <v>18</v>
      </c>
      <c r="C25" s="21"/>
      <c r="D25" s="64">
        <f>SUM('表５（男）:表５（女）'!D25)</f>
        <v>32103</v>
      </c>
      <c r="E25" s="65">
        <f>SUM('表５（男）:表５（女）'!E25)</f>
        <v>310</v>
      </c>
      <c r="F25" s="66">
        <f>SUM('表５（男）:表５（女）'!F25)</f>
        <v>243</v>
      </c>
      <c r="G25" s="43">
        <f t="shared" si="3"/>
        <v>67</v>
      </c>
      <c r="H25" s="66">
        <f>SUM('表５（男）:表５（女）'!H25)</f>
        <v>831</v>
      </c>
      <c r="I25" s="66">
        <f>SUM('表５（男）:表５（女）'!I25)</f>
        <v>481</v>
      </c>
      <c r="J25" s="43">
        <f t="shared" si="4"/>
        <v>1312</v>
      </c>
      <c r="K25" s="66">
        <f>SUM('表５（男）:表５（女）'!K25)</f>
        <v>614</v>
      </c>
      <c r="L25" s="66">
        <f>SUM('表５（男）:表５（女）'!L25)</f>
        <v>460</v>
      </c>
      <c r="M25" s="43">
        <f t="shared" si="5"/>
        <v>1074</v>
      </c>
      <c r="N25" s="43">
        <f t="shared" si="6"/>
        <v>238</v>
      </c>
      <c r="O25" s="44">
        <f t="shared" si="7"/>
        <v>305</v>
      </c>
      <c r="P25" s="45">
        <f t="shared" si="8"/>
        <v>32408</v>
      </c>
      <c r="Q25" s="1"/>
      <c r="R25" s="1"/>
      <c r="S25" s="1"/>
    </row>
    <row r="26" spans="1:19" ht="12.75" customHeight="1">
      <c r="A26" s="19"/>
      <c r="B26" s="20" t="s">
        <v>19</v>
      </c>
      <c r="C26" s="21"/>
      <c r="D26" s="64">
        <f>SUM('表５（男）:表５（女）'!D26)</f>
        <v>23668</v>
      </c>
      <c r="E26" s="65">
        <f>SUM('表５（男）:表５（女）'!E26)</f>
        <v>250</v>
      </c>
      <c r="F26" s="66">
        <f>SUM('表５（男）:表５（女）'!F26)</f>
        <v>179</v>
      </c>
      <c r="G26" s="43">
        <f t="shared" si="3"/>
        <v>71</v>
      </c>
      <c r="H26" s="66">
        <f>SUM('表５（男）:表５（女）'!H26)</f>
        <v>559</v>
      </c>
      <c r="I26" s="66">
        <f>SUM('表５（男）:表５（女）'!I26)</f>
        <v>345</v>
      </c>
      <c r="J26" s="43">
        <f t="shared" si="4"/>
        <v>904</v>
      </c>
      <c r="K26" s="66">
        <f>SUM('表５（男）:表５（女）'!K26)</f>
        <v>507</v>
      </c>
      <c r="L26" s="66">
        <f>SUM('表５（男）:表５（女）'!L26)</f>
        <v>317</v>
      </c>
      <c r="M26" s="43">
        <f t="shared" si="5"/>
        <v>824</v>
      </c>
      <c r="N26" s="43">
        <f t="shared" si="6"/>
        <v>80</v>
      </c>
      <c r="O26" s="44">
        <f t="shared" si="7"/>
        <v>151</v>
      </c>
      <c r="P26" s="45">
        <f t="shared" si="8"/>
        <v>23819</v>
      </c>
      <c r="Q26" s="1"/>
      <c r="R26" s="1"/>
      <c r="S26" s="1"/>
    </row>
    <row r="27" spans="1:19" ht="12.75" customHeight="1">
      <c r="A27" s="19"/>
      <c r="B27" s="20" t="s">
        <v>20</v>
      </c>
      <c r="C27" s="21"/>
      <c r="D27" s="64">
        <f>SUM('表５（男）:表５（女）'!D27)</f>
        <v>13001</v>
      </c>
      <c r="E27" s="65">
        <f>SUM('表５（男）:表５（女）'!E27)</f>
        <v>123</v>
      </c>
      <c r="F27" s="66">
        <f>SUM('表５（男）:表５（女）'!F27)</f>
        <v>101</v>
      </c>
      <c r="G27" s="43">
        <f t="shared" si="3"/>
        <v>22</v>
      </c>
      <c r="H27" s="66">
        <f>SUM('表５（男）:表５（女）'!H27)</f>
        <v>241</v>
      </c>
      <c r="I27" s="66">
        <f>SUM('表５（男）:表５（女）'!I27)</f>
        <v>115</v>
      </c>
      <c r="J27" s="43">
        <f t="shared" si="4"/>
        <v>356</v>
      </c>
      <c r="K27" s="66">
        <f>SUM('表５（男）:表５（女）'!K27)</f>
        <v>216</v>
      </c>
      <c r="L27" s="66">
        <f>SUM('表５（男）:表５（女）'!L27)</f>
        <v>114</v>
      </c>
      <c r="M27" s="43">
        <f t="shared" si="5"/>
        <v>330</v>
      </c>
      <c r="N27" s="43">
        <f t="shared" si="6"/>
        <v>26</v>
      </c>
      <c r="O27" s="44">
        <f t="shared" si="7"/>
        <v>48</v>
      </c>
      <c r="P27" s="45">
        <f t="shared" si="8"/>
        <v>13049</v>
      </c>
      <c r="Q27" s="1"/>
      <c r="R27" s="1"/>
      <c r="S27" s="1"/>
    </row>
    <row r="28" spans="1:19" ht="12.75" customHeight="1">
      <c r="A28" s="19"/>
      <c r="B28" s="20" t="s">
        <v>21</v>
      </c>
      <c r="C28" s="21"/>
      <c r="D28" s="64">
        <f>SUM('表５（男）:表５（女）'!D28)</f>
        <v>13680</v>
      </c>
      <c r="E28" s="65">
        <f>SUM('表５（男）:表５（女）'!E28)</f>
        <v>105</v>
      </c>
      <c r="F28" s="66">
        <f>SUM('表５（男）:表５（女）'!F28)</f>
        <v>143</v>
      </c>
      <c r="G28" s="43">
        <f t="shared" si="3"/>
        <v>-38</v>
      </c>
      <c r="H28" s="66">
        <f>SUM('表５（男）:表５（女）'!H28)</f>
        <v>172</v>
      </c>
      <c r="I28" s="66">
        <f>SUM('表５（男）:表５（女）'!I28)</f>
        <v>99</v>
      </c>
      <c r="J28" s="43">
        <f t="shared" si="4"/>
        <v>271</v>
      </c>
      <c r="K28" s="66">
        <f>SUM('表５（男）:表５（女）'!K28)</f>
        <v>264</v>
      </c>
      <c r="L28" s="66">
        <f>SUM('表５（男）:表５（女）'!L28)</f>
        <v>129</v>
      </c>
      <c r="M28" s="43">
        <f t="shared" si="5"/>
        <v>393</v>
      </c>
      <c r="N28" s="43">
        <f t="shared" si="6"/>
        <v>-122</v>
      </c>
      <c r="O28" s="44">
        <f t="shared" si="7"/>
        <v>-160</v>
      </c>
      <c r="P28" s="45">
        <f t="shared" si="8"/>
        <v>13520</v>
      </c>
      <c r="Q28" s="1"/>
      <c r="R28" s="1"/>
      <c r="S28" s="1"/>
    </row>
    <row r="29" spans="1:19" ht="12.75" customHeight="1">
      <c r="A29" s="19"/>
      <c r="B29" s="20" t="s">
        <v>22</v>
      </c>
      <c r="C29" s="21"/>
      <c r="D29" s="64">
        <f>SUM('表５（男）:表５（女）'!D29)</f>
        <v>3681</v>
      </c>
      <c r="E29" s="65">
        <f>SUM('表５（男）:表５（女）'!E29)</f>
        <v>17</v>
      </c>
      <c r="F29" s="66">
        <f>SUM('表５（男）:表５（女）'!F29)</f>
        <v>38</v>
      </c>
      <c r="G29" s="43">
        <f t="shared" si="3"/>
        <v>-21</v>
      </c>
      <c r="H29" s="66">
        <f>SUM('表５（男）:表５（女）'!H29)</f>
        <v>49</v>
      </c>
      <c r="I29" s="66">
        <f>SUM('表５（男）:表５（女）'!I29)</f>
        <v>10</v>
      </c>
      <c r="J29" s="43">
        <f t="shared" si="4"/>
        <v>59</v>
      </c>
      <c r="K29" s="66">
        <f>SUM('表５（男）:表５（女）'!K29)</f>
        <v>64</v>
      </c>
      <c r="L29" s="66">
        <f>SUM('表５（男）:表５（女）'!L29)</f>
        <v>18</v>
      </c>
      <c r="M29" s="43">
        <f t="shared" si="5"/>
        <v>82</v>
      </c>
      <c r="N29" s="43">
        <f t="shared" si="6"/>
        <v>-23</v>
      </c>
      <c r="O29" s="44">
        <f t="shared" si="7"/>
        <v>-44</v>
      </c>
      <c r="P29" s="45">
        <f t="shared" si="8"/>
        <v>3637</v>
      </c>
      <c r="Q29" s="1"/>
      <c r="R29" s="1"/>
      <c r="S29" s="1"/>
    </row>
    <row r="30" spans="1:19" ht="12.75" customHeight="1">
      <c r="A30" s="19"/>
      <c r="B30" s="20" t="s">
        <v>23</v>
      </c>
      <c r="C30" s="21"/>
      <c r="D30" s="64">
        <f>SUM('表５（男）:表５（女）'!D30)</f>
        <v>5838</v>
      </c>
      <c r="E30" s="65">
        <f>SUM('表５（男）:表５（女）'!E30)</f>
        <v>40</v>
      </c>
      <c r="F30" s="66">
        <f>SUM('表５（男）:表５（女）'!F30)</f>
        <v>57</v>
      </c>
      <c r="G30" s="43">
        <f t="shared" si="3"/>
        <v>-17</v>
      </c>
      <c r="H30" s="66">
        <f>SUM('表５（男）:表５（女）'!H30)</f>
        <v>97</v>
      </c>
      <c r="I30" s="66">
        <f>SUM('表５（男）:表５（女）'!I30)</f>
        <v>54</v>
      </c>
      <c r="J30" s="43">
        <f t="shared" si="4"/>
        <v>151</v>
      </c>
      <c r="K30" s="66">
        <f>SUM('表５（男）:表５（女）'!K30)</f>
        <v>102</v>
      </c>
      <c r="L30" s="66">
        <f>SUM('表５（男）:表５（女）'!L30)</f>
        <v>54</v>
      </c>
      <c r="M30" s="43">
        <f t="shared" si="5"/>
        <v>156</v>
      </c>
      <c r="N30" s="43">
        <f t="shared" si="6"/>
        <v>-5</v>
      </c>
      <c r="O30" s="44">
        <f t="shared" si="7"/>
        <v>-22</v>
      </c>
      <c r="P30" s="45">
        <f t="shared" si="8"/>
        <v>5816</v>
      </c>
      <c r="Q30" s="1"/>
      <c r="R30" s="1"/>
      <c r="S30" s="1"/>
    </row>
    <row r="31" spans="1:19" ht="12.75" customHeight="1">
      <c r="A31" s="19"/>
      <c r="B31" s="20" t="s">
        <v>24</v>
      </c>
      <c r="C31" s="21"/>
      <c r="D31" s="64">
        <f>SUM('表５（男）:表５（女）'!D31)</f>
        <v>4980</v>
      </c>
      <c r="E31" s="65">
        <f>SUM('表５（男）:表５（女）'!E31)</f>
        <v>36</v>
      </c>
      <c r="F31" s="66">
        <f>SUM('表５（男）:表５（女）'!F31)</f>
        <v>74</v>
      </c>
      <c r="G31" s="43">
        <f t="shared" si="3"/>
        <v>-38</v>
      </c>
      <c r="H31" s="66">
        <f>SUM('表５（男）:表５（女）'!H31)</f>
        <v>52</v>
      </c>
      <c r="I31" s="66">
        <f>SUM('表５（男）:表５（女）'!I31)</f>
        <v>41</v>
      </c>
      <c r="J31" s="43">
        <f t="shared" si="4"/>
        <v>93</v>
      </c>
      <c r="K31" s="66">
        <f>SUM('表５（男）:表５（女）'!K31)</f>
        <v>72</v>
      </c>
      <c r="L31" s="66">
        <f>SUM('表５（男）:表５（女）'!L31)</f>
        <v>62</v>
      </c>
      <c r="M31" s="43">
        <f t="shared" si="5"/>
        <v>134</v>
      </c>
      <c r="N31" s="43">
        <f t="shared" si="6"/>
        <v>-41</v>
      </c>
      <c r="O31" s="44">
        <f t="shared" si="7"/>
        <v>-79</v>
      </c>
      <c r="P31" s="45">
        <f t="shared" si="8"/>
        <v>4901</v>
      </c>
      <c r="Q31" s="1"/>
      <c r="R31" s="1"/>
      <c r="S31" s="1"/>
    </row>
    <row r="32" spans="1:19" ht="12.75" customHeight="1">
      <c r="A32" s="19"/>
      <c r="B32" s="20" t="s">
        <v>25</v>
      </c>
      <c r="C32" s="21"/>
      <c r="D32" s="64">
        <f>SUM('表５（男）:表５（女）'!D32)</f>
        <v>2157</v>
      </c>
      <c r="E32" s="65">
        <f>SUM('表５（男）:表５（女）'!E32)</f>
        <v>19</v>
      </c>
      <c r="F32" s="66">
        <f>SUM('表５（男）:表５（女）'!F32)</f>
        <v>18</v>
      </c>
      <c r="G32" s="43">
        <f t="shared" si="3"/>
        <v>1</v>
      </c>
      <c r="H32" s="66">
        <f>SUM('表５（男）:表５（女）'!H32)</f>
        <v>25</v>
      </c>
      <c r="I32" s="66">
        <f>SUM('表５（男）:表５（女）'!I32)</f>
        <v>18</v>
      </c>
      <c r="J32" s="43">
        <f t="shared" si="4"/>
        <v>43</v>
      </c>
      <c r="K32" s="66">
        <f>SUM('表５（男）:表５（女）'!K32)</f>
        <v>42</v>
      </c>
      <c r="L32" s="66">
        <f>SUM('表５（男）:表５（女）'!L32)</f>
        <v>25</v>
      </c>
      <c r="M32" s="43">
        <f t="shared" si="5"/>
        <v>67</v>
      </c>
      <c r="N32" s="43">
        <f t="shared" si="6"/>
        <v>-24</v>
      </c>
      <c r="O32" s="44">
        <f t="shared" si="7"/>
        <v>-23</v>
      </c>
      <c r="P32" s="45">
        <f t="shared" si="8"/>
        <v>2134</v>
      </c>
      <c r="Q32" s="1"/>
      <c r="R32" s="1"/>
      <c r="S32" s="1"/>
    </row>
    <row r="33" spans="1:19" ht="12.75" customHeight="1">
      <c r="A33" s="19"/>
      <c r="B33" s="20" t="s">
        <v>26</v>
      </c>
      <c r="C33" s="21"/>
      <c r="D33" s="64">
        <f>SUM('表５（男）:表５（女）'!D33)</f>
        <v>9520</v>
      </c>
      <c r="E33" s="65">
        <f>SUM('表５（男）:表５（女）'!E33)</f>
        <v>106</v>
      </c>
      <c r="F33" s="66">
        <f>SUM('表５（男）:表５（女）'!F33)</f>
        <v>101</v>
      </c>
      <c r="G33" s="43">
        <f t="shared" si="3"/>
        <v>5</v>
      </c>
      <c r="H33" s="66">
        <f>SUM('表５（男）:表５（女）'!H33)</f>
        <v>180</v>
      </c>
      <c r="I33" s="66">
        <f>SUM('表５（男）:表５（女）'!I33)</f>
        <v>72</v>
      </c>
      <c r="J33" s="43">
        <f t="shared" si="4"/>
        <v>252</v>
      </c>
      <c r="K33" s="66">
        <f>SUM('表５（男）:表５（女）'!K33)</f>
        <v>192</v>
      </c>
      <c r="L33" s="66">
        <f>SUM('表５（男）:表５（女）'!L33)</f>
        <v>88</v>
      </c>
      <c r="M33" s="43">
        <f t="shared" si="5"/>
        <v>280</v>
      </c>
      <c r="N33" s="43">
        <f t="shared" si="6"/>
        <v>-28</v>
      </c>
      <c r="O33" s="44">
        <f t="shared" si="7"/>
        <v>-23</v>
      </c>
      <c r="P33" s="45">
        <f t="shared" si="8"/>
        <v>9497</v>
      </c>
      <c r="Q33" s="1"/>
      <c r="R33" s="1"/>
      <c r="S33" s="1"/>
    </row>
    <row r="34" spans="1:19" ht="12.75" customHeight="1">
      <c r="A34" s="19"/>
      <c r="B34" s="20" t="s">
        <v>27</v>
      </c>
      <c r="C34" s="21"/>
      <c r="D34" s="64">
        <f>SUM('表５（男）:表５（女）'!D34)</f>
        <v>4039</v>
      </c>
      <c r="E34" s="65">
        <f>SUM('表５（男）:表５（女）'!E34)</f>
        <v>43</v>
      </c>
      <c r="F34" s="66">
        <f>SUM('表５（男）:表５（女）'!F34)</f>
        <v>33</v>
      </c>
      <c r="G34" s="43">
        <f t="shared" si="3"/>
        <v>10</v>
      </c>
      <c r="H34" s="66">
        <f>SUM('表５（男）:表５（女）'!H34)</f>
        <v>69</v>
      </c>
      <c r="I34" s="66">
        <f>SUM('表５（男）:表５（女）'!I34)</f>
        <v>27</v>
      </c>
      <c r="J34" s="43">
        <f t="shared" si="4"/>
        <v>96</v>
      </c>
      <c r="K34" s="66">
        <f>SUM('表５（男）:表５（女）'!K34)</f>
        <v>71</v>
      </c>
      <c r="L34" s="66">
        <f>SUM('表５（男）:表５（女）'!L34)</f>
        <v>43</v>
      </c>
      <c r="M34" s="43">
        <f t="shared" si="5"/>
        <v>114</v>
      </c>
      <c r="N34" s="43">
        <f t="shared" si="6"/>
        <v>-18</v>
      </c>
      <c r="O34" s="44">
        <f t="shared" si="7"/>
        <v>-8</v>
      </c>
      <c r="P34" s="45">
        <f t="shared" si="8"/>
        <v>4031</v>
      </c>
      <c r="Q34" s="1"/>
      <c r="R34" s="1"/>
      <c r="S34" s="1"/>
    </row>
    <row r="35" spans="1:19" ht="12.75" customHeight="1">
      <c r="A35" s="19"/>
      <c r="B35" s="20" t="s">
        <v>28</v>
      </c>
      <c r="C35" s="21"/>
      <c r="D35" s="64">
        <f>SUM('表５（男）:表５（女）'!D35)</f>
        <v>5914</v>
      </c>
      <c r="E35" s="65">
        <f>SUM('表５（男）:表５（女）'!E35)</f>
        <v>40</v>
      </c>
      <c r="F35" s="66">
        <f>SUM('表５（男）:表５（女）'!F35)</f>
        <v>80</v>
      </c>
      <c r="G35" s="43">
        <f t="shared" si="3"/>
        <v>-40</v>
      </c>
      <c r="H35" s="66">
        <f>SUM('表５（男）:表５（女）'!H35)</f>
        <v>63</v>
      </c>
      <c r="I35" s="66">
        <f>SUM('表５（男）:表５（女）'!I35)</f>
        <v>40</v>
      </c>
      <c r="J35" s="43">
        <f t="shared" si="4"/>
        <v>103</v>
      </c>
      <c r="K35" s="66">
        <f>SUM('表５（男）:表５（女）'!K35)</f>
        <v>111</v>
      </c>
      <c r="L35" s="66">
        <f>SUM('表５（男）:表５（女）'!L35)</f>
        <v>41</v>
      </c>
      <c r="M35" s="43">
        <f t="shared" si="5"/>
        <v>152</v>
      </c>
      <c r="N35" s="43">
        <f t="shared" si="6"/>
        <v>-49</v>
      </c>
      <c r="O35" s="44">
        <f t="shared" si="7"/>
        <v>-89</v>
      </c>
      <c r="P35" s="45">
        <f t="shared" si="8"/>
        <v>5825</v>
      </c>
      <c r="Q35" s="1"/>
      <c r="R35" s="1"/>
      <c r="S35" s="1"/>
    </row>
    <row r="36" spans="1:19" ht="12.75" customHeight="1">
      <c r="A36" s="19"/>
      <c r="B36" s="20" t="s">
        <v>29</v>
      </c>
      <c r="C36" s="21"/>
      <c r="D36" s="64">
        <f>SUM('表５（男）:表５（女）'!D36)</f>
        <v>1818</v>
      </c>
      <c r="E36" s="65">
        <f>SUM('表５（男）:表５（女）'!E36)</f>
        <v>16</v>
      </c>
      <c r="F36" s="66">
        <f>SUM('表５（男）:表５（女）'!F36)</f>
        <v>21</v>
      </c>
      <c r="G36" s="43">
        <f t="shared" si="3"/>
        <v>-5</v>
      </c>
      <c r="H36" s="66">
        <f>SUM('表５（男）:表５（女）'!H36)</f>
        <v>41</v>
      </c>
      <c r="I36" s="66">
        <f>SUM('表５（男）:表５（女）'!I36)</f>
        <v>36</v>
      </c>
      <c r="J36" s="43">
        <f t="shared" si="4"/>
        <v>77</v>
      </c>
      <c r="K36" s="66">
        <f>SUM('表５（男）:表５（女）'!K36)</f>
        <v>44</v>
      </c>
      <c r="L36" s="66">
        <f>SUM('表５（男）:表５（女）'!L36)</f>
        <v>33</v>
      </c>
      <c r="M36" s="43">
        <f t="shared" si="5"/>
        <v>77</v>
      </c>
      <c r="N36" s="43">
        <f t="shared" si="6"/>
        <v>0</v>
      </c>
      <c r="O36" s="44">
        <f t="shared" si="7"/>
        <v>-5</v>
      </c>
      <c r="P36" s="45">
        <f t="shared" si="8"/>
        <v>1813</v>
      </c>
      <c r="Q36" s="1"/>
      <c r="R36" s="1"/>
      <c r="S36" s="1"/>
    </row>
    <row r="37" spans="1:19" ht="12.75" customHeight="1">
      <c r="A37" s="19"/>
      <c r="B37" s="20" t="s">
        <v>30</v>
      </c>
      <c r="C37" s="21"/>
      <c r="D37" s="64">
        <f>SUM('表５（男）:表５（女）'!D37)</f>
        <v>5237</v>
      </c>
      <c r="E37" s="65">
        <f>SUM('表５（男）:表５（女）'!E37)</f>
        <v>45</v>
      </c>
      <c r="F37" s="66">
        <f>SUM('表５（男）:表５（女）'!F37)</f>
        <v>55</v>
      </c>
      <c r="G37" s="43">
        <f t="shared" si="3"/>
        <v>-10</v>
      </c>
      <c r="H37" s="66">
        <f>SUM('表５（男）:表５（女）'!H37)</f>
        <v>76</v>
      </c>
      <c r="I37" s="66">
        <f>SUM('表５（男）:表５（女）'!I37)</f>
        <v>49</v>
      </c>
      <c r="J37" s="43">
        <f t="shared" si="4"/>
        <v>125</v>
      </c>
      <c r="K37" s="66">
        <f>SUM('表５（男）:表５（女）'!K37)</f>
        <v>69</v>
      </c>
      <c r="L37" s="66">
        <f>SUM('表５（男）:表５（女）'!L37)</f>
        <v>57</v>
      </c>
      <c r="M37" s="43">
        <f t="shared" si="5"/>
        <v>126</v>
      </c>
      <c r="N37" s="43">
        <f t="shared" si="6"/>
        <v>-1</v>
      </c>
      <c r="O37" s="44">
        <f t="shared" si="7"/>
        <v>-11</v>
      </c>
      <c r="P37" s="45">
        <f t="shared" si="8"/>
        <v>5226</v>
      </c>
      <c r="Q37" s="1"/>
      <c r="R37" s="1"/>
      <c r="S37" s="1"/>
    </row>
    <row r="38" spans="1:19" ht="12.75" customHeight="1">
      <c r="A38" s="19"/>
      <c r="B38" s="20" t="s">
        <v>31</v>
      </c>
      <c r="C38" s="21"/>
      <c r="D38" s="64">
        <f>SUM('表５（男）:表５（女）'!D38)</f>
        <v>10354</v>
      </c>
      <c r="E38" s="65">
        <f>SUM('表５（男）:表５（女）'!E38)</f>
        <v>95</v>
      </c>
      <c r="F38" s="66">
        <f>SUM('表５（男）:表５（女）'!F38)</f>
        <v>99</v>
      </c>
      <c r="G38" s="43">
        <f t="shared" si="3"/>
        <v>-4</v>
      </c>
      <c r="H38" s="66">
        <f>SUM('表５（男）:表５（女）'!H38)</f>
        <v>240</v>
      </c>
      <c r="I38" s="66">
        <f>SUM('表５（男）:表５（女）'!I38)</f>
        <v>86</v>
      </c>
      <c r="J38" s="43">
        <f t="shared" si="4"/>
        <v>326</v>
      </c>
      <c r="K38" s="66">
        <f>SUM('表５（男）:表５（女）'!K38)</f>
        <v>232</v>
      </c>
      <c r="L38" s="66">
        <f>SUM('表５（男）:表５（女）'!L38)</f>
        <v>104</v>
      </c>
      <c r="M38" s="43">
        <f t="shared" si="5"/>
        <v>336</v>
      </c>
      <c r="N38" s="43">
        <f t="shared" si="6"/>
        <v>-10</v>
      </c>
      <c r="O38" s="44">
        <f t="shared" si="7"/>
        <v>-14</v>
      </c>
      <c r="P38" s="45">
        <f t="shared" si="8"/>
        <v>10340</v>
      </c>
      <c r="Q38" s="1"/>
      <c r="R38" s="1"/>
      <c r="S38" s="1"/>
    </row>
    <row r="39" spans="1:19" ht="12.75" customHeight="1">
      <c r="A39" s="19"/>
      <c r="B39" s="20" t="s">
        <v>32</v>
      </c>
      <c r="C39" s="21"/>
      <c r="D39" s="64">
        <f>SUM('表５（男）:表５（女）'!D39)</f>
        <v>9056</v>
      </c>
      <c r="E39" s="65">
        <f>SUM('表５（男）:表５（女）'!E39)</f>
        <v>77</v>
      </c>
      <c r="F39" s="66">
        <f>SUM('表５（男）:表５（女）'!F39)</f>
        <v>71</v>
      </c>
      <c r="G39" s="43">
        <f t="shared" si="3"/>
        <v>6</v>
      </c>
      <c r="H39" s="66">
        <f>SUM('表５（男）:表５（女）'!H39)</f>
        <v>171</v>
      </c>
      <c r="I39" s="66">
        <f>SUM('表５（男）:表５（女）'!I39)</f>
        <v>97</v>
      </c>
      <c r="J39" s="43">
        <f t="shared" si="4"/>
        <v>268</v>
      </c>
      <c r="K39" s="66">
        <f>SUM('表５（男）:表５（女）'!K39)</f>
        <v>173</v>
      </c>
      <c r="L39" s="66">
        <f>SUM('表５（男）:表５（女）'!L39)</f>
        <v>129</v>
      </c>
      <c r="M39" s="43">
        <f t="shared" si="5"/>
        <v>302</v>
      </c>
      <c r="N39" s="43">
        <f t="shared" si="6"/>
        <v>-34</v>
      </c>
      <c r="O39" s="44">
        <f t="shared" si="7"/>
        <v>-28</v>
      </c>
      <c r="P39" s="45">
        <f t="shared" si="8"/>
        <v>9028</v>
      </c>
      <c r="Q39" s="1"/>
      <c r="R39" s="1"/>
      <c r="S39" s="1"/>
    </row>
    <row r="40" spans="1:19" ht="12.75" customHeight="1">
      <c r="A40" s="19"/>
      <c r="B40" s="20" t="s">
        <v>33</v>
      </c>
      <c r="C40" s="21"/>
      <c r="D40" s="64">
        <f>SUM('表５（男）:表５（女）'!D40)</f>
        <v>11426</v>
      </c>
      <c r="E40" s="65">
        <f>SUM('表５（男）:表５（女）'!E40)</f>
        <v>73</v>
      </c>
      <c r="F40" s="66">
        <f>SUM('表５（男）:表５（女）'!F40)</f>
        <v>133</v>
      </c>
      <c r="G40" s="43">
        <f t="shared" si="3"/>
        <v>-60</v>
      </c>
      <c r="H40" s="66">
        <f>SUM('表５（男）:表５（女）'!H40)</f>
        <v>178</v>
      </c>
      <c r="I40" s="66">
        <f>SUM('表５（男）:表５（女）'!I40)</f>
        <v>174</v>
      </c>
      <c r="J40" s="43">
        <f t="shared" si="4"/>
        <v>352</v>
      </c>
      <c r="K40" s="66">
        <f>SUM('表５（男）:表５（女）'!K40)</f>
        <v>222</v>
      </c>
      <c r="L40" s="66">
        <f>SUM('表５（男）:表５（女）'!L40)</f>
        <v>215</v>
      </c>
      <c r="M40" s="43">
        <f t="shared" si="5"/>
        <v>437</v>
      </c>
      <c r="N40" s="43">
        <f t="shared" si="6"/>
        <v>-85</v>
      </c>
      <c r="O40" s="44">
        <f t="shared" si="7"/>
        <v>-145</v>
      </c>
      <c r="P40" s="45">
        <f t="shared" si="8"/>
        <v>11281</v>
      </c>
      <c r="Q40" s="1"/>
      <c r="R40" s="1"/>
      <c r="S40" s="1"/>
    </row>
    <row r="41" spans="1:19" ht="12.75" customHeight="1">
      <c r="A41" s="19"/>
      <c r="B41" s="20" t="s">
        <v>34</v>
      </c>
      <c r="C41" s="21"/>
      <c r="D41" s="64">
        <f>SUM('表５（男）:表５（女）'!D41)</f>
        <v>8208</v>
      </c>
      <c r="E41" s="65">
        <f>SUM('表５（男）:表５（女）'!E41)</f>
        <v>82</v>
      </c>
      <c r="F41" s="66">
        <f>SUM('表５（男）:表５（女）'!F41)</f>
        <v>100</v>
      </c>
      <c r="G41" s="43">
        <f t="shared" si="3"/>
        <v>-18</v>
      </c>
      <c r="H41" s="66">
        <f>SUM('表５（男）:表５（女）'!H41)</f>
        <v>178</v>
      </c>
      <c r="I41" s="66">
        <f>SUM('表５（男）:表５（女）'!I41)</f>
        <v>177</v>
      </c>
      <c r="J41" s="43">
        <f t="shared" si="4"/>
        <v>355</v>
      </c>
      <c r="K41" s="66">
        <f>SUM('表５（男）:表５（女）'!K41)</f>
        <v>123</v>
      </c>
      <c r="L41" s="66">
        <f>SUM('表５（男）:表５（女）'!L41)</f>
        <v>165</v>
      </c>
      <c r="M41" s="43">
        <f t="shared" si="5"/>
        <v>288</v>
      </c>
      <c r="N41" s="43">
        <f t="shared" si="6"/>
        <v>67</v>
      </c>
      <c r="O41" s="44">
        <f t="shared" si="7"/>
        <v>49</v>
      </c>
      <c r="P41" s="45">
        <f t="shared" si="8"/>
        <v>8257</v>
      </c>
      <c r="Q41" s="1"/>
      <c r="R41" s="1"/>
      <c r="S41" s="1"/>
    </row>
    <row r="42" spans="1:19" ht="12.75" customHeight="1">
      <c r="A42" s="19"/>
      <c r="B42" s="20" t="s">
        <v>35</v>
      </c>
      <c r="C42" s="21"/>
      <c r="D42" s="64">
        <f>SUM('表５（男）:表５（女）'!D42)</f>
        <v>2864</v>
      </c>
      <c r="E42" s="65">
        <f>SUM('表５（男）:表５（女）'!E42)</f>
        <v>19</v>
      </c>
      <c r="F42" s="66">
        <f>SUM('表５（男）:表５（女）'!F42)</f>
        <v>27</v>
      </c>
      <c r="G42" s="43">
        <f t="shared" si="3"/>
        <v>-8</v>
      </c>
      <c r="H42" s="66">
        <f>SUM('表５（男）:表５（女）'!H42)</f>
        <v>20</v>
      </c>
      <c r="I42" s="66">
        <f>SUM('表５（男）:表５（女）'!I42)</f>
        <v>30</v>
      </c>
      <c r="J42" s="43">
        <f t="shared" si="4"/>
        <v>50</v>
      </c>
      <c r="K42" s="66">
        <f>SUM('表５（男）:表５（女）'!K42)</f>
        <v>31</v>
      </c>
      <c r="L42" s="66">
        <f>SUM('表５（男）:表５（女）'!L42)</f>
        <v>27</v>
      </c>
      <c r="M42" s="43">
        <f t="shared" si="5"/>
        <v>58</v>
      </c>
      <c r="N42" s="43">
        <f t="shared" si="6"/>
        <v>-8</v>
      </c>
      <c r="O42" s="44">
        <f t="shared" si="7"/>
        <v>-16</v>
      </c>
      <c r="P42" s="45">
        <f t="shared" si="8"/>
        <v>2848</v>
      </c>
      <c r="Q42" s="1"/>
      <c r="R42" s="1"/>
      <c r="S42" s="1"/>
    </row>
    <row r="43" spans="1:19" ht="12.75" customHeight="1">
      <c r="A43" s="19"/>
      <c r="B43" s="20" t="s">
        <v>36</v>
      </c>
      <c r="C43" s="21"/>
      <c r="D43" s="64">
        <f>SUM('表５（男）:表５（女）'!D43)</f>
        <v>11882</v>
      </c>
      <c r="E43" s="65">
        <f>SUM('表５（男）:表５（女）'!E43)</f>
        <v>134</v>
      </c>
      <c r="F43" s="66">
        <f>SUM('表５（男）:表５（女）'!F43)</f>
        <v>142</v>
      </c>
      <c r="G43" s="43">
        <f t="shared" si="3"/>
        <v>-8</v>
      </c>
      <c r="H43" s="66">
        <f>SUM('表５（男）:表５（女）'!H43)</f>
        <v>110</v>
      </c>
      <c r="I43" s="66">
        <f>SUM('表５（男）:表５（女）'!I43)</f>
        <v>451</v>
      </c>
      <c r="J43" s="43">
        <f t="shared" si="4"/>
        <v>561</v>
      </c>
      <c r="K43" s="66">
        <f>SUM('表５（男）:表５（女）'!K43)</f>
        <v>157</v>
      </c>
      <c r="L43" s="66">
        <f>SUM('表５（男）:表５（女）'!L43)</f>
        <v>468</v>
      </c>
      <c r="M43" s="43">
        <f t="shared" si="5"/>
        <v>625</v>
      </c>
      <c r="N43" s="43">
        <f t="shared" si="6"/>
        <v>-64</v>
      </c>
      <c r="O43" s="44">
        <f t="shared" si="7"/>
        <v>-72</v>
      </c>
      <c r="P43" s="45">
        <f t="shared" si="8"/>
        <v>11810</v>
      </c>
      <c r="Q43" s="1"/>
      <c r="R43" s="1"/>
      <c r="S43" s="1"/>
    </row>
    <row r="44" spans="1:19" ht="12.75" customHeight="1" thickBot="1">
      <c r="A44" s="22"/>
      <c r="B44" s="23" t="s">
        <v>37</v>
      </c>
      <c r="C44" s="24"/>
      <c r="D44" s="67">
        <f>SUM('表５（男）:表５（女）'!D44)</f>
        <v>7023</v>
      </c>
      <c r="E44" s="68">
        <f>SUM('表５（男）:表５（女）'!E44)</f>
        <v>62</v>
      </c>
      <c r="F44" s="69">
        <f>SUM('表５（男）:表５（女）'!F44)</f>
        <v>70</v>
      </c>
      <c r="G44" s="49">
        <f t="shared" si="3"/>
        <v>-8</v>
      </c>
      <c r="H44" s="69">
        <f>SUM('表５（男）:表５（女）'!H44)</f>
        <v>99</v>
      </c>
      <c r="I44" s="69">
        <f>SUM('表５（男）:表５（女）'!I44)</f>
        <v>198</v>
      </c>
      <c r="J44" s="49">
        <f t="shared" si="4"/>
        <v>297</v>
      </c>
      <c r="K44" s="69">
        <f>SUM('表５（男）:表５（女）'!K44)</f>
        <v>144</v>
      </c>
      <c r="L44" s="69">
        <f>SUM('表５（男）:表５（女）'!L44)</f>
        <v>212</v>
      </c>
      <c r="M44" s="49">
        <f t="shared" si="5"/>
        <v>356</v>
      </c>
      <c r="N44" s="49">
        <f t="shared" si="6"/>
        <v>-59</v>
      </c>
      <c r="O44" s="50">
        <f t="shared" si="7"/>
        <v>-67</v>
      </c>
      <c r="P44" s="51">
        <f t="shared" si="8"/>
        <v>6956</v>
      </c>
      <c r="Q44" s="1"/>
      <c r="R44" s="1"/>
      <c r="S44" s="1"/>
    </row>
    <row r="45" spans="1:19" ht="17.2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  <c r="R45" s="1"/>
      <c r="S45" s="1"/>
    </row>
    <row r="46" spans="1:19" ht="17.2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1"/>
      <c r="S46" s="1"/>
    </row>
    <row r="47" spans="1:19" ht="17.2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"/>
      <c r="R47" s="1"/>
      <c r="S47" s="1"/>
    </row>
    <row r="48" spans="1:19" ht="17.2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  <c r="R48" s="1"/>
      <c r="S48" s="1"/>
    </row>
    <row r="49" spans="1:19" ht="17.2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  <c r="R49" s="1"/>
      <c r="S49" s="1"/>
    </row>
    <row r="50" spans="1:19" ht="17.2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  <c r="R50" s="1"/>
      <c r="S50" s="1"/>
    </row>
    <row r="51" spans="1:19" ht="17.25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  <c r="R51" s="1"/>
      <c r="S51" s="1"/>
    </row>
    <row r="52" spans="1:19" ht="17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7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7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7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7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7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7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7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mergeCells count="7">
    <mergeCell ref="O4:O6"/>
    <mergeCell ref="P4:P6"/>
    <mergeCell ref="E4:N4"/>
    <mergeCell ref="A4:C6"/>
    <mergeCell ref="D4:D6"/>
    <mergeCell ref="E5:G5"/>
    <mergeCell ref="H5:N5"/>
  </mergeCells>
  <printOptions/>
  <pageMargins left="0.7480314960629921" right="0.7874015748031497" top="0.7480314960629921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9"/>
  <sheetViews>
    <sheetView zoomScale="150" zoomScaleNormal="15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00390625" style="2" customWidth="1"/>
    <col min="3" max="3" width="1.625" style="2" customWidth="1"/>
    <col min="4" max="16384" width="9.00390625" style="2" customWidth="1"/>
  </cols>
  <sheetData>
    <row r="1" ht="0.75" customHeight="1"/>
    <row r="2" spans="1:16" ht="15.75" customHeight="1">
      <c r="A2" s="7" t="s">
        <v>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9" ht="12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4" t="s">
        <v>40</v>
      </c>
      <c r="Q3" s="1"/>
      <c r="R3" s="1"/>
      <c r="S3" s="1"/>
    </row>
    <row r="4" spans="1:19" ht="12" customHeight="1">
      <c r="A4" s="78"/>
      <c r="B4" s="77"/>
      <c r="C4" s="79"/>
      <c r="D4" s="86" t="s">
        <v>56</v>
      </c>
      <c r="E4" s="76" t="s">
        <v>41</v>
      </c>
      <c r="F4" s="77"/>
      <c r="G4" s="77"/>
      <c r="H4" s="77"/>
      <c r="I4" s="77"/>
      <c r="J4" s="77"/>
      <c r="K4" s="77"/>
      <c r="L4" s="77"/>
      <c r="M4" s="77"/>
      <c r="N4" s="77"/>
      <c r="O4" s="70" t="s">
        <v>42</v>
      </c>
      <c r="P4" s="73" t="s">
        <v>57</v>
      </c>
      <c r="Q4" s="1"/>
      <c r="R4" s="1"/>
      <c r="S4" s="1"/>
    </row>
    <row r="5" spans="1:19" ht="12" customHeight="1">
      <c r="A5" s="80"/>
      <c r="B5" s="81"/>
      <c r="C5" s="82"/>
      <c r="D5" s="87"/>
      <c r="E5" s="89" t="s">
        <v>44</v>
      </c>
      <c r="F5" s="81"/>
      <c r="G5" s="81"/>
      <c r="H5" s="81" t="s">
        <v>45</v>
      </c>
      <c r="I5" s="81"/>
      <c r="J5" s="81"/>
      <c r="K5" s="81"/>
      <c r="L5" s="81"/>
      <c r="M5" s="81"/>
      <c r="N5" s="81"/>
      <c r="O5" s="71"/>
      <c r="P5" s="74"/>
      <c r="Q5" s="1"/>
      <c r="R5" s="1"/>
      <c r="S5" s="1"/>
    </row>
    <row r="6" spans="1:19" ht="12" customHeight="1" thickBot="1">
      <c r="A6" s="83"/>
      <c r="B6" s="84"/>
      <c r="C6" s="85"/>
      <c r="D6" s="88"/>
      <c r="E6" s="6" t="s">
        <v>46</v>
      </c>
      <c r="F6" s="5" t="s">
        <v>47</v>
      </c>
      <c r="G6" s="5" t="s">
        <v>48</v>
      </c>
      <c r="H6" s="5" t="s">
        <v>49</v>
      </c>
      <c r="I6" s="5" t="s">
        <v>50</v>
      </c>
      <c r="J6" s="5" t="s">
        <v>51</v>
      </c>
      <c r="K6" s="5" t="s">
        <v>52</v>
      </c>
      <c r="L6" s="5" t="s">
        <v>53</v>
      </c>
      <c r="M6" s="5" t="s">
        <v>54</v>
      </c>
      <c r="N6" s="5" t="s">
        <v>55</v>
      </c>
      <c r="O6" s="72"/>
      <c r="P6" s="75"/>
      <c r="Q6" s="1"/>
      <c r="R6" s="1"/>
      <c r="S6" s="1"/>
    </row>
    <row r="7" spans="1:19" ht="18" customHeight="1">
      <c r="A7" s="10"/>
      <c r="B7" s="11" t="s">
        <v>0</v>
      </c>
      <c r="C7" s="12"/>
      <c r="D7" s="26">
        <f>D8+D9</f>
        <v>401389</v>
      </c>
      <c r="E7" s="27">
        <f aca="true" t="shared" si="0" ref="E7:P7">E8+E9</f>
        <v>4005</v>
      </c>
      <c r="F7" s="28">
        <f t="shared" si="0"/>
        <v>3760</v>
      </c>
      <c r="G7" s="28">
        <f t="shared" si="0"/>
        <v>245</v>
      </c>
      <c r="H7" s="28">
        <f t="shared" si="0"/>
        <v>5479</v>
      </c>
      <c r="I7" s="28">
        <f t="shared" si="0"/>
        <v>8167</v>
      </c>
      <c r="J7" s="28">
        <f t="shared" si="0"/>
        <v>13646</v>
      </c>
      <c r="K7" s="28">
        <f t="shared" si="0"/>
        <v>5479</v>
      </c>
      <c r="L7" s="28">
        <f t="shared" si="0"/>
        <v>8992</v>
      </c>
      <c r="M7" s="28">
        <f t="shared" si="0"/>
        <v>14471</v>
      </c>
      <c r="N7" s="28">
        <f t="shared" si="0"/>
        <v>-825</v>
      </c>
      <c r="O7" s="29">
        <f t="shared" si="0"/>
        <v>-580</v>
      </c>
      <c r="P7" s="26">
        <f t="shared" si="0"/>
        <v>400809</v>
      </c>
      <c r="Q7" s="1"/>
      <c r="R7" s="1"/>
      <c r="S7" s="1"/>
    </row>
    <row r="8" spans="1:19" ht="12.75" customHeight="1">
      <c r="A8" s="13"/>
      <c r="B8" s="14" t="s">
        <v>1</v>
      </c>
      <c r="C8" s="15"/>
      <c r="D8" s="30">
        <f>SUM(D10:D16)</f>
        <v>271644</v>
      </c>
      <c r="E8" s="31">
        <f aca="true" t="shared" si="1" ref="E8:P8">SUM(E10:E16)</f>
        <v>2810</v>
      </c>
      <c r="F8" s="32">
        <f t="shared" si="1"/>
        <v>2430</v>
      </c>
      <c r="G8" s="32">
        <f t="shared" si="1"/>
        <v>380</v>
      </c>
      <c r="H8" s="32">
        <f t="shared" si="1"/>
        <v>3359</v>
      </c>
      <c r="I8" s="32">
        <f t="shared" si="1"/>
        <v>6332</v>
      </c>
      <c r="J8" s="32">
        <f t="shared" si="1"/>
        <v>9691</v>
      </c>
      <c r="K8" s="32">
        <f t="shared" si="1"/>
        <v>3349</v>
      </c>
      <c r="L8" s="32">
        <f t="shared" si="1"/>
        <v>7020</v>
      </c>
      <c r="M8" s="32">
        <f t="shared" si="1"/>
        <v>10369</v>
      </c>
      <c r="N8" s="32">
        <f t="shared" si="1"/>
        <v>-678</v>
      </c>
      <c r="O8" s="33">
        <f t="shared" si="1"/>
        <v>-298</v>
      </c>
      <c r="P8" s="30">
        <f t="shared" si="1"/>
        <v>271346</v>
      </c>
      <c r="Q8" s="1"/>
      <c r="R8" s="1"/>
      <c r="S8" s="1"/>
    </row>
    <row r="9" spans="1:19" ht="12.75" customHeight="1">
      <c r="A9" s="13"/>
      <c r="B9" s="14" t="s">
        <v>2</v>
      </c>
      <c r="C9" s="15"/>
      <c r="D9" s="30">
        <f>SUM(D17:D44)</f>
        <v>129745</v>
      </c>
      <c r="E9" s="31">
        <f aca="true" t="shared" si="2" ref="E9:P9">SUM(E17:E44)</f>
        <v>1195</v>
      </c>
      <c r="F9" s="32">
        <f t="shared" si="2"/>
        <v>1330</v>
      </c>
      <c r="G9" s="32">
        <f t="shared" si="2"/>
        <v>-135</v>
      </c>
      <c r="H9" s="32">
        <f t="shared" si="2"/>
        <v>2120</v>
      </c>
      <c r="I9" s="32">
        <f t="shared" si="2"/>
        <v>1835</v>
      </c>
      <c r="J9" s="32">
        <f t="shared" si="2"/>
        <v>3955</v>
      </c>
      <c r="K9" s="32">
        <f t="shared" si="2"/>
        <v>2130</v>
      </c>
      <c r="L9" s="32">
        <f t="shared" si="2"/>
        <v>1972</v>
      </c>
      <c r="M9" s="32">
        <f t="shared" si="2"/>
        <v>4102</v>
      </c>
      <c r="N9" s="32">
        <f t="shared" si="2"/>
        <v>-147</v>
      </c>
      <c r="O9" s="33">
        <f t="shared" si="2"/>
        <v>-282</v>
      </c>
      <c r="P9" s="30">
        <f t="shared" si="2"/>
        <v>129463</v>
      </c>
      <c r="Q9" s="1"/>
      <c r="R9" s="1"/>
      <c r="S9" s="1"/>
    </row>
    <row r="10" spans="1:19" ht="12.75" customHeight="1">
      <c r="A10" s="16"/>
      <c r="B10" s="17" t="s">
        <v>3</v>
      </c>
      <c r="C10" s="18"/>
      <c r="D10" s="34">
        <v>123169</v>
      </c>
      <c r="E10" s="35">
        <v>1280</v>
      </c>
      <c r="F10" s="36">
        <v>1063</v>
      </c>
      <c r="G10" s="37">
        <f>E10-F10</f>
        <v>217</v>
      </c>
      <c r="H10" s="36">
        <v>1418</v>
      </c>
      <c r="I10" s="36">
        <v>3294</v>
      </c>
      <c r="J10" s="37">
        <f>H10+I10</f>
        <v>4712</v>
      </c>
      <c r="K10" s="36">
        <v>1478</v>
      </c>
      <c r="L10" s="36">
        <v>3634</v>
      </c>
      <c r="M10" s="37">
        <f>K10+L10</f>
        <v>5112</v>
      </c>
      <c r="N10" s="37">
        <f>J10-M10</f>
        <v>-400</v>
      </c>
      <c r="O10" s="38">
        <f>G10+N10</f>
        <v>-183</v>
      </c>
      <c r="P10" s="39">
        <f>D10+O10</f>
        <v>122986</v>
      </c>
      <c r="Q10" s="1"/>
      <c r="R10" s="1"/>
      <c r="S10" s="1"/>
    </row>
    <row r="11" spans="1:19" ht="12.75" customHeight="1">
      <c r="A11" s="19"/>
      <c r="B11" s="20" t="s">
        <v>4</v>
      </c>
      <c r="C11" s="21"/>
      <c r="D11" s="40">
        <v>33580</v>
      </c>
      <c r="E11" s="41">
        <v>348</v>
      </c>
      <c r="F11" s="42">
        <v>279</v>
      </c>
      <c r="G11" s="43">
        <f aca="true" t="shared" si="3" ref="G11:G44">E11-F11</f>
        <v>69</v>
      </c>
      <c r="H11" s="42">
        <v>401</v>
      </c>
      <c r="I11" s="42">
        <v>893</v>
      </c>
      <c r="J11" s="43">
        <f aca="true" t="shared" si="4" ref="J11:J44">H11+I11</f>
        <v>1294</v>
      </c>
      <c r="K11" s="42">
        <v>342</v>
      </c>
      <c r="L11" s="42">
        <v>1025</v>
      </c>
      <c r="M11" s="43">
        <f aca="true" t="shared" si="5" ref="M11:M44">K11+L11</f>
        <v>1367</v>
      </c>
      <c r="N11" s="43">
        <f aca="true" t="shared" si="6" ref="N11:N44">J11-M11</f>
        <v>-73</v>
      </c>
      <c r="O11" s="44">
        <f aca="true" t="shared" si="7" ref="O11:O44">G11+N11</f>
        <v>-4</v>
      </c>
      <c r="P11" s="45">
        <f aca="true" t="shared" si="8" ref="P11:P44">D11+O11</f>
        <v>33576</v>
      </c>
      <c r="Q11" s="1"/>
      <c r="R11" s="1"/>
      <c r="S11" s="1"/>
    </row>
    <row r="12" spans="1:19" ht="12.75" customHeight="1">
      <c r="A12" s="19"/>
      <c r="B12" s="20" t="s">
        <v>5</v>
      </c>
      <c r="C12" s="21"/>
      <c r="D12" s="40">
        <v>35852</v>
      </c>
      <c r="E12" s="41">
        <v>377</v>
      </c>
      <c r="F12" s="42">
        <v>293</v>
      </c>
      <c r="G12" s="43">
        <f t="shared" si="3"/>
        <v>84</v>
      </c>
      <c r="H12" s="42">
        <v>471</v>
      </c>
      <c r="I12" s="42">
        <v>914</v>
      </c>
      <c r="J12" s="43">
        <f t="shared" si="4"/>
        <v>1385</v>
      </c>
      <c r="K12" s="42">
        <v>435</v>
      </c>
      <c r="L12" s="42">
        <v>945</v>
      </c>
      <c r="M12" s="43">
        <f t="shared" si="5"/>
        <v>1380</v>
      </c>
      <c r="N12" s="43">
        <f t="shared" si="6"/>
        <v>5</v>
      </c>
      <c r="O12" s="44">
        <f t="shared" si="7"/>
        <v>89</v>
      </c>
      <c r="P12" s="45">
        <f t="shared" si="8"/>
        <v>35941</v>
      </c>
      <c r="Q12" s="1"/>
      <c r="R12" s="1"/>
      <c r="S12" s="1"/>
    </row>
    <row r="13" spans="1:19" ht="12.75" customHeight="1">
      <c r="A13" s="19"/>
      <c r="B13" s="20" t="s">
        <v>6</v>
      </c>
      <c r="C13" s="21"/>
      <c r="D13" s="40">
        <v>15889</v>
      </c>
      <c r="E13" s="41">
        <v>179</v>
      </c>
      <c r="F13" s="42">
        <v>186</v>
      </c>
      <c r="G13" s="43">
        <f t="shared" si="3"/>
        <v>-7</v>
      </c>
      <c r="H13" s="42">
        <v>180</v>
      </c>
      <c r="I13" s="42">
        <v>372</v>
      </c>
      <c r="J13" s="43">
        <f t="shared" si="4"/>
        <v>552</v>
      </c>
      <c r="K13" s="42">
        <v>193</v>
      </c>
      <c r="L13" s="42">
        <v>402</v>
      </c>
      <c r="M13" s="43">
        <f t="shared" si="5"/>
        <v>595</v>
      </c>
      <c r="N13" s="43">
        <f t="shared" si="6"/>
        <v>-43</v>
      </c>
      <c r="O13" s="44">
        <f t="shared" si="7"/>
        <v>-50</v>
      </c>
      <c r="P13" s="45">
        <f t="shared" si="8"/>
        <v>15839</v>
      </c>
      <c r="Q13" s="1"/>
      <c r="R13" s="1"/>
      <c r="S13" s="1"/>
    </row>
    <row r="14" spans="1:19" ht="12.75" customHeight="1">
      <c r="A14" s="19"/>
      <c r="B14" s="20" t="s">
        <v>7</v>
      </c>
      <c r="C14" s="21"/>
      <c r="D14" s="40">
        <v>18341</v>
      </c>
      <c r="E14" s="41">
        <v>155</v>
      </c>
      <c r="F14" s="42">
        <v>206</v>
      </c>
      <c r="G14" s="43">
        <f t="shared" si="3"/>
        <v>-51</v>
      </c>
      <c r="H14" s="42">
        <v>164</v>
      </c>
      <c r="I14" s="42">
        <v>222</v>
      </c>
      <c r="J14" s="43">
        <f t="shared" si="4"/>
        <v>386</v>
      </c>
      <c r="K14" s="42">
        <v>227</v>
      </c>
      <c r="L14" s="42">
        <v>317</v>
      </c>
      <c r="M14" s="43">
        <f t="shared" si="5"/>
        <v>544</v>
      </c>
      <c r="N14" s="43">
        <f t="shared" si="6"/>
        <v>-158</v>
      </c>
      <c r="O14" s="44">
        <f t="shared" si="7"/>
        <v>-209</v>
      </c>
      <c r="P14" s="45">
        <f t="shared" si="8"/>
        <v>18132</v>
      </c>
      <c r="Q14" s="1"/>
      <c r="R14" s="1"/>
      <c r="S14" s="1"/>
    </row>
    <row r="15" spans="1:19" ht="12.75" customHeight="1">
      <c r="A15" s="19"/>
      <c r="B15" s="20" t="s">
        <v>8</v>
      </c>
      <c r="C15" s="21"/>
      <c r="D15" s="40">
        <v>13150</v>
      </c>
      <c r="E15" s="41">
        <v>120</v>
      </c>
      <c r="F15" s="42">
        <v>151</v>
      </c>
      <c r="G15" s="43">
        <f t="shared" si="3"/>
        <v>-31</v>
      </c>
      <c r="H15" s="42">
        <v>122</v>
      </c>
      <c r="I15" s="42">
        <v>127</v>
      </c>
      <c r="J15" s="43">
        <f t="shared" si="4"/>
        <v>249</v>
      </c>
      <c r="K15" s="42">
        <v>160</v>
      </c>
      <c r="L15" s="42">
        <v>177</v>
      </c>
      <c r="M15" s="43">
        <f t="shared" si="5"/>
        <v>337</v>
      </c>
      <c r="N15" s="43">
        <f t="shared" si="6"/>
        <v>-88</v>
      </c>
      <c r="O15" s="44">
        <f t="shared" si="7"/>
        <v>-119</v>
      </c>
      <c r="P15" s="45">
        <f t="shared" si="8"/>
        <v>13031</v>
      </c>
      <c r="Q15" s="1"/>
      <c r="R15" s="1"/>
      <c r="S15" s="1"/>
    </row>
    <row r="16" spans="1:19" ht="12.75" customHeight="1">
      <c r="A16" s="19"/>
      <c r="B16" s="20" t="s">
        <v>9</v>
      </c>
      <c r="C16" s="21"/>
      <c r="D16" s="40">
        <v>31663</v>
      </c>
      <c r="E16" s="41">
        <v>351</v>
      </c>
      <c r="F16" s="42">
        <v>252</v>
      </c>
      <c r="G16" s="43">
        <f t="shared" si="3"/>
        <v>99</v>
      </c>
      <c r="H16" s="42">
        <v>603</v>
      </c>
      <c r="I16" s="42">
        <v>510</v>
      </c>
      <c r="J16" s="43">
        <f t="shared" si="4"/>
        <v>1113</v>
      </c>
      <c r="K16" s="42">
        <v>514</v>
      </c>
      <c r="L16" s="42">
        <v>520</v>
      </c>
      <c r="M16" s="43">
        <f t="shared" si="5"/>
        <v>1034</v>
      </c>
      <c r="N16" s="43">
        <f t="shared" si="6"/>
        <v>79</v>
      </c>
      <c r="O16" s="44">
        <f t="shared" si="7"/>
        <v>178</v>
      </c>
      <c r="P16" s="45">
        <f t="shared" si="8"/>
        <v>31841</v>
      </c>
      <c r="Q16" s="1"/>
      <c r="R16" s="1"/>
      <c r="S16" s="1"/>
    </row>
    <row r="17" spans="1:19" ht="12.75" customHeight="1">
      <c r="A17" s="19"/>
      <c r="B17" s="20" t="s">
        <v>10</v>
      </c>
      <c r="C17" s="21"/>
      <c r="D17" s="40">
        <v>2472</v>
      </c>
      <c r="E17" s="41">
        <v>16</v>
      </c>
      <c r="F17" s="42">
        <v>43</v>
      </c>
      <c r="G17" s="43">
        <f t="shared" si="3"/>
        <v>-27</v>
      </c>
      <c r="H17" s="42">
        <v>23</v>
      </c>
      <c r="I17" s="42">
        <v>16</v>
      </c>
      <c r="J17" s="43">
        <f t="shared" si="4"/>
        <v>39</v>
      </c>
      <c r="K17" s="42">
        <v>41</v>
      </c>
      <c r="L17" s="42">
        <v>31</v>
      </c>
      <c r="M17" s="43">
        <f t="shared" si="5"/>
        <v>72</v>
      </c>
      <c r="N17" s="43">
        <f t="shared" si="6"/>
        <v>-33</v>
      </c>
      <c r="O17" s="44">
        <f t="shared" si="7"/>
        <v>-60</v>
      </c>
      <c r="P17" s="45">
        <f t="shared" si="8"/>
        <v>2412</v>
      </c>
      <c r="Q17" s="1"/>
      <c r="R17" s="1"/>
      <c r="S17" s="1"/>
    </row>
    <row r="18" spans="1:19" ht="12.75" customHeight="1">
      <c r="A18" s="19"/>
      <c r="B18" s="20" t="s">
        <v>11</v>
      </c>
      <c r="C18" s="21"/>
      <c r="D18" s="40">
        <v>5298</v>
      </c>
      <c r="E18" s="41">
        <v>50</v>
      </c>
      <c r="F18" s="42">
        <v>40</v>
      </c>
      <c r="G18" s="43">
        <f t="shared" si="3"/>
        <v>10</v>
      </c>
      <c r="H18" s="42">
        <v>110</v>
      </c>
      <c r="I18" s="42">
        <v>121</v>
      </c>
      <c r="J18" s="43">
        <f t="shared" si="4"/>
        <v>231</v>
      </c>
      <c r="K18" s="42">
        <v>115</v>
      </c>
      <c r="L18" s="42">
        <v>112</v>
      </c>
      <c r="M18" s="43">
        <f t="shared" si="5"/>
        <v>227</v>
      </c>
      <c r="N18" s="43">
        <f t="shared" si="6"/>
        <v>4</v>
      </c>
      <c r="O18" s="44">
        <f t="shared" si="7"/>
        <v>14</v>
      </c>
      <c r="P18" s="45">
        <f t="shared" si="8"/>
        <v>5312</v>
      </c>
      <c r="Q18" s="1"/>
      <c r="R18" s="1"/>
      <c r="S18" s="1"/>
    </row>
    <row r="19" spans="1:19" ht="12.75" customHeight="1">
      <c r="A19" s="19"/>
      <c r="B19" s="20" t="s">
        <v>12</v>
      </c>
      <c r="C19" s="21"/>
      <c r="D19" s="40">
        <v>3257</v>
      </c>
      <c r="E19" s="41">
        <v>26</v>
      </c>
      <c r="F19" s="42">
        <v>31</v>
      </c>
      <c r="G19" s="43">
        <f t="shared" si="3"/>
        <v>-5</v>
      </c>
      <c r="H19" s="42">
        <v>59</v>
      </c>
      <c r="I19" s="42">
        <v>19</v>
      </c>
      <c r="J19" s="43">
        <f t="shared" si="4"/>
        <v>78</v>
      </c>
      <c r="K19" s="42">
        <v>63</v>
      </c>
      <c r="L19" s="42">
        <v>25</v>
      </c>
      <c r="M19" s="43">
        <f t="shared" si="5"/>
        <v>88</v>
      </c>
      <c r="N19" s="43">
        <f t="shared" si="6"/>
        <v>-10</v>
      </c>
      <c r="O19" s="44">
        <f t="shared" si="7"/>
        <v>-15</v>
      </c>
      <c r="P19" s="45">
        <f t="shared" si="8"/>
        <v>3242</v>
      </c>
      <c r="Q19" s="1"/>
      <c r="R19" s="1"/>
      <c r="S19" s="1"/>
    </row>
    <row r="20" spans="1:19" ht="12.75" customHeight="1">
      <c r="A20" s="19"/>
      <c r="B20" s="20" t="s">
        <v>13</v>
      </c>
      <c r="C20" s="21"/>
      <c r="D20" s="40">
        <v>1690</v>
      </c>
      <c r="E20" s="41">
        <v>15</v>
      </c>
      <c r="F20" s="42">
        <v>19</v>
      </c>
      <c r="G20" s="43">
        <f t="shared" si="3"/>
        <v>-4</v>
      </c>
      <c r="H20" s="42">
        <v>18</v>
      </c>
      <c r="I20" s="42">
        <v>19</v>
      </c>
      <c r="J20" s="43">
        <f t="shared" si="4"/>
        <v>37</v>
      </c>
      <c r="K20" s="42">
        <v>27</v>
      </c>
      <c r="L20" s="42">
        <v>13</v>
      </c>
      <c r="M20" s="43">
        <f t="shared" si="5"/>
        <v>40</v>
      </c>
      <c r="N20" s="43">
        <f t="shared" si="6"/>
        <v>-3</v>
      </c>
      <c r="O20" s="44">
        <f t="shared" si="7"/>
        <v>-7</v>
      </c>
      <c r="P20" s="45">
        <f t="shared" si="8"/>
        <v>1683</v>
      </c>
      <c r="Q20" s="1"/>
      <c r="R20" s="1"/>
      <c r="S20" s="1"/>
    </row>
    <row r="21" spans="1:19" ht="12.75" customHeight="1">
      <c r="A21" s="19"/>
      <c r="B21" s="20" t="s">
        <v>14</v>
      </c>
      <c r="C21" s="21"/>
      <c r="D21" s="40">
        <v>355</v>
      </c>
      <c r="E21" s="41">
        <v>4</v>
      </c>
      <c r="F21" s="42">
        <v>6</v>
      </c>
      <c r="G21" s="43">
        <f t="shared" si="3"/>
        <v>-2</v>
      </c>
      <c r="H21" s="42">
        <v>2</v>
      </c>
      <c r="I21" s="42">
        <v>7</v>
      </c>
      <c r="J21" s="43">
        <f t="shared" si="4"/>
        <v>9</v>
      </c>
      <c r="K21" s="42">
        <v>11</v>
      </c>
      <c r="L21" s="42">
        <v>7</v>
      </c>
      <c r="M21" s="43">
        <f t="shared" si="5"/>
        <v>18</v>
      </c>
      <c r="N21" s="43">
        <f t="shared" si="6"/>
        <v>-9</v>
      </c>
      <c r="O21" s="44">
        <f t="shared" si="7"/>
        <v>-11</v>
      </c>
      <c r="P21" s="45">
        <f t="shared" si="8"/>
        <v>344</v>
      </c>
      <c r="Q21" s="1"/>
      <c r="R21" s="1"/>
      <c r="S21" s="1"/>
    </row>
    <row r="22" spans="1:19" ht="12.75" customHeight="1">
      <c r="A22" s="19"/>
      <c r="B22" s="20" t="s">
        <v>15</v>
      </c>
      <c r="C22" s="21"/>
      <c r="D22" s="40">
        <v>11272</v>
      </c>
      <c r="E22" s="41">
        <v>95</v>
      </c>
      <c r="F22" s="42">
        <v>118</v>
      </c>
      <c r="G22" s="43">
        <f t="shared" si="3"/>
        <v>-23</v>
      </c>
      <c r="H22" s="42">
        <v>147</v>
      </c>
      <c r="I22" s="42">
        <v>153</v>
      </c>
      <c r="J22" s="43">
        <f t="shared" si="4"/>
        <v>300</v>
      </c>
      <c r="K22" s="42">
        <v>130</v>
      </c>
      <c r="L22" s="42">
        <v>199</v>
      </c>
      <c r="M22" s="43">
        <f t="shared" si="5"/>
        <v>329</v>
      </c>
      <c r="N22" s="43">
        <f t="shared" si="6"/>
        <v>-29</v>
      </c>
      <c r="O22" s="44">
        <f t="shared" si="7"/>
        <v>-52</v>
      </c>
      <c r="P22" s="45">
        <f t="shared" si="8"/>
        <v>11220</v>
      </c>
      <c r="Q22" s="1"/>
      <c r="R22" s="1"/>
      <c r="S22" s="1"/>
    </row>
    <row r="23" spans="1:19" ht="12.75" customHeight="1">
      <c r="A23" s="19"/>
      <c r="B23" s="20" t="s">
        <v>16</v>
      </c>
      <c r="C23" s="21"/>
      <c r="D23" s="40">
        <v>6494</v>
      </c>
      <c r="E23" s="41">
        <v>43</v>
      </c>
      <c r="F23" s="42">
        <v>85</v>
      </c>
      <c r="G23" s="43">
        <f t="shared" si="3"/>
        <v>-42</v>
      </c>
      <c r="H23" s="42">
        <v>73</v>
      </c>
      <c r="I23" s="42">
        <v>137</v>
      </c>
      <c r="J23" s="43">
        <f t="shared" si="4"/>
        <v>210</v>
      </c>
      <c r="K23" s="42">
        <v>111</v>
      </c>
      <c r="L23" s="42">
        <v>121</v>
      </c>
      <c r="M23" s="43">
        <f t="shared" si="5"/>
        <v>232</v>
      </c>
      <c r="N23" s="43">
        <f t="shared" si="6"/>
        <v>-22</v>
      </c>
      <c r="O23" s="44">
        <f t="shared" si="7"/>
        <v>-64</v>
      </c>
      <c r="P23" s="45">
        <f t="shared" si="8"/>
        <v>6430</v>
      </c>
      <c r="Q23" s="1"/>
      <c r="R23" s="1"/>
      <c r="S23" s="1"/>
    </row>
    <row r="24" spans="1:19" ht="12.75" customHeight="1">
      <c r="A24" s="19"/>
      <c r="B24" s="20" t="s">
        <v>17</v>
      </c>
      <c r="C24" s="21"/>
      <c r="D24" s="40">
        <v>8447</v>
      </c>
      <c r="E24" s="41">
        <v>71</v>
      </c>
      <c r="F24" s="42">
        <v>96</v>
      </c>
      <c r="G24" s="43">
        <f t="shared" si="3"/>
        <v>-25</v>
      </c>
      <c r="H24" s="42">
        <v>155</v>
      </c>
      <c r="I24" s="42">
        <v>106</v>
      </c>
      <c r="J24" s="43">
        <f t="shared" si="4"/>
        <v>261</v>
      </c>
      <c r="K24" s="42">
        <v>114</v>
      </c>
      <c r="L24" s="42">
        <v>122</v>
      </c>
      <c r="M24" s="43">
        <f t="shared" si="5"/>
        <v>236</v>
      </c>
      <c r="N24" s="43">
        <f t="shared" si="6"/>
        <v>25</v>
      </c>
      <c r="O24" s="44">
        <f t="shared" si="7"/>
        <v>0</v>
      </c>
      <c r="P24" s="45">
        <f t="shared" si="8"/>
        <v>8447</v>
      </c>
      <c r="Q24" s="1"/>
      <c r="R24" s="1"/>
      <c r="S24" s="1"/>
    </row>
    <row r="25" spans="1:19" ht="12.75" customHeight="1">
      <c r="A25" s="19"/>
      <c r="B25" s="20" t="s">
        <v>18</v>
      </c>
      <c r="C25" s="21"/>
      <c r="D25" s="40">
        <v>15461</v>
      </c>
      <c r="E25" s="41">
        <v>167</v>
      </c>
      <c r="F25" s="42">
        <v>117</v>
      </c>
      <c r="G25" s="43">
        <f t="shared" si="3"/>
        <v>50</v>
      </c>
      <c r="H25" s="42">
        <v>385</v>
      </c>
      <c r="I25" s="42">
        <v>255</v>
      </c>
      <c r="J25" s="43">
        <f t="shared" si="4"/>
        <v>640</v>
      </c>
      <c r="K25" s="42">
        <v>257</v>
      </c>
      <c r="L25" s="42">
        <v>249</v>
      </c>
      <c r="M25" s="43">
        <f t="shared" si="5"/>
        <v>506</v>
      </c>
      <c r="N25" s="43">
        <f t="shared" si="6"/>
        <v>134</v>
      </c>
      <c r="O25" s="44">
        <f t="shared" si="7"/>
        <v>184</v>
      </c>
      <c r="P25" s="45">
        <f t="shared" si="8"/>
        <v>15645</v>
      </c>
      <c r="Q25" s="1"/>
      <c r="R25" s="1"/>
      <c r="S25" s="1"/>
    </row>
    <row r="26" spans="1:19" ht="12.75" customHeight="1">
      <c r="A26" s="19"/>
      <c r="B26" s="20" t="s">
        <v>19</v>
      </c>
      <c r="C26" s="21"/>
      <c r="D26" s="40">
        <v>11500</v>
      </c>
      <c r="E26" s="41">
        <v>115</v>
      </c>
      <c r="F26" s="42">
        <v>80</v>
      </c>
      <c r="G26" s="43">
        <f t="shared" si="3"/>
        <v>35</v>
      </c>
      <c r="H26" s="42">
        <v>246</v>
      </c>
      <c r="I26" s="42">
        <v>191</v>
      </c>
      <c r="J26" s="43">
        <f t="shared" si="4"/>
        <v>437</v>
      </c>
      <c r="K26" s="42">
        <v>209</v>
      </c>
      <c r="L26" s="42">
        <v>186</v>
      </c>
      <c r="M26" s="43">
        <f t="shared" si="5"/>
        <v>395</v>
      </c>
      <c r="N26" s="43">
        <f t="shared" si="6"/>
        <v>42</v>
      </c>
      <c r="O26" s="44">
        <f t="shared" si="7"/>
        <v>77</v>
      </c>
      <c r="P26" s="45">
        <f t="shared" si="8"/>
        <v>11577</v>
      </c>
      <c r="Q26" s="1"/>
      <c r="R26" s="1"/>
      <c r="S26" s="1"/>
    </row>
    <row r="27" spans="1:19" ht="12.75" customHeight="1">
      <c r="A27" s="19"/>
      <c r="B27" s="20" t="s">
        <v>20</v>
      </c>
      <c r="C27" s="21"/>
      <c r="D27" s="40">
        <v>6168</v>
      </c>
      <c r="E27" s="41">
        <v>58</v>
      </c>
      <c r="F27" s="42">
        <v>44</v>
      </c>
      <c r="G27" s="43">
        <f t="shared" si="3"/>
        <v>14</v>
      </c>
      <c r="H27" s="42">
        <v>101</v>
      </c>
      <c r="I27" s="42">
        <v>55</v>
      </c>
      <c r="J27" s="43">
        <f t="shared" si="4"/>
        <v>156</v>
      </c>
      <c r="K27" s="42">
        <v>81</v>
      </c>
      <c r="L27" s="42">
        <v>57</v>
      </c>
      <c r="M27" s="43">
        <f t="shared" si="5"/>
        <v>138</v>
      </c>
      <c r="N27" s="43">
        <f t="shared" si="6"/>
        <v>18</v>
      </c>
      <c r="O27" s="44">
        <f t="shared" si="7"/>
        <v>32</v>
      </c>
      <c r="P27" s="45">
        <f t="shared" si="8"/>
        <v>6200</v>
      </c>
      <c r="Q27" s="1"/>
      <c r="R27" s="1"/>
      <c r="S27" s="1"/>
    </row>
    <row r="28" spans="1:19" ht="12.75" customHeight="1">
      <c r="A28" s="19"/>
      <c r="B28" s="20" t="s">
        <v>21</v>
      </c>
      <c r="C28" s="21"/>
      <c r="D28" s="40">
        <v>6637</v>
      </c>
      <c r="E28" s="41">
        <v>55</v>
      </c>
      <c r="F28" s="42">
        <v>68</v>
      </c>
      <c r="G28" s="43">
        <f t="shared" si="3"/>
        <v>-13</v>
      </c>
      <c r="H28" s="42">
        <v>71</v>
      </c>
      <c r="I28" s="42">
        <v>49</v>
      </c>
      <c r="J28" s="43">
        <f t="shared" si="4"/>
        <v>120</v>
      </c>
      <c r="K28" s="42">
        <v>112</v>
      </c>
      <c r="L28" s="42">
        <v>67</v>
      </c>
      <c r="M28" s="43">
        <f t="shared" si="5"/>
        <v>179</v>
      </c>
      <c r="N28" s="43">
        <f t="shared" si="6"/>
        <v>-59</v>
      </c>
      <c r="O28" s="44">
        <f t="shared" si="7"/>
        <v>-72</v>
      </c>
      <c r="P28" s="45">
        <f t="shared" si="8"/>
        <v>6565</v>
      </c>
      <c r="Q28" s="1"/>
      <c r="R28" s="1"/>
      <c r="S28" s="1"/>
    </row>
    <row r="29" spans="1:19" ht="12.75" customHeight="1">
      <c r="A29" s="19"/>
      <c r="B29" s="20" t="s">
        <v>22</v>
      </c>
      <c r="C29" s="21"/>
      <c r="D29" s="40">
        <v>1794</v>
      </c>
      <c r="E29" s="41">
        <v>8</v>
      </c>
      <c r="F29" s="42">
        <v>22</v>
      </c>
      <c r="G29" s="43">
        <f t="shared" si="3"/>
        <v>-14</v>
      </c>
      <c r="H29" s="42">
        <v>21</v>
      </c>
      <c r="I29" s="42">
        <v>6</v>
      </c>
      <c r="J29" s="43">
        <f t="shared" si="4"/>
        <v>27</v>
      </c>
      <c r="K29" s="42">
        <v>37</v>
      </c>
      <c r="L29" s="42">
        <v>5</v>
      </c>
      <c r="M29" s="43">
        <f t="shared" si="5"/>
        <v>42</v>
      </c>
      <c r="N29" s="43">
        <f t="shared" si="6"/>
        <v>-15</v>
      </c>
      <c r="O29" s="44">
        <f t="shared" si="7"/>
        <v>-29</v>
      </c>
      <c r="P29" s="45">
        <f t="shared" si="8"/>
        <v>1765</v>
      </c>
      <c r="Q29" s="1"/>
      <c r="R29" s="1"/>
      <c r="S29" s="1"/>
    </row>
    <row r="30" spans="1:19" ht="12.75" customHeight="1">
      <c r="A30" s="19"/>
      <c r="B30" s="20" t="s">
        <v>23</v>
      </c>
      <c r="C30" s="21"/>
      <c r="D30" s="40">
        <v>2777</v>
      </c>
      <c r="E30" s="41">
        <v>18</v>
      </c>
      <c r="F30" s="42">
        <v>32</v>
      </c>
      <c r="G30" s="43">
        <f t="shared" si="3"/>
        <v>-14</v>
      </c>
      <c r="H30" s="42">
        <v>37</v>
      </c>
      <c r="I30" s="42">
        <v>23</v>
      </c>
      <c r="J30" s="43">
        <f t="shared" si="4"/>
        <v>60</v>
      </c>
      <c r="K30" s="42">
        <v>44</v>
      </c>
      <c r="L30" s="42">
        <v>31</v>
      </c>
      <c r="M30" s="43">
        <f t="shared" si="5"/>
        <v>75</v>
      </c>
      <c r="N30" s="43">
        <f t="shared" si="6"/>
        <v>-15</v>
      </c>
      <c r="O30" s="44">
        <f t="shared" si="7"/>
        <v>-29</v>
      </c>
      <c r="P30" s="45">
        <f t="shared" si="8"/>
        <v>2748</v>
      </c>
      <c r="Q30" s="1"/>
      <c r="R30" s="1"/>
      <c r="S30" s="1"/>
    </row>
    <row r="31" spans="1:19" ht="12.75" customHeight="1">
      <c r="A31" s="19"/>
      <c r="B31" s="20" t="s">
        <v>24</v>
      </c>
      <c r="C31" s="21"/>
      <c r="D31" s="40">
        <v>2494</v>
      </c>
      <c r="E31" s="41">
        <v>19</v>
      </c>
      <c r="F31" s="42">
        <v>33</v>
      </c>
      <c r="G31" s="43">
        <f t="shared" si="3"/>
        <v>-14</v>
      </c>
      <c r="H31" s="42">
        <v>23</v>
      </c>
      <c r="I31" s="42">
        <v>15</v>
      </c>
      <c r="J31" s="43">
        <f t="shared" si="4"/>
        <v>38</v>
      </c>
      <c r="K31" s="42">
        <v>30</v>
      </c>
      <c r="L31" s="42">
        <v>30</v>
      </c>
      <c r="M31" s="43">
        <f t="shared" si="5"/>
        <v>60</v>
      </c>
      <c r="N31" s="43">
        <f t="shared" si="6"/>
        <v>-22</v>
      </c>
      <c r="O31" s="44">
        <f t="shared" si="7"/>
        <v>-36</v>
      </c>
      <c r="P31" s="45">
        <f t="shared" si="8"/>
        <v>2458</v>
      </c>
      <c r="Q31" s="1"/>
      <c r="R31" s="1"/>
      <c r="S31" s="1"/>
    </row>
    <row r="32" spans="1:19" ht="12.75" customHeight="1">
      <c r="A32" s="19"/>
      <c r="B32" s="20" t="s">
        <v>25</v>
      </c>
      <c r="C32" s="21"/>
      <c r="D32" s="40">
        <v>1040</v>
      </c>
      <c r="E32" s="41">
        <v>10</v>
      </c>
      <c r="F32" s="42">
        <v>10</v>
      </c>
      <c r="G32" s="43">
        <f t="shared" si="3"/>
        <v>0</v>
      </c>
      <c r="H32" s="42">
        <v>9</v>
      </c>
      <c r="I32" s="42">
        <v>8</v>
      </c>
      <c r="J32" s="43">
        <f t="shared" si="4"/>
        <v>17</v>
      </c>
      <c r="K32" s="42">
        <v>14</v>
      </c>
      <c r="L32" s="42">
        <v>11</v>
      </c>
      <c r="M32" s="43">
        <f t="shared" si="5"/>
        <v>25</v>
      </c>
      <c r="N32" s="43">
        <f t="shared" si="6"/>
        <v>-8</v>
      </c>
      <c r="O32" s="44">
        <f t="shared" si="7"/>
        <v>-8</v>
      </c>
      <c r="P32" s="45">
        <f t="shared" si="8"/>
        <v>1032</v>
      </c>
      <c r="Q32" s="1"/>
      <c r="R32" s="1"/>
      <c r="S32" s="1"/>
    </row>
    <row r="33" spans="1:19" ht="12.75" customHeight="1">
      <c r="A33" s="19"/>
      <c r="B33" s="20" t="s">
        <v>26</v>
      </c>
      <c r="C33" s="21"/>
      <c r="D33" s="40">
        <v>4564</v>
      </c>
      <c r="E33" s="41">
        <v>60</v>
      </c>
      <c r="F33" s="42">
        <v>57</v>
      </c>
      <c r="G33" s="43">
        <f t="shared" si="3"/>
        <v>3</v>
      </c>
      <c r="H33" s="42">
        <v>82</v>
      </c>
      <c r="I33" s="42">
        <v>35</v>
      </c>
      <c r="J33" s="43">
        <f t="shared" si="4"/>
        <v>117</v>
      </c>
      <c r="K33" s="42">
        <v>83</v>
      </c>
      <c r="L33" s="42">
        <v>44</v>
      </c>
      <c r="M33" s="43">
        <f t="shared" si="5"/>
        <v>127</v>
      </c>
      <c r="N33" s="43">
        <f t="shared" si="6"/>
        <v>-10</v>
      </c>
      <c r="O33" s="44">
        <f t="shared" si="7"/>
        <v>-7</v>
      </c>
      <c r="P33" s="45">
        <f t="shared" si="8"/>
        <v>4557</v>
      </c>
      <c r="Q33" s="1"/>
      <c r="R33" s="1"/>
      <c r="S33" s="1"/>
    </row>
    <row r="34" spans="1:19" ht="12.75" customHeight="1">
      <c r="A34" s="19"/>
      <c r="B34" s="20" t="s">
        <v>27</v>
      </c>
      <c r="C34" s="21"/>
      <c r="D34" s="40">
        <v>1965</v>
      </c>
      <c r="E34" s="41">
        <v>20</v>
      </c>
      <c r="F34" s="42">
        <v>13</v>
      </c>
      <c r="G34" s="43">
        <f t="shared" si="3"/>
        <v>7</v>
      </c>
      <c r="H34" s="42">
        <v>34</v>
      </c>
      <c r="I34" s="42">
        <v>13</v>
      </c>
      <c r="J34" s="43">
        <f t="shared" si="4"/>
        <v>47</v>
      </c>
      <c r="K34" s="42">
        <v>24</v>
      </c>
      <c r="L34" s="42">
        <v>17</v>
      </c>
      <c r="M34" s="43">
        <f t="shared" si="5"/>
        <v>41</v>
      </c>
      <c r="N34" s="43">
        <f t="shared" si="6"/>
        <v>6</v>
      </c>
      <c r="O34" s="44">
        <f t="shared" si="7"/>
        <v>13</v>
      </c>
      <c r="P34" s="45">
        <f t="shared" si="8"/>
        <v>1978</v>
      </c>
      <c r="Q34" s="1"/>
      <c r="R34" s="1"/>
      <c r="S34" s="1"/>
    </row>
    <row r="35" spans="1:19" ht="12.75" customHeight="1">
      <c r="A35" s="19"/>
      <c r="B35" s="20" t="s">
        <v>28</v>
      </c>
      <c r="C35" s="21"/>
      <c r="D35" s="40">
        <v>2818</v>
      </c>
      <c r="E35" s="41">
        <v>17</v>
      </c>
      <c r="F35" s="42">
        <v>44</v>
      </c>
      <c r="G35" s="43">
        <f t="shared" si="3"/>
        <v>-27</v>
      </c>
      <c r="H35" s="42">
        <v>30</v>
      </c>
      <c r="I35" s="42">
        <v>16</v>
      </c>
      <c r="J35" s="43">
        <f t="shared" si="4"/>
        <v>46</v>
      </c>
      <c r="K35" s="42">
        <v>50</v>
      </c>
      <c r="L35" s="42">
        <v>18</v>
      </c>
      <c r="M35" s="43">
        <f t="shared" si="5"/>
        <v>68</v>
      </c>
      <c r="N35" s="43">
        <f t="shared" si="6"/>
        <v>-22</v>
      </c>
      <c r="O35" s="44">
        <f t="shared" si="7"/>
        <v>-49</v>
      </c>
      <c r="P35" s="45">
        <f t="shared" si="8"/>
        <v>2769</v>
      </c>
      <c r="Q35" s="1"/>
      <c r="R35" s="1"/>
      <c r="S35" s="1"/>
    </row>
    <row r="36" spans="1:19" ht="12.75" customHeight="1">
      <c r="A36" s="19"/>
      <c r="B36" s="20" t="s">
        <v>29</v>
      </c>
      <c r="C36" s="21"/>
      <c r="D36" s="40">
        <v>851</v>
      </c>
      <c r="E36" s="41">
        <v>7</v>
      </c>
      <c r="F36" s="42">
        <v>8</v>
      </c>
      <c r="G36" s="43">
        <f t="shared" si="3"/>
        <v>-1</v>
      </c>
      <c r="H36" s="42">
        <v>18</v>
      </c>
      <c r="I36" s="42">
        <v>10</v>
      </c>
      <c r="J36" s="43">
        <f t="shared" si="4"/>
        <v>28</v>
      </c>
      <c r="K36" s="42">
        <v>21</v>
      </c>
      <c r="L36" s="42">
        <v>6</v>
      </c>
      <c r="M36" s="43">
        <f t="shared" si="5"/>
        <v>27</v>
      </c>
      <c r="N36" s="43">
        <f t="shared" si="6"/>
        <v>1</v>
      </c>
      <c r="O36" s="44">
        <f t="shared" si="7"/>
        <v>0</v>
      </c>
      <c r="P36" s="45">
        <f t="shared" si="8"/>
        <v>851</v>
      </c>
      <c r="Q36" s="1"/>
      <c r="R36" s="1"/>
      <c r="S36" s="1"/>
    </row>
    <row r="37" spans="1:19" ht="12.75" customHeight="1">
      <c r="A37" s="19"/>
      <c r="B37" s="20" t="s">
        <v>30</v>
      </c>
      <c r="C37" s="21"/>
      <c r="D37" s="40">
        <v>2451</v>
      </c>
      <c r="E37" s="41">
        <v>29</v>
      </c>
      <c r="F37" s="42">
        <v>28</v>
      </c>
      <c r="G37" s="43">
        <f t="shared" si="3"/>
        <v>1</v>
      </c>
      <c r="H37" s="42">
        <v>31</v>
      </c>
      <c r="I37" s="42">
        <v>20</v>
      </c>
      <c r="J37" s="43">
        <f t="shared" si="4"/>
        <v>51</v>
      </c>
      <c r="K37" s="42">
        <v>29</v>
      </c>
      <c r="L37" s="42">
        <v>27</v>
      </c>
      <c r="M37" s="43">
        <f t="shared" si="5"/>
        <v>56</v>
      </c>
      <c r="N37" s="43">
        <f t="shared" si="6"/>
        <v>-5</v>
      </c>
      <c r="O37" s="44">
        <f t="shared" si="7"/>
        <v>-4</v>
      </c>
      <c r="P37" s="45">
        <f t="shared" si="8"/>
        <v>2447</v>
      </c>
      <c r="Q37" s="1"/>
      <c r="R37" s="1"/>
      <c r="S37" s="1"/>
    </row>
    <row r="38" spans="1:19" ht="12.75" customHeight="1">
      <c r="A38" s="19"/>
      <c r="B38" s="20" t="s">
        <v>31</v>
      </c>
      <c r="C38" s="21"/>
      <c r="D38" s="40">
        <v>5033</v>
      </c>
      <c r="E38" s="41">
        <v>52</v>
      </c>
      <c r="F38" s="42">
        <v>51</v>
      </c>
      <c r="G38" s="43">
        <f t="shared" si="3"/>
        <v>1</v>
      </c>
      <c r="H38" s="42">
        <v>101</v>
      </c>
      <c r="I38" s="42">
        <v>43</v>
      </c>
      <c r="J38" s="43">
        <f t="shared" si="4"/>
        <v>144</v>
      </c>
      <c r="K38" s="42">
        <v>103</v>
      </c>
      <c r="L38" s="42">
        <v>42</v>
      </c>
      <c r="M38" s="43">
        <f t="shared" si="5"/>
        <v>145</v>
      </c>
      <c r="N38" s="43">
        <f t="shared" si="6"/>
        <v>-1</v>
      </c>
      <c r="O38" s="44">
        <f t="shared" si="7"/>
        <v>0</v>
      </c>
      <c r="P38" s="45">
        <f t="shared" si="8"/>
        <v>5033</v>
      </c>
      <c r="Q38" s="1"/>
      <c r="R38" s="1"/>
      <c r="S38" s="1"/>
    </row>
    <row r="39" spans="1:19" ht="12.75" customHeight="1">
      <c r="A39" s="19"/>
      <c r="B39" s="20" t="s">
        <v>32</v>
      </c>
      <c r="C39" s="21"/>
      <c r="D39" s="40">
        <v>4345</v>
      </c>
      <c r="E39" s="41">
        <v>43</v>
      </c>
      <c r="F39" s="42">
        <v>36</v>
      </c>
      <c r="G39" s="43">
        <f t="shared" si="3"/>
        <v>7</v>
      </c>
      <c r="H39" s="42">
        <v>85</v>
      </c>
      <c r="I39" s="42">
        <v>53</v>
      </c>
      <c r="J39" s="43">
        <f t="shared" si="4"/>
        <v>138</v>
      </c>
      <c r="K39" s="42">
        <v>90</v>
      </c>
      <c r="L39" s="42">
        <v>68</v>
      </c>
      <c r="M39" s="43">
        <f t="shared" si="5"/>
        <v>158</v>
      </c>
      <c r="N39" s="43">
        <f t="shared" si="6"/>
        <v>-20</v>
      </c>
      <c r="O39" s="44">
        <f t="shared" si="7"/>
        <v>-13</v>
      </c>
      <c r="P39" s="45">
        <f t="shared" si="8"/>
        <v>4332</v>
      </c>
      <c r="Q39" s="1"/>
      <c r="R39" s="1"/>
      <c r="S39" s="1"/>
    </row>
    <row r="40" spans="1:19" ht="12.75" customHeight="1">
      <c r="A40" s="19"/>
      <c r="B40" s="20" t="s">
        <v>33</v>
      </c>
      <c r="C40" s="21"/>
      <c r="D40" s="40">
        <v>5573</v>
      </c>
      <c r="E40" s="41">
        <v>40</v>
      </c>
      <c r="F40" s="42">
        <v>68</v>
      </c>
      <c r="G40" s="43">
        <f t="shared" si="3"/>
        <v>-28</v>
      </c>
      <c r="H40" s="42">
        <v>76</v>
      </c>
      <c r="I40" s="42">
        <v>82</v>
      </c>
      <c r="J40" s="43">
        <f t="shared" si="4"/>
        <v>158</v>
      </c>
      <c r="K40" s="42">
        <v>120</v>
      </c>
      <c r="L40" s="42">
        <v>117</v>
      </c>
      <c r="M40" s="43">
        <f t="shared" si="5"/>
        <v>237</v>
      </c>
      <c r="N40" s="43">
        <f t="shared" si="6"/>
        <v>-79</v>
      </c>
      <c r="O40" s="44">
        <f t="shared" si="7"/>
        <v>-107</v>
      </c>
      <c r="P40" s="45">
        <f t="shared" si="8"/>
        <v>5466</v>
      </c>
      <c r="Q40" s="1"/>
      <c r="R40" s="1"/>
      <c r="S40" s="1"/>
    </row>
    <row r="41" spans="1:19" ht="12.75" customHeight="1">
      <c r="A41" s="19"/>
      <c r="B41" s="20" t="s">
        <v>34</v>
      </c>
      <c r="C41" s="21"/>
      <c r="D41" s="40">
        <v>3938</v>
      </c>
      <c r="E41" s="41">
        <v>44</v>
      </c>
      <c r="F41" s="42">
        <v>52</v>
      </c>
      <c r="G41" s="43">
        <f t="shared" si="3"/>
        <v>-8</v>
      </c>
      <c r="H41" s="42">
        <v>82</v>
      </c>
      <c r="I41" s="42">
        <v>91</v>
      </c>
      <c r="J41" s="43">
        <f t="shared" si="4"/>
        <v>173</v>
      </c>
      <c r="K41" s="42">
        <v>53</v>
      </c>
      <c r="L41" s="42">
        <v>80</v>
      </c>
      <c r="M41" s="43">
        <f t="shared" si="5"/>
        <v>133</v>
      </c>
      <c r="N41" s="43">
        <f t="shared" si="6"/>
        <v>40</v>
      </c>
      <c r="O41" s="44">
        <f t="shared" si="7"/>
        <v>32</v>
      </c>
      <c r="P41" s="45">
        <f t="shared" si="8"/>
        <v>3970</v>
      </c>
      <c r="Q41" s="1"/>
      <c r="R41" s="1"/>
      <c r="S41" s="1"/>
    </row>
    <row r="42" spans="1:19" ht="12.75" customHeight="1">
      <c r="A42" s="19"/>
      <c r="B42" s="20" t="s">
        <v>35</v>
      </c>
      <c r="C42" s="21"/>
      <c r="D42" s="40">
        <v>1354</v>
      </c>
      <c r="E42" s="41">
        <v>11</v>
      </c>
      <c r="F42" s="42">
        <v>16</v>
      </c>
      <c r="G42" s="43">
        <f t="shared" si="3"/>
        <v>-5</v>
      </c>
      <c r="H42" s="42">
        <v>7</v>
      </c>
      <c r="I42" s="42">
        <v>16</v>
      </c>
      <c r="J42" s="43">
        <f t="shared" si="4"/>
        <v>23</v>
      </c>
      <c r="K42" s="42">
        <v>10</v>
      </c>
      <c r="L42" s="42">
        <v>11</v>
      </c>
      <c r="M42" s="43">
        <f t="shared" si="5"/>
        <v>21</v>
      </c>
      <c r="N42" s="43">
        <f t="shared" si="6"/>
        <v>2</v>
      </c>
      <c r="O42" s="44">
        <f t="shared" si="7"/>
        <v>-3</v>
      </c>
      <c r="P42" s="45">
        <f t="shared" si="8"/>
        <v>1351</v>
      </c>
      <c r="Q42" s="1"/>
      <c r="R42" s="1"/>
      <c r="S42" s="1"/>
    </row>
    <row r="43" spans="1:19" ht="12.75" customHeight="1">
      <c r="A43" s="19"/>
      <c r="B43" s="20" t="s">
        <v>36</v>
      </c>
      <c r="C43" s="21"/>
      <c r="D43" s="40">
        <v>5942</v>
      </c>
      <c r="E43" s="41">
        <v>68</v>
      </c>
      <c r="F43" s="42">
        <v>78</v>
      </c>
      <c r="G43" s="43">
        <f t="shared" si="3"/>
        <v>-10</v>
      </c>
      <c r="H43" s="42">
        <v>54</v>
      </c>
      <c r="I43" s="42">
        <v>187</v>
      </c>
      <c r="J43" s="43">
        <f t="shared" si="4"/>
        <v>241</v>
      </c>
      <c r="K43" s="42">
        <v>79</v>
      </c>
      <c r="L43" s="42">
        <v>184</v>
      </c>
      <c r="M43" s="43">
        <f t="shared" si="5"/>
        <v>263</v>
      </c>
      <c r="N43" s="43">
        <f t="shared" si="6"/>
        <v>-22</v>
      </c>
      <c r="O43" s="44">
        <f t="shared" si="7"/>
        <v>-32</v>
      </c>
      <c r="P43" s="45">
        <f t="shared" si="8"/>
        <v>5910</v>
      </c>
      <c r="Q43" s="1"/>
      <c r="R43" s="1"/>
      <c r="S43" s="1"/>
    </row>
    <row r="44" spans="1:19" ht="12.75" customHeight="1" thickBot="1">
      <c r="A44" s="22"/>
      <c r="B44" s="23" t="s">
        <v>37</v>
      </c>
      <c r="C44" s="24"/>
      <c r="D44" s="46">
        <v>3755</v>
      </c>
      <c r="E44" s="47">
        <v>34</v>
      </c>
      <c r="F44" s="48">
        <v>35</v>
      </c>
      <c r="G44" s="49">
        <f t="shared" si="3"/>
        <v>-1</v>
      </c>
      <c r="H44" s="48">
        <v>40</v>
      </c>
      <c r="I44" s="48">
        <v>89</v>
      </c>
      <c r="J44" s="49">
        <f t="shared" si="4"/>
        <v>129</v>
      </c>
      <c r="K44" s="48">
        <v>72</v>
      </c>
      <c r="L44" s="48">
        <v>92</v>
      </c>
      <c r="M44" s="49">
        <f t="shared" si="5"/>
        <v>164</v>
      </c>
      <c r="N44" s="49">
        <f t="shared" si="6"/>
        <v>-35</v>
      </c>
      <c r="O44" s="50">
        <f t="shared" si="7"/>
        <v>-36</v>
      </c>
      <c r="P44" s="51">
        <f t="shared" si="8"/>
        <v>3719</v>
      </c>
      <c r="Q44" s="1"/>
      <c r="R44" s="1"/>
      <c r="S44" s="1"/>
    </row>
    <row r="45" spans="1:19" ht="17.2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  <c r="R45" s="1"/>
      <c r="S45" s="1"/>
    </row>
    <row r="46" spans="1:19" ht="17.2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1"/>
      <c r="S46" s="1"/>
    </row>
    <row r="47" spans="1:19" ht="17.2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"/>
      <c r="R47" s="1"/>
      <c r="S47" s="1"/>
    </row>
    <row r="48" spans="1:19" ht="17.2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  <c r="R48" s="1"/>
      <c r="S48" s="1"/>
    </row>
    <row r="49" spans="1:19" ht="17.2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  <c r="R49" s="1"/>
      <c r="S49" s="1"/>
    </row>
    <row r="50" spans="1:19" ht="17.2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  <c r="R50" s="1"/>
      <c r="S50" s="1"/>
    </row>
    <row r="51" spans="1:19" ht="17.25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  <c r="R51" s="1"/>
      <c r="S51" s="1"/>
    </row>
    <row r="52" spans="1:19" ht="17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7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7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7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7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7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7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7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mergeCells count="7">
    <mergeCell ref="O4:O6"/>
    <mergeCell ref="P4:P6"/>
    <mergeCell ref="E4:N4"/>
    <mergeCell ref="A4:C6"/>
    <mergeCell ref="D4:D6"/>
    <mergeCell ref="E5:G5"/>
    <mergeCell ref="H5:N5"/>
  </mergeCells>
  <printOptions/>
  <pageMargins left="0.7480314960629921" right="0.7874015748031497" top="0.7480314960629921" bottom="0.3149606299212598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9"/>
  <sheetViews>
    <sheetView zoomScale="150" zoomScaleNormal="15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00390625" style="2" customWidth="1"/>
    <col min="3" max="3" width="1.625" style="2" customWidth="1"/>
    <col min="4" max="16384" width="9.00390625" style="2" customWidth="1"/>
  </cols>
  <sheetData>
    <row r="1" ht="0.75" customHeight="1"/>
    <row r="2" spans="1:16" ht="15.75" customHeight="1">
      <c r="A2" s="7" t="s">
        <v>58</v>
      </c>
      <c r="B2" s="25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9" ht="12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4" t="s">
        <v>40</v>
      </c>
      <c r="Q3" s="1"/>
      <c r="R3" s="1"/>
      <c r="S3" s="1"/>
    </row>
    <row r="4" spans="1:19" ht="12" customHeight="1">
      <c r="A4" s="78"/>
      <c r="B4" s="77"/>
      <c r="C4" s="79"/>
      <c r="D4" s="86" t="s">
        <v>56</v>
      </c>
      <c r="E4" s="76" t="s">
        <v>41</v>
      </c>
      <c r="F4" s="77"/>
      <c r="G4" s="77"/>
      <c r="H4" s="77"/>
      <c r="I4" s="77"/>
      <c r="J4" s="77"/>
      <c r="K4" s="77"/>
      <c r="L4" s="77"/>
      <c r="M4" s="77"/>
      <c r="N4" s="77"/>
      <c r="O4" s="70" t="s">
        <v>42</v>
      </c>
      <c r="P4" s="73" t="s">
        <v>57</v>
      </c>
      <c r="Q4" s="1"/>
      <c r="R4" s="1"/>
      <c r="S4" s="1"/>
    </row>
    <row r="5" spans="1:19" ht="12" customHeight="1">
      <c r="A5" s="80"/>
      <c r="B5" s="81"/>
      <c r="C5" s="82"/>
      <c r="D5" s="87"/>
      <c r="E5" s="89" t="s">
        <v>44</v>
      </c>
      <c r="F5" s="81"/>
      <c r="G5" s="81"/>
      <c r="H5" s="81" t="s">
        <v>45</v>
      </c>
      <c r="I5" s="81"/>
      <c r="J5" s="81"/>
      <c r="K5" s="81"/>
      <c r="L5" s="81"/>
      <c r="M5" s="81"/>
      <c r="N5" s="81"/>
      <c r="O5" s="71"/>
      <c r="P5" s="74"/>
      <c r="Q5" s="1"/>
      <c r="R5" s="1"/>
      <c r="S5" s="1"/>
    </row>
    <row r="6" spans="1:19" ht="12" customHeight="1" thickBot="1">
      <c r="A6" s="83"/>
      <c r="B6" s="84"/>
      <c r="C6" s="85"/>
      <c r="D6" s="88"/>
      <c r="E6" s="6" t="s">
        <v>46</v>
      </c>
      <c r="F6" s="5" t="s">
        <v>47</v>
      </c>
      <c r="G6" s="5" t="s">
        <v>48</v>
      </c>
      <c r="H6" s="5" t="s">
        <v>49</v>
      </c>
      <c r="I6" s="5" t="s">
        <v>50</v>
      </c>
      <c r="J6" s="5" t="s">
        <v>51</v>
      </c>
      <c r="K6" s="5" t="s">
        <v>52</v>
      </c>
      <c r="L6" s="5" t="s">
        <v>53</v>
      </c>
      <c r="M6" s="5" t="s">
        <v>54</v>
      </c>
      <c r="N6" s="5" t="s">
        <v>55</v>
      </c>
      <c r="O6" s="72"/>
      <c r="P6" s="75"/>
      <c r="Q6" s="1"/>
      <c r="R6" s="1"/>
      <c r="S6" s="1"/>
    </row>
    <row r="7" spans="1:19" ht="18" customHeight="1">
      <c r="A7" s="10"/>
      <c r="B7" s="11" t="s">
        <v>0</v>
      </c>
      <c r="C7" s="12"/>
      <c r="D7" s="26">
        <v>426896</v>
      </c>
      <c r="E7" s="27">
        <f aca="true" t="shared" si="0" ref="E7:O7">E8+E9</f>
        <v>3655</v>
      </c>
      <c r="F7" s="28">
        <f t="shared" si="0"/>
        <v>3491</v>
      </c>
      <c r="G7" s="28">
        <f t="shared" si="0"/>
        <v>164</v>
      </c>
      <c r="H7" s="28">
        <f t="shared" si="0"/>
        <v>6364</v>
      </c>
      <c r="I7" s="28">
        <f t="shared" si="0"/>
        <v>7867</v>
      </c>
      <c r="J7" s="28">
        <f t="shared" si="0"/>
        <v>14231</v>
      </c>
      <c r="K7" s="28">
        <f t="shared" si="0"/>
        <v>6364</v>
      </c>
      <c r="L7" s="28">
        <f t="shared" si="0"/>
        <v>8626</v>
      </c>
      <c r="M7" s="28">
        <f t="shared" si="0"/>
        <v>14990</v>
      </c>
      <c r="N7" s="28">
        <f t="shared" si="0"/>
        <v>-759</v>
      </c>
      <c r="O7" s="29">
        <f t="shared" si="0"/>
        <v>-595</v>
      </c>
      <c r="P7" s="26">
        <f>P8+P9</f>
        <v>426301</v>
      </c>
      <c r="Q7" s="1"/>
      <c r="R7" s="1"/>
      <c r="S7" s="1"/>
    </row>
    <row r="8" spans="1:19" ht="12.75" customHeight="1">
      <c r="A8" s="13"/>
      <c r="B8" s="14" t="s">
        <v>1</v>
      </c>
      <c r="C8" s="15"/>
      <c r="D8" s="30">
        <v>287671</v>
      </c>
      <c r="E8" s="31">
        <f aca="true" t="shared" si="1" ref="E8:P8">SUM(E10:E16)</f>
        <v>2522</v>
      </c>
      <c r="F8" s="32">
        <f t="shared" si="1"/>
        <v>2173</v>
      </c>
      <c r="G8" s="32">
        <f t="shared" si="1"/>
        <v>349</v>
      </c>
      <c r="H8" s="32">
        <f t="shared" si="1"/>
        <v>3727</v>
      </c>
      <c r="I8" s="32">
        <f t="shared" si="1"/>
        <v>5785</v>
      </c>
      <c r="J8" s="32">
        <f t="shared" si="1"/>
        <v>9512</v>
      </c>
      <c r="K8" s="32">
        <f t="shared" si="1"/>
        <v>3631</v>
      </c>
      <c r="L8" s="32">
        <f t="shared" si="1"/>
        <v>6401</v>
      </c>
      <c r="M8" s="32">
        <f t="shared" si="1"/>
        <v>10032</v>
      </c>
      <c r="N8" s="32">
        <f t="shared" si="1"/>
        <v>-520</v>
      </c>
      <c r="O8" s="33">
        <f t="shared" si="1"/>
        <v>-171</v>
      </c>
      <c r="P8" s="30">
        <f t="shared" si="1"/>
        <v>287500</v>
      </c>
      <c r="Q8" s="1"/>
      <c r="R8" s="1"/>
      <c r="S8" s="1"/>
    </row>
    <row r="9" spans="1:19" ht="12.75" customHeight="1">
      <c r="A9" s="13"/>
      <c r="B9" s="14" t="s">
        <v>2</v>
      </c>
      <c r="C9" s="15"/>
      <c r="D9" s="30">
        <v>139225</v>
      </c>
      <c r="E9" s="31">
        <f aca="true" t="shared" si="2" ref="E9:P9">SUM(E17:E44)</f>
        <v>1133</v>
      </c>
      <c r="F9" s="32">
        <f t="shared" si="2"/>
        <v>1318</v>
      </c>
      <c r="G9" s="32">
        <f t="shared" si="2"/>
        <v>-185</v>
      </c>
      <c r="H9" s="32">
        <f t="shared" si="2"/>
        <v>2637</v>
      </c>
      <c r="I9" s="32">
        <f t="shared" si="2"/>
        <v>2082</v>
      </c>
      <c r="J9" s="32">
        <f t="shared" si="2"/>
        <v>4719</v>
      </c>
      <c r="K9" s="32">
        <f t="shared" si="2"/>
        <v>2733</v>
      </c>
      <c r="L9" s="32">
        <f t="shared" si="2"/>
        <v>2225</v>
      </c>
      <c r="M9" s="32">
        <f t="shared" si="2"/>
        <v>4958</v>
      </c>
      <c r="N9" s="32">
        <f t="shared" si="2"/>
        <v>-239</v>
      </c>
      <c r="O9" s="33">
        <f t="shared" si="2"/>
        <v>-424</v>
      </c>
      <c r="P9" s="30">
        <f t="shared" si="2"/>
        <v>138801</v>
      </c>
      <c r="Q9" s="1"/>
      <c r="R9" s="1"/>
      <c r="S9" s="1"/>
    </row>
    <row r="10" spans="1:19" ht="12.75" customHeight="1">
      <c r="A10" s="52"/>
      <c r="B10" s="53" t="s">
        <v>3</v>
      </c>
      <c r="C10" s="54"/>
      <c r="D10" s="55">
        <v>129448</v>
      </c>
      <c r="E10" s="56">
        <v>1110</v>
      </c>
      <c r="F10" s="57">
        <v>913</v>
      </c>
      <c r="G10" s="58">
        <f aca="true" t="shared" si="3" ref="G10:G44">E10-F10</f>
        <v>197</v>
      </c>
      <c r="H10" s="57">
        <v>1676</v>
      </c>
      <c r="I10" s="57">
        <v>2752</v>
      </c>
      <c r="J10" s="58">
        <f aca="true" t="shared" si="4" ref="J10:J44">H10+I10</f>
        <v>4428</v>
      </c>
      <c r="K10" s="57">
        <v>1643</v>
      </c>
      <c r="L10" s="57">
        <v>3002</v>
      </c>
      <c r="M10" s="58">
        <f aca="true" t="shared" si="5" ref="M10:M44">K10+L10</f>
        <v>4645</v>
      </c>
      <c r="N10" s="58">
        <f aca="true" t="shared" si="6" ref="N10:N44">J10-M10</f>
        <v>-217</v>
      </c>
      <c r="O10" s="59">
        <f aca="true" t="shared" si="7" ref="O10:O44">G10+N10</f>
        <v>-20</v>
      </c>
      <c r="P10" s="60">
        <f aca="true" t="shared" si="8" ref="P10:P44">D10+O10</f>
        <v>129428</v>
      </c>
      <c r="Q10" s="1"/>
      <c r="R10" s="1"/>
      <c r="S10" s="1"/>
    </row>
    <row r="11" spans="1:19" ht="12.75" customHeight="1">
      <c r="A11" s="19"/>
      <c r="B11" s="20" t="s">
        <v>4</v>
      </c>
      <c r="C11" s="21"/>
      <c r="D11" s="40">
        <v>34810</v>
      </c>
      <c r="E11" s="41">
        <v>334</v>
      </c>
      <c r="F11" s="42">
        <v>228</v>
      </c>
      <c r="G11" s="43">
        <f t="shared" si="3"/>
        <v>106</v>
      </c>
      <c r="H11" s="42">
        <v>353</v>
      </c>
      <c r="I11" s="42">
        <v>867</v>
      </c>
      <c r="J11" s="43">
        <f t="shared" si="4"/>
        <v>1220</v>
      </c>
      <c r="K11" s="42">
        <v>309</v>
      </c>
      <c r="L11" s="42">
        <v>983</v>
      </c>
      <c r="M11" s="43">
        <f t="shared" si="5"/>
        <v>1292</v>
      </c>
      <c r="N11" s="43">
        <f t="shared" si="6"/>
        <v>-72</v>
      </c>
      <c r="O11" s="44">
        <f t="shared" si="7"/>
        <v>34</v>
      </c>
      <c r="P11" s="45">
        <f t="shared" si="8"/>
        <v>34844</v>
      </c>
      <c r="Q11" s="1"/>
      <c r="R11" s="1"/>
      <c r="S11" s="1"/>
    </row>
    <row r="12" spans="1:19" ht="12.75" customHeight="1">
      <c r="A12" s="19"/>
      <c r="B12" s="20" t="s">
        <v>5</v>
      </c>
      <c r="C12" s="21"/>
      <c r="D12" s="40">
        <v>37778</v>
      </c>
      <c r="E12" s="41">
        <v>361</v>
      </c>
      <c r="F12" s="42">
        <v>323</v>
      </c>
      <c r="G12" s="43">
        <f t="shared" si="3"/>
        <v>38</v>
      </c>
      <c r="H12" s="42">
        <v>518</v>
      </c>
      <c r="I12" s="42">
        <v>732</v>
      </c>
      <c r="J12" s="43">
        <f t="shared" si="4"/>
        <v>1250</v>
      </c>
      <c r="K12" s="42">
        <v>519</v>
      </c>
      <c r="L12" s="42">
        <v>775</v>
      </c>
      <c r="M12" s="43">
        <f t="shared" si="5"/>
        <v>1294</v>
      </c>
      <c r="N12" s="43">
        <f t="shared" si="6"/>
        <v>-44</v>
      </c>
      <c r="O12" s="44">
        <f t="shared" si="7"/>
        <v>-6</v>
      </c>
      <c r="P12" s="45">
        <f t="shared" si="8"/>
        <v>37772</v>
      </c>
      <c r="Q12" s="1"/>
      <c r="R12" s="1"/>
      <c r="S12" s="1"/>
    </row>
    <row r="13" spans="1:19" ht="12.75" customHeight="1">
      <c r="A13" s="19"/>
      <c r="B13" s="20" t="s">
        <v>6</v>
      </c>
      <c r="C13" s="21"/>
      <c r="D13" s="40">
        <v>17014</v>
      </c>
      <c r="E13" s="41">
        <v>142</v>
      </c>
      <c r="F13" s="42">
        <v>164</v>
      </c>
      <c r="G13" s="43">
        <f t="shared" si="3"/>
        <v>-22</v>
      </c>
      <c r="H13" s="42">
        <v>175</v>
      </c>
      <c r="I13" s="42">
        <v>543</v>
      </c>
      <c r="J13" s="43">
        <f t="shared" si="4"/>
        <v>718</v>
      </c>
      <c r="K13" s="42">
        <v>178</v>
      </c>
      <c r="L13" s="42">
        <v>593</v>
      </c>
      <c r="M13" s="43">
        <f t="shared" si="5"/>
        <v>771</v>
      </c>
      <c r="N13" s="43">
        <f t="shared" si="6"/>
        <v>-53</v>
      </c>
      <c r="O13" s="44">
        <f t="shared" si="7"/>
        <v>-75</v>
      </c>
      <c r="P13" s="45">
        <f t="shared" si="8"/>
        <v>16939</v>
      </c>
      <c r="Q13" s="1"/>
      <c r="R13" s="1"/>
      <c r="S13" s="1"/>
    </row>
    <row r="14" spans="1:19" ht="12.75" customHeight="1">
      <c r="A14" s="19"/>
      <c r="B14" s="20" t="s">
        <v>7</v>
      </c>
      <c r="C14" s="21"/>
      <c r="D14" s="40">
        <v>20099</v>
      </c>
      <c r="E14" s="41">
        <v>141</v>
      </c>
      <c r="F14" s="42">
        <v>188</v>
      </c>
      <c r="G14" s="43">
        <f t="shared" si="3"/>
        <v>-47</v>
      </c>
      <c r="H14" s="42">
        <v>173</v>
      </c>
      <c r="I14" s="42">
        <v>315</v>
      </c>
      <c r="J14" s="43">
        <f t="shared" si="4"/>
        <v>488</v>
      </c>
      <c r="K14" s="42">
        <v>235</v>
      </c>
      <c r="L14" s="42">
        <v>379</v>
      </c>
      <c r="M14" s="43">
        <f t="shared" si="5"/>
        <v>614</v>
      </c>
      <c r="N14" s="43">
        <f t="shared" si="6"/>
        <v>-126</v>
      </c>
      <c r="O14" s="44">
        <f t="shared" si="7"/>
        <v>-173</v>
      </c>
      <c r="P14" s="45">
        <f t="shared" si="8"/>
        <v>19926</v>
      </c>
      <c r="Q14" s="1"/>
      <c r="R14" s="1"/>
      <c r="S14" s="1"/>
    </row>
    <row r="15" spans="1:19" ht="12.75" customHeight="1">
      <c r="A15" s="19"/>
      <c r="B15" s="20" t="s">
        <v>8</v>
      </c>
      <c r="C15" s="21"/>
      <c r="D15" s="40">
        <v>14617</v>
      </c>
      <c r="E15" s="41">
        <v>99</v>
      </c>
      <c r="F15" s="42">
        <v>139</v>
      </c>
      <c r="G15" s="43">
        <f t="shared" si="3"/>
        <v>-40</v>
      </c>
      <c r="H15" s="42">
        <v>146</v>
      </c>
      <c r="I15" s="42">
        <v>201</v>
      </c>
      <c r="J15" s="43">
        <f t="shared" si="4"/>
        <v>347</v>
      </c>
      <c r="K15" s="42">
        <v>187</v>
      </c>
      <c r="L15" s="42">
        <v>240</v>
      </c>
      <c r="M15" s="43">
        <f t="shared" si="5"/>
        <v>427</v>
      </c>
      <c r="N15" s="43">
        <f t="shared" si="6"/>
        <v>-80</v>
      </c>
      <c r="O15" s="44">
        <f t="shared" si="7"/>
        <v>-120</v>
      </c>
      <c r="P15" s="45">
        <f t="shared" si="8"/>
        <v>14497</v>
      </c>
      <c r="Q15" s="1"/>
      <c r="R15" s="1"/>
      <c r="S15" s="1"/>
    </row>
    <row r="16" spans="1:19" ht="12.75" customHeight="1">
      <c r="A16" s="19"/>
      <c r="B16" s="20" t="s">
        <v>9</v>
      </c>
      <c r="C16" s="21"/>
      <c r="D16" s="40">
        <v>33905</v>
      </c>
      <c r="E16" s="41">
        <v>335</v>
      </c>
      <c r="F16" s="42">
        <v>218</v>
      </c>
      <c r="G16" s="43">
        <f t="shared" si="3"/>
        <v>117</v>
      </c>
      <c r="H16" s="42">
        <v>686</v>
      </c>
      <c r="I16" s="42">
        <v>375</v>
      </c>
      <c r="J16" s="43">
        <f t="shared" si="4"/>
        <v>1061</v>
      </c>
      <c r="K16" s="42">
        <v>560</v>
      </c>
      <c r="L16" s="42">
        <v>429</v>
      </c>
      <c r="M16" s="43">
        <f t="shared" si="5"/>
        <v>989</v>
      </c>
      <c r="N16" s="43">
        <f t="shared" si="6"/>
        <v>72</v>
      </c>
      <c r="O16" s="44">
        <f t="shared" si="7"/>
        <v>189</v>
      </c>
      <c r="P16" s="45">
        <f t="shared" si="8"/>
        <v>34094</v>
      </c>
      <c r="Q16" s="1"/>
      <c r="R16" s="1"/>
      <c r="S16" s="1"/>
    </row>
    <row r="17" spans="1:19" ht="12.75" customHeight="1">
      <c r="A17" s="19"/>
      <c r="B17" s="20" t="s">
        <v>10</v>
      </c>
      <c r="C17" s="21"/>
      <c r="D17" s="40">
        <v>2701</v>
      </c>
      <c r="E17" s="41">
        <v>11</v>
      </c>
      <c r="F17" s="42">
        <v>29</v>
      </c>
      <c r="G17" s="43">
        <f t="shared" si="3"/>
        <v>-18</v>
      </c>
      <c r="H17" s="42">
        <v>23</v>
      </c>
      <c r="I17" s="42">
        <v>10</v>
      </c>
      <c r="J17" s="43">
        <f t="shared" si="4"/>
        <v>33</v>
      </c>
      <c r="K17" s="42">
        <v>36</v>
      </c>
      <c r="L17" s="42">
        <v>27</v>
      </c>
      <c r="M17" s="43">
        <f t="shared" si="5"/>
        <v>63</v>
      </c>
      <c r="N17" s="43">
        <f t="shared" si="6"/>
        <v>-30</v>
      </c>
      <c r="O17" s="44">
        <f t="shared" si="7"/>
        <v>-48</v>
      </c>
      <c r="P17" s="45">
        <f t="shared" si="8"/>
        <v>2653</v>
      </c>
      <c r="Q17" s="1"/>
      <c r="R17" s="1"/>
      <c r="S17" s="1"/>
    </row>
    <row r="18" spans="1:19" ht="12.75" customHeight="1">
      <c r="A18" s="19"/>
      <c r="B18" s="20" t="s">
        <v>11</v>
      </c>
      <c r="C18" s="21"/>
      <c r="D18" s="40">
        <v>5813</v>
      </c>
      <c r="E18" s="41">
        <v>49</v>
      </c>
      <c r="F18" s="42">
        <v>41</v>
      </c>
      <c r="G18" s="43">
        <f t="shared" si="3"/>
        <v>8</v>
      </c>
      <c r="H18" s="42">
        <v>103</v>
      </c>
      <c r="I18" s="42">
        <v>140</v>
      </c>
      <c r="J18" s="43">
        <f t="shared" si="4"/>
        <v>243</v>
      </c>
      <c r="K18" s="42">
        <v>134</v>
      </c>
      <c r="L18" s="42">
        <v>128</v>
      </c>
      <c r="M18" s="43">
        <f t="shared" si="5"/>
        <v>262</v>
      </c>
      <c r="N18" s="43">
        <f t="shared" si="6"/>
        <v>-19</v>
      </c>
      <c r="O18" s="44">
        <f t="shared" si="7"/>
        <v>-11</v>
      </c>
      <c r="P18" s="45">
        <f t="shared" si="8"/>
        <v>5802</v>
      </c>
      <c r="Q18" s="1"/>
      <c r="R18" s="1"/>
      <c r="S18" s="1"/>
    </row>
    <row r="19" spans="1:19" ht="12.75" customHeight="1">
      <c r="A19" s="19"/>
      <c r="B19" s="20" t="s">
        <v>12</v>
      </c>
      <c r="C19" s="21"/>
      <c r="D19" s="40">
        <v>3282</v>
      </c>
      <c r="E19" s="41">
        <v>23</v>
      </c>
      <c r="F19" s="42">
        <v>37</v>
      </c>
      <c r="G19" s="43">
        <f t="shared" si="3"/>
        <v>-14</v>
      </c>
      <c r="H19" s="42">
        <v>63</v>
      </c>
      <c r="I19" s="42">
        <v>30</v>
      </c>
      <c r="J19" s="43">
        <f t="shared" si="4"/>
        <v>93</v>
      </c>
      <c r="K19" s="42">
        <v>77</v>
      </c>
      <c r="L19" s="42">
        <v>26</v>
      </c>
      <c r="M19" s="43">
        <f t="shared" si="5"/>
        <v>103</v>
      </c>
      <c r="N19" s="43">
        <f t="shared" si="6"/>
        <v>-10</v>
      </c>
      <c r="O19" s="44">
        <f t="shared" si="7"/>
        <v>-24</v>
      </c>
      <c r="P19" s="45">
        <f t="shared" si="8"/>
        <v>3258</v>
      </c>
      <c r="Q19" s="1"/>
      <c r="R19" s="1"/>
      <c r="S19" s="1"/>
    </row>
    <row r="20" spans="1:19" ht="12.75" customHeight="1">
      <c r="A20" s="19"/>
      <c r="B20" s="20" t="s">
        <v>13</v>
      </c>
      <c r="C20" s="21"/>
      <c r="D20" s="40">
        <v>1862</v>
      </c>
      <c r="E20" s="41">
        <v>7</v>
      </c>
      <c r="F20" s="42">
        <v>16</v>
      </c>
      <c r="G20" s="43">
        <f t="shared" si="3"/>
        <v>-9</v>
      </c>
      <c r="H20" s="42">
        <v>28</v>
      </c>
      <c r="I20" s="42">
        <v>28</v>
      </c>
      <c r="J20" s="43">
        <f t="shared" si="4"/>
        <v>56</v>
      </c>
      <c r="K20" s="42">
        <v>34</v>
      </c>
      <c r="L20" s="42">
        <v>19</v>
      </c>
      <c r="M20" s="43">
        <f t="shared" si="5"/>
        <v>53</v>
      </c>
      <c r="N20" s="43">
        <f t="shared" si="6"/>
        <v>3</v>
      </c>
      <c r="O20" s="44">
        <f t="shared" si="7"/>
        <v>-6</v>
      </c>
      <c r="P20" s="45">
        <f t="shared" si="8"/>
        <v>1856</v>
      </c>
      <c r="Q20" s="1"/>
      <c r="R20" s="1"/>
      <c r="S20" s="1"/>
    </row>
    <row r="21" spans="1:19" ht="12.75" customHeight="1">
      <c r="A21" s="19"/>
      <c r="B21" s="20" t="s">
        <v>14</v>
      </c>
      <c r="C21" s="21"/>
      <c r="D21" s="40">
        <v>365</v>
      </c>
      <c r="E21" s="41">
        <v>2</v>
      </c>
      <c r="F21" s="42">
        <v>4</v>
      </c>
      <c r="G21" s="43">
        <f t="shared" si="3"/>
        <v>-2</v>
      </c>
      <c r="H21" s="42">
        <v>2</v>
      </c>
      <c r="I21" s="42">
        <v>5</v>
      </c>
      <c r="J21" s="43">
        <f t="shared" si="4"/>
        <v>7</v>
      </c>
      <c r="K21" s="42">
        <v>13</v>
      </c>
      <c r="L21" s="42">
        <v>5</v>
      </c>
      <c r="M21" s="43">
        <f t="shared" si="5"/>
        <v>18</v>
      </c>
      <c r="N21" s="43">
        <f t="shared" si="6"/>
        <v>-11</v>
      </c>
      <c r="O21" s="44">
        <f t="shared" si="7"/>
        <v>-13</v>
      </c>
      <c r="P21" s="45">
        <f t="shared" si="8"/>
        <v>352</v>
      </c>
      <c r="Q21" s="1"/>
      <c r="R21" s="1"/>
      <c r="S21" s="1"/>
    </row>
    <row r="22" spans="1:19" ht="12.75" customHeight="1">
      <c r="A22" s="19"/>
      <c r="B22" s="20" t="s">
        <v>15</v>
      </c>
      <c r="C22" s="21"/>
      <c r="D22" s="40">
        <v>12240</v>
      </c>
      <c r="E22" s="41">
        <v>97</v>
      </c>
      <c r="F22" s="42">
        <v>131</v>
      </c>
      <c r="G22" s="43">
        <f t="shared" si="3"/>
        <v>-34</v>
      </c>
      <c r="H22" s="42">
        <v>189</v>
      </c>
      <c r="I22" s="42">
        <v>174</v>
      </c>
      <c r="J22" s="43">
        <f t="shared" si="4"/>
        <v>363</v>
      </c>
      <c r="K22" s="42">
        <v>196</v>
      </c>
      <c r="L22" s="42">
        <v>204</v>
      </c>
      <c r="M22" s="43">
        <f t="shared" si="5"/>
        <v>400</v>
      </c>
      <c r="N22" s="43">
        <f t="shared" si="6"/>
        <v>-37</v>
      </c>
      <c r="O22" s="44">
        <f t="shared" si="7"/>
        <v>-71</v>
      </c>
      <c r="P22" s="45">
        <f t="shared" si="8"/>
        <v>12169</v>
      </c>
      <c r="Q22" s="1"/>
      <c r="R22" s="1"/>
      <c r="S22" s="1"/>
    </row>
    <row r="23" spans="1:19" ht="12.75" customHeight="1">
      <c r="A23" s="19"/>
      <c r="B23" s="20" t="s">
        <v>16</v>
      </c>
      <c r="C23" s="21"/>
      <c r="D23" s="40">
        <v>7656</v>
      </c>
      <c r="E23" s="41">
        <v>48</v>
      </c>
      <c r="F23" s="42">
        <v>85</v>
      </c>
      <c r="G23" s="43">
        <f t="shared" si="3"/>
        <v>-37</v>
      </c>
      <c r="H23" s="42">
        <v>128</v>
      </c>
      <c r="I23" s="42">
        <v>255</v>
      </c>
      <c r="J23" s="43">
        <f t="shared" si="4"/>
        <v>383</v>
      </c>
      <c r="K23" s="42">
        <v>144</v>
      </c>
      <c r="L23" s="42">
        <v>246</v>
      </c>
      <c r="M23" s="43">
        <f t="shared" si="5"/>
        <v>390</v>
      </c>
      <c r="N23" s="43">
        <f t="shared" si="6"/>
        <v>-7</v>
      </c>
      <c r="O23" s="44">
        <f t="shared" si="7"/>
        <v>-44</v>
      </c>
      <c r="P23" s="45">
        <f t="shared" si="8"/>
        <v>7612</v>
      </c>
      <c r="Q23" s="1"/>
      <c r="R23" s="1"/>
      <c r="S23" s="1"/>
    </row>
    <row r="24" spans="1:19" ht="12.75" customHeight="1">
      <c r="A24" s="19"/>
      <c r="B24" s="20" t="s">
        <v>17</v>
      </c>
      <c r="C24" s="21"/>
      <c r="D24" s="40">
        <v>9317</v>
      </c>
      <c r="E24" s="41">
        <v>79</v>
      </c>
      <c r="F24" s="42">
        <v>82</v>
      </c>
      <c r="G24" s="43">
        <f t="shared" si="3"/>
        <v>-3</v>
      </c>
      <c r="H24" s="42">
        <v>183</v>
      </c>
      <c r="I24" s="42">
        <v>97</v>
      </c>
      <c r="J24" s="43">
        <f t="shared" si="4"/>
        <v>280</v>
      </c>
      <c r="K24" s="42">
        <v>167</v>
      </c>
      <c r="L24" s="42">
        <v>151</v>
      </c>
      <c r="M24" s="43">
        <f t="shared" si="5"/>
        <v>318</v>
      </c>
      <c r="N24" s="43">
        <f t="shared" si="6"/>
        <v>-38</v>
      </c>
      <c r="O24" s="44">
        <f t="shared" si="7"/>
        <v>-41</v>
      </c>
      <c r="P24" s="45">
        <f t="shared" si="8"/>
        <v>9276</v>
      </c>
      <c r="Q24" s="1"/>
      <c r="R24" s="1"/>
      <c r="S24" s="1"/>
    </row>
    <row r="25" spans="1:19" ht="12.75" customHeight="1">
      <c r="A25" s="19"/>
      <c r="B25" s="20" t="s">
        <v>18</v>
      </c>
      <c r="C25" s="21"/>
      <c r="D25" s="40">
        <v>16642</v>
      </c>
      <c r="E25" s="41">
        <v>143</v>
      </c>
      <c r="F25" s="42">
        <v>126</v>
      </c>
      <c r="G25" s="43">
        <f t="shared" si="3"/>
        <v>17</v>
      </c>
      <c r="H25" s="42">
        <v>446</v>
      </c>
      <c r="I25" s="42">
        <v>226</v>
      </c>
      <c r="J25" s="43">
        <f t="shared" si="4"/>
        <v>672</v>
      </c>
      <c r="K25" s="42">
        <v>357</v>
      </c>
      <c r="L25" s="42">
        <v>211</v>
      </c>
      <c r="M25" s="43">
        <f t="shared" si="5"/>
        <v>568</v>
      </c>
      <c r="N25" s="43">
        <f t="shared" si="6"/>
        <v>104</v>
      </c>
      <c r="O25" s="44">
        <f t="shared" si="7"/>
        <v>121</v>
      </c>
      <c r="P25" s="45">
        <f t="shared" si="8"/>
        <v>16763</v>
      </c>
      <c r="Q25" s="1"/>
      <c r="R25" s="1"/>
      <c r="S25" s="1"/>
    </row>
    <row r="26" spans="1:19" ht="12.75" customHeight="1">
      <c r="A26" s="19"/>
      <c r="B26" s="20" t="s">
        <v>19</v>
      </c>
      <c r="C26" s="21"/>
      <c r="D26" s="40">
        <v>12168</v>
      </c>
      <c r="E26" s="41">
        <v>135</v>
      </c>
      <c r="F26" s="42">
        <v>99</v>
      </c>
      <c r="G26" s="43">
        <f t="shared" si="3"/>
        <v>36</v>
      </c>
      <c r="H26" s="42">
        <v>313</v>
      </c>
      <c r="I26" s="42">
        <v>154</v>
      </c>
      <c r="J26" s="43">
        <f t="shared" si="4"/>
        <v>467</v>
      </c>
      <c r="K26" s="42">
        <v>298</v>
      </c>
      <c r="L26" s="42">
        <v>131</v>
      </c>
      <c r="M26" s="43">
        <f t="shared" si="5"/>
        <v>429</v>
      </c>
      <c r="N26" s="43">
        <f t="shared" si="6"/>
        <v>38</v>
      </c>
      <c r="O26" s="44">
        <f t="shared" si="7"/>
        <v>74</v>
      </c>
      <c r="P26" s="45">
        <f t="shared" si="8"/>
        <v>12242</v>
      </c>
      <c r="Q26" s="1"/>
      <c r="R26" s="1"/>
      <c r="S26" s="1"/>
    </row>
    <row r="27" spans="1:19" ht="12.75" customHeight="1">
      <c r="A27" s="19"/>
      <c r="B27" s="20" t="s">
        <v>20</v>
      </c>
      <c r="C27" s="21"/>
      <c r="D27" s="40">
        <v>6833</v>
      </c>
      <c r="E27" s="41">
        <v>65</v>
      </c>
      <c r="F27" s="42">
        <v>57</v>
      </c>
      <c r="G27" s="43">
        <f t="shared" si="3"/>
        <v>8</v>
      </c>
      <c r="H27" s="42">
        <v>140</v>
      </c>
      <c r="I27" s="42">
        <v>60</v>
      </c>
      <c r="J27" s="43">
        <f t="shared" si="4"/>
        <v>200</v>
      </c>
      <c r="K27" s="42">
        <v>135</v>
      </c>
      <c r="L27" s="42">
        <v>57</v>
      </c>
      <c r="M27" s="43">
        <f t="shared" si="5"/>
        <v>192</v>
      </c>
      <c r="N27" s="43">
        <f t="shared" si="6"/>
        <v>8</v>
      </c>
      <c r="O27" s="44">
        <f t="shared" si="7"/>
        <v>16</v>
      </c>
      <c r="P27" s="45">
        <f t="shared" si="8"/>
        <v>6849</v>
      </c>
      <c r="Q27" s="1"/>
      <c r="R27" s="1"/>
      <c r="S27" s="1"/>
    </row>
    <row r="28" spans="1:19" ht="12.75" customHeight="1">
      <c r="A28" s="19"/>
      <c r="B28" s="20" t="s">
        <v>21</v>
      </c>
      <c r="C28" s="21"/>
      <c r="D28" s="40">
        <v>7043</v>
      </c>
      <c r="E28" s="41">
        <v>50</v>
      </c>
      <c r="F28" s="42">
        <v>75</v>
      </c>
      <c r="G28" s="43">
        <f t="shared" si="3"/>
        <v>-25</v>
      </c>
      <c r="H28" s="42">
        <v>101</v>
      </c>
      <c r="I28" s="42">
        <v>50</v>
      </c>
      <c r="J28" s="43">
        <f t="shared" si="4"/>
        <v>151</v>
      </c>
      <c r="K28" s="42">
        <v>152</v>
      </c>
      <c r="L28" s="42">
        <v>62</v>
      </c>
      <c r="M28" s="43">
        <f t="shared" si="5"/>
        <v>214</v>
      </c>
      <c r="N28" s="43">
        <f t="shared" si="6"/>
        <v>-63</v>
      </c>
      <c r="O28" s="44">
        <f t="shared" si="7"/>
        <v>-88</v>
      </c>
      <c r="P28" s="45">
        <f t="shared" si="8"/>
        <v>6955</v>
      </c>
      <c r="Q28" s="1"/>
      <c r="R28" s="1"/>
      <c r="S28" s="1"/>
    </row>
    <row r="29" spans="1:19" ht="12.75" customHeight="1">
      <c r="A29" s="19"/>
      <c r="B29" s="20" t="s">
        <v>22</v>
      </c>
      <c r="C29" s="21"/>
      <c r="D29" s="40">
        <v>1887</v>
      </c>
      <c r="E29" s="41">
        <v>9</v>
      </c>
      <c r="F29" s="42">
        <v>16</v>
      </c>
      <c r="G29" s="43">
        <f t="shared" si="3"/>
        <v>-7</v>
      </c>
      <c r="H29" s="42">
        <v>28</v>
      </c>
      <c r="I29" s="42">
        <v>4</v>
      </c>
      <c r="J29" s="43">
        <f t="shared" si="4"/>
        <v>32</v>
      </c>
      <c r="K29" s="42">
        <v>27</v>
      </c>
      <c r="L29" s="42">
        <v>13</v>
      </c>
      <c r="M29" s="43">
        <f t="shared" si="5"/>
        <v>40</v>
      </c>
      <c r="N29" s="43">
        <f t="shared" si="6"/>
        <v>-8</v>
      </c>
      <c r="O29" s="44">
        <f t="shared" si="7"/>
        <v>-15</v>
      </c>
      <c r="P29" s="45">
        <f t="shared" si="8"/>
        <v>1872</v>
      </c>
      <c r="Q29" s="1"/>
      <c r="R29" s="1"/>
      <c r="S29" s="1"/>
    </row>
    <row r="30" spans="1:19" ht="12.75" customHeight="1">
      <c r="A30" s="19"/>
      <c r="B30" s="20" t="s">
        <v>23</v>
      </c>
      <c r="C30" s="21"/>
      <c r="D30" s="40">
        <v>3061</v>
      </c>
      <c r="E30" s="41">
        <v>22</v>
      </c>
      <c r="F30" s="42">
        <v>25</v>
      </c>
      <c r="G30" s="43">
        <f t="shared" si="3"/>
        <v>-3</v>
      </c>
      <c r="H30" s="42">
        <v>60</v>
      </c>
      <c r="I30" s="42">
        <v>31</v>
      </c>
      <c r="J30" s="43">
        <f t="shared" si="4"/>
        <v>91</v>
      </c>
      <c r="K30" s="42">
        <v>58</v>
      </c>
      <c r="L30" s="42">
        <v>23</v>
      </c>
      <c r="M30" s="43">
        <f t="shared" si="5"/>
        <v>81</v>
      </c>
      <c r="N30" s="43">
        <f t="shared" si="6"/>
        <v>10</v>
      </c>
      <c r="O30" s="44">
        <f t="shared" si="7"/>
        <v>7</v>
      </c>
      <c r="P30" s="45">
        <f t="shared" si="8"/>
        <v>3068</v>
      </c>
      <c r="Q30" s="1"/>
      <c r="R30" s="1"/>
      <c r="S30" s="1"/>
    </row>
    <row r="31" spans="1:19" ht="12.75" customHeight="1">
      <c r="A31" s="19"/>
      <c r="B31" s="20" t="s">
        <v>24</v>
      </c>
      <c r="C31" s="21"/>
      <c r="D31" s="40">
        <v>2486</v>
      </c>
      <c r="E31" s="41">
        <v>17</v>
      </c>
      <c r="F31" s="42">
        <v>41</v>
      </c>
      <c r="G31" s="43">
        <f t="shared" si="3"/>
        <v>-24</v>
      </c>
      <c r="H31" s="42">
        <v>29</v>
      </c>
      <c r="I31" s="42">
        <v>26</v>
      </c>
      <c r="J31" s="43">
        <f t="shared" si="4"/>
        <v>55</v>
      </c>
      <c r="K31" s="42">
        <v>42</v>
      </c>
      <c r="L31" s="42">
        <v>32</v>
      </c>
      <c r="M31" s="43">
        <f t="shared" si="5"/>
        <v>74</v>
      </c>
      <c r="N31" s="43">
        <f t="shared" si="6"/>
        <v>-19</v>
      </c>
      <c r="O31" s="44">
        <f t="shared" si="7"/>
        <v>-43</v>
      </c>
      <c r="P31" s="45">
        <f t="shared" si="8"/>
        <v>2443</v>
      </c>
      <c r="Q31" s="1"/>
      <c r="R31" s="1"/>
      <c r="S31" s="1"/>
    </row>
    <row r="32" spans="1:19" ht="12.75" customHeight="1">
      <c r="A32" s="19"/>
      <c r="B32" s="20" t="s">
        <v>25</v>
      </c>
      <c r="C32" s="21"/>
      <c r="D32" s="40">
        <v>1117</v>
      </c>
      <c r="E32" s="41">
        <v>9</v>
      </c>
      <c r="F32" s="42">
        <v>8</v>
      </c>
      <c r="G32" s="43">
        <f t="shared" si="3"/>
        <v>1</v>
      </c>
      <c r="H32" s="42">
        <v>16</v>
      </c>
      <c r="I32" s="42">
        <v>10</v>
      </c>
      <c r="J32" s="43">
        <f t="shared" si="4"/>
        <v>26</v>
      </c>
      <c r="K32" s="42">
        <v>28</v>
      </c>
      <c r="L32" s="42">
        <v>14</v>
      </c>
      <c r="M32" s="43">
        <f t="shared" si="5"/>
        <v>42</v>
      </c>
      <c r="N32" s="43">
        <f t="shared" si="6"/>
        <v>-16</v>
      </c>
      <c r="O32" s="44">
        <f t="shared" si="7"/>
        <v>-15</v>
      </c>
      <c r="P32" s="45">
        <f t="shared" si="8"/>
        <v>1102</v>
      </c>
      <c r="Q32" s="1"/>
      <c r="R32" s="1"/>
      <c r="S32" s="1"/>
    </row>
    <row r="33" spans="1:19" ht="12.75" customHeight="1">
      <c r="A33" s="19"/>
      <c r="B33" s="20" t="s">
        <v>26</v>
      </c>
      <c r="C33" s="21"/>
      <c r="D33" s="40">
        <v>4956</v>
      </c>
      <c r="E33" s="41">
        <v>46</v>
      </c>
      <c r="F33" s="42">
        <v>44</v>
      </c>
      <c r="G33" s="43">
        <f t="shared" si="3"/>
        <v>2</v>
      </c>
      <c r="H33" s="42">
        <v>98</v>
      </c>
      <c r="I33" s="42">
        <v>37</v>
      </c>
      <c r="J33" s="43">
        <f t="shared" si="4"/>
        <v>135</v>
      </c>
      <c r="K33" s="42">
        <v>109</v>
      </c>
      <c r="L33" s="42">
        <v>44</v>
      </c>
      <c r="M33" s="43">
        <f t="shared" si="5"/>
        <v>153</v>
      </c>
      <c r="N33" s="43">
        <f t="shared" si="6"/>
        <v>-18</v>
      </c>
      <c r="O33" s="44">
        <f t="shared" si="7"/>
        <v>-16</v>
      </c>
      <c r="P33" s="45">
        <f t="shared" si="8"/>
        <v>4940</v>
      </c>
      <c r="Q33" s="1"/>
      <c r="R33" s="1"/>
      <c r="S33" s="1"/>
    </row>
    <row r="34" spans="1:19" ht="12.75" customHeight="1">
      <c r="A34" s="19"/>
      <c r="B34" s="20" t="s">
        <v>27</v>
      </c>
      <c r="C34" s="21"/>
      <c r="D34" s="40">
        <v>2074</v>
      </c>
      <c r="E34" s="41">
        <v>23</v>
      </c>
      <c r="F34" s="42">
        <v>20</v>
      </c>
      <c r="G34" s="43">
        <f t="shared" si="3"/>
        <v>3</v>
      </c>
      <c r="H34" s="42">
        <v>35</v>
      </c>
      <c r="I34" s="42">
        <v>14</v>
      </c>
      <c r="J34" s="43">
        <f t="shared" si="4"/>
        <v>49</v>
      </c>
      <c r="K34" s="42">
        <v>47</v>
      </c>
      <c r="L34" s="42">
        <v>26</v>
      </c>
      <c r="M34" s="43">
        <f t="shared" si="5"/>
        <v>73</v>
      </c>
      <c r="N34" s="43">
        <f t="shared" si="6"/>
        <v>-24</v>
      </c>
      <c r="O34" s="44">
        <f t="shared" si="7"/>
        <v>-21</v>
      </c>
      <c r="P34" s="45">
        <f t="shared" si="8"/>
        <v>2053</v>
      </c>
      <c r="Q34" s="1"/>
      <c r="R34" s="1"/>
      <c r="S34" s="1"/>
    </row>
    <row r="35" spans="1:19" ht="12.75" customHeight="1">
      <c r="A35" s="19"/>
      <c r="B35" s="20" t="s">
        <v>28</v>
      </c>
      <c r="C35" s="21"/>
      <c r="D35" s="40">
        <v>3096</v>
      </c>
      <c r="E35" s="41">
        <v>23</v>
      </c>
      <c r="F35" s="42">
        <v>36</v>
      </c>
      <c r="G35" s="43">
        <f t="shared" si="3"/>
        <v>-13</v>
      </c>
      <c r="H35" s="42">
        <v>33</v>
      </c>
      <c r="I35" s="42">
        <v>24</v>
      </c>
      <c r="J35" s="43">
        <f t="shared" si="4"/>
        <v>57</v>
      </c>
      <c r="K35" s="42">
        <v>61</v>
      </c>
      <c r="L35" s="42">
        <v>23</v>
      </c>
      <c r="M35" s="43">
        <f t="shared" si="5"/>
        <v>84</v>
      </c>
      <c r="N35" s="43">
        <f t="shared" si="6"/>
        <v>-27</v>
      </c>
      <c r="O35" s="44">
        <f t="shared" si="7"/>
        <v>-40</v>
      </c>
      <c r="P35" s="45">
        <f t="shared" si="8"/>
        <v>3056</v>
      </c>
      <c r="Q35" s="1"/>
      <c r="R35" s="1"/>
      <c r="S35" s="1"/>
    </row>
    <row r="36" spans="1:19" ht="12.75" customHeight="1">
      <c r="A36" s="19"/>
      <c r="B36" s="20" t="s">
        <v>29</v>
      </c>
      <c r="C36" s="21"/>
      <c r="D36" s="40">
        <v>967</v>
      </c>
      <c r="E36" s="41">
        <v>9</v>
      </c>
      <c r="F36" s="42">
        <v>13</v>
      </c>
      <c r="G36" s="43">
        <f t="shared" si="3"/>
        <v>-4</v>
      </c>
      <c r="H36" s="42">
        <v>23</v>
      </c>
      <c r="I36" s="42">
        <v>26</v>
      </c>
      <c r="J36" s="43">
        <f t="shared" si="4"/>
        <v>49</v>
      </c>
      <c r="K36" s="42">
        <v>23</v>
      </c>
      <c r="L36" s="42">
        <v>27</v>
      </c>
      <c r="M36" s="43">
        <f t="shared" si="5"/>
        <v>50</v>
      </c>
      <c r="N36" s="43">
        <f t="shared" si="6"/>
        <v>-1</v>
      </c>
      <c r="O36" s="44">
        <f t="shared" si="7"/>
        <v>-5</v>
      </c>
      <c r="P36" s="45">
        <f t="shared" si="8"/>
        <v>962</v>
      </c>
      <c r="Q36" s="1"/>
      <c r="R36" s="1"/>
      <c r="S36" s="1"/>
    </row>
    <row r="37" spans="1:19" ht="12.75" customHeight="1">
      <c r="A37" s="19"/>
      <c r="B37" s="20" t="s">
        <v>30</v>
      </c>
      <c r="C37" s="21"/>
      <c r="D37" s="40">
        <v>2786</v>
      </c>
      <c r="E37" s="41">
        <v>16</v>
      </c>
      <c r="F37" s="42">
        <v>27</v>
      </c>
      <c r="G37" s="43">
        <f t="shared" si="3"/>
        <v>-11</v>
      </c>
      <c r="H37" s="42">
        <v>45</v>
      </c>
      <c r="I37" s="42">
        <v>29</v>
      </c>
      <c r="J37" s="43">
        <f t="shared" si="4"/>
        <v>74</v>
      </c>
      <c r="K37" s="42">
        <v>40</v>
      </c>
      <c r="L37" s="42">
        <v>30</v>
      </c>
      <c r="M37" s="43">
        <f t="shared" si="5"/>
        <v>70</v>
      </c>
      <c r="N37" s="43">
        <f t="shared" si="6"/>
        <v>4</v>
      </c>
      <c r="O37" s="44">
        <f t="shared" si="7"/>
        <v>-7</v>
      </c>
      <c r="P37" s="45">
        <f t="shared" si="8"/>
        <v>2779</v>
      </c>
      <c r="Q37" s="1"/>
      <c r="R37" s="1"/>
      <c r="S37" s="1"/>
    </row>
    <row r="38" spans="1:19" ht="12.75" customHeight="1">
      <c r="A38" s="19"/>
      <c r="B38" s="20" t="s">
        <v>31</v>
      </c>
      <c r="C38" s="21"/>
      <c r="D38" s="40">
        <v>5321</v>
      </c>
      <c r="E38" s="41">
        <v>43</v>
      </c>
      <c r="F38" s="42">
        <v>48</v>
      </c>
      <c r="G38" s="43">
        <f t="shared" si="3"/>
        <v>-5</v>
      </c>
      <c r="H38" s="42">
        <v>139</v>
      </c>
      <c r="I38" s="42">
        <v>43</v>
      </c>
      <c r="J38" s="43">
        <f t="shared" si="4"/>
        <v>182</v>
      </c>
      <c r="K38" s="42">
        <v>129</v>
      </c>
      <c r="L38" s="42">
        <v>62</v>
      </c>
      <c r="M38" s="43">
        <f t="shared" si="5"/>
        <v>191</v>
      </c>
      <c r="N38" s="43">
        <f t="shared" si="6"/>
        <v>-9</v>
      </c>
      <c r="O38" s="44">
        <f t="shared" si="7"/>
        <v>-14</v>
      </c>
      <c r="P38" s="45">
        <f t="shared" si="8"/>
        <v>5307</v>
      </c>
      <c r="Q38" s="1"/>
      <c r="R38" s="1"/>
      <c r="S38" s="1"/>
    </row>
    <row r="39" spans="1:19" ht="12.75" customHeight="1">
      <c r="A39" s="19"/>
      <c r="B39" s="20" t="s">
        <v>32</v>
      </c>
      <c r="C39" s="21"/>
      <c r="D39" s="40">
        <v>4711</v>
      </c>
      <c r="E39" s="41">
        <v>34</v>
      </c>
      <c r="F39" s="42">
        <v>35</v>
      </c>
      <c r="G39" s="43">
        <f t="shared" si="3"/>
        <v>-1</v>
      </c>
      <c r="H39" s="42">
        <v>86</v>
      </c>
      <c r="I39" s="42">
        <v>44</v>
      </c>
      <c r="J39" s="43">
        <f t="shared" si="4"/>
        <v>130</v>
      </c>
      <c r="K39" s="42">
        <v>83</v>
      </c>
      <c r="L39" s="42">
        <v>61</v>
      </c>
      <c r="M39" s="43">
        <f t="shared" si="5"/>
        <v>144</v>
      </c>
      <c r="N39" s="43">
        <f t="shared" si="6"/>
        <v>-14</v>
      </c>
      <c r="O39" s="44">
        <f t="shared" si="7"/>
        <v>-15</v>
      </c>
      <c r="P39" s="45">
        <f t="shared" si="8"/>
        <v>4696</v>
      </c>
      <c r="Q39" s="1"/>
      <c r="R39" s="1"/>
      <c r="S39" s="1"/>
    </row>
    <row r="40" spans="1:19" ht="12.75" customHeight="1">
      <c r="A40" s="19"/>
      <c r="B40" s="20" t="s">
        <v>33</v>
      </c>
      <c r="C40" s="21"/>
      <c r="D40" s="40">
        <v>5853</v>
      </c>
      <c r="E40" s="41">
        <v>33</v>
      </c>
      <c r="F40" s="42">
        <v>65</v>
      </c>
      <c r="G40" s="43">
        <f t="shared" si="3"/>
        <v>-32</v>
      </c>
      <c r="H40" s="42">
        <v>102</v>
      </c>
      <c r="I40" s="42">
        <v>92</v>
      </c>
      <c r="J40" s="43">
        <f t="shared" si="4"/>
        <v>194</v>
      </c>
      <c r="K40" s="42">
        <v>102</v>
      </c>
      <c r="L40" s="42">
        <v>98</v>
      </c>
      <c r="M40" s="43">
        <f t="shared" si="5"/>
        <v>200</v>
      </c>
      <c r="N40" s="43">
        <f t="shared" si="6"/>
        <v>-6</v>
      </c>
      <c r="O40" s="44">
        <f t="shared" si="7"/>
        <v>-38</v>
      </c>
      <c r="P40" s="45">
        <f t="shared" si="8"/>
        <v>5815</v>
      </c>
      <c r="Q40" s="1"/>
      <c r="R40" s="1"/>
      <c r="S40" s="1"/>
    </row>
    <row r="41" spans="1:19" ht="12.75" customHeight="1">
      <c r="A41" s="19"/>
      <c r="B41" s="20" t="s">
        <v>34</v>
      </c>
      <c r="C41" s="21"/>
      <c r="D41" s="40">
        <v>4270</v>
      </c>
      <c r="E41" s="41">
        <v>38</v>
      </c>
      <c r="F41" s="42">
        <v>48</v>
      </c>
      <c r="G41" s="43">
        <f t="shared" si="3"/>
        <v>-10</v>
      </c>
      <c r="H41" s="42">
        <v>96</v>
      </c>
      <c r="I41" s="42">
        <v>86</v>
      </c>
      <c r="J41" s="43">
        <f t="shared" si="4"/>
        <v>182</v>
      </c>
      <c r="K41" s="42">
        <v>70</v>
      </c>
      <c r="L41" s="42">
        <v>85</v>
      </c>
      <c r="M41" s="43">
        <f t="shared" si="5"/>
        <v>155</v>
      </c>
      <c r="N41" s="43">
        <f t="shared" si="6"/>
        <v>27</v>
      </c>
      <c r="O41" s="44">
        <f t="shared" si="7"/>
        <v>17</v>
      </c>
      <c r="P41" s="45">
        <f t="shared" si="8"/>
        <v>4287</v>
      </c>
      <c r="Q41" s="1"/>
      <c r="R41" s="1"/>
      <c r="S41" s="1"/>
    </row>
    <row r="42" spans="1:19" ht="12.75" customHeight="1">
      <c r="A42" s="19"/>
      <c r="B42" s="20" t="s">
        <v>35</v>
      </c>
      <c r="C42" s="21"/>
      <c r="D42" s="40">
        <v>1510</v>
      </c>
      <c r="E42" s="41">
        <v>8</v>
      </c>
      <c r="F42" s="42">
        <v>11</v>
      </c>
      <c r="G42" s="43">
        <f t="shared" si="3"/>
        <v>-3</v>
      </c>
      <c r="H42" s="42">
        <v>13</v>
      </c>
      <c r="I42" s="42">
        <v>14</v>
      </c>
      <c r="J42" s="43">
        <f t="shared" si="4"/>
        <v>27</v>
      </c>
      <c r="K42" s="42">
        <v>21</v>
      </c>
      <c r="L42" s="42">
        <v>16</v>
      </c>
      <c r="M42" s="43">
        <f t="shared" si="5"/>
        <v>37</v>
      </c>
      <c r="N42" s="43">
        <f t="shared" si="6"/>
        <v>-10</v>
      </c>
      <c r="O42" s="44">
        <f t="shared" si="7"/>
        <v>-13</v>
      </c>
      <c r="P42" s="45">
        <f t="shared" si="8"/>
        <v>1497</v>
      </c>
      <c r="Q42" s="1"/>
      <c r="R42" s="1"/>
      <c r="S42" s="1"/>
    </row>
    <row r="43" spans="1:19" ht="12.75" customHeight="1">
      <c r="A43" s="19"/>
      <c r="B43" s="20" t="s">
        <v>36</v>
      </c>
      <c r="C43" s="21"/>
      <c r="D43" s="40">
        <v>5940</v>
      </c>
      <c r="E43" s="41">
        <v>66</v>
      </c>
      <c r="F43" s="42">
        <v>64</v>
      </c>
      <c r="G43" s="43">
        <f t="shared" si="3"/>
        <v>2</v>
      </c>
      <c r="H43" s="42">
        <v>56</v>
      </c>
      <c r="I43" s="42">
        <v>264</v>
      </c>
      <c r="J43" s="43">
        <f t="shared" si="4"/>
        <v>320</v>
      </c>
      <c r="K43" s="42">
        <v>78</v>
      </c>
      <c r="L43" s="42">
        <v>284</v>
      </c>
      <c r="M43" s="43">
        <f t="shared" si="5"/>
        <v>362</v>
      </c>
      <c r="N43" s="43">
        <f t="shared" si="6"/>
        <v>-42</v>
      </c>
      <c r="O43" s="44">
        <f t="shared" si="7"/>
        <v>-40</v>
      </c>
      <c r="P43" s="45">
        <f t="shared" si="8"/>
        <v>5900</v>
      </c>
      <c r="Q43" s="1"/>
      <c r="R43" s="1"/>
      <c r="S43" s="1"/>
    </row>
    <row r="44" spans="1:19" ht="12.75" customHeight="1" thickBot="1">
      <c r="A44" s="22"/>
      <c r="B44" s="23" t="s">
        <v>37</v>
      </c>
      <c r="C44" s="24"/>
      <c r="D44" s="46">
        <v>3268</v>
      </c>
      <c r="E44" s="47">
        <v>28</v>
      </c>
      <c r="F44" s="48">
        <v>35</v>
      </c>
      <c r="G44" s="49">
        <f t="shared" si="3"/>
        <v>-7</v>
      </c>
      <c r="H44" s="48">
        <v>59</v>
      </c>
      <c r="I44" s="48">
        <v>109</v>
      </c>
      <c r="J44" s="49">
        <f t="shared" si="4"/>
        <v>168</v>
      </c>
      <c r="K44" s="48">
        <v>72</v>
      </c>
      <c r="L44" s="48">
        <v>120</v>
      </c>
      <c r="M44" s="49">
        <f t="shared" si="5"/>
        <v>192</v>
      </c>
      <c r="N44" s="49">
        <f t="shared" si="6"/>
        <v>-24</v>
      </c>
      <c r="O44" s="50">
        <f t="shared" si="7"/>
        <v>-31</v>
      </c>
      <c r="P44" s="51">
        <f t="shared" si="8"/>
        <v>3237</v>
      </c>
      <c r="Q44" s="1"/>
      <c r="R44" s="1"/>
      <c r="S44" s="1"/>
    </row>
    <row r="45" spans="1:19" ht="17.2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  <c r="R45" s="1"/>
      <c r="S45" s="1"/>
    </row>
    <row r="46" spans="1:19" ht="17.2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1"/>
      <c r="S46" s="1"/>
    </row>
    <row r="47" spans="1:19" ht="17.2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"/>
      <c r="R47" s="1"/>
      <c r="S47" s="1"/>
    </row>
    <row r="48" spans="1:19" ht="17.2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  <c r="R48" s="1"/>
      <c r="S48" s="1"/>
    </row>
    <row r="49" spans="1:19" ht="17.2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  <c r="R49" s="1"/>
      <c r="S49" s="1"/>
    </row>
    <row r="50" spans="1:19" ht="17.2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  <c r="R50" s="1"/>
      <c r="S50" s="1"/>
    </row>
    <row r="51" spans="1:19" ht="17.25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  <c r="R51" s="1"/>
      <c r="S51" s="1"/>
    </row>
    <row r="52" spans="1:19" ht="17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7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7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7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7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7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7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7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mergeCells count="7">
    <mergeCell ref="O4:O6"/>
    <mergeCell ref="P4:P6"/>
    <mergeCell ref="E4:N4"/>
    <mergeCell ref="A4:C6"/>
    <mergeCell ref="D4:D6"/>
    <mergeCell ref="E5:G5"/>
    <mergeCell ref="H5:N5"/>
  </mergeCells>
  <printOptions/>
  <pageMargins left="0.7480314960629921" right="0.7874015748031497" top="0.7480314960629921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2004-02-13T06:47:35Z</cp:lastPrinted>
  <dcterms:created xsi:type="dcterms:W3CDTF">2003-01-21T06:29:59Z</dcterms:created>
  <dcterms:modified xsi:type="dcterms:W3CDTF">2004-03-04T08:32:52Z</dcterms:modified>
  <cp:category/>
  <cp:version/>
  <cp:contentType/>
  <cp:contentStatus/>
</cp:coreProperties>
</file>