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20" sheetId="1" r:id="rId1"/>
  </sheets>
  <definedNames>
    <definedName name="_xlnm.Print_Area" localSheetId="0">'表20'!$A$2:$I$46</definedName>
  </definedNames>
  <calcPr fullCalcOnLoad="1" fullPrecision="0"/>
</workbook>
</file>

<file path=xl/sharedStrings.xml><?xml version="1.0" encoding="utf-8"?>
<sst xmlns="http://schemas.openxmlformats.org/spreadsheetml/2006/main" count="85" uniqueCount="50">
  <si>
    <t/>
  </si>
  <si>
    <t>町村計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</si>
  <si>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</si>
  <si>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</si>
  <si>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</si>
  <si>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</si>
  <si>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</si>
  <si>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</si>
  <si>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</si>
  <si>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</si>
  <si>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</si>
  <si>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</si>
  <si>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</si>
  <si>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</si>
  <si>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</si>
  <si>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</si>
  <si>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</si>
  <si>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</si>
  <si>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</si>
  <si>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</si>
  <si>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</si>
  <si>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</si>
  <si>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</si>
  <si>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</si>
  <si>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</si>
  <si>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</si>
  <si>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</si>
  <si>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</si>
  <si>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</si>
  <si>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</si>
  <si>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</si>
  <si>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</si>
  <si>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</si>
  <si>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</si>
  <si>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</si>
  <si>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市町村</t>
  </si>
  <si>
    <t>0～14歳</t>
  </si>
  <si>
    <t>15～64歳</t>
  </si>
  <si>
    <t>65歳以上</t>
  </si>
  <si>
    <t>合計</t>
  </si>
  <si>
    <t>県計</t>
  </si>
  <si>
    <t xml:space="preserve">市計 </t>
  </si>
  <si>
    <t>（注）年齢不詳</t>
  </si>
  <si>
    <t>あわら市</t>
  </si>
  <si>
    <t>（単位：人）</t>
  </si>
  <si>
    <t>平成16年10月1日現在</t>
  </si>
  <si>
    <t>うち75歳以上</t>
  </si>
  <si>
    <t>表２０　市町村別・年齢（３区分）別人口</t>
  </si>
  <si>
    <t>鯖江市74人、あわら市3人、丸岡町3人、坂井町16人、高浜町1人を合計に含む。</t>
  </si>
  <si>
    <t>県計295人、市計275人、町村計20人で、福井市174人、敦賀市11人、大野市13人、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</si>
</sst>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distributed" vertical="center"/>
    </xf>
    <xf numFmtId="176" fontId="13" fillId="0" borderId="3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horizontal="distributed" vertical="center"/>
    </xf>
    <xf numFmtId="176" fontId="13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distributed" vertical="center"/>
    </xf>
    <xf numFmtId="176" fontId="13" fillId="0" borderId="9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6" fontId="13" fillId="0" borderId="12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horizontal="distributed" vertical="center"/>
    </xf>
    <xf numFmtId="176" fontId="13" fillId="0" borderId="15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horizontal="distributed" vertical="center"/>
    </xf>
    <xf numFmtId="176" fontId="13" fillId="0" borderId="18" xfId="0" applyNumberFormat="1" applyFont="1" applyBorder="1" applyAlignment="1">
      <alignment vertical="center"/>
    </xf>
    <xf numFmtId="176" fontId="13" fillId="0" borderId="19" xfId="0" applyNumberFormat="1" applyFont="1" applyBorder="1" applyAlignment="1">
      <alignment vertical="center"/>
    </xf>
    <xf numFmtId="176" fontId="13" fillId="0" borderId="20" xfId="0" applyNumberFormat="1" applyFont="1" applyBorder="1" applyAlignment="1">
      <alignment vertical="center"/>
    </xf>
    <xf numFmtId="176" fontId="13" fillId="0" borderId="21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vertical="center"/>
    </xf>
    <xf numFmtId="176" fontId="13" fillId="0" borderId="23" xfId="0" applyNumberFormat="1" applyFont="1" applyBorder="1" applyAlignment="1">
      <alignment vertical="center"/>
    </xf>
    <xf numFmtId="176" fontId="13" fillId="0" borderId="24" xfId="0" applyNumberFormat="1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13" fillId="0" borderId="28" xfId="0" applyNumberFormat="1" applyFont="1" applyBorder="1" applyAlignment="1">
      <alignment vertical="center"/>
    </xf>
    <xf numFmtId="176" fontId="13" fillId="0" borderId="29" xfId="0" applyNumberFormat="1" applyFont="1" applyBorder="1" applyAlignment="1">
      <alignment vertical="center"/>
    </xf>
    <xf numFmtId="176" fontId="13" fillId="0" borderId="30" xfId="0" applyNumberFormat="1" applyFont="1" applyBorder="1" applyAlignment="1">
      <alignment vertical="center"/>
    </xf>
    <xf numFmtId="176" fontId="13" fillId="0" borderId="31" xfId="0" applyNumberFormat="1" applyFont="1" applyBorder="1" applyAlignment="1">
      <alignment vertical="center"/>
    </xf>
    <xf numFmtId="176" fontId="13" fillId="0" borderId="32" xfId="0" applyNumberFormat="1" applyFont="1" applyBorder="1" applyAlignment="1">
      <alignment vertical="center"/>
    </xf>
    <xf numFmtId="176" fontId="13" fillId="0" borderId="33" xfId="0" applyNumberFormat="1" applyFont="1" applyBorder="1" applyAlignment="1">
      <alignment vertical="center"/>
    </xf>
    <xf numFmtId="176" fontId="13" fillId="0" borderId="34" xfId="0" applyNumberFormat="1" applyFont="1" applyBorder="1" applyAlignment="1">
      <alignment vertical="center"/>
    </xf>
    <xf numFmtId="176" fontId="13" fillId="0" borderId="35" xfId="0" applyNumberFormat="1" applyFont="1" applyBorder="1" applyAlignment="1">
      <alignment vertical="center"/>
    </xf>
    <xf numFmtId="176" fontId="13" fillId="0" borderId="36" xfId="0" applyNumberFormat="1" applyFont="1" applyBorder="1" applyAlignment="1">
      <alignment vertical="center"/>
    </xf>
    <xf numFmtId="176" fontId="13" fillId="0" borderId="37" xfId="0" applyNumberFormat="1" applyFont="1" applyBorder="1" applyAlignment="1">
      <alignment vertical="center"/>
    </xf>
    <xf numFmtId="176" fontId="13" fillId="0" borderId="38" xfId="0" applyNumberFormat="1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4" sqref="A4"/>
    </sheetView>
  </sheetViews>
  <sheetFormatPr defaultColWidth="10.00390625" defaultRowHeight="13.5"/>
  <cols>
    <col min="1" max="1" width="2.625" style="2" customWidth="1"/>
    <col min="2" max="2" width="10.625" style="1" customWidth="1"/>
    <col min="3" max="3" width="2.625" style="1" customWidth="1"/>
    <col min="4" max="8" width="14.625" style="1" customWidth="1"/>
    <col min="9" max="9" width="1.625" style="1" customWidth="1"/>
    <col min="10" max="253" width="10.00390625" style="2" customWidth="1"/>
    <col min="254" max="16384" width="10.00390625" style="2" customWidth="1"/>
  </cols>
  <sheetData>
    <row r="1" spans="2:8" ht="13.5">
      <c r="B1" s="3"/>
      <c r="C1" s="3"/>
      <c r="D1" s="3"/>
      <c r="E1" s="3"/>
      <c r="F1" s="3"/>
      <c r="G1" s="3"/>
      <c r="H1" s="3"/>
    </row>
    <row r="2" spans="1:8" ht="17.25">
      <c r="A2" s="4"/>
      <c r="B2" s="5" t="s">
        <v>47</v>
      </c>
      <c r="C2" s="6"/>
      <c r="D2" s="7"/>
      <c r="E2" s="7"/>
      <c r="F2" s="7"/>
      <c r="G2" s="7"/>
      <c r="H2" s="7"/>
    </row>
    <row r="3" spans="1:8" ht="16.5" customHeight="1">
      <c r="A3" s="8"/>
      <c r="B3" s="5"/>
      <c r="C3" s="9"/>
      <c r="D3" s="10"/>
      <c r="E3" s="10"/>
      <c r="F3" s="11"/>
      <c r="G3" s="11"/>
      <c r="H3" s="12" t="s">
        <v>45</v>
      </c>
    </row>
    <row r="4" spans="1:8" ht="16.5" customHeight="1" thickBot="1">
      <c r="A4" s="8"/>
      <c r="B4" s="10"/>
      <c r="C4" s="10"/>
      <c r="D4" s="10"/>
      <c r="E4" s="10"/>
      <c r="F4" s="11"/>
      <c r="G4" s="11"/>
      <c r="H4" s="12" t="s">
        <v>44</v>
      </c>
    </row>
    <row r="5" spans="1:8" ht="12" customHeight="1">
      <c r="A5" s="65" t="s">
        <v>35</v>
      </c>
      <c r="B5" s="66"/>
      <c r="C5" s="67"/>
      <c r="D5" s="61"/>
      <c r="E5" s="62"/>
      <c r="F5" s="63"/>
      <c r="G5" s="64"/>
      <c r="H5" s="71" t="s">
        <v>39</v>
      </c>
    </row>
    <row r="6" spans="1:9" ht="17.25" customHeight="1" thickBot="1">
      <c r="A6" s="68"/>
      <c r="B6" s="69"/>
      <c r="C6" s="70"/>
      <c r="D6" s="43" t="s">
        <v>36</v>
      </c>
      <c r="E6" s="41" t="s">
        <v>37</v>
      </c>
      <c r="F6" s="41" t="s">
        <v>38</v>
      </c>
      <c r="G6" s="42" t="s">
        <v>46</v>
      </c>
      <c r="H6" s="72"/>
      <c r="I6" s="15"/>
    </row>
    <row r="7" spans="1:9" ht="17.25" customHeight="1">
      <c r="A7" s="16"/>
      <c r="B7" s="17" t="s">
        <v>40</v>
      </c>
      <c r="C7" s="55"/>
      <c r="D7" s="49">
        <f>D8+D9</f>
        <v>122588</v>
      </c>
      <c r="E7" s="18">
        <f>E8+E9</f>
        <v>520112</v>
      </c>
      <c r="F7" s="18">
        <f>F8+F9</f>
        <v>182885</v>
      </c>
      <c r="G7" s="35">
        <f>G8+G9</f>
        <v>89666</v>
      </c>
      <c r="H7" s="44">
        <f>H8+H9</f>
        <v>825880</v>
      </c>
      <c r="I7" s="19" t="s">
        <v>0</v>
      </c>
    </row>
    <row r="8" spans="1:9" ht="17.25" customHeight="1">
      <c r="A8" s="20"/>
      <c r="B8" s="21" t="s">
        <v>41</v>
      </c>
      <c r="C8" s="56"/>
      <c r="D8" s="50">
        <f>SUM(D10:D17)</f>
        <v>86619</v>
      </c>
      <c r="E8" s="22">
        <f>SUM(E10:E17)</f>
        <v>375432</v>
      </c>
      <c r="F8" s="22">
        <f>SUM(F10:F17)</f>
        <v>127785</v>
      </c>
      <c r="G8" s="36">
        <f>SUM(G10:G17)</f>
        <v>61768</v>
      </c>
      <c r="H8" s="45">
        <f>SUM(H10:H17)</f>
        <v>590111</v>
      </c>
      <c r="I8" s="19" t="s">
        <v>0</v>
      </c>
    </row>
    <row r="9" spans="1:9" ht="17.25" customHeight="1">
      <c r="A9" s="23"/>
      <c r="B9" s="24" t="s">
        <v>1</v>
      </c>
      <c r="C9" s="57"/>
      <c r="D9" s="51">
        <f>SUM(D18:D43)</f>
        <v>35969</v>
      </c>
      <c r="E9" s="25">
        <f>SUM(E18:E43)</f>
        <v>144680</v>
      </c>
      <c r="F9" s="25">
        <f>SUM(F18:F43)</f>
        <v>55100</v>
      </c>
      <c r="G9" s="37">
        <f>SUM(G18:G43)</f>
        <v>27898</v>
      </c>
      <c r="H9" s="46">
        <f>SUM(H18:H43)</f>
        <v>235769</v>
      </c>
      <c r="I9" s="19" t="s">
        <v>0</v>
      </c>
    </row>
    <row r="10" spans="1:9" ht="17.25" customHeight="1">
      <c r="A10" s="26"/>
      <c r="B10" s="27" t="s">
        <v>2</v>
      </c>
      <c r="C10" s="58"/>
      <c r="D10" s="52">
        <v>36448</v>
      </c>
      <c r="E10" s="28">
        <v>163788</v>
      </c>
      <c r="F10" s="28">
        <v>51694</v>
      </c>
      <c r="G10" s="38">
        <v>24484</v>
      </c>
      <c r="H10" s="47">
        <f>D10+E10+F10+174</f>
        <v>252104</v>
      </c>
      <c r="I10" s="19" t="s">
        <v>0</v>
      </c>
    </row>
    <row r="11" spans="1:9" ht="17.25" customHeight="1">
      <c r="A11" s="20"/>
      <c r="B11" s="21" t="s">
        <v>3</v>
      </c>
      <c r="C11" s="56"/>
      <c r="D11" s="50">
        <v>10447</v>
      </c>
      <c r="E11" s="22">
        <v>44122</v>
      </c>
      <c r="F11" s="22">
        <v>13913</v>
      </c>
      <c r="G11" s="36">
        <v>6566</v>
      </c>
      <c r="H11" s="45">
        <f>D11+E11+F11+11</f>
        <v>68493</v>
      </c>
      <c r="I11" s="19" t="s">
        <v>0</v>
      </c>
    </row>
    <row r="12" spans="1:9" ht="17.25" customHeight="1">
      <c r="A12" s="20"/>
      <c r="B12" s="21" t="s">
        <v>4</v>
      </c>
      <c r="C12" s="56"/>
      <c r="D12" s="50">
        <v>11345</v>
      </c>
      <c r="E12" s="22">
        <v>47007</v>
      </c>
      <c r="F12" s="22">
        <v>15616</v>
      </c>
      <c r="G12" s="36">
        <v>7725</v>
      </c>
      <c r="H12" s="45">
        <f aca="true" t="shared" si="0" ref="H12:H43">D12+E12+F12</f>
        <v>73968</v>
      </c>
      <c r="I12" s="19" t="s">
        <v>0</v>
      </c>
    </row>
    <row r="13" spans="1:9" ht="17.25" customHeight="1">
      <c r="A13" s="20"/>
      <c r="B13" s="21" t="s">
        <v>5</v>
      </c>
      <c r="C13" s="56"/>
      <c r="D13" s="50">
        <v>4820</v>
      </c>
      <c r="E13" s="22">
        <v>19591</v>
      </c>
      <c r="F13" s="22">
        <v>8276</v>
      </c>
      <c r="G13" s="36">
        <v>4154</v>
      </c>
      <c r="H13" s="45">
        <f t="shared" si="0"/>
        <v>32687</v>
      </c>
      <c r="I13" s="19" t="s">
        <v>0</v>
      </c>
    </row>
    <row r="14" spans="1:9" ht="17.25" customHeight="1">
      <c r="A14" s="20"/>
      <c r="B14" s="21" t="s">
        <v>6</v>
      </c>
      <c r="C14" s="56"/>
      <c r="D14" s="50">
        <v>5117</v>
      </c>
      <c r="E14" s="22">
        <v>22522</v>
      </c>
      <c r="F14" s="22">
        <v>10054</v>
      </c>
      <c r="G14" s="36">
        <v>4936</v>
      </c>
      <c r="H14" s="45">
        <f>D14+E14+F14+13</f>
        <v>37706</v>
      </c>
      <c r="I14" s="19" t="s">
        <v>0</v>
      </c>
    </row>
    <row r="15" spans="1:9" ht="17.25" customHeight="1">
      <c r="A15" s="20"/>
      <c r="B15" s="21" t="s">
        <v>7</v>
      </c>
      <c r="C15" s="56"/>
      <c r="D15" s="50">
        <v>3580</v>
      </c>
      <c r="E15" s="22">
        <v>16110</v>
      </c>
      <c r="F15" s="22">
        <v>7543</v>
      </c>
      <c r="G15" s="36">
        <v>3921</v>
      </c>
      <c r="H15" s="45">
        <f t="shared" si="0"/>
        <v>27233</v>
      </c>
      <c r="I15" s="19" t="s">
        <v>0</v>
      </c>
    </row>
    <row r="16" spans="1:9" ht="17.25" customHeight="1">
      <c r="A16" s="32"/>
      <c r="B16" s="33" t="s">
        <v>8</v>
      </c>
      <c r="C16" s="59"/>
      <c r="D16" s="53">
        <v>10513</v>
      </c>
      <c r="E16" s="34">
        <v>42499</v>
      </c>
      <c r="F16" s="34">
        <v>13280</v>
      </c>
      <c r="G16" s="39">
        <v>6371</v>
      </c>
      <c r="H16" s="45">
        <f>D16+E16+F16+74</f>
        <v>66366</v>
      </c>
      <c r="I16" s="19"/>
    </row>
    <row r="17" spans="1:9" ht="17.25" customHeight="1">
      <c r="A17" s="23"/>
      <c r="B17" s="24" t="s">
        <v>43</v>
      </c>
      <c r="C17" s="57"/>
      <c r="D17" s="51">
        <v>4349</v>
      </c>
      <c r="E17" s="25">
        <v>19793</v>
      </c>
      <c r="F17" s="25">
        <v>7409</v>
      </c>
      <c r="G17" s="37">
        <v>3611</v>
      </c>
      <c r="H17" s="46">
        <f>D17+E17+F17+3</f>
        <v>31554</v>
      </c>
      <c r="I17" s="19" t="s">
        <v>0</v>
      </c>
    </row>
    <row r="18" spans="1:9" ht="17.25" customHeight="1">
      <c r="A18" s="26"/>
      <c r="B18" s="27" t="s">
        <v>9</v>
      </c>
      <c r="C18" s="58"/>
      <c r="D18" s="52">
        <v>545</v>
      </c>
      <c r="E18" s="28">
        <v>2837</v>
      </c>
      <c r="F18" s="28">
        <v>1626</v>
      </c>
      <c r="G18" s="38">
        <v>835</v>
      </c>
      <c r="H18" s="47">
        <f t="shared" si="0"/>
        <v>5008</v>
      </c>
      <c r="I18" s="19" t="s">
        <v>0</v>
      </c>
    </row>
    <row r="19" spans="1:9" ht="17.25" customHeight="1">
      <c r="A19" s="20"/>
      <c r="B19" s="21" t="s">
        <v>10</v>
      </c>
      <c r="C19" s="56"/>
      <c r="D19" s="50">
        <v>1614</v>
      </c>
      <c r="E19" s="22">
        <v>7228</v>
      </c>
      <c r="F19" s="22">
        <v>2247</v>
      </c>
      <c r="G19" s="36">
        <v>1071</v>
      </c>
      <c r="H19" s="45">
        <f t="shared" si="0"/>
        <v>11089</v>
      </c>
      <c r="I19" s="19" t="s">
        <v>0</v>
      </c>
    </row>
    <row r="20" spans="1:9" ht="17.25" customHeight="1">
      <c r="A20" s="20"/>
      <c r="B20" s="21" t="s">
        <v>11</v>
      </c>
      <c r="C20" s="56"/>
      <c r="D20" s="50">
        <v>971</v>
      </c>
      <c r="E20" s="22">
        <v>4052</v>
      </c>
      <c r="F20" s="22">
        <v>1479</v>
      </c>
      <c r="G20" s="36">
        <v>692</v>
      </c>
      <c r="H20" s="45">
        <f t="shared" si="0"/>
        <v>6502</v>
      </c>
      <c r="I20" s="19" t="s">
        <v>0</v>
      </c>
    </row>
    <row r="21" spans="1:9" ht="17.25" customHeight="1">
      <c r="A21" s="20"/>
      <c r="B21" s="21" t="s">
        <v>12</v>
      </c>
      <c r="C21" s="56"/>
      <c r="D21" s="50">
        <v>481</v>
      </c>
      <c r="E21" s="22">
        <v>2101</v>
      </c>
      <c r="F21" s="22">
        <v>901</v>
      </c>
      <c r="G21" s="36">
        <v>458</v>
      </c>
      <c r="H21" s="45">
        <f t="shared" si="0"/>
        <v>3483</v>
      </c>
      <c r="I21" s="19" t="s">
        <v>0</v>
      </c>
    </row>
    <row r="22" spans="1:9" ht="17.25" customHeight="1">
      <c r="A22" s="20"/>
      <c r="B22" s="21" t="s">
        <v>13</v>
      </c>
      <c r="C22" s="56"/>
      <c r="D22" s="50">
        <v>84</v>
      </c>
      <c r="E22" s="22">
        <v>388</v>
      </c>
      <c r="F22" s="22">
        <v>226</v>
      </c>
      <c r="G22" s="36">
        <v>123</v>
      </c>
      <c r="H22" s="45">
        <f t="shared" si="0"/>
        <v>698</v>
      </c>
      <c r="I22" s="19" t="s">
        <v>0</v>
      </c>
    </row>
    <row r="23" spans="1:9" ht="17.25" customHeight="1">
      <c r="A23" s="20"/>
      <c r="B23" s="21" t="s">
        <v>14</v>
      </c>
      <c r="C23" s="56"/>
      <c r="D23" s="50">
        <v>3494</v>
      </c>
      <c r="E23" s="22">
        <v>14377</v>
      </c>
      <c r="F23" s="22">
        <v>5276</v>
      </c>
      <c r="G23" s="36">
        <v>2620</v>
      </c>
      <c r="H23" s="45">
        <f t="shared" si="0"/>
        <v>23147</v>
      </c>
      <c r="I23" s="19" t="s">
        <v>0</v>
      </c>
    </row>
    <row r="24" spans="1:9" ht="17.25" customHeight="1">
      <c r="A24" s="20"/>
      <c r="B24" s="21" t="s">
        <v>15</v>
      </c>
      <c r="C24" s="56"/>
      <c r="D24" s="50">
        <v>5510</v>
      </c>
      <c r="E24" s="22">
        <v>21108</v>
      </c>
      <c r="F24" s="22">
        <v>6049</v>
      </c>
      <c r="G24" s="36">
        <v>2908</v>
      </c>
      <c r="H24" s="45">
        <f>D24+E24+F24+3</f>
        <v>32670</v>
      </c>
      <c r="I24" s="19" t="s">
        <v>0</v>
      </c>
    </row>
    <row r="25" spans="1:9" ht="17.25" customHeight="1">
      <c r="A25" s="20"/>
      <c r="B25" s="21" t="s">
        <v>16</v>
      </c>
      <c r="C25" s="56"/>
      <c r="D25" s="50">
        <v>4060</v>
      </c>
      <c r="E25" s="22">
        <v>15531</v>
      </c>
      <c r="F25" s="22">
        <v>4388</v>
      </c>
      <c r="G25" s="36">
        <v>2007</v>
      </c>
      <c r="H25" s="45">
        <f t="shared" si="0"/>
        <v>23979</v>
      </c>
      <c r="I25" s="19" t="s">
        <v>0</v>
      </c>
    </row>
    <row r="26" spans="1:9" ht="17.25" customHeight="1">
      <c r="A26" s="20"/>
      <c r="B26" s="21" t="s">
        <v>17</v>
      </c>
      <c r="C26" s="56"/>
      <c r="D26" s="50">
        <v>2164</v>
      </c>
      <c r="E26" s="22">
        <v>8155</v>
      </c>
      <c r="F26" s="22">
        <v>2764</v>
      </c>
      <c r="G26" s="36">
        <v>1467</v>
      </c>
      <c r="H26" s="45">
        <f>D26+E26+F26+16</f>
        <v>13099</v>
      </c>
      <c r="I26" s="19" t="s">
        <v>0</v>
      </c>
    </row>
    <row r="27" spans="1:9" ht="17.25" customHeight="1">
      <c r="A27" s="20"/>
      <c r="B27" s="21" t="s">
        <v>18</v>
      </c>
      <c r="C27" s="56"/>
      <c r="D27" s="50">
        <v>2011</v>
      </c>
      <c r="E27" s="22">
        <v>7973</v>
      </c>
      <c r="F27" s="22">
        <v>3451</v>
      </c>
      <c r="G27" s="36">
        <v>1799</v>
      </c>
      <c r="H27" s="45">
        <f t="shared" si="0"/>
        <v>13435</v>
      </c>
      <c r="I27" s="19" t="s">
        <v>0</v>
      </c>
    </row>
    <row r="28" spans="1:9" ht="17.25" customHeight="1">
      <c r="A28" s="20"/>
      <c r="B28" s="21" t="s">
        <v>19</v>
      </c>
      <c r="C28" s="56"/>
      <c r="D28" s="50">
        <v>427</v>
      </c>
      <c r="E28" s="22">
        <v>1801</v>
      </c>
      <c r="F28" s="22">
        <v>1343</v>
      </c>
      <c r="G28" s="36">
        <v>713</v>
      </c>
      <c r="H28" s="45">
        <f t="shared" si="0"/>
        <v>3571</v>
      </c>
      <c r="I28" s="19" t="s">
        <v>0</v>
      </c>
    </row>
    <row r="29" spans="1:9" ht="17.25" customHeight="1">
      <c r="A29" s="20"/>
      <c r="B29" s="21" t="s">
        <v>20</v>
      </c>
      <c r="C29" s="56"/>
      <c r="D29" s="50">
        <v>926</v>
      </c>
      <c r="E29" s="22">
        <v>3446</v>
      </c>
      <c r="F29" s="22">
        <v>1448</v>
      </c>
      <c r="G29" s="36">
        <v>834</v>
      </c>
      <c r="H29" s="45">
        <f t="shared" si="0"/>
        <v>5820</v>
      </c>
      <c r="I29" s="19" t="s">
        <v>0</v>
      </c>
    </row>
    <row r="30" spans="1:9" ht="17.25" customHeight="1">
      <c r="A30" s="20"/>
      <c r="B30" s="21" t="s">
        <v>21</v>
      </c>
      <c r="C30" s="56"/>
      <c r="D30" s="50">
        <v>630</v>
      </c>
      <c r="E30" s="22">
        <v>2671</v>
      </c>
      <c r="F30" s="22">
        <v>1511</v>
      </c>
      <c r="G30" s="36">
        <v>761</v>
      </c>
      <c r="H30" s="45">
        <f t="shared" si="0"/>
        <v>4812</v>
      </c>
      <c r="I30" s="19" t="s">
        <v>0</v>
      </c>
    </row>
    <row r="31" spans="1:9" ht="17.25" customHeight="1">
      <c r="A31" s="20"/>
      <c r="B31" s="21" t="s">
        <v>22</v>
      </c>
      <c r="C31" s="56"/>
      <c r="D31" s="50">
        <v>265</v>
      </c>
      <c r="E31" s="22">
        <v>1174</v>
      </c>
      <c r="F31" s="22">
        <v>640</v>
      </c>
      <c r="G31" s="36">
        <v>308</v>
      </c>
      <c r="H31" s="45">
        <f t="shared" si="0"/>
        <v>2079</v>
      </c>
      <c r="I31" s="19" t="s">
        <v>0</v>
      </c>
    </row>
    <row r="32" spans="1:9" ht="17.25" customHeight="1">
      <c r="A32" s="20"/>
      <c r="B32" s="21" t="s">
        <v>23</v>
      </c>
      <c r="C32" s="56"/>
      <c r="D32" s="50">
        <v>1521</v>
      </c>
      <c r="E32" s="22">
        <v>5845</v>
      </c>
      <c r="F32" s="22">
        <v>2050</v>
      </c>
      <c r="G32" s="36">
        <v>1084</v>
      </c>
      <c r="H32" s="45">
        <f t="shared" si="0"/>
        <v>9416</v>
      </c>
      <c r="I32" s="19" t="s">
        <v>0</v>
      </c>
    </row>
    <row r="33" spans="1:9" ht="17.25" customHeight="1">
      <c r="A33" s="20"/>
      <c r="B33" s="21" t="s">
        <v>24</v>
      </c>
      <c r="C33" s="56"/>
      <c r="D33" s="50">
        <v>614</v>
      </c>
      <c r="E33" s="22">
        <v>2469</v>
      </c>
      <c r="F33" s="22">
        <v>951</v>
      </c>
      <c r="G33" s="36">
        <v>454</v>
      </c>
      <c r="H33" s="45">
        <f t="shared" si="0"/>
        <v>4034</v>
      </c>
      <c r="I33" s="19" t="s">
        <v>0</v>
      </c>
    </row>
    <row r="34" spans="1:9" ht="17.25" customHeight="1">
      <c r="A34" s="20"/>
      <c r="B34" s="21" t="s">
        <v>25</v>
      </c>
      <c r="C34" s="56"/>
      <c r="D34" s="50">
        <v>708</v>
      </c>
      <c r="E34" s="22">
        <v>3359</v>
      </c>
      <c r="F34" s="22">
        <v>1678</v>
      </c>
      <c r="G34" s="36">
        <v>851</v>
      </c>
      <c r="H34" s="45">
        <f t="shared" si="0"/>
        <v>5745</v>
      </c>
      <c r="I34" s="19" t="s">
        <v>0</v>
      </c>
    </row>
    <row r="35" spans="1:9" ht="17.25" customHeight="1">
      <c r="A35" s="20"/>
      <c r="B35" s="21" t="s">
        <v>26</v>
      </c>
      <c r="C35" s="56"/>
      <c r="D35" s="50">
        <v>179</v>
      </c>
      <c r="E35" s="22">
        <v>1067</v>
      </c>
      <c r="F35" s="22">
        <v>547</v>
      </c>
      <c r="G35" s="36">
        <v>304</v>
      </c>
      <c r="H35" s="45">
        <f t="shared" si="0"/>
        <v>1793</v>
      </c>
      <c r="I35" s="19" t="s">
        <v>0</v>
      </c>
    </row>
    <row r="36" spans="1:9" ht="17.25" customHeight="1">
      <c r="A36" s="20"/>
      <c r="B36" s="21" t="s">
        <v>27</v>
      </c>
      <c r="C36" s="56"/>
      <c r="D36" s="50">
        <v>705</v>
      </c>
      <c r="E36" s="22">
        <v>3123</v>
      </c>
      <c r="F36" s="22">
        <v>1381</v>
      </c>
      <c r="G36" s="36">
        <v>811</v>
      </c>
      <c r="H36" s="45">
        <f t="shared" si="0"/>
        <v>5209</v>
      </c>
      <c r="I36" s="19" t="s">
        <v>0</v>
      </c>
    </row>
    <row r="37" spans="1:9" ht="17.25" customHeight="1">
      <c r="A37" s="20"/>
      <c r="B37" s="21" t="s">
        <v>28</v>
      </c>
      <c r="C37" s="56"/>
      <c r="D37" s="50">
        <v>1583</v>
      </c>
      <c r="E37" s="22">
        <v>6526</v>
      </c>
      <c r="F37" s="22">
        <v>2238</v>
      </c>
      <c r="G37" s="36">
        <v>1175</v>
      </c>
      <c r="H37" s="45">
        <f t="shared" si="0"/>
        <v>10347</v>
      </c>
      <c r="I37" s="19" t="s">
        <v>0</v>
      </c>
    </row>
    <row r="38" spans="1:9" ht="17.25" customHeight="1">
      <c r="A38" s="20"/>
      <c r="B38" s="21" t="s">
        <v>29</v>
      </c>
      <c r="C38" s="56"/>
      <c r="D38" s="50">
        <v>1277</v>
      </c>
      <c r="E38" s="22">
        <v>5200</v>
      </c>
      <c r="F38" s="22">
        <v>2532</v>
      </c>
      <c r="G38" s="36">
        <v>1332</v>
      </c>
      <c r="H38" s="45">
        <f t="shared" si="0"/>
        <v>9009</v>
      </c>
      <c r="I38" s="19" t="s">
        <v>0</v>
      </c>
    </row>
    <row r="39" spans="1:9" ht="17.25" customHeight="1">
      <c r="A39" s="20"/>
      <c r="B39" s="21" t="s">
        <v>30</v>
      </c>
      <c r="C39" s="56"/>
      <c r="D39" s="50">
        <v>1466</v>
      </c>
      <c r="E39" s="22">
        <v>6632</v>
      </c>
      <c r="F39" s="22">
        <v>3012</v>
      </c>
      <c r="G39" s="36">
        <v>1531</v>
      </c>
      <c r="H39" s="45">
        <f t="shared" si="0"/>
        <v>11110</v>
      </c>
      <c r="I39" s="19" t="s">
        <v>0</v>
      </c>
    </row>
    <row r="40" spans="1:9" ht="17.25" customHeight="1">
      <c r="A40" s="20"/>
      <c r="B40" s="21" t="s">
        <v>31</v>
      </c>
      <c r="C40" s="56"/>
      <c r="D40" s="50">
        <v>1378</v>
      </c>
      <c r="E40" s="22">
        <v>4659</v>
      </c>
      <c r="F40" s="22">
        <v>2221</v>
      </c>
      <c r="G40" s="36">
        <v>1112</v>
      </c>
      <c r="H40" s="45">
        <f t="shared" si="0"/>
        <v>8258</v>
      </c>
      <c r="I40" s="19" t="s">
        <v>0</v>
      </c>
    </row>
    <row r="41" spans="1:9" ht="17.25" customHeight="1">
      <c r="A41" s="20"/>
      <c r="B41" s="21" t="s">
        <v>32</v>
      </c>
      <c r="C41" s="56"/>
      <c r="D41" s="50">
        <v>389</v>
      </c>
      <c r="E41" s="22">
        <v>1551</v>
      </c>
      <c r="F41" s="22">
        <v>866</v>
      </c>
      <c r="G41" s="36">
        <v>421</v>
      </c>
      <c r="H41" s="45">
        <f t="shared" si="0"/>
        <v>2806</v>
      </c>
      <c r="I41" s="19" t="s">
        <v>0</v>
      </c>
    </row>
    <row r="42" spans="1:9" ht="17.25" customHeight="1">
      <c r="A42" s="20"/>
      <c r="B42" s="21" t="s">
        <v>33</v>
      </c>
      <c r="C42" s="56"/>
      <c r="D42" s="50">
        <v>1947</v>
      </c>
      <c r="E42" s="22">
        <v>7063</v>
      </c>
      <c r="F42" s="22">
        <v>2755</v>
      </c>
      <c r="G42" s="36">
        <v>1449</v>
      </c>
      <c r="H42" s="45">
        <f>D42+E42+F42+1</f>
        <v>11766</v>
      </c>
      <c r="I42" s="19" t="s">
        <v>0</v>
      </c>
    </row>
    <row r="43" spans="1:9" ht="17.25" customHeight="1" thickBot="1">
      <c r="A43" s="29"/>
      <c r="B43" s="30" t="s">
        <v>34</v>
      </c>
      <c r="C43" s="60"/>
      <c r="D43" s="54">
        <v>1020</v>
      </c>
      <c r="E43" s="31">
        <v>4344</v>
      </c>
      <c r="F43" s="31">
        <v>1520</v>
      </c>
      <c r="G43" s="40">
        <v>778</v>
      </c>
      <c r="H43" s="48">
        <f t="shared" si="0"/>
        <v>6884</v>
      </c>
      <c r="I43" s="19" t="s">
        <v>0</v>
      </c>
    </row>
    <row r="44" spans="1:9" ht="16.5" customHeight="1">
      <c r="A44" s="19"/>
      <c r="B44" s="15"/>
      <c r="C44" s="15"/>
      <c r="D44" s="15"/>
      <c r="E44" s="15"/>
      <c r="F44" s="15"/>
      <c r="G44" s="15"/>
      <c r="H44" s="15"/>
      <c r="I44" s="15"/>
    </row>
    <row r="45" spans="1:9" ht="16.5" customHeight="1">
      <c r="A45" s="13" t="s">
        <v>42</v>
      </c>
      <c r="B45" s="15"/>
      <c r="D45" s="14" t="s">
        <v>49</v>
      </c>
      <c r="E45" s="14"/>
      <c r="F45" s="14"/>
      <c r="G45" s="14"/>
      <c r="H45" s="14"/>
      <c r="I45" s="13"/>
    </row>
    <row r="46" spans="1:9" ht="16.5" customHeight="1">
      <c r="A46" s="19"/>
      <c r="B46" s="13"/>
      <c r="D46" s="14" t="s">
        <v>48</v>
      </c>
      <c r="E46" s="14"/>
      <c r="F46" s="14"/>
      <c r="G46" s="14"/>
      <c r="H46" s="14"/>
      <c r="I46" s="13"/>
    </row>
  </sheetData>
  <mergeCells count="2">
    <mergeCell ref="A5:C6"/>
    <mergeCell ref="H5:H6"/>
  </mergeCells>
  <printOptions/>
  <pageMargins left="0.9448818897637796" right="0.31496062992125984" top="0.7874015748031497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2005-02-28T02:33:21Z</cp:lastPrinted>
  <dcterms:created xsi:type="dcterms:W3CDTF">2003-01-21T02:56:58Z</dcterms:created>
  <dcterms:modified xsi:type="dcterms:W3CDTF">2005-03-08T01:28:58Z</dcterms:modified>
  <cp:category/>
  <cp:version/>
  <cp:contentType/>
  <cp:contentStatus/>
</cp:coreProperties>
</file>