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表５（総数）" sheetId="1" r:id="rId1"/>
    <sheet name="表５（男）" sheetId="2" r:id="rId2"/>
    <sheet name="表５（女）" sheetId="3" r:id="rId3"/>
  </sheets>
  <definedNames>
    <definedName name="_xlnm.Print_Area" localSheetId="2">'表５（女）'!$A$1:$N$37</definedName>
    <definedName name="_xlnm.Print_Area" localSheetId="0">'表５（総数）'!$A$1:$N$37</definedName>
    <definedName name="_xlnm.Print_Area" localSheetId="1">'表５（男）'!$A$1:$N$37</definedName>
  </definedNames>
  <calcPr fullCalcOnLoad="1"/>
</workbook>
</file>

<file path=xl/sharedStrings.xml><?xml version="1.0" encoding="utf-8"?>
<sst xmlns="http://schemas.openxmlformats.org/spreadsheetml/2006/main" count="141" uniqueCount="48">
  <si>
    <t>県計</t>
  </si>
  <si>
    <t xml:space="preserve">市計 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</si>
  <si>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</si>
  <si>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</si>
  <si>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</si>
  <si>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</si>
  <si>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</si>
  <si>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</si>
  <si>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</si>
  <si>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</si>
  <si>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</si>
  <si>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</si>
  <si>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</si>
  <si>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</si>
  <si>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</si>
  <si>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</si>
  <si>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</si>
  <si>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</si>
  <si>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</si>
  <si>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</si>
  <si>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</si>
  <si>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越前町</t>
  </si>
  <si>
    <t>越廼村</t>
  </si>
  <si>
    <t>清水町</t>
  </si>
  <si>
    <t>美浜町</t>
  </si>
  <si>
    <t>名田庄村</t>
  </si>
  <si>
    <t>高浜町</t>
  </si>
  <si>
    <t>あわら市</t>
  </si>
  <si>
    <t>表５　市町村別自然動態・社会動態数（総数）</t>
  </si>
  <si>
    <t>(単位：人）</t>
  </si>
  <si>
    <t>人　　　　　　　　　　口　　　　　　　　　　動　　　　　　　　　　態</t>
  </si>
  <si>
    <t>年間増減</t>
  </si>
  <si>
    <t>自　　然　　動　　態</t>
  </si>
  <si>
    <t>社　　　　　　　会　　　　　　　動　　　　　　　態</t>
  </si>
  <si>
    <t>出　生</t>
  </si>
  <si>
    <t>死　亡</t>
  </si>
  <si>
    <t>増　減</t>
  </si>
  <si>
    <t>県内転入</t>
  </si>
  <si>
    <t>県外転入</t>
  </si>
  <si>
    <t>転入計</t>
  </si>
  <si>
    <t>県内転出</t>
  </si>
  <si>
    <t>県外転出</t>
  </si>
  <si>
    <t>転出計</t>
  </si>
  <si>
    <t>表５　市町村別自然動態・社会動態数（男）</t>
  </si>
  <si>
    <t>表５　市町村別自然動態・社会動態数（女）</t>
  </si>
  <si>
    <t>南越前町</t>
  </si>
  <si>
    <t>若狭町</t>
  </si>
  <si>
    <t>大飯町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</si>
</sst>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77" fontId="9" fillId="0" borderId="42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zoomScale="150" zoomScaleNormal="15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1.625" style="2" customWidth="1"/>
    <col min="4" max="14" width="10.625" style="2" customWidth="1"/>
    <col min="15" max="16384" width="9.00390625" style="2" customWidth="1"/>
  </cols>
  <sheetData>
    <row r="1" ht="0.75" customHeight="1"/>
    <row r="2" spans="1:14" ht="15.75" customHeight="1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4" t="s">
        <v>29</v>
      </c>
      <c r="O3" s="1"/>
      <c r="P3" s="1"/>
      <c r="Q3" s="1"/>
    </row>
    <row r="4" spans="1:17" ht="12" customHeight="1">
      <c r="A4" s="57"/>
      <c r="B4" s="56"/>
      <c r="C4" s="58"/>
      <c r="D4" s="55" t="s">
        <v>30</v>
      </c>
      <c r="E4" s="56"/>
      <c r="F4" s="56"/>
      <c r="G4" s="56"/>
      <c r="H4" s="56"/>
      <c r="I4" s="56"/>
      <c r="J4" s="56"/>
      <c r="K4" s="56"/>
      <c r="L4" s="56"/>
      <c r="M4" s="56"/>
      <c r="N4" s="52" t="s">
        <v>31</v>
      </c>
      <c r="O4" s="1"/>
      <c r="P4" s="1"/>
      <c r="Q4" s="1"/>
    </row>
    <row r="5" spans="1:17" ht="12" customHeight="1">
      <c r="A5" s="59"/>
      <c r="B5" s="60"/>
      <c r="C5" s="61"/>
      <c r="D5" s="65" t="s">
        <v>32</v>
      </c>
      <c r="E5" s="60"/>
      <c r="F5" s="60"/>
      <c r="G5" s="60" t="s">
        <v>33</v>
      </c>
      <c r="H5" s="60"/>
      <c r="I5" s="60"/>
      <c r="J5" s="60"/>
      <c r="K5" s="60"/>
      <c r="L5" s="60"/>
      <c r="M5" s="60"/>
      <c r="N5" s="53"/>
      <c r="O5" s="1"/>
      <c r="P5" s="1"/>
      <c r="Q5" s="1"/>
    </row>
    <row r="6" spans="1:17" ht="12" customHeight="1" thickBot="1">
      <c r="A6" s="62"/>
      <c r="B6" s="63"/>
      <c r="C6" s="64"/>
      <c r="D6" s="6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5" t="s">
        <v>40</v>
      </c>
      <c r="K6" s="5" t="s">
        <v>41</v>
      </c>
      <c r="L6" s="5" t="s">
        <v>42</v>
      </c>
      <c r="M6" s="5" t="s">
        <v>36</v>
      </c>
      <c r="N6" s="54"/>
      <c r="O6" s="1"/>
      <c r="P6" s="1"/>
      <c r="Q6" s="1"/>
    </row>
    <row r="7" spans="1:17" ht="19.5" customHeight="1">
      <c r="A7" s="10"/>
      <c r="B7" s="11" t="s">
        <v>0</v>
      </c>
      <c r="C7" s="12"/>
      <c r="D7" s="36">
        <f aca="true" t="shared" si="0" ref="D7:N7">D8+D9</f>
        <v>7287</v>
      </c>
      <c r="E7" s="37">
        <f t="shared" si="0"/>
        <v>7731</v>
      </c>
      <c r="F7" s="37">
        <f t="shared" si="0"/>
        <v>-444</v>
      </c>
      <c r="G7" s="37">
        <f t="shared" si="0"/>
        <v>11202</v>
      </c>
      <c r="H7" s="37">
        <f t="shared" si="0"/>
        <v>16060</v>
      </c>
      <c r="I7" s="37">
        <f t="shared" si="0"/>
        <v>27262</v>
      </c>
      <c r="J7" s="37">
        <f t="shared" si="0"/>
        <v>11202</v>
      </c>
      <c r="K7" s="37">
        <f t="shared" si="0"/>
        <v>17327</v>
      </c>
      <c r="L7" s="37">
        <f t="shared" si="0"/>
        <v>28529</v>
      </c>
      <c r="M7" s="37">
        <f t="shared" si="0"/>
        <v>-1267</v>
      </c>
      <c r="N7" s="45">
        <f t="shared" si="0"/>
        <v>-1711</v>
      </c>
      <c r="O7" s="1"/>
      <c r="P7" s="1"/>
      <c r="Q7" s="1"/>
    </row>
    <row r="8" spans="1:17" ht="15" customHeight="1">
      <c r="A8" s="13"/>
      <c r="B8" s="14" t="s">
        <v>1</v>
      </c>
      <c r="C8" s="15"/>
      <c r="D8" s="38">
        <f>SUM(D10:D17)</f>
        <v>5400</v>
      </c>
      <c r="E8" s="39">
        <f>SUM(E10:E17)</f>
        <v>5332</v>
      </c>
      <c r="F8" s="39">
        <f aca="true" t="shared" si="1" ref="F8:M8">SUM(F10:F17)</f>
        <v>68</v>
      </c>
      <c r="G8" s="39">
        <f t="shared" si="1"/>
        <v>7527</v>
      </c>
      <c r="H8" s="39">
        <f t="shared" si="1"/>
        <v>12789</v>
      </c>
      <c r="I8" s="39">
        <f t="shared" si="1"/>
        <v>20316</v>
      </c>
      <c r="J8" s="39">
        <f t="shared" si="1"/>
        <v>7068</v>
      </c>
      <c r="K8" s="39">
        <f t="shared" si="1"/>
        <v>13717</v>
      </c>
      <c r="L8" s="39">
        <f t="shared" si="1"/>
        <v>20785</v>
      </c>
      <c r="M8" s="39">
        <f t="shared" si="1"/>
        <v>-469</v>
      </c>
      <c r="N8" s="46">
        <f>SUM(N10:N17)</f>
        <v>-401</v>
      </c>
      <c r="O8" s="1"/>
      <c r="P8" s="1"/>
      <c r="Q8" s="1"/>
    </row>
    <row r="9" spans="1:17" ht="15" customHeight="1">
      <c r="A9" s="13"/>
      <c r="B9" s="14" t="s">
        <v>2</v>
      </c>
      <c r="C9" s="15"/>
      <c r="D9" s="38">
        <f aca="true" t="shared" si="2" ref="D9:M9">SUM(D18:D37)</f>
        <v>1887</v>
      </c>
      <c r="E9" s="39">
        <f t="shared" si="2"/>
        <v>2399</v>
      </c>
      <c r="F9" s="39">
        <f t="shared" si="2"/>
        <v>-512</v>
      </c>
      <c r="G9" s="39">
        <f t="shared" si="2"/>
        <v>3675</v>
      </c>
      <c r="H9" s="39">
        <f t="shared" si="2"/>
        <v>3271</v>
      </c>
      <c r="I9" s="39">
        <f t="shared" si="2"/>
        <v>6946</v>
      </c>
      <c r="J9" s="39">
        <f t="shared" si="2"/>
        <v>4134</v>
      </c>
      <c r="K9" s="39">
        <f t="shared" si="2"/>
        <v>3610</v>
      </c>
      <c r="L9" s="39">
        <f t="shared" si="2"/>
        <v>7744</v>
      </c>
      <c r="M9" s="39">
        <f t="shared" si="2"/>
        <v>-798</v>
      </c>
      <c r="N9" s="46">
        <f>SUM(N18:N37)</f>
        <v>-1310</v>
      </c>
      <c r="O9" s="1"/>
      <c r="P9" s="1"/>
      <c r="Q9" s="1"/>
    </row>
    <row r="10" spans="1:17" ht="15" customHeight="1">
      <c r="A10" s="31"/>
      <c r="B10" s="32" t="s">
        <v>3</v>
      </c>
      <c r="C10" s="33"/>
      <c r="D10" s="34">
        <f>SUM('表５（男）:表５（女）'!D10)</f>
        <v>2474</v>
      </c>
      <c r="E10" s="35">
        <f>SUM('表５（男）:表５（女）'!E10)</f>
        <v>2190</v>
      </c>
      <c r="F10" s="35">
        <f aca="true" t="shared" si="3" ref="F10:F37">D10-E10</f>
        <v>284</v>
      </c>
      <c r="G10" s="35">
        <f>SUM('表５（男）:表５（女）'!G10)</f>
        <v>3117</v>
      </c>
      <c r="H10" s="35">
        <f>SUM('表５（男）:表５（女）'!H10)</f>
        <v>5772</v>
      </c>
      <c r="I10" s="35">
        <f aca="true" t="shared" si="4" ref="I10:I37">G10+H10</f>
        <v>8889</v>
      </c>
      <c r="J10" s="35">
        <f>SUM('表５（男）:表５（女）'!J10)</f>
        <v>2836</v>
      </c>
      <c r="K10" s="35">
        <f>SUM('表５（男）:表５（女）'!K10)</f>
        <v>6267</v>
      </c>
      <c r="L10" s="35">
        <f aca="true" t="shared" si="5" ref="L10:L37">J10+K10</f>
        <v>9103</v>
      </c>
      <c r="M10" s="35">
        <f aca="true" t="shared" si="6" ref="M10:M37">I10-L10</f>
        <v>-214</v>
      </c>
      <c r="N10" s="47">
        <f aca="true" t="shared" si="7" ref="N10:N37">F10+M10</f>
        <v>70</v>
      </c>
      <c r="O10" s="1"/>
      <c r="P10" s="1"/>
      <c r="Q10" s="1"/>
    </row>
    <row r="11" spans="1:17" ht="15" customHeight="1">
      <c r="A11" s="18"/>
      <c r="B11" s="19" t="s">
        <v>4</v>
      </c>
      <c r="C11" s="20"/>
      <c r="D11" s="27">
        <f>SUM('表５（男）:表５（女）'!D11)</f>
        <v>605</v>
      </c>
      <c r="E11" s="28">
        <f>SUM('表５（男）:表５（女）'!E11)</f>
        <v>562</v>
      </c>
      <c r="F11" s="28">
        <f t="shared" si="3"/>
        <v>43</v>
      </c>
      <c r="G11" s="28">
        <f>SUM('表５（男）:表５（女）'!G11)</f>
        <v>765</v>
      </c>
      <c r="H11" s="28">
        <f>SUM('表５（男）:表５（女）'!H11)</f>
        <v>1847</v>
      </c>
      <c r="I11" s="28">
        <f t="shared" si="4"/>
        <v>2612</v>
      </c>
      <c r="J11" s="28">
        <f>SUM('表５（男）:表５（女）'!J11)</f>
        <v>570</v>
      </c>
      <c r="K11" s="28">
        <f>SUM('表５（男）:表５（女）'!K11)</f>
        <v>1993</v>
      </c>
      <c r="L11" s="28">
        <f t="shared" si="5"/>
        <v>2563</v>
      </c>
      <c r="M11" s="28">
        <f t="shared" si="6"/>
        <v>49</v>
      </c>
      <c r="N11" s="48">
        <f t="shared" si="7"/>
        <v>92</v>
      </c>
      <c r="O11" s="1"/>
      <c r="P11" s="1"/>
      <c r="Q11" s="1"/>
    </row>
    <row r="12" spans="1:17" ht="15" customHeight="1">
      <c r="A12" s="18"/>
      <c r="B12" s="19" t="s">
        <v>5</v>
      </c>
      <c r="C12" s="20"/>
      <c r="D12" s="27">
        <f>SUM('表５（男）:表５（女）'!D12)</f>
        <v>718</v>
      </c>
      <c r="E12" s="28">
        <f>SUM('表５（男）:表５（女）'!E12)</f>
        <v>636</v>
      </c>
      <c r="F12" s="28">
        <f t="shared" si="3"/>
        <v>82</v>
      </c>
      <c r="G12" s="28">
        <f>SUM('表５（男）:表５（女）'!G12)</f>
        <v>929</v>
      </c>
      <c r="H12" s="28">
        <f>SUM('表５（男）:表５（女）'!H12)</f>
        <v>1955</v>
      </c>
      <c r="I12" s="28">
        <f t="shared" si="4"/>
        <v>2884</v>
      </c>
      <c r="J12" s="28">
        <f>SUM('表５（男）:表５（女）'!J12)</f>
        <v>1022</v>
      </c>
      <c r="K12" s="28">
        <f>SUM('表５（男）:表５（女）'!K12)</f>
        <v>1853</v>
      </c>
      <c r="L12" s="28">
        <f t="shared" si="5"/>
        <v>2875</v>
      </c>
      <c r="M12" s="28">
        <f t="shared" si="6"/>
        <v>9</v>
      </c>
      <c r="N12" s="48">
        <f t="shared" si="7"/>
        <v>91</v>
      </c>
      <c r="O12" s="1"/>
      <c r="P12" s="1"/>
      <c r="Q12" s="1"/>
    </row>
    <row r="13" spans="1:17" ht="15" customHeight="1">
      <c r="A13" s="18"/>
      <c r="B13" s="19" t="s">
        <v>6</v>
      </c>
      <c r="C13" s="20"/>
      <c r="D13" s="27">
        <f>SUM('表５（男）:表５（女）'!D13)</f>
        <v>243</v>
      </c>
      <c r="E13" s="28">
        <f>SUM('表５（男）:表５（女）'!E13)</f>
        <v>356</v>
      </c>
      <c r="F13" s="28">
        <f t="shared" si="3"/>
        <v>-113</v>
      </c>
      <c r="G13" s="28">
        <f>SUM('表５（男）:表５（女）'!G13)</f>
        <v>335</v>
      </c>
      <c r="H13" s="28">
        <f>SUM('表５（男）:表５（女）'!H13)</f>
        <v>855</v>
      </c>
      <c r="I13" s="28">
        <f t="shared" si="4"/>
        <v>1190</v>
      </c>
      <c r="J13" s="28">
        <f>SUM('表５（男）:表５（女）'!J13)</f>
        <v>364</v>
      </c>
      <c r="K13" s="28">
        <f>SUM('表５（男）:表５（女）'!K13)</f>
        <v>1047</v>
      </c>
      <c r="L13" s="28">
        <f t="shared" si="5"/>
        <v>1411</v>
      </c>
      <c r="M13" s="28">
        <f t="shared" si="6"/>
        <v>-221</v>
      </c>
      <c r="N13" s="48">
        <f t="shared" si="7"/>
        <v>-334</v>
      </c>
      <c r="O13" s="1"/>
      <c r="P13" s="1"/>
      <c r="Q13" s="1"/>
    </row>
    <row r="14" spans="1:17" ht="15" customHeight="1">
      <c r="A14" s="18"/>
      <c r="B14" s="19" t="s">
        <v>7</v>
      </c>
      <c r="C14" s="20"/>
      <c r="D14" s="27">
        <f>SUM('表５（男）:表５（女）'!D14)</f>
        <v>248</v>
      </c>
      <c r="E14" s="28">
        <f>SUM('表５（男）:表５（女）'!E14)</f>
        <v>433</v>
      </c>
      <c r="F14" s="28">
        <f t="shared" si="3"/>
        <v>-185</v>
      </c>
      <c r="G14" s="28">
        <f>SUM('表５（男）:表５（女）'!G14)</f>
        <v>347</v>
      </c>
      <c r="H14" s="28">
        <f>SUM('表５（男）:表５（女）'!H14)</f>
        <v>527</v>
      </c>
      <c r="I14" s="28">
        <f t="shared" si="4"/>
        <v>874</v>
      </c>
      <c r="J14" s="28">
        <f>SUM('表５（男）:表５（女）'!J14)</f>
        <v>387</v>
      </c>
      <c r="K14" s="28">
        <f>SUM('表５（男）:表５（女）'!K14)</f>
        <v>604</v>
      </c>
      <c r="L14" s="28">
        <f t="shared" si="5"/>
        <v>991</v>
      </c>
      <c r="M14" s="28">
        <f t="shared" si="6"/>
        <v>-117</v>
      </c>
      <c r="N14" s="48">
        <f t="shared" si="7"/>
        <v>-302</v>
      </c>
      <c r="O14" s="1"/>
      <c r="P14" s="1"/>
      <c r="Q14" s="1"/>
    </row>
    <row r="15" spans="1:17" ht="15" customHeight="1">
      <c r="A15" s="18"/>
      <c r="B15" s="19" t="s">
        <v>8</v>
      </c>
      <c r="C15" s="20"/>
      <c r="D15" s="27">
        <f>SUM('表５（男）:表５（女）'!D15)</f>
        <v>193</v>
      </c>
      <c r="E15" s="28">
        <f>SUM('表５（男）:表５（女）'!E15)</f>
        <v>287</v>
      </c>
      <c r="F15" s="28">
        <f t="shared" si="3"/>
        <v>-94</v>
      </c>
      <c r="G15" s="28">
        <f>SUM('表５（男）:表５（女）'!G15)</f>
        <v>247</v>
      </c>
      <c r="H15" s="28">
        <f>SUM('表５（男）:表５（女）'!H15)</f>
        <v>303</v>
      </c>
      <c r="I15" s="28">
        <f t="shared" si="4"/>
        <v>550</v>
      </c>
      <c r="J15" s="28">
        <f>SUM('表５（男）:表５（女）'!J15)</f>
        <v>335</v>
      </c>
      <c r="K15" s="28">
        <f>SUM('表５（男）:表５（女）'!K15)</f>
        <v>367</v>
      </c>
      <c r="L15" s="28">
        <f t="shared" si="5"/>
        <v>702</v>
      </c>
      <c r="M15" s="28">
        <f t="shared" si="6"/>
        <v>-152</v>
      </c>
      <c r="N15" s="48">
        <f t="shared" si="7"/>
        <v>-246</v>
      </c>
      <c r="O15" s="1"/>
      <c r="P15" s="1"/>
      <c r="Q15" s="1"/>
    </row>
    <row r="16" spans="1:17" ht="15" customHeight="1">
      <c r="A16" s="18"/>
      <c r="B16" s="19" t="s">
        <v>9</v>
      </c>
      <c r="C16" s="20"/>
      <c r="D16" s="27">
        <f>SUM('表５（男）:表５（女）'!D16)</f>
        <v>686</v>
      </c>
      <c r="E16" s="28">
        <f>SUM('表５（男）:表５（女）'!E16)</f>
        <v>561</v>
      </c>
      <c r="F16" s="28">
        <f t="shared" si="3"/>
        <v>125</v>
      </c>
      <c r="G16" s="28">
        <f>SUM('表５（男）:表５（女）'!G16)</f>
        <v>1306</v>
      </c>
      <c r="H16" s="28">
        <f>SUM('表５（男）:表５（女）'!H16)</f>
        <v>926</v>
      </c>
      <c r="I16" s="28">
        <f t="shared" si="4"/>
        <v>2232</v>
      </c>
      <c r="J16" s="28">
        <f>SUM('表５（男）:表５（女）'!J16)</f>
        <v>1037</v>
      </c>
      <c r="K16" s="28">
        <f>SUM('表５（男）:表５（女）'!K16)</f>
        <v>998</v>
      </c>
      <c r="L16" s="28">
        <f t="shared" si="5"/>
        <v>2035</v>
      </c>
      <c r="M16" s="28">
        <f t="shared" si="6"/>
        <v>197</v>
      </c>
      <c r="N16" s="48">
        <f t="shared" si="7"/>
        <v>322</v>
      </c>
      <c r="O16" s="1"/>
      <c r="P16" s="1"/>
      <c r="Q16" s="1"/>
    </row>
    <row r="17" spans="1:17" ht="15" customHeight="1">
      <c r="A17" s="18"/>
      <c r="B17" s="19" t="s">
        <v>27</v>
      </c>
      <c r="C17" s="20"/>
      <c r="D17" s="27">
        <f>SUM('表５（男）:表５（女）'!D17)</f>
        <v>233</v>
      </c>
      <c r="E17" s="28">
        <f>SUM('表５（男）:表５（女）'!E17)</f>
        <v>307</v>
      </c>
      <c r="F17" s="28">
        <f t="shared" si="3"/>
        <v>-74</v>
      </c>
      <c r="G17" s="28">
        <f>SUM('表５（男）:表５（女）'!G17)</f>
        <v>481</v>
      </c>
      <c r="H17" s="28">
        <f>SUM('表５（男）:表５（女）'!H17)</f>
        <v>604</v>
      </c>
      <c r="I17" s="28">
        <f t="shared" si="4"/>
        <v>1085</v>
      </c>
      <c r="J17" s="28">
        <f>SUM('表５（男）:表５（女）'!J17)</f>
        <v>517</v>
      </c>
      <c r="K17" s="28">
        <f>SUM('表５（男）:表５（女）'!K17)</f>
        <v>588</v>
      </c>
      <c r="L17" s="28">
        <f t="shared" si="5"/>
        <v>1105</v>
      </c>
      <c r="M17" s="28">
        <f t="shared" si="6"/>
        <v>-20</v>
      </c>
      <c r="N17" s="48">
        <f t="shared" si="7"/>
        <v>-94</v>
      </c>
      <c r="O17" s="1"/>
      <c r="P17" s="1"/>
      <c r="Q17" s="1"/>
    </row>
    <row r="18" spans="1:17" ht="15" customHeight="1">
      <c r="A18" s="18"/>
      <c r="B18" s="19" t="s">
        <v>10</v>
      </c>
      <c r="C18" s="20"/>
      <c r="D18" s="27">
        <f>SUM('表５（男）:表５（女）'!D18)</f>
        <v>19</v>
      </c>
      <c r="E18" s="28">
        <f>SUM('表５（男）:表５（女）'!E18)</f>
        <v>61</v>
      </c>
      <c r="F18" s="28">
        <f t="shared" si="3"/>
        <v>-42</v>
      </c>
      <c r="G18" s="28">
        <f>SUM('表５（男）:表５（女）'!G18)</f>
        <v>63</v>
      </c>
      <c r="H18" s="28">
        <f>SUM('表５（男）:表５（女）'!H18)</f>
        <v>31</v>
      </c>
      <c r="I18" s="28">
        <f t="shared" si="4"/>
        <v>94</v>
      </c>
      <c r="J18" s="28">
        <f>SUM('表５（男）:表５（女）'!J18)</f>
        <v>85</v>
      </c>
      <c r="K18" s="28">
        <f>SUM('表５（男）:表５（女）'!K18)</f>
        <v>38</v>
      </c>
      <c r="L18" s="28">
        <f t="shared" si="5"/>
        <v>123</v>
      </c>
      <c r="M18" s="28">
        <f t="shared" si="6"/>
        <v>-29</v>
      </c>
      <c r="N18" s="48">
        <f t="shared" si="7"/>
        <v>-71</v>
      </c>
      <c r="O18" s="1"/>
      <c r="P18" s="1"/>
      <c r="Q18" s="1"/>
    </row>
    <row r="19" spans="1:17" ht="15" customHeight="1">
      <c r="A19" s="18"/>
      <c r="B19" s="19" t="s">
        <v>11</v>
      </c>
      <c r="C19" s="20"/>
      <c r="D19" s="27">
        <f>SUM('表５（男）:表５（女）'!D19)</f>
        <v>113</v>
      </c>
      <c r="E19" s="28">
        <f>SUM('表５（男）:表５（女）'!E19)</f>
        <v>87</v>
      </c>
      <c r="F19" s="28">
        <f t="shared" si="3"/>
        <v>26</v>
      </c>
      <c r="G19" s="28">
        <f>SUM('表５（男）:表５（女）'!G19)</f>
        <v>263</v>
      </c>
      <c r="H19" s="28">
        <f>SUM('表５（男）:表５（女）'!H19)</f>
        <v>200</v>
      </c>
      <c r="I19" s="28">
        <f t="shared" si="4"/>
        <v>463</v>
      </c>
      <c r="J19" s="28">
        <f>SUM('表５（男）:表５（女）'!J19)</f>
        <v>262</v>
      </c>
      <c r="K19" s="28">
        <f>SUM('表５（男）:表５（女）'!K19)</f>
        <v>230</v>
      </c>
      <c r="L19" s="28">
        <f t="shared" si="5"/>
        <v>492</v>
      </c>
      <c r="M19" s="28">
        <f t="shared" si="6"/>
        <v>-29</v>
      </c>
      <c r="N19" s="48">
        <f t="shared" si="7"/>
        <v>-3</v>
      </c>
      <c r="O19" s="1"/>
      <c r="P19" s="1"/>
      <c r="Q19" s="1"/>
    </row>
    <row r="20" spans="1:17" ht="15" customHeight="1">
      <c r="A20" s="18"/>
      <c r="B20" s="19" t="s">
        <v>12</v>
      </c>
      <c r="C20" s="20"/>
      <c r="D20" s="27">
        <f>SUM('表５（男）:表５（女）'!D20)</f>
        <v>38</v>
      </c>
      <c r="E20" s="28">
        <f>SUM('表５（男）:表５（女）'!E20)</f>
        <v>59</v>
      </c>
      <c r="F20" s="28">
        <f t="shared" si="3"/>
        <v>-21</v>
      </c>
      <c r="G20" s="28">
        <f>SUM('表５（男）:表５（女）'!G20)</f>
        <v>95</v>
      </c>
      <c r="H20" s="28">
        <f>SUM('表５（男）:表５（女）'!H20)</f>
        <v>58</v>
      </c>
      <c r="I20" s="28">
        <f t="shared" si="4"/>
        <v>153</v>
      </c>
      <c r="J20" s="28">
        <f>SUM('表５（男）:表５（女）'!J20)</f>
        <v>133</v>
      </c>
      <c r="K20" s="28">
        <f>SUM('表５（男）:表５（女）'!K20)</f>
        <v>71</v>
      </c>
      <c r="L20" s="28">
        <f t="shared" si="5"/>
        <v>204</v>
      </c>
      <c r="M20" s="28">
        <f t="shared" si="6"/>
        <v>-51</v>
      </c>
      <c r="N20" s="48">
        <f t="shared" si="7"/>
        <v>-72</v>
      </c>
      <c r="O20" s="1"/>
      <c r="P20" s="1"/>
      <c r="Q20" s="1"/>
    </row>
    <row r="21" spans="1:17" ht="15" customHeight="1">
      <c r="A21" s="18"/>
      <c r="B21" s="19" t="s">
        <v>13</v>
      </c>
      <c r="C21" s="20"/>
      <c r="D21" s="27">
        <f>SUM('表５（男）:表５（女）'!D21)</f>
        <v>20</v>
      </c>
      <c r="E21" s="28">
        <f>SUM('表５（男）:表５（女）'!E21)</f>
        <v>47</v>
      </c>
      <c r="F21" s="28">
        <f t="shared" si="3"/>
        <v>-27</v>
      </c>
      <c r="G21" s="28">
        <f>SUM('表５（男）:表５（女）'!G21)</f>
        <v>33</v>
      </c>
      <c r="H21" s="28">
        <f>SUM('表５（男）:表５（女）'!H21)</f>
        <v>21</v>
      </c>
      <c r="I21" s="28">
        <f t="shared" si="4"/>
        <v>54</v>
      </c>
      <c r="J21" s="28">
        <f>SUM('表５（男）:表５（女）'!J21)</f>
        <v>47</v>
      </c>
      <c r="K21" s="28">
        <f>SUM('表５（男）:表５（女）'!K21)</f>
        <v>42</v>
      </c>
      <c r="L21" s="28">
        <f t="shared" si="5"/>
        <v>89</v>
      </c>
      <c r="M21" s="28">
        <f t="shared" si="6"/>
        <v>-35</v>
      </c>
      <c r="N21" s="48">
        <f t="shared" si="7"/>
        <v>-62</v>
      </c>
      <c r="O21" s="1"/>
      <c r="P21" s="1"/>
      <c r="Q21" s="1"/>
    </row>
    <row r="22" spans="1:17" ht="15" customHeight="1">
      <c r="A22" s="18"/>
      <c r="B22" s="19" t="s">
        <v>14</v>
      </c>
      <c r="C22" s="20"/>
      <c r="D22" s="27">
        <f>SUM('表５（男）:表５（女）'!D22)</f>
        <v>3</v>
      </c>
      <c r="E22" s="28">
        <f>SUM('表５（男）:表５（女）'!E22)</f>
        <v>18</v>
      </c>
      <c r="F22" s="28">
        <f t="shared" si="3"/>
        <v>-15</v>
      </c>
      <c r="G22" s="28">
        <f>SUM('表５（男）:表５（女）'!G22)</f>
        <v>4</v>
      </c>
      <c r="H22" s="28">
        <f>SUM('表５（男）:表５（女）'!H22)</f>
        <v>17</v>
      </c>
      <c r="I22" s="28">
        <f t="shared" si="4"/>
        <v>21</v>
      </c>
      <c r="J22" s="28">
        <f>SUM('表５（男）:表５（女）'!J22)</f>
        <v>11</v>
      </c>
      <c r="K22" s="28">
        <f>SUM('表５（男）:表５（女）'!K22)</f>
        <v>19</v>
      </c>
      <c r="L22" s="28">
        <f t="shared" si="5"/>
        <v>30</v>
      </c>
      <c r="M22" s="28">
        <f t="shared" si="6"/>
        <v>-9</v>
      </c>
      <c r="N22" s="48">
        <f t="shared" si="7"/>
        <v>-24</v>
      </c>
      <c r="O22" s="1"/>
      <c r="P22" s="1"/>
      <c r="Q22" s="1"/>
    </row>
    <row r="23" spans="1:17" ht="15" customHeight="1">
      <c r="A23" s="18"/>
      <c r="B23" s="19" t="s">
        <v>15</v>
      </c>
      <c r="C23" s="20"/>
      <c r="D23" s="27">
        <f>SUM('表５（男）:表５（女）'!D23)</f>
        <v>175</v>
      </c>
      <c r="E23" s="28">
        <f>SUM('表５（男）:表５（女）'!E23)</f>
        <v>263</v>
      </c>
      <c r="F23" s="28">
        <f t="shared" si="3"/>
        <v>-88</v>
      </c>
      <c r="G23" s="28">
        <f>SUM('表５（男）:表５（女）'!G23)</f>
        <v>296</v>
      </c>
      <c r="H23" s="28">
        <f>SUM('表５（男）:表５（女）'!H23)</f>
        <v>336</v>
      </c>
      <c r="I23" s="28">
        <f t="shared" si="4"/>
        <v>632</v>
      </c>
      <c r="J23" s="28">
        <f>SUM('表５（男）:表５（女）'!J23)</f>
        <v>366</v>
      </c>
      <c r="K23" s="28">
        <f>SUM('表５（男）:表５（女）'!K23)</f>
        <v>347</v>
      </c>
      <c r="L23" s="28">
        <f t="shared" si="5"/>
        <v>713</v>
      </c>
      <c r="M23" s="28">
        <f t="shared" si="6"/>
        <v>-81</v>
      </c>
      <c r="N23" s="48">
        <f t="shared" si="7"/>
        <v>-169</v>
      </c>
      <c r="O23" s="1"/>
      <c r="P23" s="1"/>
      <c r="Q23" s="1"/>
    </row>
    <row r="24" spans="1:17" ht="15" customHeight="1">
      <c r="A24" s="18"/>
      <c r="B24" s="19" t="s">
        <v>16</v>
      </c>
      <c r="C24" s="20"/>
      <c r="D24" s="27">
        <f>SUM('表５（男）:表５（女）'!D24)</f>
        <v>306</v>
      </c>
      <c r="E24" s="28">
        <f>SUM('表５（男）:表５（女）'!E24)</f>
        <v>274</v>
      </c>
      <c r="F24" s="28">
        <f t="shared" si="3"/>
        <v>32</v>
      </c>
      <c r="G24" s="28">
        <f>SUM('表５（男）:表５（女）'!G24)</f>
        <v>724</v>
      </c>
      <c r="H24" s="28">
        <f>SUM('表５（男）:表５（女）'!H24)</f>
        <v>482</v>
      </c>
      <c r="I24" s="28">
        <f t="shared" si="4"/>
        <v>1206</v>
      </c>
      <c r="J24" s="28">
        <f>SUM('表５（男）:表５（女）'!J24)</f>
        <v>587</v>
      </c>
      <c r="K24" s="28">
        <f>SUM('表５（男）:表５（女）'!K24)</f>
        <v>488</v>
      </c>
      <c r="L24" s="28">
        <f t="shared" si="5"/>
        <v>1075</v>
      </c>
      <c r="M24" s="28">
        <f t="shared" si="6"/>
        <v>131</v>
      </c>
      <c r="N24" s="48">
        <f t="shared" si="7"/>
        <v>163</v>
      </c>
      <c r="O24" s="1"/>
      <c r="P24" s="1"/>
      <c r="Q24" s="1"/>
    </row>
    <row r="25" spans="1:17" ht="15" customHeight="1">
      <c r="A25" s="18"/>
      <c r="B25" s="19" t="s">
        <v>17</v>
      </c>
      <c r="C25" s="20"/>
      <c r="D25" s="27">
        <f>SUM('表５（男）:表５（女）'!D25)</f>
        <v>238</v>
      </c>
      <c r="E25" s="28">
        <f>SUM('表５（男）:表５（女）'!E25)</f>
        <v>191</v>
      </c>
      <c r="F25" s="28">
        <f t="shared" si="3"/>
        <v>47</v>
      </c>
      <c r="G25" s="28">
        <f>SUM('表５（男）:表５（女）'!G25)</f>
        <v>519</v>
      </c>
      <c r="H25" s="28">
        <f>SUM('表５（男）:表５（女）'!H25)</f>
        <v>359</v>
      </c>
      <c r="I25" s="28">
        <f t="shared" si="4"/>
        <v>878</v>
      </c>
      <c r="J25" s="28">
        <f>SUM('表５（男）:表５（女）'!J25)</f>
        <v>533</v>
      </c>
      <c r="K25" s="28">
        <f>SUM('表５（男）:表５（女）'!K25)</f>
        <v>372</v>
      </c>
      <c r="L25" s="28">
        <f t="shared" si="5"/>
        <v>905</v>
      </c>
      <c r="M25" s="28">
        <f t="shared" si="6"/>
        <v>-27</v>
      </c>
      <c r="N25" s="48">
        <f t="shared" si="7"/>
        <v>20</v>
      </c>
      <c r="O25" s="1"/>
      <c r="P25" s="1"/>
      <c r="Q25" s="1"/>
    </row>
    <row r="26" spans="1:17" ht="15" customHeight="1">
      <c r="A26" s="18"/>
      <c r="B26" s="19" t="s">
        <v>18</v>
      </c>
      <c r="C26" s="20"/>
      <c r="D26" s="27">
        <f>SUM('表５（男）:表５（女）'!D26)</f>
        <v>108</v>
      </c>
      <c r="E26" s="28">
        <f>SUM('表５（男）:表５（女）'!E26)</f>
        <v>109</v>
      </c>
      <c r="F26" s="28">
        <f t="shared" si="3"/>
        <v>-1</v>
      </c>
      <c r="G26" s="28">
        <f>SUM('表５（男）:表５（女）'!G26)</f>
        <v>227</v>
      </c>
      <c r="H26" s="28">
        <f>SUM('表５（男）:表５（女）'!H26)</f>
        <v>153</v>
      </c>
      <c r="I26" s="28">
        <f t="shared" si="4"/>
        <v>380</v>
      </c>
      <c r="J26" s="28">
        <f>SUM('表５（男）:表５（女）'!J26)</f>
        <v>196</v>
      </c>
      <c r="K26" s="28">
        <f>SUM('表５（男）:表５（女）'!K26)</f>
        <v>168</v>
      </c>
      <c r="L26" s="28">
        <f t="shared" si="5"/>
        <v>364</v>
      </c>
      <c r="M26" s="28">
        <f t="shared" si="6"/>
        <v>16</v>
      </c>
      <c r="N26" s="48">
        <f t="shared" si="7"/>
        <v>15</v>
      </c>
      <c r="O26" s="1"/>
      <c r="P26" s="1"/>
      <c r="Q26" s="1"/>
    </row>
    <row r="27" spans="1:17" ht="15" customHeight="1">
      <c r="A27" s="18"/>
      <c r="B27" s="19" t="s">
        <v>19</v>
      </c>
      <c r="C27" s="20"/>
      <c r="D27" s="27">
        <f>SUM('表５（男）:表５（女）'!D27)</f>
        <v>79</v>
      </c>
      <c r="E27" s="28">
        <f>SUM('表５（男）:表５（女）'!E27)</f>
        <v>143</v>
      </c>
      <c r="F27" s="28">
        <f t="shared" si="3"/>
        <v>-64</v>
      </c>
      <c r="G27" s="28">
        <f>SUM('表５（男）:表５（女）'!G27)</f>
        <v>152</v>
      </c>
      <c r="H27" s="28">
        <f>SUM('表５（男）:表５（女）'!H27)</f>
        <v>130</v>
      </c>
      <c r="I27" s="28">
        <f t="shared" si="4"/>
        <v>282</v>
      </c>
      <c r="J27" s="28">
        <f>SUM('表５（男）:表５（女）'!J27)</f>
        <v>208</v>
      </c>
      <c r="K27" s="28">
        <f>SUM('表５（男）:表５（女）'!K27)</f>
        <v>135</v>
      </c>
      <c r="L27" s="28">
        <f t="shared" si="5"/>
        <v>343</v>
      </c>
      <c r="M27" s="28">
        <f t="shared" si="6"/>
        <v>-61</v>
      </c>
      <c r="N27" s="48">
        <f t="shared" si="7"/>
        <v>-125</v>
      </c>
      <c r="O27" s="1"/>
      <c r="P27" s="1"/>
      <c r="Q27" s="1"/>
    </row>
    <row r="28" spans="1:17" ht="15" customHeight="1">
      <c r="A28" s="18"/>
      <c r="B28" s="19" t="s">
        <v>20</v>
      </c>
      <c r="C28" s="20"/>
      <c r="D28" s="27">
        <f>SUM('表５（男）:表５（女）'!D28)</f>
        <v>11</v>
      </c>
      <c r="E28" s="28">
        <f>SUM('表５（男）:表５（女）'!E28)</f>
        <v>57</v>
      </c>
      <c r="F28" s="28">
        <f t="shared" si="3"/>
        <v>-46</v>
      </c>
      <c r="G28" s="28">
        <f>SUM('表５（男）:表５（女）'!G28)</f>
        <v>28</v>
      </c>
      <c r="H28" s="28">
        <f>SUM('表５（男）:表５（女）'!H28)</f>
        <v>15</v>
      </c>
      <c r="I28" s="28">
        <f t="shared" si="4"/>
        <v>43</v>
      </c>
      <c r="J28" s="28">
        <f>SUM('表５（男）:表５（女）'!J28)</f>
        <v>70</v>
      </c>
      <c r="K28" s="28">
        <f>SUM('表５（男）:表５（女）'!K28)</f>
        <v>44</v>
      </c>
      <c r="L28" s="28">
        <f t="shared" si="5"/>
        <v>114</v>
      </c>
      <c r="M28" s="28">
        <f t="shared" si="6"/>
        <v>-71</v>
      </c>
      <c r="N28" s="48">
        <f t="shared" si="7"/>
        <v>-117</v>
      </c>
      <c r="O28" s="1"/>
      <c r="P28" s="1"/>
      <c r="Q28" s="1"/>
    </row>
    <row r="29" spans="1:17" ht="15" customHeight="1">
      <c r="A29" s="18"/>
      <c r="B29" s="19" t="s">
        <v>45</v>
      </c>
      <c r="C29" s="20"/>
      <c r="D29" s="27">
        <f>SUM('表５（男）:表５（女）'!D29)</f>
        <v>79</v>
      </c>
      <c r="E29" s="28">
        <f>SUM('表５（男）:表５（女）'!E29)</f>
        <v>150</v>
      </c>
      <c r="F29" s="28">
        <f t="shared" si="3"/>
        <v>-71</v>
      </c>
      <c r="G29" s="28">
        <f>SUM('表５（男）:表５（女）'!G29)</f>
        <v>154</v>
      </c>
      <c r="H29" s="28">
        <f>SUM('表５（男）:表５（女）'!H29)</f>
        <v>102</v>
      </c>
      <c r="I29" s="28">
        <f t="shared" si="4"/>
        <v>256</v>
      </c>
      <c r="J29" s="28">
        <f>SUM('表５（男）:表５（女）'!J29)</f>
        <v>178</v>
      </c>
      <c r="K29" s="28">
        <f>SUM('表５（男）:表５（女）'!K29)</f>
        <v>134</v>
      </c>
      <c r="L29" s="28">
        <f t="shared" si="5"/>
        <v>312</v>
      </c>
      <c r="M29" s="28">
        <f t="shared" si="6"/>
        <v>-56</v>
      </c>
      <c r="N29" s="48">
        <f t="shared" si="7"/>
        <v>-127</v>
      </c>
      <c r="O29" s="1"/>
      <c r="P29" s="1"/>
      <c r="Q29" s="1"/>
    </row>
    <row r="30" spans="1:17" ht="15" customHeight="1">
      <c r="A30" s="18"/>
      <c r="B30" s="19" t="s">
        <v>21</v>
      </c>
      <c r="C30" s="20"/>
      <c r="D30" s="27">
        <f>SUM('表５（男）:表５（女）'!D30)</f>
        <v>179</v>
      </c>
      <c r="E30" s="28">
        <f>SUM('表５（男）:表５（女）'!E30)</f>
        <v>282</v>
      </c>
      <c r="F30" s="28">
        <f t="shared" si="3"/>
        <v>-103</v>
      </c>
      <c r="G30" s="28">
        <f>SUM('表５（男）:表５（女）'!G30)</f>
        <v>291</v>
      </c>
      <c r="H30" s="28">
        <f>SUM('表５（男）:表５（女）'!H30)</f>
        <v>215</v>
      </c>
      <c r="I30" s="28">
        <f t="shared" si="4"/>
        <v>506</v>
      </c>
      <c r="J30" s="28">
        <f>SUM('表５（男）:表５（女）'!J30)</f>
        <v>414</v>
      </c>
      <c r="K30" s="28">
        <f>SUM('表５（男）:表５（女）'!K30)</f>
        <v>241</v>
      </c>
      <c r="L30" s="28">
        <f t="shared" si="5"/>
        <v>655</v>
      </c>
      <c r="M30" s="28">
        <f t="shared" si="6"/>
        <v>-149</v>
      </c>
      <c r="N30" s="48">
        <f t="shared" si="7"/>
        <v>-252</v>
      </c>
      <c r="O30" s="1"/>
      <c r="P30" s="1"/>
      <c r="Q30" s="1"/>
    </row>
    <row r="31" spans="1:17" ht="15" customHeight="1">
      <c r="A31" s="18"/>
      <c r="B31" s="19" t="s">
        <v>22</v>
      </c>
      <c r="C31" s="20"/>
      <c r="D31" s="27">
        <f>SUM('表５（男）:表５（女）'!D31)</f>
        <v>18</v>
      </c>
      <c r="E31" s="28">
        <f>SUM('表５（男）:表５（女）'!E31)</f>
        <v>17</v>
      </c>
      <c r="F31" s="28">
        <f t="shared" si="3"/>
        <v>1</v>
      </c>
      <c r="G31" s="28">
        <f>SUM('表５（男）:表５（女）'!G31)</f>
        <v>20</v>
      </c>
      <c r="H31" s="28">
        <f>SUM('表５（男）:表５（女）'!H31)</f>
        <v>19</v>
      </c>
      <c r="I31" s="28">
        <f t="shared" si="4"/>
        <v>39</v>
      </c>
      <c r="J31" s="28">
        <f>SUM('表５（男）:表５（女）'!J31)</f>
        <v>57</v>
      </c>
      <c r="K31" s="28">
        <f>SUM('表５（男）:表５（女）'!K31)</f>
        <v>26</v>
      </c>
      <c r="L31" s="28">
        <f t="shared" si="5"/>
        <v>83</v>
      </c>
      <c r="M31" s="28">
        <f t="shared" si="6"/>
        <v>-44</v>
      </c>
      <c r="N31" s="48">
        <f t="shared" si="7"/>
        <v>-43</v>
      </c>
      <c r="O31" s="1"/>
      <c r="P31" s="1"/>
      <c r="Q31" s="1"/>
    </row>
    <row r="32" spans="1:17" ht="15" customHeight="1">
      <c r="A32" s="18"/>
      <c r="B32" s="19" t="s">
        <v>23</v>
      </c>
      <c r="C32" s="20"/>
      <c r="D32" s="27">
        <f>SUM('表５（男）:表５（女）'!D32)</f>
        <v>79</v>
      </c>
      <c r="E32" s="28">
        <f>SUM('表５（男）:表５（女）'!E32)</f>
        <v>92</v>
      </c>
      <c r="F32" s="28">
        <f t="shared" si="3"/>
        <v>-13</v>
      </c>
      <c r="G32" s="28">
        <f>SUM('表５（男）:表５（女）'!G32)</f>
        <v>226</v>
      </c>
      <c r="H32" s="28">
        <f>SUM('表５（男）:表５（女）'!H32)</f>
        <v>70</v>
      </c>
      <c r="I32" s="28">
        <f t="shared" si="4"/>
        <v>296</v>
      </c>
      <c r="J32" s="28">
        <f>SUM('表５（男）:表５（女）'!J32)</f>
        <v>202</v>
      </c>
      <c r="K32" s="28">
        <f>SUM('表５（男）:表５（女）'!K32)</f>
        <v>108</v>
      </c>
      <c r="L32" s="28">
        <f t="shared" si="5"/>
        <v>310</v>
      </c>
      <c r="M32" s="28">
        <f t="shared" si="6"/>
        <v>-14</v>
      </c>
      <c r="N32" s="48">
        <f t="shared" si="7"/>
        <v>-27</v>
      </c>
      <c r="O32" s="1"/>
      <c r="P32" s="1"/>
      <c r="Q32" s="1"/>
    </row>
    <row r="33" spans="1:17" ht="15" customHeight="1">
      <c r="A33" s="18"/>
      <c r="B33" s="19" t="s">
        <v>24</v>
      </c>
      <c r="C33" s="20"/>
      <c r="D33" s="27">
        <f>SUM('表５（男）:表５（女）'!D33)</f>
        <v>76</v>
      </c>
      <c r="E33" s="28">
        <f>SUM('表５（男）:表５（女）'!E33)</f>
        <v>133</v>
      </c>
      <c r="F33" s="28">
        <f t="shared" si="3"/>
        <v>-57</v>
      </c>
      <c r="G33" s="28">
        <f>SUM('表５（男）:表５（女）'!G33)</f>
        <v>147</v>
      </c>
      <c r="H33" s="28">
        <f>SUM('表５（男）:表５（女）'!H33)</f>
        <v>212</v>
      </c>
      <c r="I33" s="28">
        <f t="shared" si="4"/>
        <v>359</v>
      </c>
      <c r="J33" s="28">
        <f>SUM('表５（男）:表５（女）'!J33)</f>
        <v>244</v>
      </c>
      <c r="K33" s="28">
        <f>SUM('表５（男）:表５（女）'!K33)</f>
        <v>170</v>
      </c>
      <c r="L33" s="28">
        <f t="shared" si="5"/>
        <v>414</v>
      </c>
      <c r="M33" s="28">
        <f t="shared" si="6"/>
        <v>-55</v>
      </c>
      <c r="N33" s="48">
        <f t="shared" si="7"/>
        <v>-112</v>
      </c>
      <c r="O33" s="1"/>
      <c r="P33" s="1"/>
      <c r="Q33" s="1"/>
    </row>
    <row r="34" spans="1:17" ht="15" customHeight="1">
      <c r="A34" s="18"/>
      <c r="B34" s="19" t="s">
        <v>25</v>
      </c>
      <c r="C34" s="20"/>
      <c r="D34" s="27">
        <f>SUM('表５（男）:表５（女）'!D34)</f>
        <v>17</v>
      </c>
      <c r="E34" s="28">
        <f>SUM('表５（男）:表５（女）'!E34)</f>
        <v>33</v>
      </c>
      <c r="F34" s="28">
        <f t="shared" si="3"/>
        <v>-16</v>
      </c>
      <c r="G34" s="28">
        <f>SUM('表５（男）:表５（女）'!G34)</f>
        <v>35</v>
      </c>
      <c r="H34" s="28">
        <f>SUM('表５（男）:表５（女）'!H34)</f>
        <v>24</v>
      </c>
      <c r="I34" s="28">
        <f t="shared" si="4"/>
        <v>59</v>
      </c>
      <c r="J34" s="28">
        <f>SUM('表５（男）:表５（女）'!J34)</f>
        <v>34</v>
      </c>
      <c r="K34" s="28">
        <f>SUM('表５（男）:表５（女）'!K34)</f>
        <v>36</v>
      </c>
      <c r="L34" s="28">
        <f t="shared" si="5"/>
        <v>70</v>
      </c>
      <c r="M34" s="28">
        <f t="shared" si="6"/>
        <v>-11</v>
      </c>
      <c r="N34" s="48">
        <f t="shared" si="7"/>
        <v>-27</v>
      </c>
      <c r="O34" s="1"/>
      <c r="P34" s="1"/>
      <c r="Q34" s="1"/>
    </row>
    <row r="35" spans="1:17" ht="15" customHeight="1">
      <c r="A35" s="18"/>
      <c r="B35" s="19" t="s">
        <v>26</v>
      </c>
      <c r="C35" s="20"/>
      <c r="D35" s="27">
        <f>SUM('表５（男）:表５（女）'!D35)</f>
        <v>113</v>
      </c>
      <c r="E35" s="28">
        <f>SUM('表５（男）:表５（女）'!E35)</f>
        <v>128</v>
      </c>
      <c r="F35" s="28">
        <f t="shared" si="3"/>
        <v>-15</v>
      </c>
      <c r="G35" s="28">
        <f>SUM('表５（男）:表５（女）'!G35)</f>
        <v>126</v>
      </c>
      <c r="H35" s="28">
        <f>SUM('表５（男）:表５（女）'!H35)</f>
        <v>432</v>
      </c>
      <c r="I35" s="28">
        <f t="shared" si="4"/>
        <v>558</v>
      </c>
      <c r="J35" s="28">
        <f>SUM('表５（男）:表５（女）'!J35)</f>
        <v>163</v>
      </c>
      <c r="K35" s="28">
        <f>SUM('表５（男）:表５（女）'!K35)</f>
        <v>475</v>
      </c>
      <c r="L35" s="28">
        <f t="shared" si="5"/>
        <v>638</v>
      </c>
      <c r="M35" s="28">
        <f t="shared" si="6"/>
        <v>-80</v>
      </c>
      <c r="N35" s="48">
        <f t="shared" si="7"/>
        <v>-95</v>
      </c>
      <c r="O35" s="1"/>
      <c r="P35" s="1"/>
      <c r="Q35" s="1"/>
    </row>
    <row r="36" spans="1:17" ht="15" customHeight="1">
      <c r="A36" s="40"/>
      <c r="B36" s="41" t="s">
        <v>47</v>
      </c>
      <c r="C36" s="42"/>
      <c r="D36" s="43">
        <f>SUM('表５（男）:表５（女）'!D36)</f>
        <v>65</v>
      </c>
      <c r="E36" s="44">
        <f>SUM('表５（男）:表５（女）'!E36)</f>
        <v>68</v>
      </c>
      <c r="F36" s="44">
        <f t="shared" si="3"/>
        <v>-3</v>
      </c>
      <c r="G36" s="44">
        <f>SUM('表５（男）:表５（女）'!G36)</f>
        <v>78</v>
      </c>
      <c r="H36" s="44">
        <f>SUM('表５（男）:表５（女）'!H36)</f>
        <v>168</v>
      </c>
      <c r="I36" s="44">
        <f t="shared" si="4"/>
        <v>246</v>
      </c>
      <c r="J36" s="44">
        <f>SUM('表５（男）:表５（女）'!J36)</f>
        <v>105</v>
      </c>
      <c r="K36" s="44">
        <f>SUM('表５（男）:表５（女）'!K36)</f>
        <v>192</v>
      </c>
      <c r="L36" s="44">
        <f t="shared" si="5"/>
        <v>297</v>
      </c>
      <c r="M36" s="44">
        <f t="shared" si="6"/>
        <v>-51</v>
      </c>
      <c r="N36" s="49">
        <f t="shared" si="7"/>
        <v>-54</v>
      </c>
      <c r="O36" s="1"/>
      <c r="P36" s="1"/>
      <c r="Q36" s="1"/>
    </row>
    <row r="37" spans="1:17" ht="15" customHeight="1" thickBot="1">
      <c r="A37" s="21"/>
      <c r="B37" s="22" t="s">
        <v>46</v>
      </c>
      <c r="C37" s="23"/>
      <c r="D37" s="29">
        <f>SUM('表５（男）:表５（女）'!D37)</f>
        <v>151</v>
      </c>
      <c r="E37" s="30">
        <f>SUM('表５（男）:表５（女）'!E37)</f>
        <v>187</v>
      </c>
      <c r="F37" s="30">
        <f t="shared" si="3"/>
        <v>-36</v>
      </c>
      <c r="G37" s="30">
        <f>SUM('表５（男）:表５（女）'!G37)</f>
        <v>194</v>
      </c>
      <c r="H37" s="30">
        <f>SUM('表５（男）:表５（女）'!H37)</f>
        <v>227</v>
      </c>
      <c r="I37" s="30">
        <f t="shared" si="4"/>
        <v>421</v>
      </c>
      <c r="J37" s="30">
        <f>SUM('表５（男）:表５（女）'!J37)</f>
        <v>239</v>
      </c>
      <c r="K37" s="30">
        <f>SUM('表５（男）:表５（女）'!K37)</f>
        <v>274</v>
      </c>
      <c r="L37" s="30">
        <f t="shared" si="5"/>
        <v>513</v>
      </c>
      <c r="M37" s="30">
        <f t="shared" si="6"/>
        <v>-92</v>
      </c>
      <c r="N37" s="50">
        <f t="shared" si="7"/>
        <v>-128</v>
      </c>
      <c r="O37" s="1"/>
      <c r="P37" s="1"/>
      <c r="Q37" s="1"/>
    </row>
    <row r="38" spans="1:17" ht="17.2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</row>
    <row r="39" spans="1:17" ht="17.2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</row>
    <row r="40" spans="1:17" ht="17.2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1"/>
      <c r="Q40" s="1"/>
    </row>
    <row r="41" spans="1:17" ht="17.2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1"/>
      <c r="Q41" s="1"/>
    </row>
    <row r="42" spans="1:17" ht="17.2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"/>
    </row>
    <row r="43" spans="1:17" ht="17.2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1"/>
      <c r="Q43" s="1"/>
    </row>
    <row r="44" spans="1:17" ht="17.2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1"/>
      <c r="Q44" s="1"/>
    </row>
    <row r="45" spans="1:17" ht="17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N4:N6"/>
    <mergeCell ref="D4:M4"/>
    <mergeCell ref="A4:C6"/>
    <mergeCell ref="D5:F5"/>
    <mergeCell ref="G5:M5"/>
  </mergeCells>
  <printOptions/>
  <pageMargins left="0.7480314960629921" right="0.5905511811023623" top="0.7480314960629921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="150" zoomScaleNormal="150" workbookViewId="0" topLeftCell="A1">
      <selection activeCell="D37" sqref="D37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1.625" style="2" customWidth="1"/>
    <col min="4" max="14" width="10.625" style="2" customWidth="1"/>
    <col min="15" max="16384" width="9.00390625" style="2" customWidth="1"/>
  </cols>
  <sheetData>
    <row r="1" ht="0.75" customHeight="1"/>
    <row r="2" spans="1:14" ht="15.75" customHeight="1">
      <c r="A2" s="7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 t="s">
        <v>29</v>
      </c>
      <c r="O3" s="1"/>
      <c r="P3" s="1"/>
      <c r="Q3" s="1"/>
    </row>
    <row r="4" spans="1:17" ht="12" customHeight="1">
      <c r="A4" s="57"/>
      <c r="B4" s="56"/>
      <c r="C4" s="58"/>
      <c r="D4" s="55" t="s">
        <v>30</v>
      </c>
      <c r="E4" s="56"/>
      <c r="F4" s="56"/>
      <c r="G4" s="56"/>
      <c r="H4" s="56"/>
      <c r="I4" s="56"/>
      <c r="J4" s="56"/>
      <c r="K4" s="56"/>
      <c r="L4" s="56"/>
      <c r="M4" s="56"/>
      <c r="N4" s="58" t="s">
        <v>31</v>
      </c>
      <c r="O4" s="1"/>
      <c r="P4" s="1"/>
      <c r="Q4" s="1"/>
    </row>
    <row r="5" spans="1:17" ht="12" customHeight="1">
      <c r="A5" s="59"/>
      <c r="B5" s="60"/>
      <c r="C5" s="61"/>
      <c r="D5" s="65" t="s">
        <v>32</v>
      </c>
      <c r="E5" s="60"/>
      <c r="F5" s="60"/>
      <c r="G5" s="60" t="s">
        <v>33</v>
      </c>
      <c r="H5" s="60"/>
      <c r="I5" s="60"/>
      <c r="J5" s="60"/>
      <c r="K5" s="60"/>
      <c r="L5" s="60"/>
      <c r="M5" s="60"/>
      <c r="N5" s="61"/>
      <c r="O5" s="1"/>
      <c r="P5" s="1"/>
      <c r="Q5" s="1"/>
    </row>
    <row r="6" spans="1:17" ht="12" customHeight="1" thickBot="1">
      <c r="A6" s="62"/>
      <c r="B6" s="63"/>
      <c r="C6" s="64"/>
      <c r="D6" s="6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5" t="s">
        <v>40</v>
      </c>
      <c r="K6" s="5" t="s">
        <v>41</v>
      </c>
      <c r="L6" s="5" t="s">
        <v>42</v>
      </c>
      <c r="M6" s="5" t="s">
        <v>36</v>
      </c>
      <c r="N6" s="64"/>
      <c r="O6" s="1"/>
      <c r="P6" s="1"/>
      <c r="Q6" s="1"/>
    </row>
    <row r="7" spans="1:17" ht="19.5" customHeight="1">
      <c r="A7" s="10"/>
      <c r="B7" s="11" t="s">
        <v>0</v>
      </c>
      <c r="C7" s="12"/>
      <c r="D7" s="36">
        <f aca="true" t="shared" si="0" ref="D7:N7">D8+D9</f>
        <v>3746</v>
      </c>
      <c r="E7" s="37">
        <f t="shared" si="0"/>
        <v>4039</v>
      </c>
      <c r="F7" s="37">
        <f t="shared" si="0"/>
        <v>-293</v>
      </c>
      <c r="G7" s="37">
        <f t="shared" si="0"/>
        <v>5336</v>
      </c>
      <c r="H7" s="37">
        <f t="shared" si="0"/>
        <v>7869</v>
      </c>
      <c r="I7" s="37">
        <f t="shared" si="0"/>
        <v>13205</v>
      </c>
      <c r="J7" s="37">
        <f t="shared" si="0"/>
        <v>5336</v>
      </c>
      <c r="K7" s="37">
        <f t="shared" si="0"/>
        <v>8549</v>
      </c>
      <c r="L7" s="37">
        <f t="shared" si="0"/>
        <v>13885</v>
      </c>
      <c r="M7" s="37">
        <f t="shared" si="0"/>
        <v>-680</v>
      </c>
      <c r="N7" s="45">
        <f t="shared" si="0"/>
        <v>-973</v>
      </c>
      <c r="O7" s="1"/>
      <c r="P7" s="1"/>
      <c r="Q7" s="1"/>
    </row>
    <row r="8" spans="1:17" ht="15" customHeight="1">
      <c r="A8" s="13"/>
      <c r="B8" s="14" t="s">
        <v>1</v>
      </c>
      <c r="C8" s="15"/>
      <c r="D8" s="38">
        <f>SUM(D10:D17)</f>
        <v>2774</v>
      </c>
      <c r="E8" s="39">
        <f>SUM(E10:E17)</f>
        <v>2794</v>
      </c>
      <c r="F8" s="39">
        <f aca="true" t="shared" si="1" ref="F8:M8">SUM(F10:F17)</f>
        <v>-20</v>
      </c>
      <c r="G8" s="39">
        <f t="shared" si="1"/>
        <v>3650</v>
      </c>
      <c r="H8" s="39">
        <f t="shared" si="1"/>
        <v>6371</v>
      </c>
      <c r="I8" s="39">
        <f t="shared" si="1"/>
        <v>10021</v>
      </c>
      <c r="J8" s="39">
        <f t="shared" si="1"/>
        <v>3439</v>
      </c>
      <c r="K8" s="39">
        <f t="shared" si="1"/>
        <v>6841</v>
      </c>
      <c r="L8" s="39">
        <f t="shared" si="1"/>
        <v>10280</v>
      </c>
      <c r="M8" s="39">
        <f t="shared" si="1"/>
        <v>-259</v>
      </c>
      <c r="N8" s="46">
        <f>SUM(N10:N17)</f>
        <v>-279</v>
      </c>
      <c r="O8" s="1"/>
      <c r="P8" s="1"/>
      <c r="Q8" s="1"/>
    </row>
    <row r="9" spans="1:17" ht="15" customHeight="1">
      <c r="A9" s="13"/>
      <c r="B9" s="14" t="s">
        <v>2</v>
      </c>
      <c r="C9" s="15"/>
      <c r="D9" s="38">
        <f aca="true" t="shared" si="2" ref="D9:N9">SUM(D18:D37)</f>
        <v>972</v>
      </c>
      <c r="E9" s="39">
        <f t="shared" si="2"/>
        <v>1245</v>
      </c>
      <c r="F9" s="39">
        <f t="shared" si="2"/>
        <v>-273</v>
      </c>
      <c r="G9" s="39">
        <f t="shared" si="2"/>
        <v>1686</v>
      </c>
      <c r="H9" s="39">
        <f t="shared" si="2"/>
        <v>1498</v>
      </c>
      <c r="I9" s="39">
        <f t="shared" si="2"/>
        <v>3184</v>
      </c>
      <c r="J9" s="39">
        <f t="shared" si="2"/>
        <v>1897</v>
      </c>
      <c r="K9" s="39">
        <f t="shared" si="2"/>
        <v>1708</v>
      </c>
      <c r="L9" s="39">
        <f t="shared" si="2"/>
        <v>3605</v>
      </c>
      <c r="M9" s="39">
        <f t="shared" si="2"/>
        <v>-421</v>
      </c>
      <c r="N9" s="46">
        <f t="shared" si="2"/>
        <v>-694</v>
      </c>
      <c r="O9" s="1"/>
      <c r="P9" s="1"/>
      <c r="Q9" s="1"/>
    </row>
    <row r="10" spans="1:17" ht="15" customHeight="1">
      <c r="A10" s="16"/>
      <c r="B10" s="32" t="s">
        <v>3</v>
      </c>
      <c r="C10" s="17"/>
      <c r="D10" s="25">
        <v>1269</v>
      </c>
      <c r="E10" s="26">
        <v>1171</v>
      </c>
      <c r="F10" s="26">
        <f>D10-E10</f>
        <v>98</v>
      </c>
      <c r="G10" s="26">
        <v>1478</v>
      </c>
      <c r="H10" s="26">
        <v>3010</v>
      </c>
      <c r="I10" s="26">
        <f>G10+H10</f>
        <v>4488</v>
      </c>
      <c r="J10" s="26">
        <v>1402</v>
      </c>
      <c r="K10" s="26">
        <v>3311</v>
      </c>
      <c r="L10" s="26">
        <f>J10+K10</f>
        <v>4713</v>
      </c>
      <c r="M10" s="26">
        <f>I10-L10</f>
        <v>-225</v>
      </c>
      <c r="N10" s="51">
        <f>F10+M10</f>
        <v>-127</v>
      </c>
      <c r="O10" s="1"/>
      <c r="P10" s="1"/>
      <c r="Q10" s="1"/>
    </row>
    <row r="11" spans="1:17" ht="15" customHeight="1">
      <c r="A11" s="18"/>
      <c r="B11" s="19" t="s">
        <v>4</v>
      </c>
      <c r="C11" s="20"/>
      <c r="D11" s="27">
        <v>323</v>
      </c>
      <c r="E11" s="28">
        <v>288</v>
      </c>
      <c r="F11" s="28">
        <f aca="true" t="shared" si="3" ref="F11:F37">D11-E11</f>
        <v>35</v>
      </c>
      <c r="G11" s="28">
        <v>421</v>
      </c>
      <c r="H11" s="28">
        <v>864</v>
      </c>
      <c r="I11" s="28">
        <f aca="true" t="shared" si="4" ref="I11:I37">G11+H11</f>
        <v>1285</v>
      </c>
      <c r="J11" s="28">
        <v>318</v>
      </c>
      <c r="K11" s="28">
        <v>956</v>
      </c>
      <c r="L11" s="28">
        <f aca="true" t="shared" si="5" ref="L11:L37">J11+K11</f>
        <v>1274</v>
      </c>
      <c r="M11" s="28">
        <f aca="true" t="shared" si="6" ref="M11:M37">I11-L11</f>
        <v>11</v>
      </c>
      <c r="N11" s="48">
        <f aca="true" t="shared" si="7" ref="N11:N37">F11+M11</f>
        <v>46</v>
      </c>
      <c r="O11" s="1"/>
      <c r="P11" s="1"/>
      <c r="Q11" s="1"/>
    </row>
    <row r="12" spans="1:17" ht="15" customHeight="1">
      <c r="A12" s="18"/>
      <c r="B12" s="19" t="s">
        <v>5</v>
      </c>
      <c r="C12" s="20"/>
      <c r="D12" s="27">
        <v>380</v>
      </c>
      <c r="E12" s="28">
        <v>340</v>
      </c>
      <c r="F12" s="28">
        <f t="shared" si="3"/>
        <v>40</v>
      </c>
      <c r="G12" s="28">
        <v>447</v>
      </c>
      <c r="H12" s="28">
        <v>1118</v>
      </c>
      <c r="I12" s="28">
        <f t="shared" si="4"/>
        <v>1565</v>
      </c>
      <c r="J12" s="28">
        <v>496</v>
      </c>
      <c r="K12" s="28">
        <v>982</v>
      </c>
      <c r="L12" s="28">
        <f t="shared" si="5"/>
        <v>1478</v>
      </c>
      <c r="M12" s="28">
        <f t="shared" si="6"/>
        <v>87</v>
      </c>
      <c r="N12" s="48">
        <f t="shared" si="7"/>
        <v>127</v>
      </c>
      <c r="O12" s="1"/>
      <c r="P12" s="1"/>
      <c r="Q12" s="1"/>
    </row>
    <row r="13" spans="1:17" ht="15" customHeight="1">
      <c r="A13" s="18"/>
      <c r="B13" s="19" t="s">
        <v>6</v>
      </c>
      <c r="C13" s="20"/>
      <c r="D13" s="27">
        <v>135</v>
      </c>
      <c r="E13" s="28">
        <v>179</v>
      </c>
      <c r="F13" s="28">
        <f t="shared" si="3"/>
        <v>-44</v>
      </c>
      <c r="G13" s="28">
        <v>182</v>
      </c>
      <c r="H13" s="28">
        <v>327</v>
      </c>
      <c r="I13" s="28">
        <f t="shared" si="4"/>
        <v>509</v>
      </c>
      <c r="J13" s="28">
        <v>176</v>
      </c>
      <c r="K13" s="28">
        <v>369</v>
      </c>
      <c r="L13" s="28">
        <f t="shared" si="5"/>
        <v>545</v>
      </c>
      <c r="M13" s="28">
        <f t="shared" si="6"/>
        <v>-36</v>
      </c>
      <c r="N13" s="48">
        <f t="shared" si="7"/>
        <v>-80</v>
      </c>
      <c r="O13" s="1"/>
      <c r="P13" s="1"/>
      <c r="Q13" s="1"/>
    </row>
    <row r="14" spans="1:17" ht="15" customHeight="1">
      <c r="A14" s="18"/>
      <c r="B14" s="19" t="s">
        <v>7</v>
      </c>
      <c r="C14" s="20"/>
      <c r="D14" s="27">
        <v>119</v>
      </c>
      <c r="E14" s="28">
        <v>233</v>
      </c>
      <c r="F14" s="28">
        <f t="shared" si="3"/>
        <v>-114</v>
      </c>
      <c r="G14" s="28">
        <v>155</v>
      </c>
      <c r="H14" s="28">
        <v>220</v>
      </c>
      <c r="I14" s="28">
        <f t="shared" si="4"/>
        <v>375</v>
      </c>
      <c r="J14" s="28">
        <v>179</v>
      </c>
      <c r="K14" s="28">
        <v>270</v>
      </c>
      <c r="L14" s="28">
        <f t="shared" si="5"/>
        <v>449</v>
      </c>
      <c r="M14" s="28">
        <f t="shared" si="6"/>
        <v>-74</v>
      </c>
      <c r="N14" s="48">
        <f t="shared" si="7"/>
        <v>-188</v>
      </c>
      <c r="O14" s="1"/>
      <c r="P14" s="1"/>
      <c r="Q14" s="1"/>
    </row>
    <row r="15" spans="1:17" ht="15" customHeight="1">
      <c r="A15" s="18"/>
      <c r="B15" s="19" t="s">
        <v>8</v>
      </c>
      <c r="C15" s="20"/>
      <c r="D15" s="27">
        <v>90</v>
      </c>
      <c r="E15" s="28">
        <v>143</v>
      </c>
      <c r="F15" s="28">
        <f t="shared" si="3"/>
        <v>-53</v>
      </c>
      <c r="G15" s="28">
        <v>110</v>
      </c>
      <c r="H15" s="28">
        <v>113</v>
      </c>
      <c r="I15" s="28">
        <f t="shared" si="4"/>
        <v>223</v>
      </c>
      <c r="J15" s="28">
        <v>149</v>
      </c>
      <c r="K15" s="28">
        <v>162</v>
      </c>
      <c r="L15" s="28">
        <f t="shared" si="5"/>
        <v>311</v>
      </c>
      <c r="M15" s="28">
        <f t="shared" si="6"/>
        <v>-88</v>
      </c>
      <c r="N15" s="48">
        <f t="shared" si="7"/>
        <v>-141</v>
      </c>
      <c r="O15" s="1"/>
      <c r="P15" s="1"/>
      <c r="Q15" s="1"/>
    </row>
    <row r="16" spans="1:17" ht="15" customHeight="1">
      <c r="A16" s="18"/>
      <c r="B16" s="19" t="s">
        <v>9</v>
      </c>
      <c r="C16" s="20"/>
      <c r="D16" s="27">
        <v>352</v>
      </c>
      <c r="E16" s="28">
        <v>283</v>
      </c>
      <c r="F16" s="28">
        <f t="shared" si="3"/>
        <v>69</v>
      </c>
      <c r="G16" s="28">
        <v>634</v>
      </c>
      <c r="H16" s="28">
        <v>482</v>
      </c>
      <c r="I16" s="28">
        <f t="shared" si="4"/>
        <v>1116</v>
      </c>
      <c r="J16" s="28">
        <v>494</v>
      </c>
      <c r="K16" s="28">
        <v>552</v>
      </c>
      <c r="L16" s="28">
        <f t="shared" si="5"/>
        <v>1046</v>
      </c>
      <c r="M16" s="28">
        <f t="shared" si="6"/>
        <v>70</v>
      </c>
      <c r="N16" s="48">
        <f t="shared" si="7"/>
        <v>139</v>
      </c>
      <c r="O16" s="1"/>
      <c r="P16" s="1"/>
      <c r="Q16" s="1"/>
    </row>
    <row r="17" spans="1:17" ht="15" customHeight="1">
      <c r="A17" s="18"/>
      <c r="B17" s="19" t="s">
        <v>27</v>
      </c>
      <c r="C17" s="20"/>
      <c r="D17" s="27">
        <v>106</v>
      </c>
      <c r="E17" s="28">
        <v>157</v>
      </c>
      <c r="F17" s="28">
        <f t="shared" si="3"/>
        <v>-51</v>
      </c>
      <c r="G17" s="28">
        <v>223</v>
      </c>
      <c r="H17" s="28">
        <v>237</v>
      </c>
      <c r="I17" s="28">
        <f t="shared" si="4"/>
        <v>460</v>
      </c>
      <c r="J17" s="28">
        <v>225</v>
      </c>
      <c r="K17" s="28">
        <v>239</v>
      </c>
      <c r="L17" s="28">
        <f t="shared" si="5"/>
        <v>464</v>
      </c>
      <c r="M17" s="28">
        <f t="shared" si="6"/>
        <v>-4</v>
      </c>
      <c r="N17" s="48">
        <f t="shared" si="7"/>
        <v>-55</v>
      </c>
      <c r="O17" s="1"/>
      <c r="P17" s="1"/>
      <c r="Q17" s="1"/>
    </row>
    <row r="18" spans="1:17" ht="15" customHeight="1">
      <c r="A18" s="18"/>
      <c r="B18" s="19" t="s">
        <v>10</v>
      </c>
      <c r="C18" s="20"/>
      <c r="D18" s="27">
        <v>6</v>
      </c>
      <c r="E18" s="28">
        <v>29</v>
      </c>
      <c r="F18" s="28">
        <f t="shared" si="3"/>
        <v>-23</v>
      </c>
      <c r="G18" s="28">
        <v>30</v>
      </c>
      <c r="H18" s="28">
        <v>10</v>
      </c>
      <c r="I18" s="28">
        <f t="shared" si="4"/>
        <v>40</v>
      </c>
      <c r="J18" s="28">
        <v>43</v>
      </c>
      <c r="K18" s="28">
        <v>20</v>
      </c>
      <c r="L18" s="28">
        <f t="shared" si="5"/>
        <v>63</v>
      </c>
      <c r="M18" s="28">
        <f t="shared" si="6"/>
        <v>-23</v>
      </c>
      <c r="N18" s="48">
        <f t="shared" si="7"/>
        <v>-46</v>
      </c>
      <c r="O18" s="1"/>
      <c r="P18" s="1"/>
      <c r="Q18" s="1"/>
    </row>
    <row r="19" spans="1:17" ht="15" customHeight="1">
      <c r="A19" s="18"/>
      <c r="B19" s="19" t="s">
        <v>11</v>
      </c>
      <c r="C19" s="20"/>
      <c r="D19" s="27">
        <v>60</v>
      </c>
      <c r="E19" s="28">
        <v>38</v>
      </c>
      <c r="F19" s="28">
        <f t="shared" si="3"/>
        <v>22</v>
      </c>
      <c r="G19" s="28">
        <v>128</v>
      </c>
      <c r="H19" s="28">
        <v>109</v>
      </c>
      <c r="I19" s="28">
        <f t="shared" si="4"/>
        <v>237</v>
      </c>
      <c r="J19" s="28">
        <v>120</v>
      </c>
      <c r="K19" s="28">
        <v>113</v>
      </c>
      <c r="L19" s="28">
        <f t="shared" si="5"/>
        <v>233</v>
      </c>
      <c r="M19" s="28">
        <f t="shared" si="6"/>
        <v>4</v>
      </c>
      <c r="N19" s="48">
        <f t="shared" si="7"/>
        <v>26</v>
      </c>
      <c r="O19" s="1"/>
      <c r="P19" s="1"/>
      <c r="Q19" s="1"/>
    </row>
    <row r="20" spans="1:17" ht="15" customHeight="1">
      <c r="A20" s="18"/>
      <c r="B20" s="19" t="s">
        <v>12</v>
      </c>
      <c r="C20" s="20"/>
      <c r="D20" s="27">
        <v>18</v>
      </c>
      <c r="E20" s="28">
        <v>30</v>
      </c>
      <c r="F20" s="28">
        <f t="shared" si="3"/>
        <v>-12</v>
      </c>
      <c r="G20" s="28">
        <v>38</v>
      </c>
      <c r="H20" s="28">
        <v>22</v>
      </c>
      <c r="I20" s="28">
        <f t="shared" si="4"/>
        <v>60</v>
      </c>
      <c r="J20" s="28">
        <v>53</v>
      </c>
      <c r="K20" s="28">
        <v>37</v>
      </c>
      <c r="L20" s="28">
        <f t="shared" si="5"/>
        <v>90</v>
      </c>
      <c r="M20" s="28">
        <f t="shared" si="6"/>
        <v>-30</v>
      </c>
      <c r="N20" s="48">
        <f t="shared" si="7"/>
        <v>-42</v>
      </c>
      <c r="O20" s="1"/>
      <c r="P20" s="1"/>
      <c r="Q20" s="1"/>
    </row>
    <row r="21" spans="1:17" ht="15" customHeight="1">
      <c r="A21" s="18"/>
      <c r="B21" s="19" t="s">
        <v>13</v>
      </c>
      <c r="C21" s="20"/>
      <c r="D21" s="27">
        <v>7</v>
      </c>
      <c r="E21" s="28">
        <v>23</v>
      </c>
      <c r="F21" s="28">
        <f t="shared" si="3"/>
        <v>-16</v>
      </c>
      <c r="G21" s="28">
        <v>13</v>
      </c>
      <c r="H21" s="28">
        <v>9</v>
      </c>
      <c r="I21" s="28">
        <f t="shared" si="4"/>
        <v>22</v>
      </c>
      <c r="J21" s="28">
        <v>20</v>
      </c>
      <c r="K21" s="28">
        <v>21</v>
      </c>
      <c r="L21" s="28">
        <f t="shared" si="5"/>
        <v>41</v>
      </c>
      <c r="M21" s="28">
        <f t="shared" si="6"/>
        <v>-19</v>
      </c>
      <c r="N21" s="48">
        <f t="shared" si="7"/>
        <v>-35</v>
      </c>
      <c r="O21" s="1"/>
      <c r="P21" s="1"/>
      <c r="Q21" s="1"/>
    </row>
    <row r="22" spans="1:17" ht="15" customHeight="1">
      <c r="A22" s="18"/>
      <c r="B22" s="19" t="s">
        <v>14</v>
      </c>
      <c r="C22" s="20"/>
      <c r="D22" s="27">
        <v>2</v>
      </c>
      <c r="E22" s="28">
        <v>14</v>
      </c>
      <c r="F22" s="28">
        <f t="shared" si="3"/>
        <v>-12</v>
      </c>
      <c r="G22" s="28">
        <v>2</v>
      </c>
      <c r="H22" s="28">
        <v>11</v>
      </c>
      <c r="I22" s="28">
        <f t="shared" si="4"/>
        <v>13</v>
      </c>
      <c r="J22" s="28">
        <v>5</v>
      </c>
      <c r="K22" s="28">
        <v>9</v>
      </c>
      <c r="L22" s="28">
        <f t="shared" si="5"/>
        <v>14</v>
      </c>
      <c r="M22" s="28">
        <f t="shared" si="6"/>
        <v>-1</v>
      </c>
      <c r="N22" s="48">
        <f t="shared" si="7"/>
        <v>-13</v>
      </c>
      <c r="O22" s="1"/>
      <c r="P22" s="1"/>
      <c r="Q22" s="1"/>
    </row>
    <row r="23" spans="1:17" ht="15" customHeight="1">
      <c r="A23" s="18"/>
      <c r="B23" s="19" t="s">
        <v>15</v>
      </c>
      <c r="C23" s="20"/>
      <c r="D23" s="27">
        <v>86</v>
      </c>
      <c r="E23" s="28">
        <v>144</v>
      </c>
      <c r="F23" s="28">
        <f t="shared" si="3"/>
        <v>-58</v>
      </c>
      <c r="G23" s="28">
        <v>127</v>
      </c>
      <c r="H23" s="28">
        <v>167</v>
      </c>
      <c r="I23" s="28">
        <f t="shared" si="4"/>
        <v>294</v>
      </c>
      <c r="J23" s="28">
        <v>156</v>
      </c>
      <c r="K23" s="28">
        <v>170</v>
      </c>
      <c r="L23" s="28">
        <f t="shared" si="5"/>
        <v>326</v>
      </c>
      <c r="M23" s="28">
        <f t="shared" si="6"/>
        <v>-32</v>
      </c>
      <c r="N23" s="48">
        <f t="shared" si="7"/>
        <v>-90</v>
      </c>
      <c r="O23" s="1"/>
      <c r="P23" s="1"/>
      <c r="Q23" s="1"/>
    </row>
    <row r="24" spans="1:17" ht="15" customHeight="1">
      <c r="A24" s="18"/>
      <c r="B24" s="19" t="s">
        <v>16</v>
      </c>
      <c r="C24" s="20"/>
      <c r="D24" s="27">
        <v>169</v>
      </c>
      <c r="E24" s="28">
        <v>137</v>
      </c>
      <c r="F24" s="28">
        <f t="shared" si="3"/>
        <v>32</v>
      </c>
      <c r="G24" s="28">
        <v>329</v>
      </c>
      <c r="H24" s="28">
        <v>245</v>
      </c>
      <c r="I24" s="28">
        <f t="shared" si="4"/>
        <v>574</v>
      </c>
      <c r="J24" s="28">
        <v>275</v>
      </c>
      <c r="K24" s="28">
        <v>257</v>
      </c>
      <c r="L24" s="28">
        <f t="shared" si="5"/>
        <v>532</v>
      </c>
      <c r="M24" s="28">
        <f t="shared" si="6"/>
        <v>42</v>
      </c>
      <c r="N24" s="48">
        <f t="shared" si="7"/>
        <v>74</v>
      </c>
      <c r="O24" s="1"/>
      <c r="P24" s="1"/>
      <c r="Q24" s="1"/>
    </row>
    <row r="25" spans="1:17" ht="15" customHeight="1">
      <c r="A25" s="18"/>
      <c r="B25" s="19" t="s">
        <v>17</v>
      </c>
      <c r="C25" s="20"/>
      <c r="D25" s="27">
        <v>121</v>
      </c>
      <c r="E25" s="28">
        <v>97</v>
      </c>
      <c r="F25" s="28">
        <f t="shared" si="3"/>
        <v>24</v>
      </c>
      <c r="G25" s="28">
        <v>259</v>
      </c>
      <c r="H25" s="28">
        <v>169</v>
      </c>
      <c r="I25" s="28">
        <f t="shared" si="4"/>
        <v>428</v>
      </c>
      <c r="J25" s="28">
        <v>233</v>
      </c>
      <c r="K25" s="28">
        <v>207</v>
      </c>
      <c r="L25" s="28">
        <f t="shared" si="5"/>
        <v>440</v>
      </c>
      <c r="M25" s="28">
        <f t="shared" si="6"/>
        <v>-12</v>
      </c>
      <c r="N25" s="48">
        <f t="shared" si="7"/>
        <v>12</v>
      </c>
      <c r="O25" s="1"/>
      <c r="P25" s="1"/>
      <c r="Q25" s="1"/>
    </row>
    <row r="26" spans="1:17" ht="15" customHeight="1">
      <c r="A26" s="18"/>
      <c r="B26" s="19" t="s">
        <v>18</v>
      </c>
      <c r="C26" s="20"/>
      <c r="D26" s="27">
        <v>67</v>
      </c>
      <c r="E26" s="28">
        <v>52</v>
      </c>
      <c r="F26" s="28">
        <f t="shared" si="3"/>
        <v>15</v>
      </c>
      <c r="G26" s="28">
        <v>91</v>
      </c>
      <c r="H26" s="28">
        <v>65</v>
      </c>
      <c r="I26" s="28">
        <f t="shared" si="4"/>
        <v>156</v>
      </c>
      <c r="J26" s="28">
        <v>81</v>
      </c>
      <c r="K26" s="28">
        <v>68</v>
      </c>
      <c r="L26" s="28">
        <f t="shared" si="5"/>
        <v>149</v>
      </c>
      <c r="M26" s="28">
        <f t="shared" si="6"/>
        <v>7</v>
      </c>
      <c r="N26" s="48">
        <f t="shared" si="7"/>
        <v>22</v>
      </c>
      <c r="O26" s="1"/>
      <c r="P26" s="1"/>
      <c r="Q26" s="1"/>
    </row>
    <row r="27" spans="1:17" ht="15" customHeight="1">
      <c r="A27" s="18"/>
      <c r="B27" s="19" t="s">
        <v>19</v>
      </c>
      <c r="C27" s="20"/>
      <c r="D27" s="27">
        <v>44</v>
      </c>
      <c r="E27" s="28">
        <v>88</v>
      </c>
      <c r="F27" s="28">
        <f t="shared" si="3"/>
        <v>-44</v>
      </c>
      <c r="G27" s="28">
        <v>62</v>
      </c>
      <c r="H27" s="28">
        <v>75</v>
      </c>
      <c r="I27" s="28">
        <f t="shared" si="4"/>
        <v>137</v>
      </c>
      <c r="J27" s="28">
        <v>94</v>
      </c>
      <c r="K27" s="28">
        <v>70</v>
      </c>
      <c r="L27" s="28">
        <f t="shared" si="5"/>
        <v>164</v>
      </c>
      <c r="M27" s="28">
        <f t="shared" si="6"/>
        <v>-27</v>
      </c>
      <c r="N27" s="48">
        <f t="shared" si="7"/>
        <v>-71</v>
      </c>
      <c r="O27" s="1"/>
      <c r="P27" s="1"/>
      <c r="Q27" s="1"/>
    </row>
    <row r="28" spans="1:17" ht="15" customHeight="1">
      <c r="A28" s="18"/>
      <c r="B28" s="19" t="s">
        <v>20</v>
      </c>
      <c r="C28" s="20"/>
      <c r="D28" s="27">
        <v>7</v>
      </c>
      <c r="E28" s="28">
        <v>28</v>
      </c>
      <c r="F28" s="28">
        <f t="shared" si="3"/>
        <v>-21</v>
      </c>
      <c r="G28" s="28">
        <v>12</v>
      </c>
      <c r="H28" s="28">
        <v>4</v>
      </c>
      <c r="I28" s="28">
        <f t="shared" si="4"/>
        <v>16</v>
      </c>
      <c r="J28" s="28">
        <v>38</v>
      </c>
      <c r="K28" s="28">
        <v>22</v>
      </c>
      <c r="L28" s="28">
        <f t="shared" si="5"/>
        <v>60</v>
      </c>
      <c r="M28" s="28">
        <f t="shared" si="6"/>
        <v>-44</v>
      </c>
      <c r="N28" s="48">
        <f t="shared" si="7"/>
        <v>-65</v>
      </c>
      <c r="O28" s="1"/>
      <c r="P28" s="1"/>
      <c r="Q28" s="1"/>
    </row>
    <row r="29" spans="1:17" ht="15" customHeight="1">
      <c r="A29" s="18"/>
      <c r="B29" s="19" t="s">
        <v>45</v>
      </c>
      <c r="C29" s="20"/>
      <c r="D29" s="27">
        <v>38</v>
      </c>
      <c r="E29" s="28">
        <v>64</v>
      </c>
      <c r="F29" s="28">
        <f t="shared" si="3"/>
        <v>-26</v>
      </c>
      <c r="G29" s="28">
        <v>63</v>
      </c>
      <c r="H29" s="28">
        <v>51</v>
      </c>
      <c r="I29" s="28">
        <f t="shared" si="4"/>
        <v>114</v>
      </c>
      <c r="J29" s="28">
        <v>71</v>
      </c>
      <c r="K29" s="28">
        <v>64</v>
      </c>
      <c r="L29" s="28">
        <f t="shared" si="5"/>
        <v>135</v>
      </c>
      <c r="M29" s="28">
        <f t="shared" si="6"/>
        <v>-21</v>
      </c>
      <c r="N29" s="48">
        <f t="shared" si="7"/>
        <v>-47</v>
      </c>
      <c r="O29" s="1"/>
      <c r="P29" s="1"/>
      <c r="Q29" s="1"/>
    </row>
    <row r="30" spans="1:17" ht="15" customHeight="1">
      <c r="A30" s="18"/>
      <c r="B30" s="19" t="s">
        <v>21</v>
      </c>
      <c r="C30" s="20"/>
      <c r="D30" s="27">
        <v>94</v>
      </c>
      <c r="E30" s="28">
        <v>153</v>
      </c>
      <c r="F30" s="28">
        <f t="shared" si="3"/>
        <v>-59</v>
      </c>
      <c r="G30" s="28">
        <v>130</v>
      </c>
      <c r="H30" s="28">
        <v>91</v>
      </c>
      <c r="I30" s="28">
        <f t="shared" si="4"/>
        <v>221</v>
      </c>
      <c r="J30" s="28">
        <v>197</v>
      </c>
      <c r="K30" s="28">
        <v>105</v>
      </c>
      <c r="L30" s="28">
        <f t="shared" si="5"/>
        <v>302</v>
      </c>
      <c r="M30" s="28">
        <f t="shared" si="6"/>
        <v>-81</v>
      </c>
      <c r="N30" s="48">
        <f t="shared" si="7"/>
        <v>-140</v>
      </c>
      <c r="O30" s="1"/>
      <c r="P30" s="1"/>
      <c r="Q30" s="1"/>
    </row>
    <row r="31" spans="1:17" ht="15" customHeight="1">
      <c r="A31" s="18"/>
      <c r="B31" s="19" t="s">
        <v>22</v>
      </c>
      <c r="C31" s="20"/>
      <c r="D31" s="27">
        <v>9</v>
      </c>
      <c r="E31" s="28">
        <v>10</v>
      </c>
      <c r="F31" s="28">
        <f t="shared" si="3"/>
        <v>-1</v>
      </c>
      <c r="G31" s="28">
        <v>11</v>
      </c>
      <c r="H31" s="28">
        <v>3</v>
      </c>
      <c r="I31" s="28">
        <f t="shared" si="4"/>
        <v>14</v>
      </c>
      <c r="J31" s="28">
        <v>27</v>
      </c>
      <c r="K31" s="28">
        <v>10</v>
      </c>
      <c r="L31" s="28">
        <f t="shared" si="5"/>
        <v>37</v>
      </c>
      <c r="M31" s="28">
        <f t="shared" si="6"/>
        <v>-23</v>
      </c>
      <c r="N31" s="48">
        <f t="shared" si="7"/>
        <v>-24</v>
      </c>
      <c r="O31" s="1"/>
      <c r="P31" s="1"/>
      <c r="Q31" s="1"/>
    </row>
    <row r="32" spans="1:17" ht="15" customHeight="1">
      <c r="A32" s="18"/>
      <c r="B32" s="19" t="s">
        <v>23</v>
      </c>
      <c r="C32" s="20"/>
      <c r="D32" s="27">
        <v>35</v>
      </c>
      <c r="E32" s="28">
        <v>54</v>
      </c>
      <c r="F32" s="28">
        <f t="shared" si="3"/>
        <v>-19</v>
      </c>
      <c r="G32" s="28">
        <v>98</v>
      </c>
      <c r="H32" s="28">
        <v>27</v>
      </c>
      <c r="I32" s="28">
        <f t="shared" si="4"/>
        <v>125</v>
      </c>
      <c r="J32" s="28">
        <v>96</v>
      </c>
      <c r="K32" s="28">
        <v>52</v>
      </c>
      <c r="L32" s="28">
        <f t="shared" si="5"/>
        <v>148</v>
      </c>
      <c r="M32" s="28">
        <f t="shared" si="6"/>
        <v>-23</v>
      </c>
      <c r="N32" s="48">
        <f t="shared" si="7"/>
        <v>-42</v>
      </c>
      <c r="O32" s="1"/>
      <c r="P32" s="1"/>
      <c r="Q32" s="1"/>
    </row>
    <row r="33" spans="1:17" ht="15" customHeight="1">
      <c r="A33" s="18"/>
      <c r="B33" s="19" t="s">
        <v>24</v>
      </c>
      <c r="C33" s="20"/>
      <c r="D33" s="27">
        <v>37</v>
      </c>
      <c r="E33" s="28">
        <v>72</v>
      </c>
      <c r="F33" s="28">
        <f t="shared" si="3"/>
        <v>-35</v>
      </c>
      <c r="G33" s="28">
        <v>64</v>
      </c>
      <c r="H33" s="28">
        <v>93</v>
      </c>
      <c r="I33" s="28">
        <f t="shared" si="4"/>
        <v>157</v>
      </c>
      <c r="J33" s="28">
        <v>128</v>
      </c>
      <c r="K33" s="28">
        <v>80</v>
      </c>
      <c r="L33" s="28">
        <f t="shared" si="5"/>
        <v>208</v>
      </c>
      <c r="M33" s="28">
        <f t="shared" si="6"/>
        <v>-51</v>
      </c>
      <c r="N33" s="48">
        <f t="shared" si="7"/>
        <v>-86</v>
      </c>
      <c r="O33" s="1"/>
      <c r="P33" s="1"/>
      <c r="Q33" s="1"/>
    </row>
    <row r="34" spans="1:17" ht="15" customHeight="1">
      <c r="A34" s="18"/>
      <c r="B34" s="19" t="s">
        <v>25</v>
      </c>
      <c r="C34" s="20"/>
      <c r="D34" s="27">
        <v>9</v>
      </c>
      <c r="E34" s="28">
        <v>18</v>
      </c>
      <c r="F34" s="28">
        <f t="shared" si="3"/>
        <v>-9</v>
      </c>
      <c r="G34" s="28">
        <v>15</v>
      </c>
      <c r="H34" s="28">
        <v>9</v>
      </c>
      <c r="I34" s="28">
        <f t="shared" si="4"/>
        <v>24</v>
      </c>
      <c r="J34" s="28">
        <v>18</v>
      </c>
      <c r="K34" s="28">
        <v>20</v>
      </c>
      <c r="L34" s="28">
        <f t="shared" si="5"/>
        <v>38</v>
      </c>
      <c r="M34" s="28">
        <f t="shared" si="6"/>
        <v>-14</v>
      </c>
      <c r="N34" s="48">
        <f t="shared" si="7"/>
        <v>-23</v>
      </c>
      <c r="O34" s="1"/>
      <c r="P34" s="1"/>
      <c r="Q34" s="1"/>
    </row>
    <row r="35" spans="1:17" ht="15" customHeight="1">
      <c r="A35" s="18"/>
      <c r="B35" s="19" t="s">
        <v>26</v>
      </c>
      <c r="C35" s="20"/>
      <c r="D35" s="27">
        <v>61</v>
      </c>
      <c r="E35" s="28">
        <v>67</v>
      </c>
      <c r="F35" s="28">
        <f t="shared" si="3"/>
        <v>-6</v>
      </c>
      <c r="G35" s="28">
        <v>66</v>
      </c>
      <c r="H35" s="28">
        <v>168</v>
      </c>
      <c r="I35" s="28">
        <f t="shared" si="4"/>
        <v>234</v>
      </c>
      <c r="J35" s="28">
        <v>83</v>
      </c>
      <c r="K35" s="28">
        <v>182</v>
      </c>
      <c r="L35" s="28">
        <f t="shared" si="5"/>
        <v>265</v>
      </c>
      <c r="M35" s="28">
        <f t="shared" si="6"/>
        <v>-31</v>
      </c>
      <c r="N35" s="48">
        <f t="shared" si="7"/>
        <v>-37</v>
      </c>
      <c r="O35" s="1"/>
      <c r="P35" s="1"/>
      <c r="Q35" s="1"/>
    </row>
    <row r="36" spans="1:17" ht="15" customHeight="1">
      <c r="A36" s="18"/>
      <c r="B36" s="41" t="s">
        <v>47</v>
      </c>
      <c r="C36" s="20"/>
      <c r="D36" s="27">
        <v>34</v>
      </c>
      <c r="E36" s="28">
        <v>37</v>
      </c>
      <c r="F36" s="28">
        <f t="shared" si="3"/>
        <v>-3</v>
      </c>
      <c r="G36" s="28">
        <v>34</v>
      </c>
      <c r="H36" s="28">
        <v>64</v>
      </c>
      <c r="I36" s="28">
        <f t="shared" si="4"/>
        <v>98</v>
      </c>
      <c r="J36" s="28">
        <v>45</v>
      </c>
      <c r="K36" s="28">
        <v>68</v>
      </c>
      <c r="L36" s="28">
        <f t="shared" si="5"/>
        <v>113</v>
      </c>
      <c r="M36" s="28">
        <f t="shared" si="6"/>
        <v>-15</v>
      </c>
      <c r="N36" s="48">
        <f t="shared" si="7"/>
        <v>-18</v>
      </c>
      <c r="O36" s="1"/>
      <c r="P36" s="1"/>
      <c r="Q36" s="1"/>
    </row>
    <row r="37" spans="1:17" ht="15" customHeight="1" thickBot="1">
      <c r="A37" s="21"/>
      <c r="B37" s="22" t="s">
        <v>46</v>
      </c>
      <c r="C37" s="23"/>
      <c r="D37" s="29">
        <v>68</v>
      </c>
      <c r="E37" s="30">
        <v>90</v>
      </c>
      <c r="F37" s="30">
        <f t="shared" si="3"/>
        <v>-22</v>
      </c>
      <c r="G37" s="30">
        <v>114</v>
      </c>
      <c r="H37" s="30">
        <v>106</v>
      </c>
      <c r="I37" s="30">
        <f t="shared" si="4"/>
        <v>220</v>
      </c>
      <c r="J37" s="30">
        <v>114</v>
      </c>
      <c r="K37" s="30">
        <v>133</v>
      </c>
      <c r="L37" s="30">
        <f t="shared" si="5"/>
        <v>247</v>
      </c>
      <c r="M37" s="30">
        <f t="shared" si="6"/>
        <v>-27</v>
      </c>
      <c r="N37" s="50">
        <f t="shared" si="7"/>
        <v>-49</v>
      </c>
      <c r="O37" s="1"/>
      <c r="P37" s="1"/>
      <c r="Q37" s="1"/>
    </row>
    <row r="38" spans="1:17" ht="17.2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</row>
    <row r="39" spans="1:17" ht="17.2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</row>
    <row r="40" spans="1:17" ht="17.2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1"/>
      <c r="Q40" s="1"/>
    </row>
    <row r="41" spans="1:17" ht="17.2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1"/>
      <c r="Q41" s="1"/>
    </row>
    <row r="42" spans="1:17" ht="17.2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"/>
    </row>
    <row r="43" spans="1:17" ht="17.2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1"/>
      <c r="Q43" s="1"/>
    </row>
    <row r="44" spans="1:17" ht="17.2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1"/>
      <c r="Q44" s="1"/>
    </row>
    <row r="45" spans="1:17" ht="17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N4:N6"/>
    <mergeCell ref="D4:M4"/>
    <mergeCell ref="A4:C6"/>
    <mergeCell ref="D5:F5"/>
    <mergeCell ref="G5:M5"/>
  </mergeCells>
  <printOptions/>
  <pageMargins left="0.7480314960629921" right="0.5905511811023623" top="0.7480314960629921" bottom="0.3149606299212598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zoomScale="150" zoomScaleNormal="150" workbookViewId="0" topLeftCell="A5">
      <selection activeCell="B12" sqref="B12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1.625" style="2" customWidth="1"/>
    <col min="4" max="14" width="10.625" style="2" customWidth="1"/>
    <col min="15" max="16384" width="9.00390625" style="2" customWidth="1"/>
  </cols>
  <sheetData>
    <row r="1" ht="0.75" customHeight="1"/>
    <row r="2" spans="1:14" ht="15.75" customHeight="1">
      <c r="A2" s="7" t="s">
        <v>44</v>
      </c>
      <c r="B2" s="2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 t="s">
        <v>29</v>
      </c>
      <c r="O3" s="1"/>
      <c r="P3" s="1"/>
      <c r="Q3" s="1"/>
    </row>
    <row r="4" spans="1:17" ht="12" customHeight="1">
      <c r="A4" s="57"/>
      <c r="B4" s="56"/>
      <c r="C4" s="58"/>
      <c r="D4" s="55" t="s">
        <v>30</v>
      </c>
      <c r="E4" s="56"/>
      <c r="F4" s="56"/>
      <c r="G4" s="56"/>
      <c r="H4" s="56"/>
      <c r="I4" s="56"/>
      <c r="J4" s="56"/>
      <c r="K4" s="56"/>
      <c r="L4" s="56"/>
      <c r="M4" s="56"/>
      <c r="N4" s="58" t="s">
        <v>31</v>
      </c>
      <c r="O4" s="1"/>
      <c r="P4" s="1"/>
      <c r="Q4" s="1"/>
    </row>
    <row r="5" spans="1:17" ht="12" customHeight="1">
      <c r="A5" s="59"/>
      <c r="B5" s="60"/>
      <c r="C5" s="61"/>
      <c r="D5" s="65" t="s">
        <v>32</v>
      </c>
      <c r="E5" s="60"/>
      <c r="F5" s="60"/>
      <c r="G5" s="60" t="s">
        <v>33</v>
      </c>
      <c r="H5" s="60"/>
      <c r="I5" s="60"/>
      <c r="J5" s="60"/>
      <c r="K5" s="60"/>
      <c r="L5" s="60"/>
      <c r="M5" s="60"/>
      <c r="N5" s="61"/>
      <c r="O5" s="1"/>
      <c r="P5" s="1"/>
      <c r="Q5" s="1"/>
    </row>
    <row r="6" spans="1:17" ht="12" customHeight="1" thickBot="1">
      <c r="A6" s="62"/>
      <c r="B6" s="63"/>
      <c r="C6" s="64"/>
      <c r="D6" s="6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5" t="s">
        <v>40</v>
      </c>
      <c r="K6" s="5" t="s">
        <v>41</v>
      </c>
      <c r="L6" s="5" t="s">
        <v>42</v>
      </c>
      <c r="M6" s="5" t="s">
        <v>36</v>
      </c>
      <c r="N6" s="64"/>
      <c r="O6" s="1"/>
      <c r="P6" s="1"/>
      <c r="Q6" s="1"/>
    </row>
    <row r="7" spans="1:17" ht="19.5" customHeight="1">
      <c r="A7" s="10"/>
      <c r="B7" s="11" t="s">
        <v>0</v>
      </c>
      <c r="C7" s="12"/>
      <c r="D7" s="36">
        <f aca="true" t="shared" si="0" ref="D7:N7">D8+D9</f>
        <v>3541</v>
      </c>
      <c r="E7" s="37">
        <f t="shared" si="0"/>
        <v>3692</v>
      </c>
      <c r="F7" s="37">
        <f t="shared" si="0"/>
        <v>-151</v>
      </c>
      <c r="G7" s="37">
        <f t="shared" si="0"/>
        <v>5866</v>
      </c>
      <c r="H7" s="37">
        <f t="shared" si="0"/>
        <v>8191</v>
      </c>
      <c r="I7" s="37">
        <f t="shared" si="0"/>
        <v>14057</v>
      </c>
      <c r="J7" s="37">
        <f t="shared" si="0"/>
        <v>5866</v>
      </c>
      <c r="K7" s="37">
        <f t="shared" si="0"/>
        <v>8778</v>
      </c>
      <c r="L7" s="37">
        <f t="shared" si="0"/>
        <v>14644</v>
      </c>
      <c r="M7" s="37">
        <f t="shared" si="0"/>
        <v>-587</v>
      </c>
      <c r="N7" s="45">
        <f t="shared" si="0"/>
        <v>-738</v>
      </c>
      <c r="O7" s="1"/>
      <c r="P7" s="1"/>
      <c r="Q7" s="1"/>
    </row>
    <row r="8" spans="1:17" ht="15" customHeight="1">
      <c r="A8" s="13"/>
      <c r="B8" s="14" t="s">
        <v>1</v>
      </c>
      <c r="C8" s="15"/>
      <c r="D8" s="38">
        <f>SUM(D10:D17)</f>
        <v>2626</v>
      </c>
      <c r="E8" s="39">
        <f>SUM(E10:E17)</f>
        <v>2538</v>
      </c>
      <c r="F8" s="39">
        <f aca="true" t="shared" si="1" ref="F8:M8">SUM(F10:F17)</f>
        <v>88</v>
      </c>
      <c r="G8" s="39">
        <f t="shared" si="1"/>
        <v>3877</v>
      </c>
      <c r="H8" s="39">
        <f t="shared" si="1"/>
        <v>6418</v>
      </c>
      <c r="I8" s="39">
        <f t="shared" si="1"/>
        <v>10295</v>
      </c>
      <c r="J8" s="39">
        <f t="shared" si="1"/>
        <v>3629</v>
      </c>
      <c r="K8" s="39">
        <f t="shared" si="1"/>
        <v>6876</v>
      </c>
      <c r="L8" s="39">
        <f t="shared" si="1"/>
        <v>10505</v>
      </c>
      <c r="M8" s="39">
        <f t="shared" si="1"/>
        <v>-210</v>
      </c>
      <c r="N8" s="46">
        <f>SUM(N10:N17)</f>
        <v>-122</v>
      </c>
      <c r="O8" s="1"/>
      <c r="P8" s="1"/>
      <c r="Q8" s="1"/>
    </row>
    <row r="9" spans="1:17" ht="15" customHeight="1">
      <c r="A9" s="13"/>
      <c r="B9" s="14" t="s">
        <v>2</v>
      </c>
      <c r="C9" s="15"/>
      <c r="D9" s="38">
        <f aca="true" t="shared" si="2" ref="D9:N9">SUM(D18:D37)</f>
        <v>915</v>
      </c>
      <c r="E9" s="39">
        <f t="shared" si="2"/>
        <v>1154</v>
      </c>
      <c r="F9" s="39">
        <f t="shared" si="2"/>
        <v>-239</v>
      </c>
      <c r="G9" s="39">
        <f t="shared" si="2"/>
        <v>1989</v>
      </c>
      <c r="H9" s="39">
        <f t="shared" si="2"/>
        <v>1773</v>
      </c>
      <c r="I9" s="39">
        <f t="shared" si="2"/>
        <v>3762</v>
      </c>
      <c r="J9" s="39">
        <f t="shared" si="2"/>
        <v>2237</v>
      </c>
      <c r="K9" s="39">
        <f t="shared" si="2"/>
        <v>1902</v>
      </c>
      <c r="L9" s="39">
        <f t="shared" si="2"/>
        <v>4139</v>
      </c>
      <c r="M9" s="39">
        <f t="shared" si="2"/>
        <v>-377</v>
      </c>
      <c r="N9" s="46">
        <f t="shared" si="2"/>
        <v>-616</v>
      </c>
      <c r="O9" s="1"/>
      <c r="P9" s="1"/>
      <c r="Q9" s="1"/>
    </row>
    <row r="10" spans="1:17" ht="15" customHeight="1">
      <c r="A10" s="31"/>
      <c r="B10" s="32" t="s">
        <v>3</v>
      </c>
      <c r="C10" s="33"/>
      <c r="D10" s="34">
        <v>1205</v>
      </c>
      <c r="E10" s="35">
        <v>1019</v>
      </c>
      <c r="F10" s="35">
        <f aca="true" t="shared" si="3" ref="F10:F37">D10-E10</f>
        <v>186</v>
      </c>
      <c r="G10" s="35">
        <v>1639</v>
      </c>
      <c r="H10" s="35">
        <v>2762</v>
      </c>
      <c r="I10" s="35">
        <f aca="true" t="shared" si="4" ref="I10:I37">G10+H10</f>
        <v>4401</v>
      </c>
      <c r="J10" s="35">
        <v>1434</v>
      </c>
      <c r="K10" s="35">
        <v>2956</v>
      </c>
      <c r="L10" s="35">
        <f aca="true" t="shared" si="5" ref="L10:L37">J10+K10</f>
        <v>4390</v>
      </c>
      <c r="M10" s="35">
        <f aca="true" t="shared" si="6" ref="M10:M37">I10-L10</f>
        <v>11</v>
      </c>
      <c r="N10" s="47">
        <f aca="true" t="shared" si="7" ref="N10:N37">F10+M10</f>
        <v>197</v>
      </c>
      <c r="O10" s="1"/>
      <c r="P10" s="1"/>
      <c r="Q10" s="1"/>
    </row>
    <row r="11" spans="1:17" ht="15" customHeight="1">
      <c r="A11" s="18"/>
      <c r="B11" s="19" t="s">
        <v>4</v>
      </c>
      <c r="C11" s="20"/>
      <c r="D11" s="27">
        <v>282</v>
      </c>
      <c r="E11" s="28">
        <v>274</v>
      </c>
      <c r="F11" s="28">
        <f t="shared" si="3"/>
        <v>8</v>
      </c>
      <c r="G11" s="28">
        <v>344</v>
      </c>
      <c r="H11" s="28">
        <v>983</v>
      </c>
      <c r="I11" s="28">
        <f t="shared" si="4"/>
        <v>1327</v>
      </c>
      <c r="J11" s="28">
        <v>252</v>
      </c>
      <c r="K11" s="28">
        <v>1037</v>
      </c>
      <c r="L11" s="28">
        <f t="shared" si="5"/>
        <v>1289</v>
      </c>
      <c r="M11" s="28">
        <f t="shared" si="6"/>
        <v>38</v>
      </c>
      <c r="N11" s="48">
        <f t="shared" si="7"/>
        <v>46</v>
      </c>
      <c r="O11" s="1"/>
      <c r="P11" s="1"/>
      <c r="Q11" s="1"/>
    </row>
    <row r="12" spans="1:17" ht="15" customHeight="1">
      <c r="A12" s="18"/>
      <c r="B12" s="19" t="s">
        <v>5</v>
      </c>
      <c r="C12" s="20"/>
      <c r="D12" s="27">
        <v>338</v>
      </c>
      <c r="E12" s="28">
        <v>296</v>
      </c>
      <c r="F12" s="28">
        <f t="shared" si="3"/>
        <v>42</v>
      </c>
      <c r="G12" s="28">
        <v>482</v>
      </c>
      <c r="H12" s="28">
        <v>837</v>
      </c>
      <c r="I12" s="28">
        <f t="shared" si="4"/>
        <v>1319</v>
      </c>
      <c r="J12" s="28">
        <v>526</v>
      </c>
      <c r="K12" s="28">
        <v>871</v>
      </c>
      <c r="L12" s="28">
        <f t="shared" si="5"/>
        <v>1397</v>
      </c>
      <c r="M12" s="28">
        <f t="shared" si="6"/>
        <v>-78</v>
      </c>
      <c r="N12" s="48">
        <f t="shared" si="7"/>
        <v>-36</v>
      </c>
      <c r="O12" s="1"/>
      <c r="P12" s="1"/>
      <c r="Q12" s="1"/>
    </row>
    <row r="13" spans="1:17" ht="15" customHeight="1">
      <c r="A13" s="18"/>
      <c r="B13" s="19" t="s">
        <v>6</v>
      </c>
      <c r="C13" s="20"/>
      <c r="D13" s="27">
        <v>108</v>
      </c>
      <c r="E13" s="28">
        <v>177</v>
      </c>
      <c r="F13" s="28">
        <f t="shared" si="3"/>
        <v>-69</v>
      </c>
      <c r="G13" s="28">
        <v>153</v>
      </c>
      <c r="H13" s="28">
        <v>528</v>
      </c>
      <c r="I13" s="28">
        <f t="shared" si="4"/>
        <v>681</v>
      </c>
      <c r="J13" s="28">
        <v>188</v>
      </c>
      <c r="K13" s="28">
        <v>678</v>
      </c>
      <c r="L13" s="28">
        <f t="shared" si="5"/>
        <v>866</v>
      </c>
      <c r="M13" s="28">
        <f t="shared" si="6"/>
        <v>-185</v>
      </c>
      <c r="N13" s="48">
        <f t="shared" si="7"/>
        <v>-254</v>
      </c>
      <c r="O13" s="1"/>
      <c r="P13" s="1"/>
      <c r="Q13" s="1"/>
    </row>
    <row r="14" spans="1:17" ht="15" customHeight="1">
      <c r="A14" s="18"/>
      <c r="B14" s="19" t="s">
        <v>7</v>
      </c>
      <c r="C14" s="20"/>
      <c r="D14" s="27">
        <v>129</v>
      </c>
      <c r="E14" s="28">
        <v>200</v>
      </c>
      <c r="F14" s="28">
        <f t="shared" si="3"/>
        <v>-71</v>
      </c>
      <c r="G14" s="28">
        <v>192</v>
      </c>
      <c r="H14" s="28">
        <v>307</v>
      </c>
      <c r="I14" s="28">
        <f t="shared" si="4"/>
        <v>499</v>
      </c>
      <c r="J14" s="28">
        <v>208</v>
      </c>
      <c r="K14" s="28">
        <v>334</v>
      </c>
      <c r="L14" s="28">
        <f t="shared" si="5"/>
        <v>542</v>
      </c>
      <c r="M14" s="28">
        <f t="shared" si="6"/>
        <v>-43</v>
      </c>
      <c r="N14" s="48">
        <f t="shared" si="7"/>
        <v>-114</v>
      </c>
      <c r="O14" s="1"/>
      <c r="P14" s="1"/>
      <c r="Q14" s="1"/>
    </row>
    <row r="15" spans="1:17" ht="15" customHeight="1">
      <c r="A15" s="18"/>
      <c r="B15" s="19" t="s">
        <v>8</v>
      </c>
      <c r="C15" s="20"/>
      <c r="D15" s="27">
        <v>103</v>
      </c>
      <c r="E15" s="28">
        <v>144</v>
      </c>
      <c r="F15" s="28">
        <f t="shared" si="3"/>
        <v>-41</v>
      </c>
      <c r="G15" s="28">
        <v>137</v>
      </c>
      <c r="H15" s="28">
        <v>190</v>
      </c>
      <c r="I15" s="28">
        <f t="shared" si="4"/>
        <v>327</v>
      </c>
      <c r="J15" s="28">
        <v>186</v>
      </c>
      <c r="K15" s="28">
        <v>205</v>
      </c>
      <c r="L15" s="28">
        <f t="shared" si="5"/>
        <v>391</v>
      </c>
      <c r="M15" s="28">
        <f t="shared" si="6"/>
        <v>-64</v>
      </c>
      <c r="N15" s="48">
        <f t="shared" si="7"/>
        <v>-105</v>
      </c>
      <c r="O15" s="1"/>
      <c r="P15" s="1"/>
      <c r="Q15" s="1"/>
    </row>
    <row r="16" spans="1:17" ht="15" customHeight="1">
      <c r="A16" s="18"/>
      <c r="B16" s="19" t="s">
        <v>9</v>
      </c>
      <c r="C16" s="20"/>
      <c r="D16" s="27">
        <v>334</v>
      </c>
      <c r="E16" s="28">
        <v>278</v>
      </c>
      <c r="F16" s="28">
        <f t="shared" si="3"/>
        <v>56</v>
      </c>
      <c r="G16" s="28">
        <v>672</v>
      </c>
      <c r="H16" s="28">
        <v>444</v>
      </c>
      <c r="I16" s="28">
        <f t="shared" si="4"/>
        <v>1116</v>
      </c>
      <c r="J16" s="28">
        <v>543</v>
      </c>
      <c r="K16" s="28">
        <v>446</v>
      </c>
      <c r="L16" s="28">
        <f t="shared" si="5"/>
        <v>989</v>
      </c>
      <c r="M16" s="28">
        <f t="shared" si="6"/>
        <v>127</v>
      </c>
      <c r="N16" s="48">
        <f t="shared" si="7"/>
        <v>183</v>
      </c>
      <c r="O16" s="1"/>
      <c r="P16" s="1"/>
      <c r="Q16" s="1"/>
    </row>
    <row r="17" spans="1:17" ht="15" customHeight="1">
      <c r="A17" s="18"/>
      <c r="B17" s="19" t="s">
        <v>27</v>
      </c>
      <c r="C17" s="20"/>
      <c r="D17" s="27">
        <v>127</v>
      </c>
      <c r="E17" s="28">
        <v>150</v>
      </c>
      <c r="F17" s="28">
        <f t="shared" si="3"/>
        <v>-23</v>
      </c>
      <c r="G17" s="28">
        <v>258</v>
      </c>
      <c r="H17" s="28">
        <v>367</v>
      </c>
      <c r="I17" s="28">
        <f t="shared" si="4"/>
        <v>625</v>
      </c>
      <c r="J17" s="28">
        <v>292</v>
      </c>
      <c r="K17" s="28">
        <v>349</v>
      </c>
      <c r="L17" s="28">
        <f t="shared" si="5"/>
        <v>641</v>
      </c>
      <c r="M17" s="28">
        <f t="shared" si="6"/>
        <v>-16</v>
      </c>
      <c r="N17" s="48">
        <f t="shared" si="7"/>
        <v>-39</v>
      </c>
      <c r="O17" s="1"/>
      <c r="P17" s="1"/>
      <c r="Q17" s="1"/>
    </row>
    <row r="18" spans="1:17" ht="15" customHeight="1">
      <c r="A18" s="18"/>
      <c r="B18" s="19" t="s">
        <v>10</v>
      </c>
      <c r="C18" s="20"/>
      <c r="D18" s="27">
        <v>13</v>
      </c>
      <c r="E18" s="28">
        <v>32</v>
      </c>
      <c r="F18" s="28">
        <f t="shared" si="3"/>
        <v>-19</v>
      </c>
      <c r="G18" s="28">
        <v>33</v>
      </c>
      <c r="H18" s="28">
        <v>21</v>
      </c>
      <c r="I18" s="28">
        <f t="shared" si="4"/>
        <v>54</v>
      </c>
      <c r="J18" s="28">
        <v>42</v>
      </c>
      <c r="K18" s="28">
        <v>18</v>
      </c>
      <c r="L18" s="28">
        <f t="shared" si="5"/>
        <v>60</v>
      </c>
      <c r="M18" s="28">
        <f t="shared" si="6"/>
        <v>-6</v>
      </c>
      <c r="N18" s="48">
        <f t="shared" si="7"/>
        <v>-25</v>
      </c>
      <c r="O18" s="1"/>
      <c r="P18" s="1"/>
      <c r="Q18" s="1"/>
    </row>
    <row r="19" spans="1:17" ht="15" customHeight="1">
      <c r="A19" s="18"/>
      <c r="B19" s="19" t="s">
        <v>11</v>
      </c>
      <c r="C19" s="20"/>
      <c r="D19" s="27">
        <v>53</v>
      </c>
      <c r="E19" s="28">
        <v>49</v>
      </c>
      <c r="F19" s="28">
        <f t="shared" si="3"/>
        <v>4</v>
      </c>
      <c r="G19" s="28">
        <v>135</v>
      </c>
      <c r="H19" s="28">
        <v>91</v>
      </c>
      <c r="I19" s="28">
        <f t="shared" si="4"/>
        <v>226</v>
      </c>
      <c r="J19" s="28">
        <v>142</v>
      </c>
      <c r="K19" s="28">
        <v>117</v>
      </c>
      <c r="L19" s="28">
        <f t="shared" si="5"/>
        <v>259</v>
      </c>
      <c r="M19" s="28">
        <f t="shared" si="6"/>
        <v>-33</v>
      </c>
      <c r="N19" s="48">
        <f t="shared" si="7"/>
        <v>-29</v>
      </c>
      <c r="O19" s="1"/>
      <c r="P19" s="1"/>
      <c r="Q19" s="1"/>
    </row>
    <row r="20" spans="1:17" ht="15" customHeight="1">
      <c r="A20" s="18"/>
      <c r="B20" s="19" t="s">
        <v>12</v>
      </c>
      <c r="C20" s="20"/>
      <c r="D20" s="27">
        <v>20</v>
      </c>
      <c r="E20" s="28">
        <v>29</v>
      </c>
      <c r="F20" s="28">
        <f t="shared" si="3"/>
        <v>-9</v>
      </c>
      <c r="G20" s="28">
        <v>57</v>
      </c>
      <c r="H20" s="28">
        <v>36</v>
      </c>
      <c r="I20" s="28">
        <f t="shared" si="4"/>
        <v>93</v>
      </c>
      <c r="J20" s="28">
        <v>80</v>
      </c>
      <c r="K20" s="28">
        <v>34</v>
      </c>
      <c r="L20" s="28">
        <f t="shared" si="5"/>
        <v>114</v>
      </c>
      <c r="M20" s="28">
        <f t="shared" si="6"/>
        <v>-21</v>
      </c>
      <c r="N20" s="48">
        <f t="shared" si="7"/>
        <v>-30</v>
      </c>
      <c r="O20" s="1"/>
      <c r="P20" s="1"/>
      <c r="Q20" s="1"/>
    </row>
    <row r="21" spans="1:17" ht="15" customHeight="1">
      <c r="A21" s="18"/>
      <c r="B21" s="19" t="s">
        <v>13</v>
      </c>
      <c r="C21" s="20"/>
      <c r="D21" s="27">
        <v>13</v>
      </c>
      <c r="E21" s="28">
        <v>24</v>
      </c>
      <c r="F21" s="28">
        <f t="shared" si="3"/>
        <v>-11</v>
      </c>
      <c r="G21" s="28">
        <v>20</v>
      </c>
      <c r="H21" s="28">
        <v>12</v>
      </c>
      <c r="I21" s="28">
        <f t="shared" si="4"/>
        <v>32</v>
      </c>
      <c r="J21" s="28">
        <v>27</v>
      </c>
      <c r="K21" s="28">
        <v>21</v>
      </c>
      <c r="L21" s="28">
        <f t="shared" si="5"/>
        <v>48</v>
      </c>
      <c r="M21" s="28">
        <f t="shared" si="6"/>
        <v>-16</v>
      </c>
      <c r="N21" s="48">
        <f t="shared" si="7"/>
        <v>-27</v>
      </c>
      <c r="O21" s="1"/>
      <c r="P21" s="1"/>
      <c r="Q21" s="1"/>
    </row>
    <row r="22" spans="1:17" ht="15" customHeight="1">
      <c r="A22" s="18"/>
      <c r="B22" s="19" t="s">
        <v>14</v>
      </c>
      <c r="C22" s="20"/>
      <c r="D22" s="27">
        <v>1</v>
      </c>
      <c r="E22" s="28">
        <v>4</v>
      </c>
      <c r="F22" s="28">
        <f t="shared" si="3"/>
        <v>-3</v>
      </c>
      <c r="G22" s="28">
        <v>2</v>
      </c>
      <c r="H22" s="28">
        <v>6</v>
      </c>
      <c r="I22" s="28">
        <f t="shared" si="4"/>
        <v>8</v>
      </c>
      <c r="J22" s="28">
        <v>6</v>
      </c>
      <c r="K22" s="28">
        <v>10</v>
      </c>
      <c r="L22" s="28">
        <f t="shared" si="5"/>
        <v>16</v>
      </c>
      <c r="M22" s="28">
        <f t="shared" si="6"/>
        <v>-8</v>
      </c>
      <c r="N22" s="48">
        <f t="shared" si="7"/>
        <v>-11</v>
      </c>
      <c r="O22" s="1"/>
      <c r="P22" s="1"/>
      <c r="Q22" s="1"/>
    </row>
    <row r="23" spans="1:17" ht="15" customHeight="1">
      <c r="A23" s="18"/>
      <c r="B23" s="19" t="s">
        <v>15</v>
      </c>
      <c r="C23" s="20"/>
      <c r="D23" s="27">
        <v>89</v>
      </c>
      <c r="E23" s="28">
        <v>119</v>
      </c>
      <c r="F23" s="28">
        <f t="shared" si="3"/>
        <v>-30</v>
      </c>
      <c r="G23" s="28">
        <v>169</v>
      </c>
      <c r="H23" s="28">
        <v>169</v>
      </c>
      <c r="I23" s="28">
        <f t="shared" si="4"/>
        <v>338</v>
      </c>
      <c r="J23" s="28">
        <v>210</v>
      </c>
      <c r="K23" s="28">
        <v>177</v>
      </c>
      <c r="L23" s="28">
        <f t="shared" si="5"/>
        <v>387</v>
      </c>
      <c r="M23" s="28">
        <f t="shared" si="6"/>
        <v>-49</v>
      </c>
      <c r="N23" s="48">
        <f t="shared" si="7"/>
        <v>-79</v>
      </c>
      <c r="O23" s="1"/>
      <c r="P23" s="1"/>
      <c r="Q23" s="1"/>
    </row>
    <row r="24" spans="1:17" ht="15" customHeight="1">
      <c r="A24" s="18"/>
      <c r="B24" s="19" t="s">
        <v>16</v>
      </c>
      <c r="C24" s="20"/>
      <c r="D24" s="27">
        <v>137</v>
      </c>
      <c r="E24" s="28">
        <v>137</v>
      </c>
      <c r="F24" s="28">
        <f t="shared" si="3"/>
        <v>0</v>
      </c>
      <c r="G24" s="28">
        <v>395</v>
      </c>
      <c r="H24" s="28">
        <v>237</v>
      </c>
      <c r="I24" s="28">
        <f t="shared" si="4"/>
        <v>632</v>
      </c>
      <c r="J24" s="28">
        <v>312</v>
      </c>
      <c r="K24" s="28">
        <v>231</v>
      </c>
      <c r="L24" s="28">
        <f t="shared" si="5"/>
        <v>543</v>
      </c>
      <c r="M24" s="28">
        <f t="shared" si="6"/>
        <v>89</v>
      </c>
      <c r="N24" s="48">
        <f t="shared" si="7"/>
        <v>89</v>
      </c>
      <c r="O24" s="1"/>
      <c r="P24" s="1"/>
      <c r="Q24" s="1"/>
    </row>
    <row r="25" spans="1:17" ht="15" customHeight="1">
      <c r="A25" s="18"/>
      <c r="B25" s="19" t="s">
        <v>17</v>
      </c>
      <c r="C25" s="20"/>
      <c r="D25" s="27">
        <v>117</v>
      </c>
      <c r="E25" s="28">
        <v>94</v>
      </c>
      <c r="F25" s="28">
        <f t="shared" si="3"/>
        <v>23</v>
      </c>
      <c r="G25" s="28">
        <v>260</v>
      </c>
      <c r="H25" s="28">
        <v>190</v>
      </c>
      <c r="I25" s="28">
        <f t="shared" si="4"/>
        <v>450</v>
      </c>
      <c r="J25" s="28">
        <v>300</v>
      </c>
      <c r="K25" s="28">
        <v>165</v>
      </c>
      <c r="L25" s="28">
        <f t="shared" si="5"/>
        <v>465</v>
      </c>
      <c r="M25" s="28">
        <f t="shared" si="6"/>
        <v>-15</v>
      </c>
      <c r="N25" s="48">
        <f t="shared" si="7"/>
        <v>8</v>
      </c>
      <c r="O25" s="1"/>
      <c r="P25" s="1"/>
      <c r="Q25" s="1"/>
    </row>
    <row r="26" spans="1:17" ht="15" customHeight="1">
      <c r="A26" s="18"/>
      <c r="B26" s="19" t="s">
        <v>18</v>
      </c>
      <c r="C26" s="20"/>
      <c r="D26" s="27">
        <v>41</v>
      </c>
      <c r="E26" s="28">
        <v>57</v>
      </c>
      <c r="F26" s="28">
        <f t="shared" si="3"/>
        <v>-16</v>
      </c>
      <c r="G26" s="28">
        <v>136</v>
      </c>
      <c r="H26" s="28">
        <v>88</v>
      </c>
      <c r="I26" s="28">
        <f t="shared" si="4"/>
        <v>224</v>
      </c>
      <c r="J26" s="28">
        <v>115</v>
      </c>
      <c r="K26" s="28">
        <v>100</v>
      </c>
      <c r="L26" s="28">
        <f t="shared" si="5"/>
        <v>215</v>
      </c>
      <c r="M26" s="28">
        <f t="shared" si="6"/>
        <v>9</v>
      </c>
      <c r="N26" s="48">
        <f t="shared" si="7"/>
        <v>-7</v>
      </c>
      <c r="O26" s="1"/>
      <c r="P26" s="1"/>
      <c r="Q26" s="1"/>
    </row>
    <row r="27" spans="1:17" ht="15" customHeight="1">
      <c r="A27" s="18"/>
      <c r="B27" s="19" t="s">
        <v>19</v>
      </c>
      <c r="C27" s="20"/>
      <c r="D27" s="27">
        <v>35</v>
      </c>
      <c r="E27" s="28">
        <v>55</v>
      </c>
      <c r="F27" s="28">
        <f t="shared" si="3"/>
        <v>-20</v>
      </c>
      <c r="G27" s="28">
        <v>90</v>
      </c>
      <c r="H27" s="28">
        <v>55</v>
      </c>
      <c r="I27" s="28">
        <f t="shared" si="4"/>
        <v>145</v>
      </c>
      <c r="J27" s="28">
        <v>114</v>
      </c>
      <c r="K27" s="28">
        <v>65</v>
      </c>
      <c r="L27" s="28">
        <f t="shared" si="5"/>
        <v>179</v>
      </c>
      <c r="M27" s="28">
        <f t="shared" si="6"/>
        <v>-34</v>
      </c>
      <c r="N27" s="48">
        <f t="shared" si="7"/>
        <v>-54</v>
      </c>
      <c r="O27" s="1"/>
      <c r="P27" s="1"/>
      <c r="Q27" s="1"/>
    </row>
    <row r="28" spans="1:17" ht="15" customHeight="1">
      <c r="A28" s="18"/>
      <c r="B28" s="19" t="s">
        <v>20</v>
      </c>
      <c r="C28" s="20"/>
      <c r="D28" s="27">
        <v>4</v>
      </c>
      <c r="E28" s="28">
        <v>29</v>
      </c>
      <c r="F28" s="28">
        <f t="shared" si="3"/>
        <v>-25</v>
      </c>
      <c r="G28" s="28">
        <v>16</v>
      </c>
      <c r="H28" s="28">
        <v>11</v>
      </c>
      <c r="I28" s="28">
        <f t="shared" si="4"/>
        <v>27</v>
      </c>
      <c r="J28" s="28">
        <v>32</v>
      </c>
      <c r="K28" s="28">
        <v>22</v>
      </c>
      <c r="L28" s="28">
        <f t="shared" si="5"/>
        <v>54</v>
      </c>
      <c r="M28" s="28">
        <f t="shared" si="6"/>
        <v>-27</v>
      </c>
      <c r="N28" s="48">
        <f t="shared" si="7"/>
        <v>-52</v>
      </c>
      <c r="O28" s="1"/>
      <c r="P28" s="1"/>
      <c r="Q28" s="1"/>
    </row>
    <row r="29" spans="1:17" ht="15" customHeight="1">
      <c r="A29" s="18"/>
      <c r="B29" s="19" t="s">
        <v>45</v>
      </c>
      <c r="C29" s="20"/>
      <c r="D29" s="27">
        <v>41</v>
      </c>
      <c r="E29" s="28">
        <v>86</v>
      </c>
      <c r="F29" s="28">
        <f t="shared" si="3"/>
        <v>-45</v>
      </c>
      <c r="G29" s="28">
        <v>91</v>
      </c>
      <c r="H29" s="28">
        <v>51</v>
      </c>
      <c r="I29" s="28">
        <f t="shared" si="4"/>
        <v>142</v>
      </c>
      <c r="J29" s="28">
        <v>107</v>
      </c>
      <c r="K29" s="28">
        <v>70</v>
      </c>
      <c r="L29" s="28">
        <f t="shared" si="5"/>
        <v>177</v>
      </c>
      <c r="M29" s="28">
        <f t="shared" si="6"/>
        <v>-35</v>
      </c>
      <c r="N29" s="48">
        <f t="shared" si="7"/>
        <v>-80</v>
      </c>
      <c r="O29" s="1"/>
      <c r="P29" s="1"/>
      <c r="Q29" s="1"/>
    </row>
    <row r="30" spans="1:17" ht="15" customHeight="1">
      <c r="A30" s="18"/>
      <c r="B30" s="19" t="s">
        <v>21</v>
      </c>
      <c r="C30" s="20"/>
      <c r="D30" s="27">
        <v>85</v>
      </c>
      <c r="E30" s="28">
        <v>129</v>
      </c>
      <c r="F30" s="28">
        <f t="shared" si="3"/>
        <v>-44</v>
      </c>
      <c r="G30" s="28">
        <v>161</v>
      </c>
      <c r="H30" s="28">
        <v>124</v>
      </c>
      <c r="I30" s="28">
        <f t="shared" si="4"/>
        <v>285</v>
      </c>
      <c r="J30" s="28">
        <v>217</v>
      </c>
      <c r="K30" s="28">
        <v>136</v>
      </c>
      <c r="L30" s="28">
        <f t="shared" si="5"/>
        <v>353</v>
      </c>
      <c r="M30" s="28">
        <f t="shared" si="6"/>
        <v>-68</v>
      </c>
      <c r="N30" s="48">
        <f t="shared" si="7"/>
        <v>-112</v>
      </c>
      <c r="O30" s="1"/>
      <c r="P30" s="1"/>
      <c r="Q30" s="1"/>
    </row>
    <row r="31" spans="1:17" ht="15" customHeight="1">
      <c r="A31" s="18"/>
      <c r="B31" s="19" t="s">
        <v>22</v>
      </c>
      <c r="C31" s="20"/>
      <c r="D31" s="27">
        <v>9</v>
      </c>
      <c r="E31" s="28">
        <v>7</v>
      </c>
      <c r="F31" s="28">
        <f t="shared" si="3"/>
        <v>2</v>
      </c>
      <c r="G31" s="28">
        <v>9</v>
      </c>
      <c r="H31" s="28">
        <v>16</v>
      </c>
      <c r="I31" s="28">
        <f t="shared" si="4"/>
        <v>25</v>
      </c>
      <c r="J31" s="28">
        <v>30</v>
      </c>
      <c r="K31" s="28">
        <v>16</v>
      </c>
      <c r="L31" s="28">
        <f t="shared" si="5"/>
        <v>46</v>
      </c>
      <c r="M31" s="28">
        <f t="shared" si="6"/>
        <v>-21</v>
      </c>
      <c r="N31" s="48">
        <f t="shared" si="7"/>
        <v>-19</v>
      </c>
      <c r="O31" s="1"/>
      <c r="P31" s="1"/>
      <c r="Q31" s="1"/>
    </row>
    <row r="32" spans="1:17" ht="15" customHeight="1">
      <c r="A32" s="18"/>
      <c r="B32" s="19" t="s">
        <v>23</v>
      </c>
      <c r="C32" s="20"/>
      <c r="D32" s="27">
        <v>44</v>
      </c>
      <c r="E32" s="28">
        <v>38</v>
      </c>
      <c r="F32" s="28">
        <f t="shared" si="3"/>
        <v>6</v>
      </c>
      <c r="G32" s="28">
        <v>128</v>
      </c>
      <c r="H32" s="28">
        <v>43</v>
      </c>
      <c r="I32" s="28">
        <f t="shared" si="4"/>
        <v>171</v>
      </c>
      <c r="J32" s="28">
        <v>106</v>
      </c>
      <c r="K32" s="28">
        <v>56</v>
      </c>
      <c r="L32" s="28">
        <f t="shared" si="5"/>
        <v>162</v>
      </c>
      <c r="M32" s="28">
        <f t="shared" si="6"/>
        <v>9</v>
      </c>
      <c r="N32" s="48">
        <f t="shared" si="7"/>
        <v>15</v>
      </c>
      <c r="O32" s="1"/>
      <c r="P32" s="1"/>
      <c r="Q32" s="1"/>
    </row>
    <row r="33" spans="1:17" ht="15" customHeight="1">
      <c r="A33" s="18"/>
      <c r="B33" s="19" t="s">
        <v>24</v>
      </c>
      <c r="C33" s="20"/>
      <c r="D33" s="27">
        <v>39</v>
      </c>
      <c r="E33" s="28">
        <v>61</v>
      </c>
      <c r="F33" s="28">
        <f t="shared" si="3"/>
        <v>-22</v>
      </c>
      <c r="G33" s="28">
        <v>83</v>
      </c>
      <c r="H33" s="28">
        <v>119</v>
      </c>
      <c r="I33" s="28">
        <f t="shared" si="4"/>
        <v>202</v>
      </c>
      <c r="J33" s="28">
        <v>116</v>
      </c>
      <c r="K33" s="28">
        <v>90</v>
      </c>
      <c r="L33" s="28">
        <f t="shared" si="5"/>
        <v>206</v>
      </c>
      <c r="M33" s="28">
        <f t="shared" si="6"/>
        <v>-4</v>
      </c>
      <c r="N33" s="48">
        <f t="shared" si="7"/>
        <v>-26</v>
      </c>
      <c r="O33" s="1"/>
      <c r="P33" s="1"/>
      <c r="Q33" s="1"/>
    </row>
    <row r="34" spans="1:17" ht="15" customHeight="1">
      <c r="A34" s="18"/>
      <c r="B34" s="19" t="s">
        <v>25</v>
      </c>
      <c r="C34" s="20"/>
      <c r="D34" s="27">
        <v>8</v>
      </c>
      <c r="E34" s="28">
        <v>15</v>
      </c>
      <c r="F34" s="28">
        <f t="shared" si="3"/>
        <v>-7</v>
      </c>
      <c r="G34" s="28">
        <v>20</v>
      </c>
      <c r="H34" s="28">
        <v>15</v>
      </c>
      <c r="I34" s="28">
        <f t="shared" si="4"/>
        <v>35</v>
      </c>
      <c r="J34" s="28">
        <v>16</v>
      </c>
      <c r="K34" s="28">
        <v>16</v>
      </c>
      <c r="L34" s="28">
        <f t="shared" si="5"/>
        <v>32</v>
      </c>
      <c r="M34" s="28">
        <f t="shared" si="6"/>
        <v>3</v>
      </c>
      <c r="N34" s="48">
        <f t="shared" si="7"/>
        <v>-4</v>
      </c>
      <c r="O34" s="1"/>
      <c r="P34" s="1"/>
      <c r="Q34" s="1"/>
    </row>
    <row r="35" spans="1:17" ht="15" customHeight="1">
      <c r="A35" s="18"/>
      <c r="B35" s="19" t="s">
        <v>26</v>
      </c>
      <c r="C35" s="20"/>
      <c r="D35" s="27">
        <v>52</v>
      </c>
      <c r="E35" s="28">
        <v>61</v>
      </c>
      <c r="F35" s="28">
        <f t="shared" si="3"/>
        <v>-9</v>
      </c>
      <c r="G35" s="28">
        <v>60</v>
      </c>
      <c r="H35" s="28">
        <v>264</v>
      </c>
      <c r="I35" s="28">
        <f t="shared" si="4"/>
        <v>324</v>
      </c>
      <c r="J35" s="28">
        <v>80</v>
      </c>
      <c r="K35" s="28">
        <v>293</v>
      </c>
      <c r="L35" s="28">
        <f t="shared" si="5"/>
        <v>373</v>
      </c>
      <c r="M35" s="28">
        <f t="shared" si="6"/>
        <v>-49</v>
      </c>
      <c r="N35" s="48">
        <f t="shared" si="7"/>
        <v>-58</v>
      </c>
      <c r="O35" s="1"/>
      <c r="P35" s="1"/>
      <c r="Q35" s="1"/>
    </row>
    <row r="36" spans="1:17" ht="15" customHeight="1">
      <c r="A36" s="18"/>
      <c r="B36" s="19" t="s">
        <v>47</v>
      </c>
      <c r="C36" s="20"/>
      <c r="D36" s="27">
        <v>31</v>
      </c>
      <c r="E36" s="28">
        <v>31</v>
      </c>
      <c r="F36" s="28">
        <f t="shared" si="3"/>
        <v>0</v>
      </c>
      <c r="G36" s="28">
        <v>44</v>
      </c>
      <c r="H36" s="28">
        <v>104</v>
      </c>
      <c r="I36" s="28">
        <f t="shared" si="4"/>
        <v>148</v>
      </c>
      <c r="J36" s="28">
        <v>60</v>
      </c>
      <c r="K36" s="28">
        <v>124</v>
      </c>
      <c r="L36" s="28">
        <f t="shared" si="5"/>
        <v>184</v>
      </c>
      <c r="M36" s="28">
        <f t="shared" si="6"/>
        <v>-36</v>
      </c>
      <c r="N36" s="48">
        <f t="shared" si="7"/>
        <v>-36</v>
      </c>
      <c r="O36" s="1"/>
      <c r="P36" s="1"/>
      <c r="Q36" s="1"/>
    </row>
    <row r="37" spans="1:17" ht="15" customHeight="1" thickBot="1">
      <c r="A37" s="21"/>
      <c r="B37" s="22" t="s">
        <v>46</v>
      </c>
      <c r="C37" s="23"/>
      <c r="D37" s="29">
        <v>83</v>
      </c>
      <c r="E37" s="30">
        <v>97</v>
      </c>
      <c r="F37" s="30">
        <f t="shared" si="3"/>
        <v>-14</v>
      </c>
      <c r="G37" s="30">
        <v>80</v>
      </c>
      <c r="H37" s="30">
        <v>121</v>
      </c>
      <c r="I37" s="30">
        <f t="shared" si="4"/>
        <v>201</v>
      </c>
      <c r="J37" s="30">
        <v>125</v>
      </c>
      <c r="K37" s="30">
        <v>141</v>
      </c>
      <c r="L37" s="30">
        <f t="shared" si="5"/>
        <v>266</v>
      </c>
      <c r="M37" s="30">
        <f t="shared" si="6"/>
        <v>-65</v>
      </c>
      <c r="N37" s="50">
        <f t="shared" si="7"/>
        <v>-79</v>
      </c>
      <c r="O37" s="1"/>
      <c r="P37" s="1"/>
      <c r="Q37" s="1"/>
    </row>
    <row r="38" spans="1:17" ht="17.2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</row>
    <row r="39" spans="1:17" ht="17.2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</row>
    <row r="40" spans="1:17" ht="17.2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1"/>
      <c r="Q40" s="1"/>
    </row>
    <row r="41" spans="1:17" ht="17.2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1"/>
      <c r="Q41" s="1"/>
    </row>
    <row r="42" spans="1:17" ht="17.2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"/>
    </row>
    <row r="43" spans="1:17" ht="17.2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1"/>
      <c r="Q43" s="1"/>
    </row>
    <row r="44" spans="1:17" ht="17.2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1"/>
      <c r="Q44" s="1"/>
    </row>
    <row r="45" spans="1:17" ht="17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N4:N6"/>
    <mergeCell ref="D4:M4"/>
    <mergeCell ref="A4:C6"/>
    <mergeCell ref="D5:F5"/>
    <mergeCell ref="G5:M5"/>
  </mergeCells>
  <printOptions/>
  <pageMargins left="0.7480314960629921" right="0.5905511811023623" top="0.7480314960629921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2006-02-13T02:47:33Z</cp:lastPrinted>
  <dcterms:created xsi:type="dcterms:W3CDTF">2003-01-21T06:29:59Z</dcterms:created>
  <dcterms:modified xsi:type="dcterms:W3CDTF">2006-02-13T06:34:07Z</dcterms:modified>
  <cp:category/>
  <cp:version/>
  <cp:contentType/>
  <cp:contentStatus/>
</cp:coreProperties>
</file>