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9225" tabRatio="601" activeTab="5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calcMode="manual" fullCalcOnLoad="1"/>
</workbook>
</file>

<file path=xl/sharedStrings.xml><?xml version="1.0" encoding="utf-8"?>
<sst xmlns="http://schemas.openxmlformats.org/spreadsheetml/2006/main" count="558" uniqueCount="74">
  <si>
    <t>90～</t>
  </si>
  <si>
    <t>年齢</t>
  </si>
  <si>
    <t>男</t>
  </si>
  <si>
    <t>女</t>
  </si>
  <si>
    <t>年齢</t>
  </si>
  <si>
    <t>男女計</t>
  </si>
  <si>
    <t>男</t>
  </si>
  <si>
    <t>女</t>
  </si>
  <si>
    <t>男女計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</si>
  <si>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</si>
  <si>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</si>
  <si>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</si>
  <si>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</si>
  <si>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</si>
  <si>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</si>
  <si>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</si>
  <si>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</si>
  <si>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</si>
  <si>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</si>
  <si>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</si>
  <si>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</si>
  <si>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</si>
  <si>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</si>
  <si>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</si>
  <si>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</si>
  <si>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</si>
  <si>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</si>
  <si>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</si>
  <si>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</si>
  <si>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</si>
  <si>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</si>
  <si>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</si>
  <si>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</si>
  <si>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</si>
  <si>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</si>
  <si>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</si>
  <si>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</si>
  <si>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</si>
  <si>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</si>
  <si>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</si>
  <si>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</si>
  <si>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</si>
  <si>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</si>
  <si>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</si>
  <si>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</si>
  <si>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</si>
  <si>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</si>
  <si>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</si>
  <si>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</si>
  <si>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</si>
  <si>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</si>
  <si>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</si>
  <si>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</si>
  <si>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</si>
  <si>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</si>
  <si>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</si>
  <si>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</si>
  <si>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</si>
  <si>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</si>
  <si>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</si>
  <si>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</si>
  <si>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</si>
  <si>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</si>
  <si>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</si>
  <si>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</si>
  <si>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</si>
  <si>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</si>
  <si>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</si>
  <si>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</si>
  <si>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</si>
  <si>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</si>
  <si>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</si>
  <si>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</si>
  <si>
    <t>表２２　市町別・年齢別・男女別人口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</si>
</sst>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21" applyFont="1" applyBorder="1" applyAlignment="1">
      <alignment/>
    </xf>
    <xf numFmtId="0" fontId="1" fillId="0" borderId="1" xfId="2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" xfId="21" applyFont="1" applyFill="1" applyBorder="1" applyAlignment="1">
      <alignment horizontal="center"/>
    </xf>
    <xf numFmtId="176" fontId="1" fillId="0" borderId="1" xfId="21" applyNumberFormat="1" applyFont="1" applyFill="1" applyBorder="1" applyAlignment="1">
      <alignment/>
    </xf>
    <xf numFmtId="0" fontId="3" fillId="0" borderId="0" xfId="2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" xfId="21" applyNumberFormat="1" applyFont="1" applyFill="1" applyBorder="1" applyAlignment="1">
      <alignment/>
    </xf>
    <xf numFmtId="176" fontId="3" fillId="0" borderId="1" xfId="21" applyNumberFormat="1" applyFont="1" applyFill="1" applyBorder="1" applyAlignment="1" applyProtection="1">
      <alignment/>
      <protection locked="0"/>
    </xf>
    <xf numFmtId="0" fontId="4" fillId="0" borderId="2" xfId="21" applyFont="1" applyFill="1" applyBorder="1" applyAlignment="1">
      <alignment horizontal="left" vertical="top"/>
    </xf>
    <xf numFmtId="176" fontId="1" fillId="0" borderId="1" xfId="21" applyNumberFormat="1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center"/>
    </xf>
    <xf numFmtId="177" fontId="1" fillId="0" borderId="1" xfId="21" applyNumberFormat="1" applyFont="1" applyFill="1" applyBorder="1" applyAlignment="1" applyProtection="1">
      <alignment/>
      <protection/>
    </xf>
    <xf numFmtId="0" fontId="3" fillId="0" borderId="1" xfId="21" applyFont="1" applyFill="1" applyBorder="1" applyAlignment="1">
      <alignment horizontal="center"/>
    </xf>
    <xf numFmtId="0" fontId="5" fillId="0" borderId="0" xfId="20" applyFont="1" applyBorder="1" applyAlignment="1">
      <alignment/>
    </xf>
    <xf numFmtId="58" fontId="1" fillId="0" borderId="0" xfId="20" applyNumberFormat="1" applyFont="1" applyBorder="1" applyAlignment="1">
      <alignment horizontal="right"/>
    </xf>
    <xf numFmtId="0" fontId="4" fillId="0" borderId="2" xfId="21" applyFont="1" applyFill="1" applyBorder="1" applyAlignment="1" applyProtection="1">
      <alignment horizontal="left" vertical="top" wrapText="1"/>
      <protection locked="0"/>
    </xf>
    <xf numFmtId="0" fontId="4" fillId="0" borderId="0" xfId="21" applyFont="1" applyFill="1" applyBorder="1" applyAlignment="1" applyProtection="1">
      <alignment horizontal="left" vertical="top" wrapText="1"/>
      <protection locked="0"/>
    </xf>
    <xf numFmtId="58" fontId="1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表22市町村別年齢別人口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17">
        <v>39356</v>
      </c>
      <c r="I1" s="17"/>
    </row>
    <row r="2" spans="1:9" ht="13.5">
      <c r="A2" s="1"/>
      <c r="B2" s="1"/>
      <c r="C2" s="1"/>
      <c r="D2" s="1"/>
      <c r="E2" s="1"/>
      <c r="F2" s="1"/>
      <c r="G2" s="1"/>
      <c r="H2" s="17" t="s">
        <v>30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9</v>
      </c>
      <c r="B4" s="5">
        <f>SUM(C4:D4)</f>
        <v>36419</v>
      </c>
      <c r="C4" s="5">
        <f>SUM(C5:C9)</f>
        <v>18781</v>
      </c>
      <c r="D4" s="5">
        <f>SUM(D5:D9)</f>
        <v>17638</v>
      </c>
      <c r="E4" s="6"/>
      <c r="F4" s="4" t="s">
        <v>10</v>
      </c>
      <c r="G4" s="5">
        <f>SUM(H4:I4)</f>
        <v>50369</v>
      </c>
      <c r="H4" s="5">
        <f>SUM(H5:H9)</f>
        <v>25125</v>
      </c>
      <c r="I4" s="5">
        <f>SUM(I5:I9)</f>
        <v>25244</v>
      </c>
      <c r="K4" s="8"/>
    </row>
    <row r="5" spans="1:9" s="7" customFormat="1" ht="13.5">
      <c r="A5" s="15">
        <v>0</v>
      </c>
      <c r="B5" s="9">
        <f aca="true" t="shared" si="0" ref="B5:B57">SUM(C5:D5)</f>
        <v>7248</v>
      </c>
      <c r="C5" s="10">
        <f>SUM('福井市:若狭町'!C5)</f>
        <v>3726</v>
      </c>
      <c r="D5" s="10">
        <f>SUM('福井市:若狭町'!D5)</f>
        <v>3522</v>
      </c>
      <c r="E5" s="6"/>
      <c r="F5" s="15">
        <v>45</v>
      </c>
      <c r="G5" s="10">
        <f>SUM(H5:I5)</f>
        <v>9711</v>
      </c>
      <c r="H5" s="10">
        <f>SUM('福井市:若狭町'!H5)</f>
        <v>4895</v>
      </c>
      <c r="I5" s="10">
        <f>SUM('福井市:若狭町'!I5)</f>
        <v>4816</v>
      </c>
    </row>
    <row r="6" spans="1:9" s="7" customFormat="1" ht="13.5">
      <c r="A6" s="15">
        <v>1</v>
      </c>
      <c r="B6" s="9">
        <f t="shared" si="0"/>
        <v>7261</v>
      </c>
      <c r="C6" s="10">
        <f>SUM('福井市:若狭町'!C6)</f>
        <v>3760</v>
      </c>
      <c r="D6" s="10">
        <f>SUM('福井市:若狭町'!D6)</f>
        <v>3501</v>
      </c>
      <c r="E6" s="6"/>
      <c r="F6" s="15">
        <v>46</v>
      </c>
      <c r="G6" s="10">
        <f aca="true" t="shared" si="1" ref="G6:G57">SUM(H6:I6)</f>
        <v>9882</v>
      </c>
      <c r="H6" s="10">
        <f>SUM('福井市:若狭町'!H6)</f>
        <v>4901</v>
      </c>
      <c r="I6" s="10">
        <f>SUM('福井市:若狭町'!I6)</f>
        <v>4981</v>
      </c>
    </row>
    <row r="7" spans="1:9" s="7" customFormat="1" ht="13.5">
      <c r="A7" s="15">
        <v>2</v>
      </c>
      <c r="B7" s="9">
        <f t="shared" si="0"/>
        <v>7082</v>
      </c>
      <c r="C7" s="10">
        <f>SUM('福井市:若狭町'!C7)</f>
        <v>3628</v>
      </c>
      <c r="D7" s="10">
        <f>SUM('福井市:若狭町'!D7)</f>
        <v>3454</v>
      </c>
      <c r="E7" s="6"/>
      <c r="F7" s="15">
        <v>47</v>
      </c>
      <c r="G7" s="10">
        <f t="shared" si="1"/>
        <v>10026</v>
      </c>
      <c r="H7" s="10">
        <f>SUM('福井市:若狭町'!H7)</f>
        <v>5009</v>
      </c>
      <c r="I7" s="10">
        <f>SUM('福井市:若狭町'!I7)</f>
        <v>5017</v>
      </c>
    </row>
    <row r="8" spans="1:9" s="7" customFormat="1" ht="13.5">
      <c r="A8" s="15">
        <v>3</v>
      </c>
      <c r="B8" s="9">
        <f t="shared" si="0"/>
        <v>7252</v>
      </c>
      <c r="C8" s="10">
        <f>SUM('福井市:若狭町'!C8)</f>
        <v>3735</v>
      </c>
      <c r="D8" s="10">
        <f>SUM('福井市:若狭町'!D8)</f>
        <v>3517</v>
      </c>
      <c r="E8" s="6"/>
      <c r="F8" s="15">
        <v>48</v>
      </c>
      <c r="G8" s="10">
        <f t="shared" si="1"/>
        <v>10543</v>
      </c>
      <c r="H8" s="10">
        <f>SUM('福井市:若狭町'!H8)</f>
        <v>5226</v>
      </c>
      <c r="I8" s="10">
        <f>SUM('福井市:若狭町'!I8)</f>
        <v>5317</v>
      </c>
    </row>
    <row r="9" spans="1:9" s="7" customFormat="1" ht="13.5">
      <c r="A9" s="15">
        <v>4</v>
      </c>
      <c r="B9" s="9">
        <f t="shared" si="0"/>
        <v>7576</v>
      </c>
      <c r="C9" s="10">
        <f>SUM('福井市:若狭町'!C9)</f>
        <v>3932</v>
      </c>
      <c r="D9" s="10">
        <f>SUM('福井市:若狭町'!D9)</f>
        <v>3644</v>
      </c>
      <c r="E9" s="6"/>
      <c r="F9" s="15">
        <v>49</v>
      </c>
      <c r="G9" s="10">
        <f t="shared" si="1"/>
        <v>10207</v>
      </c>
      <c r="H9" s="10">
        <f>SUM('福井市:若狭町'!H9)</f>
        <v>5094</v>
      </c>
      <c r="I9" s="10">
        <f>SUM('福井市:若狭町'!I9)</f>
        <v>5113</v>
      </c>
    </row>
    <row r="10" spans="1:9" s="7" customFormat="1" ht="13.5">
      <c r="A10" s="4" t="s">
        <v>11</v>
      </c>
      <c r="B10" s="5">
        <f t="shared" si="0"/>
        <v>39790</v>
      </c>
      <c r="C10" s="5">
        <f>SUM(C11:C15)</f>
        <v>20335</v>
      </c>
      <c r="D10" s="5">
        <f>SUM(D11:D15)</f>
        <v>19455</v>
      </c>
      <c r="E10" s="6"/>
      <c r="F10" s="4" t="s">
        <v>12</v>
      </c>
      <c r="G10" s="5">
        <f t="shared" si="1"/>
        <v>52220</v>
      </c>
      <c r="H10" s="5">
        <f>SUM(H11:H15)</f>
        <v>26165</v>
      </c>
      <c r="I10" s="5">
        <f>SUM(I11:I15)</f>
        <v>26055</v>
      </c>
    </row>
    <row r="11" spans="1:9" s="7" customFormat="1" ht="13.5">
      <c r="A11" s="15">
        <v>5</v>
      </c>
      <c r="B11" s="9">
        <f t="shared" si="0"/>
        <v>7665</v>
      </c>
      <c r="C11" s="10">
        <f>SUM('福井市:若狭町'!C11)</f>
        <v>3912</v>
      </c>
      <c r="D11" s="10">
        <f>SUM('福井市:若狭町'!D11)</f>
        <v>3753</v>
      </c>
      <c r="E11" s="6"/>
      <c r="F11" s="15">
        <v>50</v>
      </c>
      <c r="G11" s="10">
        <f t="shared" si="1"/>
        <v>9605</v>
      </c>
      <c r="H11" s="10">
        <f>SUM('福井市:若狭町'!H11)</f>
        <v>4887</v>
      </c>
      <c r="I11" s="10">
        <f>SUM('福井市:若狭町'!I11)</f>
        <v>4718</v>
      </c>
    </row>
    <row r="12" spans="1:9" s="7" customFormat="1" ht="13.5">
      <c r="A12" s="15">
        <v>6</v>
      </c>
      <c r="B12" s="9">
        <f t="shared" si="0"/>
        <v>7846</v>
      </c>
      <c r="C12" s="10">
        <f>SUM('福井市:若狭町'!C12)</f>
        <v>4016</v>
      </c>
      <c r="D12" s="10">
        <f>SUM('福井市:若狭町'!D12)</f>
        <v>3830</v>
      </c>
      <c r="E12" s="6"/>
      <c r="F12" s="15">
        <v>51</v>
      </c>
      <c r="G12" s="10">
        <f t="shared" si="1"/>
        <v>10237</v>
      </c>
      <c r="H12" s="10">
        <f>SUM('福井市:若狭町'!H12)</f>
        <v>5073</v>
      </c>
      <c r="I12" s="10">
        <f>SUM('福井市:若狭町'!I12)</f>
        <v>5164</v>
      </c>
    </row>
    <row r="13" spans="1:9" s="7" customFormat="1" ht="13.5">
      <c r="A13" s="15">
        <v>7</v>
      </c>
      <c r="B13" s="9">
        <f t="shared" si="0"/>
        <v>8052</v>
      </c>
      <c r="C13" s="10">
        <f>SUM('福井市:若狭町'!C13)</f>
        <v>4133</v>
      </c>
      <c r="D13" s="10">
        <f>SUM('福井市:若狭町'!D13)</f>
        <v>3919</v>
      </c>
      <c r="E13" s="6"/>
      <c r="F13" s="15">
        <v>52</v>
      </c>
      <c r="G13" s="10">
        <f t="shared" si="1"/>
        <v>10901</v>
      </c>
      <c r="H13" s="10">
        <f>SUM('福井市:若狭町'!H13)</f>
        <v>5463</v>
      </c>
      <c r="I13" s="10">
        <f>SUM('福井市:若狭町'!I13)</f>
        <v>5438</v>
      </c>
    </row>
    <row r="14" spans="1:9" s="7" customFormat="1" ht="13.5">
      <c r="A14" s="15">
        <v>8</v>
      </c>
      <c r="B14" s="9">
        <f t="shared" si="0"/>
        <v>8045</v>
      </c>
      <c r="C14" s="10">
        <f>SUM('福井市:若狭町'!C14)</f>
        <v>4088</v>
      </c>
      <c r="D14" s="10">
        <f>SUM('福井市:若狭町'!D14)</f>
        <v>3957</v>
      </c>
      <c r="E14" s="6"/>
      <c r="F14" s="15">
        <v>53</v>
      </c>
      <c r="G14" s="10">
        <f t="shared" si="1"/>
        <v>10317</v>
      </c>
      <c r="H14" s="10">
        <f>SUM('福井市:若狭町'!H14)</f>
        <v>5184</v>
      </c>
      <c r="I14" s="10">
        <f>SUM('福井市:若狭町'!I14)</f>
        <v>5133</v>
      </c>
    </row>
    <row r="15" spans="1:9" s="7" customFormat="1" ht="13.5">
      <c r="A15" s="15">
        <v>9</v>
      </c>
      <c r="B15" s="9">
        <f t="shared" si="0"/>
        <v>8182</v>
      </c>
      <c r="C15" s="10">
        <f>SUM('福井市:若狭町'!C15)</f>
        <v>4186</v>
      </c>
      <c r="D15" s="10">
        <f>SUM('福井市:若狭町'!D15)</f>
        <v>3996</v>
      </c>
      <c r="E15" s="6"/>
      <c r="F15" s="15">
        <v>54</v>
      </c>
      <c r="G15" s="10">
        <f t="shared" si="1"/>
        <v>11160</v>
      </c>
      <c r="H15" s="10">
        <f>SUM('福井市:若狭町'!H15)</f>
        <v>5558</v>
      </c>
      <c r="I15" s="10">
        <f>SUM('福井市:若狭町'!I15)</f>
        <v>5602</v>
      </c>
    </row>
    <row r="16" spans="1:9" s="7" customFormat="1" ht="13.5">
      <c r="A16" s="4" t="s">
        <v>13</v>
      </c>
      <c r="B16" s="5">
        <f t="shared" si="0"/>
        <v>41822</v>
      </c>
      <c r="C16" s="5">
        <f>SUM(C17:C21)</f>
        <v>21566</v>
      </c>
      <c r="D16" s="5">
        <f>SUM(D17:D21)</f>
        <v>20256</v>
      </c>
      <c r="E16" s="6"/>
      <c r="F16" s="4" t="s">
        <v>14</v>
      </c>
      <c r="G16" s="5">
        <f t="shared" si="1"/>
        <v>68425</v>
      </c>
      <c r="H16" s="5">
        <f>SUM(H17:H21)</f>
        <v>34240</v>
      </c>
      <c r="I16" s="5">
        <f>SUM(I17:I21)</f>
        <v>34185</v>
      </c>
    </row>
    <row r="17" spans="1:9" s="7" customFormat="1" ht="13.5">
      <c r="A17" s="15">
        <v>10</v>
      </c>
      <c r="B17" s="9">
        <f t="shared" si="0"/>
        <v>8294</v>
      </c>
      <c r="C17" s="10">
        <f>SUM('福井市:若狭町'!C17)</f>
        <v>4184</v>
      </c>
      <c r="D17" s="10">
        <f>SUM('福井市:若狭町'!D17)</f>
        <v>4110</v>
      </c>
      <c r="E17" s="6"/>
      <c r="F17" s="15">
        <v>55</v>
      </c>
      <c r="G17" s="10">
        <f t="shared" si="1"/>
        <v>11949</v>
      </c>
      <c r="H17" s="10">
        <f>SUM('福井市:若狭町'!H17)</f>
        <v>5951</v>
      </c>
      <c r="I17" s="10">
        <f>SUM('福井市:若狭町'!I17)</f>
        <v>5998</v>
      </c>
    </row>
    <row r="18" spans="1:9" s="7" customFormat="1" ht="13.5">
      <c r="A18" s="15">
        <v>11</v>
      </c>
      <c r="B18" s="9">
        <f t="shared" si="0"/>
        <v>8371</v>
      </c>
      <c r="C18" s="10">
        <f>SUM('福井市:若狭町'!C18)</f>
        <v>4353</v>
      </c>
      <c r="D18" s="10">
        <f>SUM('福井市:若狭町'!D18)</f>
        <v>4018</v>
      </c>
      <c r="E18" s="6"/>
      <c r="F18" s="15">
        <v>56</v>
      </c>
      <c r="G18" s="10">
        <f t="shared" si="1"/>
        <v>12471</v>
      </c>
      <c r="H18" s="10">
        <f>SUM('福井市:若狭町'!H18)</f>
        <v>6234</v>
      </c>
      <c r="I18" s="10">
        <f>SUM('福井市:若狭町'!I18)</f>
        <v>6237</v>
      </c>
    </row>
    <row r="19" spans="1:9" s="7" customFormat="1" ht="13.5">
      <c r="A19" s="15">
        <v>12</v>
      </c>
      <c r="B19" s="9">
        <f t="shared" si="0"/>
        <v>8335</v>
      </c>
      <c r="C19" s="10">
        <f>SUM('福井市:若狭町'!C19)</f>
        <v>4384</v>
      </c>
      <c r="D19" s="10">
        <f>SUM('福井市:若狭町'!D19)</f>
        <v>3951</v>
      </c>
      <c r="E19" s="6"/>
      <c r="F19" s="15">
        <v>57</v>
      </c>
      <c r="G19" s="10">
        <f t="shared" si="1"/>
        <v>13695</v>
      </c>
      <c r="H19" s="10">
        <f>SUM('福井市:若狭町'!H19)</f>
        <v>6815</v>
      </c>
      <c r="I19" s="10">
        <f>SUM('福井市:若狭町'!I19)</f>
        <v>6880</v>
      </c>
    </row>
    <row r="20" spans="1:9" s="7" customFormat="1" ht="13.5">
      <c r="A20" s="15">
        <v>13</v>
      </c>
      <c r="B20" s="9">
        <f t="shared" si="0"/>
        <v>8513</v>
      </c>
      <c r="C20" s="10">
        <f>SUM('福井市:若狭町'!C20)</f>
        <v>4353</v>
      </c>
      <c r="D20" s="10">
        <f>SUM('福井市:若狭町'!D20)</f>
        <v>4160</v>
      </c>
      <c r="E20" s="6"/>
      <c r="F20" s="15">
        <v>58</v>
      </c>
      <c r="G20" s="10">
        <f t="shared" si="1"/>
        <v>15139</v>
      </c>
      <c r="H20" s="10">
        <f>SUM('福井市:若狭町'!H20)</f>
        <v>7672</v>
      </c>
      <c r="I20" s="10">
        <f>SUM('福井市:若狭町'!I20)</f>
        <v>7467</v>
      </c>
    </row>
    <row r="21" spans="1:9" s="7" customFormat="1" ht="13.5">
      <c r="A21" s="15">
        <v>14</v>
      </c>
      <c r="B21" s="9">
        <f t="shared" si="0"/>
        <v>8309</v>
      </c>
      <c r="C21" s="10">
        <f>SUM('福井市:若狭町'!C21)</f>
        <v>4292</v>
      </c>
      <c r="D21" s="10">
        <f>SUM('福井市:若狭町'!D21)</f>
        <v>4017</v>
      </c>
      <c r="E21" s="6"/>
      <c r="F21" s="15">
        <v>59</v>
      </c>
      <c r="G21" s="10">
        <f t="shared" si="1"/>
        <v>15171</v>
      </c>
      <c r="H21" s="10">
        <f>SUM('福井市:若狭町'!H21)</f>
        <v>7568</v>
      </c>
      <c r="I21" s="10">
        <f>SUM('福井市:若狭町'!I21)</f>
        <v>7603</v>
      </c>
    </row>
    <row r="22" spans="1:9" s="7" customFormat="1" ht="13.5">
      <c r="A22" s="4" t="s">
        <v>15</v>
      </c>
      <c r="B22" s="5">
        <f t="shared" si="0"/>
        <v>43903</v>
      </c>
      <c r="C22" s="5">
        <f>SUM(C23:C27)</f>
        <v>22558</v>
      </c>
      <c r="D22" s="5">
        <f>SUM(D23:D27)</f>
        <v>21345</v>
      </c>
      <c r="E22" s="6"/>
      <c r="F22" s="4" t="s">
        <v>16</v>
      </c>
      <c r="G22" s="5">
        <f t="shared" si="1"/>
        <v>50524</v>
      </c>
      <c r="H22" s="5">
        <f>SUM(H23:H27)</f>
        <v>24823</v>
      </c>
      <c r="I22" s="5">
        <f>SUM(I23:I27)</f>
        <v>25701</v>
      </c>
    </row>
    <row r="23" spans="1:9" s="7" customFormat="1" ht="13.5">
      <c r="A23" s="15">
        <v>15</v>
      </c>
      <c r="B23" s="9">
        <f t="shared" si="0"/>
        <v>8408</v>
      </c>
      <c r="C23" s="10">
        <f>SUM('福井市:若狭町'!C23)</f>
        <v>4372</v>
      </c>
      <c r="D23" s="10">
        <f>SUM('福井市:若狭町'!D23)</f>
        <v>4036</v>
      </c>
      <c r="E23" s="6"/>
      <c r="F23" s="15">
        <v>60</v>
      </c>
      <c r="G23" s="10">
        <f t="shared" si="1"/>
        <v>13561</v>
      </c>
      <c r="H23" s="10">
        <f>SUM('福井市:若狭町'!H23)</f>
        <v>6862</v>
      </c>
      <c r="I23" s="10">
        <f>SUM('福井市:若狭町'!I23)</f>
        <v>6699</v>
      </c>
    </row>
    <row r="24" spans="1:9" s="7" customFormat="1" ht="13.5">
      <c r="A24" s="15">
        <v>16</v>
      </c>
      <c r="B24" s="9">
        <f t="shared" si="0"/>
        <v>8636</v>
      </c>
      <c r="C24" s="10">
        <f>SUM('福井市:若狭町'!C24)</f>
        <v>4471</v>
      </c>
      <c r="D24" s="10">
        <f>SUM('福井市:若狭町'!D24)</f>
        <v>4165</v>
      </c>
      <c r="E24" s="6"/>
      <c r="F24" s="15">
        <v>61</v>
      </c>
      <c r="G24" s="10">
        <f t="shared" si="1"/>
        <v>7031</v>
      </c>
      <c r="H24" s="10">
        <f>SUM('福井市:若狭町'!H24)</f>
        <v>3456</v>
      </c>
      <c r="I24" s="10">
        <f>SUM('福井市:若狭町'!I24)</f>
        <v>3575</v>
      </c>
    </row>
    <row r="25" spans="1:9" s="7" customFormat="1" ht="13.5">
      <c r="A25" s="15">
        <v>17</v>
      </c>
      <c r="B25" s="9">
        <f t="shared" si="0"/>
        <v>8782</v>
      </c>
      <c r="C25" s="10">
        <f>SUM('福井市:若狭町'!C25)</f>
        <v>4474</v>
      </c>
      <c r="D25" s="10">
        <f>SUM('福井市:若狭町'!D25)</f>
        <v>4308</v>
      </c>
      <c r="E25" s="6"/>
      <c r="F25" s="15">
        <v>62</v>
      </c>
      <c r="G25" s="10">
        <f t="shared" si="1"/>
        <v>8342</v>
      </c>
      <c r="H25" s="10">
        <f>SUM('福井市:若狭町'!H25)</f>
        <v>4048</v>
      </c>
      <c r="I25" s="10">
        <f>SUM('福井市:若狭町'!I25)</f>
        <v>4294</v>
      </c>
    </row>
    <row r="26" spans="1:9" s="7" customFormat="1" ht="13.5">
      <c r="A26" s="15">
        <v>18</v>
      </c>
      <c r="B26" s="9">
        <f t="shared" si="0"/>
        <v>9128</v>
      </c>
      <c r="C26" s="10">
        <f>SUM('福井市:若狭町'!C26)</f>
        <v>4722</v>
      </c>
      <c r="D26" s="10">
        <f>SUM('福井市:若狭町'!D26)</f>
        <v>4406</v>
      </c>
      <c r="E26" s="6"/>
      <c r="F26" s="15">
        <v>63</v>
      </c>
      <c r="G26" s="10">
        <f t="shared" si="1"/>
        <v>10614</v>
      </c>
      <c r="H26" s="10">
        <f>SUM('福井市:若狭町'!H26)</f>
        <v>5110</v>
      </c>
      <c r="I26" s="10">
        <f>SUM('福井市:若狭町'!I26)</f>
        <v>5504</v>
      </c>
    </row>
    <row r="27" spans="1:9" s="7" customFormat="1" ht="13.5">
      <c r="A27" s="15">
        <v>19</v>
      </c>
      <c r="B27" s="9">
        <f t="shared" si="0"/>
        <v>8949</v>
      </c>
      <c r="C27" s="10">
        <f>SUM('福井市:若狭町'!C27)</f>
        <v>4519</v>
      </c>
      <c r="D27" s="10">
        <f>SUM('福井市:若狭町'!D27)</f>
        <v>4430</v>
      </c>
      <c r="E27" s="6"/>
      <c r="F27" s="15">
        <v>64</v>
      </c>
      <c r="G27" s="10">
        <f t="shared" si="1"/>
        <v>10976</v>
      </c>
      <c r="H27" s="10">
        <f>SUM('福井市:若狭町'!H27)</f>
        <v>5347</v>
      </c>
      <c r="I27" s="10">
        <f>SUM('福井市:若狭町'!I27)</f>
        <v>5629</v>
      </c>
    </row>
    <row r="28" spans="1:9" s="7" customFormat="1" ht="13.5">
      <c r="A28" s="4" t="s">
        <v>17</v>
      </c>
      <c r="B28" s="5">
        <f t="shared" si="0"/>
        <v>36988</v>
      </c>
      <c r="C28" s="5">
        <f>SUM(C29:C33)</f>
        <v>18833</v>
      </c>
      <c r="D28" s="5">
        <f>SUM(D29:D33)</f>
        <v>18155</v>
      </c>
      <c r="E28" s="6"/>
      <c r="F28" s="4" t="s">
        <v>18</v>
      </c>
      <c r="G28" s="5">
        <f t="shared" si="1"/>
        <v>46899</v>
      </c>
      <c r="H28" s="5">
        <f>SUM(H29:H33)</f>
        <v>22180</v>
      </c>
      <c r="I28" s="5">
        <f>SUM(I29:I33)</f>
        <v>24719</v>
      </c>
    </row>
    <row r="29" spans="1:9" s="7" customFormat="1" ht="13.5">
      <c r="A29" s="15">
        <v>20</v>
      </c>
      <c r="B29" s="9">
        <f t="shared" si="0"/>
        <v>8184</v>
      </c>
      <c r="C29" s="10">
        <f>SUM('福井市:若狭町'!C29)</f>
        <v>4145</v>
      </c>
      <c r="D29" s="10">
        <f>SUM('福井市:若狭町'!D29)</f>
        <v>4039</v>
      </c>
      <c r="E29" s="6"/>
      <c r="F29" s="15">
        <v>65</v>
      </c>
      <c r="G29" s="10">
        <f t="shared" si="1"/>
        <v>11010</v>
      </c>
      <c r="H29" s="10">
        <f>SUM('福井市:若狭町'!H29)</f>
        <v>5287</v>
      </c>
      <c r="I29" s="10">
        <f>SUM('福井市:若狭町'!I29)</f>
        <v>5723</v>
      </c>
    </row>
    <row r="30" spans="1:9" s="7" customFormat="1" ht="13.5">
      <c r="A30" s="15">
        <v>21</v>
      </c>
      <c r="B30" s="9">
        <f t="shared" si="0"/>
        <v>6872</v>
      </c>
      <c r="C30" s="10">
        <f>SUM('福井市:若狭町'!C30)</f>
        <v>3550</v>
      </c>
      <c r="D30" s="10">
        <f>SUM('福井市:若狭町'!D30)</f>
        <v>3322</v>
      </c>
      <c r="E30" s="6"/>
      <c r="F30" s="15">
        <v>66</v>
      </c>
      <c r="G30" s="10">
        <f t="shared" si="1"/>
        <v>10307</v>
      </c>
      <c r="H30" s="10">
        <f>SUM('福井市:若狭町'!H30)</f>
        <v>4979</v>
      </c>
      <c r="I30" s="10">
        <f>SUM('福井市:若狭町'!I30)</f>
        <v>5328</v>
      </c>
    </row>
    <row r="31" spans="1:9" s="7" customFormat="1" ht="13.5">
      <c r="A31" s="15">
        <v>22</v>
      </c>
      <c r="B31" s="9">
        <f t="shared" si="0"/>
        <v>7023</v>
      </c>
      <c r="C31" s="10">
        <f>SUM('福井市:若狭町'!C31)</f>
        <v>3583</v>
      </c>
      <c r="D31" s="10">
        <f>SUM('福井市:若狭町'!D31)</f>
        <v>3440</v>
      </c>
      <c r="E31" s="6"/>
      <c r="F31" s="15">
        <v>67</v>
      </c>
      <c r="G31" s="10">
        <f t="shared" si="1"/>
        <v>9133</v>
      </c>
      <c r="H31" s="10">
        <f>SUM('福井市:若狭町'!H31)</f>
        <v>4246</v>
      </c>
      <c r="I31" s="10">
        <f>SUM('福井市:若狭町'!I31)</f>
        <v>4887</v>
      </c>
    </row>
    <row r="32" spans="1:9" s="7" customFormat="1" ht="13.5">
      <c r="A32" s="15">
        <v>23</v>
      </c>
      <c r="B32" s="9">
        <f t="shared" si="0"/>
        <v>7258</v>
      </c>
      <c r="C32" s="10">
        <f>SUM('福井市:若狭町'!C32)</f>
        <v>3696</v>
      </c>
      <c r="D32" s="10">
        <f>SUM('福井市:若狭町'!D32)</f>
        <v>3562</v>
      </c>
      <c r="E32" s="6"/>
      <c r="F32" s="15">
        <v>68</v>
      </c>
      <c r="G32" s="10">
        <f t="shared" si="1"/>
        <v>7732</v>
      </c>
      <c r="H32" s="10">
        <f>SUM('福井市:若狭町'!H32)</f>
        <v>3680</v>
      </c>
      <c r="I32" s="10">
        <f>SUM('福井市:若狭町'!I32)</f>
        <v>4052</v>
      </c>
    </row>
    <row r="33" spans="1:9" s="7" customFormat="1" ht="13.5">
      <c r="A33" s="15">
        <v>24</v>
      </c>
      <c r="B33" s="9">
        <f t="shared" si="0"/>
        <v>7651</v>
      </c>
      <c r="C33" s="10">
        <f>SUM('福井市:若狭町'!C33)</f>
        <v>3859</v>
      </c>
      <c r="D33" s="10">
        <f>SUM('福井市:若狭町'!D33)</f>
        <v>3792</v>
      </c>
      <c r="E33" s="6"/>
      <c r="F33" s="15">
        <v>69</v>
      </c>
      <c r="G33" s="10">
        <f t="shared" si="1"/>
        <v>8717</v>
      </c>
      <c r="H33" s="10">
        <f>SUM('福井市:若狭町'!H33)</f>
        <v>3988</v>
      </c>
      <c r="I33" s="10">
        <f>SUM('福井市:若狭町'!I33)</f>
        <v>4729</v>
      </c>
    </row>
    <row r="34" spans="1:9" s="7" customFormat="1" ht="13.5">
      <c r="A34" s="4" t="s">
        <v>19</v>
      </c>
      <c r="B34" s="5">
        <f t="shared" si="0"/>
        <v>44084</v>
      </c>
      <c r="C34" s="5">
        <f>SUM(C35:C39)</f>
        <v>22393</v>
      </c>
      <c r="D34" s="5">
        <f>SUM(D35:D39)</f>
        <v>21691</v>
      </c>
      <c r="E34" s="6"/>
      <c r="F34" s="4" t="s">
        <v>20</v>
      </c>
      <c r="G34" s="5">
        <f t="shared" si="1"/>
        <v>46483</v>
      </c>
      <c r="H34" s="5">
        <f>SUM(H35:H39)</f>
        <v>20970</v>
      </c>
      <c r="I34" s="5">
        <f>SUM(I35:I39)</f>
        <v>25513</v>
      </c>
    </row>
    <row r="35" spans="1:9" s="7" customFormat="1" ht="13.5">
      <c r="A35" s="15">
        <v>25</v>
      </c>
      <c r="B35" s="9">
        <f t="shared" si="0"/>
        <v>7960</v>
      </c>
      <c r="C35" s="10">
        <f>SUM('福井市:若狭町'!C35)</f>
        <v>3988</v>
      </c>
      <c r="D35" s="10">
        <f>SUM('福井市:若狭町'!D35)</f>
        <v>3972</v>
      </c>
      <c r="E35" s="6"/>
      <c r="F35" s="15">
        <v>70</v>
      </c>
      <c r="G35" s="10">
        <f t="shared" si="1"/>
        <v>9388</v>
      </c>
      <c r="H35" s="10">
        <f>SUM('福井市:若狭町'!H35)</f>
        <v>4282</v>
      </c>
      <c r="I35" s="10">
        <f>SUM('福井市:若狭町'!I35)</f>
        <v>5106</v>
      </c>
    </row>
    <row r="36" spans="1:9" s="7" customFormat="1" ht="13.5">
      <c r="A36" s="15">
        <v>26</v>
      </c>
      <c r="B36" s="9">
        <f t="shared" si="0"/>
        <v>8311</v>
      </c>
      <c r="C36" s="10">
        <f>SUM('福井市:若狭町'!C36)</f>
        <v>4196</v>
      </c>
      <c r="D36" s="10">
        <f>SUM('福井市:若狭町'!D36)</f>
        <v>4115</v>
      </c>
      <c r="E36" s="6"/>
      <c r="F36" s="15">
        <v>71</v>
      </c>
      <c r="G36" s="10">
        <f t="shared" si="1"/>
        <v>10140</v>
      </c>
      <c r="H36" s="10">
        <f>SUM('福井市:若狭町'!H36)</f>
        <v>4584</v>
      </c>
      <c r="I36" s="10">
        <f>SUM('福井市:若狭町'!I36)</f>
        <v>5556</v>
      </c>
    </row>
    <row r="37" spans="1:9" s="7" customFormat="1" ht="13.5">
      <c r="A37" s="15">
        <v>27</v>
      </c>
      <c r="B37" s="9">
        <f t="shared" si="0"/>
        <v>9005</v>
      </c>
      <c r="C37" s="10">
        <f>SUM('福井市:若狭町'!C37)</f>
        <v>4556</v>
      </c>
      <c r="D37" s="10">
        <f>SUM('福井市:若狭町'!D37)</f>
        <v>4449</v>
      </c>
      <c r="E37" s="6"/>
      <c r="F37" s="15">
        <v>72</v>
      </c>
      <c r="G37" s="10">
        <f t="shared" si="1"/>
        <v>8773</v>
      </c>
      <c r="H37" s="10">
        <f>SUM('福井市:若狭町'!H37)</f>
        <v>3885</v>
      </c>
      <c r="I37" s="10">
        <f>SUM('福井市:若狭町'!I37)</f>
        <v>4888</v>
      </c>
    </row>
    <row r="38" spans="1:9" s="7" customFormat="1" ht="13.5">
      <c r="A38" s="15">
        <v>28</v>
      </c>
      <c r="B38" s="9">
        <f t="shared" si="0"/>
        <v>9114</v>
      </c>
      <c r="C38" s="10">
        <f>SUM('福井市:若狭町'!C38)</f>
        <v>4673</v>
      </c>
      <c r="D38" s="10">
        <f>SUM('福井市:若狭町'!D38)</f>
        <v>4441</v>
      </c>
      <c r="E38" s="6"/>
      <c r="F38" s="15">
        <v>73</v>
      </c>
      <c r="G38" s="10">
        <f t="shared" si="1"/>
        <v>8981</v>
      </c>
      <c r="H38" s="10">
        <f>SUM('福井市:若狭町'!H38)</f>
        <v>3996</v>
      </c>
      <c r="I38" s="10">
        <f>SUM('福井市:若狭町'!I38)</f>
        <v>4985</v>
      </c>
    </row>
    <row r="39" spans="1:9" s="7" customFormat="1" ht="13.5">
      <c r="A39" s="15">
        <v>29</v>
      </c>
      <c r="B39" s="9">
        <f t="shared" si="0"/>
        <v>9694</v>
      </c>
      <c r="C39" s="10">
        <f>SUM('福井市:若狭町'!C39)</f>
        <v>4980</v>
      </c>
      <c r="D39" s="10">
        <f>SUM('福井市:若狭町'!D39)</f>
        <v>4714</v>
      </c>
      <c r="E39" s="6"/>
      <c r="F39" s="15">
        <v>74</v>
      </c>
      <c r="G39" s="10">
        <f t="shared" si="1"/>
        <v>9201</v>
      </c>
      <c r="H39" s="10">
        <f>SUM('福井市:若狭町'!H39)</f>
        <v>4223</v>
      </c>
      <c r="I39" s="10">
        <f>SUM('福井市:若狭町'!I39)</f>
        <v>4978</v>
      </c>
    </row>
    <row r="40" spans="1:9" s="7" customFormat="1" ht="13.5">
      <c r="A40" s="4" t="s">
        <v>21</v>
      </c>
      <c r="B40" s="5">
        <f t="shared" si="0"/>
        <v>54628</v>
      </c>
      <c r="C40" s="5">
        <f>SUM(C41:C45)</f>
        <v>27783</v>
      </c>
      <c r="D40" s="5">
        <f>SUM(D41:D45)</f>
        <v>26845</v>
      </c>
      <c r="E40" s="6"/>
      <c r="F40" s="4" t="s">
        <v>22</v>
      </c>
      <c r="G40" s="5">
        <f t="shared" si="1"/>
        <v>42006</v>
      </c>
      <c r="H40" s="5">
        <f>SUM(H41:H45)</f>
        <v>18197</v>
      </c>
      <c r="I40" s="5">
        <f>SUM(I41:I45)</f>
        <v>23809</v>
      </c>
    </row>
    <row r="41" spans="1:9" s="7" customFormat="1" ht="13.5">
      <c r="A41" s="15">
        <v>30</v>
      </c>
      <c r="B41" s="9">
        <f t="shared" si="0"/>
        <v>10026</v>
      </c>
      <c r="C41" s="10">
        <f>SUM('福井市:若狭町'!C41)</f>
        <v>5070</v>
      </c>
      <c r="D41" s="10">
        <f>SUM('福井市:若狭町'!D41)</f>
        <v>4956</v>
      </c>
      <c r="E41" s="6"/>
      <c r="F41" s="15">
        <v>75</v>
      </c>
      <c r="G41" s="10">
        <f t="shared" si="1"/>
        <v>8991</v>
      </c>
      <c r="H41" s="10">
        <f>SUM('福井市:若狭町'!H41)</f>
        <v>3882</v>
      </c>
      <c r="I41" s="10">
        <f>SUM('福井市:若狭町'!I41)</f>
        <v>5109</v>
      </c>
    </row>
    <row r="42" spans="1:9" s="7" customFormat="1" ht="13.5">
      <c r="A42" s="15">
        <v>31</v>
      </c>
      <c r="B42" s="9">
        <f t="shared" si="0"/>
        <v>10538</v>
      </c>
      <c r="C42" s="10">
        <f>SUM('福井市:若狭町'!C42)</f>
        <v>5322</v>
      </c>
      <c r="D42" s="10">
        <f>SUM('福井市:若狭町'!D42)</f>
        <v>5216</v>
      </c>
      <c r="E42" s="6"/>
      <c r="F42" s="15">
        <v>76</v>
      </c>
      <c r="G42" s="10">
        <f t="shared" si="1"/>
        <v>8873</v>
      </c>
      <c r="H42" s="10">
        <f>SUM('福井市:若狭町'!H42)</f>
        <v>3960</v>
      </c>
      <c r="I42" s="10">
        <f>SUM('福井市:若狭町'!I42)</f>
        <v>4913</v>
      </c>
    </row>
    <row r="43" spans="1:9" s="7" customFormat="1" ht="13.5">
      <c r="A43" s="15">
        <v>32</v>
      </c>
      <c r="B43" s="9">
        <f t="shared" si="0"/>
        <v>10821</v>
      </c>
      <c r="C43" s="10">
        <f>SUM('福井市:若狭町'!C43)</f>
        <v>5496</v>
      </c>
      <c r="D43" s="10">
        <f>SUM('福井市:若狭町'!D43)</f>
        <v>5325</v>
      </c>
      <c r="E43" s="6"/>
      <c r="F43" s="15">
        <v>77</v>
      </c>
      <c r="G43" s="10">
        <f t="shared" si="1"/>
        <v>8138</v>
      </c>
      <c r="H43" s="10">
        <f>SUM('福井市:若狭町'!H43)</f>
        <v>3608</v>
      </c>
      <c r="I43" s="10">
        <f>SUM('福井市:若狭町'!I43)</f>
        <v>4530</v>
      </c>
    </row>
    <row r="44" spans="1:9" s="7" customFormat="1" ht="13.5">
      <c r="A44" s="15">
        <v>33</v>
      </c>
      <c r="B44" s="9">
        <f t="shared" si="0"/>
        <v>11536</v>
      </c>
      <c r="C44" s="10">
        <f>SUM('福井市:若狭町'!C44)</f>
        <v>5898</v>
      </c>
      <c r="D44" s="10">
        <f>SUM('福井市:若狭町'!D44)</f>
        <v>5638</v>
      </c>
      <c r="E44" s="6"/>
      <c r="F44" s="15">
        <v>78</v>
      </c>
      <c r="G44" s="10">
        <f t="shared" si="1"/>
        <v>8203</v>
      </c>
      <c r="H44" s="10">
        <f>SUM('福井市:若狭町'!H44)</f>
        <v>3451</v>
      </c>
      <c r="I44" s="10">
        <f>SUM('福井市:若狭町'!I44)</f>
        <v>4752</v>
      </c>
    </row>
    <row r="45" spans="1:9" s="7" customFormat="1" ht="13.5">
      <c r="A45" s="15">
        <v>34</v>
      </c>
      <c r="B45" s="9">
        <f t="shared" si="0"/>
        <v>11707</v>
      </c>
      <c r="C45" s="10">
        <f>SUM('福井市:若狭町'!C45)</f>
        <v>5997</v>
      </c>
      <c r="D45" s="10">
        <f>SUM('福井市:若狭町'!D45)</f>
        <v>5710</v>
      </c>
      <c r="E45" s="6"/>
      <c r="F45" s="15">
        <v>79</v>
      </c>
      <c r="G45" s="10">
        <f t="shared" si="1"/>
        <v>7801</v>
      </c>
      <c r="H45" s="10">
        <f>SUM('福井市:若狭町'!H45)</f>
        <v>3296</v>
      </c>
      <c r="I45" s="10">
        <f>SUM('福井市:若狭町'!I45)</f>
        <v>4505</v>
      </c>
    </row>
    <row r="46" spans="1:9" s="7" customFormat="1" ht="13.5">
      <c r="A46" s="4" t="s">
        <v>23</v>
      </c>
      <c r="B46" s="5">
        <f t="shared" si="0"/>
        <v>53511</v>
      </c>
      <c r="C46" s="5">
        <f>SUM(C47:C51)</f>
        <v>26961</v>
      </c>
      <c r="D46" s="5">
        <f>SUM(D47:D51)</f>
        <v>26550</v>
      </c>
      <c r="E46" s="6"/>
      <c r="F46" s="4" t="s">
        <v>24</v>
      </c>
      <c r="G46" s="5">
        <f t="shared" si="1"/>
        <v>30833</v>
      </c>
      <c r="H46" s="5">
        <f>SUM(H47:H51)</f>
        <v>11692</v>
      </c>
      <c r="I46" s="5">
        <f>SUM(I47:I51)</f>
        <v>19141</v>
      </c>
    </row>
    <row r="47" spans="1:9" s="7" customFormat="1" ht="13.5">
      <c r="A47" s="15">
        <v>35</v>
      </c>
      <c r="B47" s="9">
        <f t="shared" si="0"/>
        <v>11464</v>
      </c>
      <c r="C47" s="10">
        <f>SUM('福井市:若狭町'!C47)</f>
        <v>5784</v>
      </c>
      <c r="D47" s="10">
        <f>SUM('福井市:若狭町'!D47)</f>
        <v>5680</v>
      </c>
      <c r="E47" s="6"/>
      <c r="F47" s="15">
        <v>80</v>
      </c>
      <c r="G47" s="10">
        <f t="shared" si="1"/>
        <v>7216</v>
      </c>
      <c r="H47" s="10">
        <f>SUM('福井市:若狭町'!H47)</f>
        <v>3037</v>
      </c>
      <c r="I47" s="10">
        <f>SUM('福井市:若狭町'!I47)</f>
        <v>4179</v>
      </c>
    </row>
    <row r="48" spans="1:9" s="7" customFormat="1" ht="13.5">
      <c r="A48" s="15">
        <v>36</v>
      </c>
      <c r="B48" s="9">
        <f t="shared" si="0"/>
        <v>10813</v>
      </c>
      <c r="C48" s="10">
        <f>SUM('福井市:若狭町'!C48)</f>
        <v>5519</v>
      </c>
      <c r="D48" s="10">
        <f>SUM('福井市:若狭町'!D48)</f>
        <v>5294</v>
      </c>
      <c r="E48" s="6"/>
      <c r="F48" s="15">
        <v>81</v>
      </c>
      <c r="G48" s="10">
        <f t="shared" si="1"/>
        <v>7178</v>
      </c>
      <c r="H48" s="10">
        <f>SUM('福井市:若狭町'!H48)</f>
        <v>2938</v>
      </c>
      <c r="I48" s="10">
        <f>SUM('福井市:若狭町'!I48)</f>
        <v>4240</v>
      </c>
    </row>
    <row r="49" spans="1:9" s="7" customFormat="1" ht="13.5">
      <c r="A49" s="15">
        <v>37</v>
      </c>
      <c r="B49" s="9">
        <f t="shared" si="0"/>
        <v>10603</v>
      </c>
      <c r="C49" s="10">
        <f>SUM('福井市:若狭町'!C49)</f>
        <v>5384</v>
      </c>
      <c r="D49" s="10">
        <f>SUM('福井市:若狭町'!D49)</f>
        <v>5219</v>
      </c>
      <c r="E49" s="6"/>
      <c r="F49" s="15">
        <v>82</v>
      </c>
      <c r="G49" s="10">
        <f t="shared" si="1"/>
        <v>6435</v>
      </c>
      <c r="H49" s="10">
        <f>SUM('福井市:若狭町'!H49)</f>
        <v>2448</v>
      </c>
      <c r="I49" s="10">
        <f>SUM('福井市:若狭町'!I49)</f>
        <v>3987</v>
      </c>
    </row>
    <row r="50" spans="1:9" s="7" customFormat="1" ht="13.5">
      <c r="A50" s="15">
        <v>38</v>
      </c>
      <c r="B50" s="9">
        <f t="shared" si="0"/>
        <v>10245</v>
      </c>
      <c r="C50" s="10">
        <f>SUM('福井市:若狭町'!C50)</f>
        <v>5142</v>
      </c>
      <c r="D50" s="10">
        <f>SUM('福井市:若狭町'!D50)</f>
        <v>5103</v>
      </c>
      <c r="E50" s="6"/>
      <c r="F50" s="15">
        <v>83</v>
      </c>
      <c r="G50" s="10">
        <f t="shared" si="1"/>
        <v>5514</v>
      </c>
      <c r="H50" s="10">
        <f>SUM('福井市:若狭町'!H50)</f>
        <v>1943</v>
      </c>
      <c r="I50" s="10">
        <f>SUM('福井市:若狭町'!I50)</f>
        <v>3571</v>
      </c>
    </row>
    <row r="51" spans="1:9" s="7" customFormat="1" ht="13.5">
      <c r="A51" s="15">
        <v>39</v>
      </c>
      <c r="B51" s="9">
        <f t="shared" si="0"/>
        <v>10386</v>
      </c>
      <c r="C51" s="10">
        <f>SUM('福井市:若狭町'!C51)</f>
        <v>5132</v>
      </c>
      <c r="D51" s="10">
        <f>SUM('福井市:若狭町'!D51)</f>
        <v>5254</v>
      </c>
      <c r="E51" s="6"/>
      <c r="F51" s="15">
        <v>84</v>
      </c>
      <c r="G51" s="10">
        <f t="shared" si="1"/>
        <v>4490</v>
      </c>
      <c r="H51" s="10">
        <f>SUM('福井市:若狭町'!H51)</f>
        <v>1326</v>
      </c>
      <c r="I51" s="10">
        <f>SUM('福井市:若狭町'!I51)</f>
        <v>3164</v>
      </c>
    </row>
    <row r="52" spans="1:9" s="7" customFormat="1" ht="13.5">
      <c r="A52" s="4" t="s">
        <v>25</v>
      </c>
      <c r="B52" s="5">
        <f t="shared" si="0"/>
        <v>48861</v>
      </c>
      <c r="C52" s="5">
        <f>SUM(C53:C57)</f>
        <v>24084</v>
      </c>
      <c r="D52" s="5">
        <f>SUM(D53:D57)</f>
        <v>24777</v>
      </c>
      <c r="E52" s="6"/>
      <c r="F52" s="4" t="s">
        <v>26</v>
      </c>
      <c r="G52" s="5">
        <f t="shared" si="1"/>
        <v>16687</v>
      </c>
      <c r="H52" s="5">
        <f>SUM(H53:H57)</f>
        <v>4801</v>
      </c>
      <c r="I52" s="5">
        <f>SUM(I53:I57)</f>
        <v>11886</v>
      </c>
    </row>
    <row r="53" spans="1:9" s="7" customFormat="1" ht="13.5">
      <c r="A53" s="15">
        <v>40</v>
      </c>
      <c r="B53" s="9">
        <f t="shared" si="0"/>
        <v>10540</v>
      </c>
      <c r="C53" s="10">
        <f>SUM('福井市:若狭町'!C53)</f>
        <v>5163</v>
      </c>
      <c r="D53" s="10">
        <f>SUM('福井市:若狭町'!D53)</f>
        <v>5377</v>
      </c>
      <c r="E53" s="6"/>
      <c r="F53" s="15">
        <v>85</v>
      </c>
      <c r="G53" s="10">
        <f t="shared" si="1"/>
        <v>4044</v>
      </c>
      <c r="H53" s="10">
        <f>SUM('福井市:若狭町'!H53)</f>
        <v>1179</v>
      </c>
      <c r="I53" s="10">
        <f>SUM('福井市:若狭町'!I53)</f>
        <v>2865</v>
      </c>
    </row>
    <row r="54" spans="1:9" s="7" customFormat="1" ht="13.5">
      <c r="A54" s="15">
        <v>41</v>
      </c>
      <c r="B54" s="9">
        <f t="shared" si="0"/>
        <v>7672</v>
      </c>
      <c r="C54" s="10">
        <f>SUM('福井市:若狭町'!C54)</f>
        <v>3733</v>
      </c>
      <c r="D54" s="10">
        <f>SUM('福井市:若狭町'!D54)</f>
        <v>3939</v>
      </c>
      <c r="E54" s="6"/>
      <c r="F54" s="15">
        <v>86</v>
      </c>
      <c r="G54" s="10">
        <f t="shared" si="1"/>
        <v>3899</v>
      </c>
      <c r="H54" s="10">
        <f>SUM('福井市:若狭町'!H54)</f>
        <v>1151</v>
      </c>
      <c r="I54" s="10">
        <f>SUM('福井市:若狭町'!I54)</f>
        <v>2748</v>
      </c>
    </row>
    <row r="55" spans="1:9" s="7" customFormat="1" ht="13.5">
      <c r="A55" s="15">
        <v>42</v>
      </c>
      <c r="B55" s="9">
        <f t="shared" si="0"/>
        <v>10600</v>
      </c>
      <c r="C55" s="10">
        <f>SUM('福井市:若狭町'!C55)</f>
        <v>5348</v>
      </c>
      <c r="D55" s="10">
        <f>SUM('福井市:若狭町'!D55)</f>
        <v>5252</v>
      </c>
      <c r="E55" s="6"/>
      <c r="F55" s="15">
        <v>87</v>
      </c>
      <c r="G55" s="10">
        <f t="shared" si="1"/>
        <v>3839</v>
      </c>
      <c r="H55" s="10">
        <f>SUM('福井市:若狭町'!H55)</f>
        <v>1141</v>
      </c>
      <c r="I55" s="10">
        <f>SUM('福井市:若狭町'!I55)</f>
        <v>2698</v>
      </c>
    </row>
    <row r="56" spans="1:9" s="7" customFormat="1" ht="13.5">
      <c r="A56" s="15">
        <v>43</v>
      </c>
      <c r="B56" s="9">
        <f t="shared" si="0"/>
        <v>10010</v>
      </c>
      <c r="C56" s="10">
        <f>SUM('福井市:若狭町'!C56)</f>
        <v>4903</v>
      </c>
      <c r="D56" s="10">
        <f>SUM('福井市:若狭町'!D56)</f>
        <v>5107</v>
      </c>
      <c r="E56" s="6"/>
      <c r="F56" s="15">
        <v>88</v>
      </c>
      <c r="G56" s="10">
        <f t="shared" si="1"/>
        <v>2638</v>
      </c>
      <c r="H56" s="10">
        <f>SUM('福井市:若狭町'!H56)</f>
        <v>734</v>
      </c>
      <c r="I56" s="10">
        <f>SUM('福井市:若狭町'!I56)</f>
        <v>1904</v>
      </c>
    </row>
    <row r="57" spans="1:9" s="7" customFormat="1" ht="13.5">
      <c r="A57" s="15">
        <v>44</v>
      </c>
      <c r="B57" s="9">
        <f t="shared" si="0"/>
        <v>10039</v>
      </c>
      <c r="C57" s="10">
        <f>SUM('福井市:若狭町'!C57)</f>
        <v>4937</v>
      </c>
      <c r="D57" s="10">
        <f>SUM('福井市:若狭町'!D57)</f>
        <v>5102</v>
      </c>
      <c r="E57" s="6"/>
      <c r="F57" s="15">
        <v>89</v>
      </c>
      <c r="G57" s="10">
        <f t="shared" si="1"/>
        <v>2267</v>
      </c>
      <c r="H57" s="10">
        <f>SUM('福井市:若狭町'!H57)</f>
        <v>596</v>
      </c>
      <c r="I57" s="10">
        <f>SUM('福井市:若狭町'!I57)</f>
        <v>1671</v>
      </c>
    </row>
    <row r="58" spans="1:9" s="7" customFormat="1" ht="13.5" customHeight="1">
      <c r="A58" s="11" t="s">
        <v>27</v>
      </c>
      <c r="B58" s="18" t="s">
        <v>29</v>
      </c>
      <c r="C58" s="18"/>
      <c r="D58" s="18"/>
      <c r="E58" s="6"/>
      <c r="F58" s="4" t="s">
        <v>0</v>
      </c>
      <c r="G58" s="5">
        <f>SUM(H58:I58)</f>
        <v>10258</v>
      </c>
      <c r="H58" s="12">
        <f>SUM('福井市:若狭町'!H58)</f>
        <v>2199</v>
      </c>
      <c r="I58" s="12">
        <f>SUM('福井市:若狭町'!I58)</f>
        <v>8059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B4+B10+B16+B22+B28+B34+B40+B46+B52+G4+G10+G16+G22+G28+G34+G40+G46+G52+G58+1488</f>
        <v>816198</v>
      </c>
      <c r="H59" s="14">
        <f>C4+C10+C16+C22+C28+C34+C40+C46+C52+H4+H10+H16+H22+H28+H34+H40+H46+H52+H58+1146</f>
        <v>394832</v>
      </c>
      <c r="I59" s="14">
        <f>D4+D10+D16+D22+D28+D34+D40+D46+D52+I4+I10+I16+I22+I28+I34+I40+I46+I52+I58+342</f>
        <v>421366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40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61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4325</v>
      </c>
      <c r="C4" s="5">
        <v>2228</v>
      </c>
      <c r="D4" s="5">
        <v>2097</v>
      </c>
      <c r="E4" s="6"/>
      <c r="F4" s="4" t="s">
        <v>33</v>
      </c>
      <c r="G4" s="5">
        <v>5832</v>
      </c>
      <c r="H4" s="5">
        <v>2883</v>
      </c>
      <c r="I4" s="5">
        <v>2949</v>
      </c>
      <c r="K4" s="8"/>
    </row>
    <row r="5" spans="1:9" s="7" customFormat="1" ht="13.5">
      <c r="A5" s="15">
        <v>0</v>
      </c>
      <c r="B5" s="9">
        <v>839</v>
      </c>
      <c r="C5" s="10">
        <v>439</v>
      </c>
      <c r="D5" s="10">
        <v>400</v>
      </c>
      <c r="E5" s="6"/>
      <c r="F5" s="15">
        <v>45</v>
      </c>
      <c r="G5" s="10">
        <v>1141</v>
      </c>
      <c r="H5" s="10">
        <v>575</v>
      </c>
      <c r="I5" s="10">
        <v>566</v>
      </c>
    </row>
    <row r="6" spans="1:9" s="7" customFormat="1" ht="13.5">
      <c r="A6" s="15">
        <v>1</v>
      </c>
      <c r="B6" s="9">
        <v>861</v>
      </c>
      <c r="C6" s="10">
        <v>438</v>
      </c>
      <c r="D6" s="10">
        <v>423</v>
      </c>
      <c r="E6" s="6"/>
      <c r="F6" s="15">
        <v>46</v>
      </c>
      <c r="G6" s="10">
        <v>1160</v>
      </c>
      <c r="H6" s="10">
        <v>539</v>
      </c>
      <c r="I6" s="10">
        <v>621</v>
      </c>
    </row>
    <row r="7" spans="1:9" s="7" customFormat="1" ht="13.5">
      <c r="A7" s="15">
        <v>2</v>
      </c>
      <c r="B7" s="9">
        <v>842</v>
      </c>
      <c r="C7" s="10">
        <v>459</v>
      </c>
      <c r="D7" s="10">
        <v>383</v>
      </c>
      <c r="E7" s="6"/>
      <c r="F7" s="15">
        <v>47</v>
      </c>
      <c r="G7" s="10">
        <v>1145</v>
      </c>
      <c r="H7" s="10">
        <v>585</v>
      </c>
      <c r="I7" s="10">
        <v>560</v>
      </c>
    </row>
    <row r="8" spans="1:9" s="7" customFormat="1" ht="13.5">
      <c r="A8" s="15">
        <v>3</v>
      </c>
      <c r="B8" s="9">
        <v>865</v>
      </c>
      <c r="C8" s="10">
        <v>429</v>
      </c>
      <c r="D8" s="10">
        <v>436</v>
      </c>
      <c r="E8" s="6"/>
      <c r="F8" s="15">
        <v>48</v>
      </c>
      <c r="G8" s="10">
        <v>1178</v>
      </c>
      <c r="H8" s="10">
        <v>577</v>
      </c>
      <c r="I8" s="10">
        <v>601</v>
      </c>
    </row>
    <row r="9" spans="1:9" s="7" customFormat="1" ht="13.5">
      <c r="A9" s="15">
        <v>4</v>
      </c>
      <c r="B9" s="9">
        <v>918</v>
      </c>
      <c r="C9" s="10">
        <v>463</v>
      </c>
      <c r="D9" s="10">
        <v>455</v>
      </c>
      <c r="E9" s="6"/>
      <c r="F9" s="15">
        <v>49</v>
      </c>
      <c r="G9" s="10">
        <v>1208</v>
      </c>
      <c r="H9" s="10">
        <v>607</v>
      </c>
      <c r="I9" s="10">
        <v>601</v>
      </c>
    </row>
    <row r="10" spans="1:9" s="7" customFormat="1" ht="13.5">
      <c r="A10" s="4" t="s">
        <v>34</v>
      </c>
      <c r="B10" s="5">
        <v>5063</v>
      </c>
      <c r="C10" s="5">
        <v>2609</v>
      </c>
      <c r="D10" s="5">
        <v>2454</v>
      </c>
      <c r="E10" s="6"/>
      <c r="F10" s="4" t="s">
        <v>35</v>
      </c>
      <c r="G10" s="5">
        <v>5849</v>
      </c>
      <c r="H10" s="5">
        <v>2937</v>
      </c>
      <c r="I10" s="5">
        <v>2912</v>
      </c>
    </row>
    <row r="11" spans="1:9" s="7" customFormat="1" ht="13.5">
      <c r="A11" s="15">
        <v>5</v>
      </c>
      <c r="B11" s="9">
        <v>973</v>
      </c>
      <c r="C11" s="10">
        <v>516</v>
      </c>
      <c r="D11" s="10">
        <v>457</v>
      </c>
      <c r="E11" s="6"/>
      <c r="F11" s="15">
        <v>50</v>
      </c>
      <c r="G11" s="10">
        <v>1103</v>
      </c>
      <c r="H11" s="10">
        <v>559</v>
      </c>
      <c r="I11" s="10">
        <v>544</v>
      </c>
    </row>
    <row r="12" spans="1:9" s="7" customFormat="1" ht="13.5">
      <c r="A12" s="15">
        <v>6</v>
      </c>
      <c r="B12" s="9">
        <v>1016</v>
      </c>
      <c r="C12" s="10">
        <v>516</v>
      </c>
      <c r="D12" s="10">
        <v>500</v>
      </c>
      <c r="E12" s="6"/>
      <c r="F12" s="15">
        <v>51</v>
      </c>
      <c r="G12" s="10">
        <v>1171</v>
      </c>
      <c r="H12" s="10">
        <v>574</v>
      </c>
      <c r="I12" s="10">
        <v>597</v>
      </c>
    </row>
    <row r="13" spans="1:9" s="7" customFormat="1" ht="13.5">
      <c r="A13" s="15">
        <v>7</v>
      </c>
      <c r="B13" s="9">
        <v>1027</v>
      </c>
      <c r="C13" s="10">
        <v>526</v>
      </c>
      <c r="D13" s="10">
        <v>501</v>
      </c>
      <c r="E13" s="6"/>
      <c r="F13" s="15">
        <v>52</v>
      </c>
      <c r="G13" s="10">
        <v>1176</v>
      </c>
      <c r="H13" s="10">
        <v>611</v>
      </c>
      <c r="I13" s="10">
        <v>565</v>
      </c>
    </row>
    <row r="14" spans="1:9" s="7" customFormat="1" ht="13.5">
      <c r="A14" s="15">
        <v>8</v>
      </c>
      <c r="B14" s="9">
        <v>1018</v>
      </c>
      <c r="C14" s="10">
        <v>529</v>
      </c>
      <c r="D14" s="10">
        <v>489</v>
      </c>
      <c r="E14" s="6"/>
      <c r="F14" s="15">
        <v>53</v>
      </c>
      <c r="G14" s="10">
        <v>1137</v>
      </c>
      <c r="H14" s="10">
        <v>566</v>
      </c>
      <c r="I14" s="10">
        <v>571</v>
      </c>
    </row>
    <row r="15" spans="1:9" s="7" customFormat="1" ht="13.5">
      <c r="A15" s="15">
        <v>9</v>
      </c>
      <c r="B15" s="9">
        <v>1029</v>
      </c>
      <c r="C15" s="10">
        <v>522</v>
      </c>
      <c r="D15" s="10">
        <v>507</v>
      </c>
      <c r="E15" s="6"/>
      <c r="F15" s="15">
        <v>54</v>
      </c>
      <c r="G15" s="10">
        <v>1262</v>
      </c>
      <c r="H15" s="10">
        <v>627</v>
      </c>
      <c r="I15" s="10">
        <v>635</v>
      </c>
    </row>
    <row r="16" spans="1:9" s="7" customFormat="1" ht="13.5">
      <c r="A16" s="4" t="s">
        <v>36</v>
      </c>
      <c r="B16" s="5">
        <v>5339</v>
      </c>
      <c r="C16" s="5">
        <v>2741</v>
      </c>
      <c r="D16" s="5">
        <v>2598</v>
      </c>
      <c r="E16" s="6"/>
      <c r="F16" s="4" t="s">
        <v>37</v>
      </c>
      <c r="G16" s="5">
        <v>7552</v>
      </c>
      <c r="H16" s="5">
        <v>3745</v>
      </c>
      <c r="I16" s="5">
        <v>3807</v>
      </c>
    </row>
    <row r="17" spans="1:9" s="7" customFormat="1" ht="13.5">
      <c r="A17" s="15">
        <v>10</v>
      </c>
      <c r="B17" s="9">
        <v>1109</v>
      </c>
      <c r="C17" s="10">
        <v>550</v>
      </c>
      <c r="D17" s="10">
        <v>559</v>
      </c>
      <c r="E17" s="6"/>
      <c r="F17" s="15">
        <v>55</v>
      </c>
      <c r="G17" s="10">
        <v>1371</v>
      </c>
      <c r="H17" s="10">
        <v>676</v>
      </c>
      <c r="I17" s="10">
        <v>695</v>
      </c>
    </row>
    <row r="18" spans="1:9" s="7" customFormat="1" ht="13.5">
      <c r="A18" s="15">
        <v>11</v>
      </c>
      <c r="B18" s="9">
        <v>1074</v>
      </c>
      <c r="C18" s="10">
        <v>592</v>
      </c>
      <c r="D18" s="10">
        <v>482</v>
      </c>
      <c r="E18" s="6"/>
      <c r="F18" s="15">
        <v>56</v>
      </c>
      <c r="G18" s="10">
        <v>1405</v>
      </c>
      <c r="H18" s="10">
        <v>682</v>
      </c>
      <c r="I18" s="10">
        <v>723</v>
      </c>
    </row>
    <row r="19" spans="1:9" s="7" customFormat="1" ht="13.5">
      <c r="A19" s="15">
        <v>12</v>
      </c>
      <c r="B19" s="9">
        <v>1022</v>
      </c>
      <c r="C19" s="10">
        <v>503</v>
      </c>
      <c r="D19" s="10">
        <v>519</v>
      </c>
      <c r="E19" s="6"/>
      <c r="F19" s="15">
        <v>57</v>
      </c>
      <c r="G19" s="10">
        <v>1494</v>
      </c>
      <c r="H19" s="10">
        <v>727</v>
      </c>
      <c r="I19" s="10">
        <v>767</v>
      </c>
    </row>
    <row r="20" spans="1:9" s="7" customFormat="1" ht="13.5">
      <c r="A20" s="15">
        <v>13</v>
      </c>
      <c r="B20" s="9">
        <v>1097</v>
      </c>
      <c r="C20" s="10">
        <v>564</v>
      </c>
      <c r="D20" s="10">
        <v>533</v>
      </c>
      <c r="E20" s="6"/>
      <c r="F20" s="15">
        <v>58</v>
      </c>
      <c r="G20" s="10">
        <v>1723</v>
      </c>
      <c r="H20" s="10">
        <v>868</v>
      </c>
      <c r="I20" s="10">
        <v>855</v>
      </c>
    </row>
    <row r="21" spans="1:9" s="7" customFormat="1" ht="13.5">
      <c r="A21" s="15">
        <v>14</v>
      </c>
      <c r="B21" s="9">
        <v>1037</v>
      </c>
      <c r="C21" s="10">
        <v>532</v>
      </c>
      <c r="D21" s="10">
        <v>505</v>
      </c>
      <c r="E21" s="6"/>
      <c r="F21" s="15">
        <v>59</v>
      </c>
      <c r="G21" s="10">
        <v>1559</v>
      </c>
      <c r="H21" s="10">
        <v>792</v>
      </c>
      <c r="I21" s="10">
        <v>767</v>
      </c>
    </row>
    <row r="22" spans="1:9" s="7" customFormat="1" ht="13.5">
      <c r="A22" s="4" t="s">
        <v>38</v>
      </c>
      <c r="B22" s="5">
        <v>5196</v>
      </c>
      <c r="C22" s="5">
        <v>2690</v>
      </c>
      <c r="D22" s="5">
        <v>2506</v>
      </c>
      <c r="E22" s="6"/>
      <c r="F22" s="4" t="s">
        <v>39</v>
      </c>
      <c r="G22" s="5">
        <v>5590</v>
      </c>
      <c r="H22" s="5">
        <v>2767</v>
      </c>
      <c r="I22" s="5">
        <v>2823</v>
      </c>
    </row>
    <row r="23" spans="1:9" s="7" customFormat="1" ht="13.5">
      <c r="A23" s="15">
        <v>15</v>
      </c>
      <c r="B23" s="9">
        <v>1006</v>
      </c>
      <c r="C23" s="10">
        <v>547</v>
      </c>
      <c r="D23" s="10">
        <v>459</v>
      </c>
      <c r="E23" s="6"/>
      <c r="F23" s="15">
        <v>60</v>
      </c>
      <c r="G23" s="10">
        <v>1590</v>
      </c>
      <c r="H23" s="10">
        <v>813</v>
      </c>
      <c r="I23" s="10">
        <v>777</v>
      </c>
    </row>
    <row r="24" spans="1:9" s="7" customFormat="1" ht="13.5">
      <c r="A24" s="15">
        <v>16</v>
      </c>
      <c r="B24" s="9">
        <v>999</v>
      </c>
      <c r="C24" s="10">
        <v>500</v>
      </c>
      <c r="D24" s="10">
        <v>499</v>
      </c>
      <c r="E24" s="6"/>
      <c r="F24" s="15">
        <v>61</v>
      </c>
      <c r="G24" s="10">
        <v>752</v>
      </c>
      <c r="H24" s="10">
        <v>366</v>
      </c>
      <c r="I24" s="10">
        <v>386</v>
      </c>
    </row>
    <row r="25" spans="1:9" s="7" customFormat="1" ht="13.5">
      <c r="A25" s="15">
        <v>17</v>
      </c>
      <c r="B25" s="9">
        <v>1052</v>
      </c>
      <c r="C25" s="10">
        <v>543</v>
      </c>
      <c r="D25" s="10">
        <v>509</v>
      </c>
      <c r="E25" s="6"/>
      <c r="F25" s="15">
        <v>62</v>
      </c>
      <c r="G25" s="10">
        <v>899</v>
      </c>
      <c r="H25" s="10">
        <v>435</v>
      </c>
      <c r="I25" s="10">
        <v>464</v>
      </c>
    </row>
    <row r="26" spans="1:9" s="7" customFormat="1" ht="13.5">
      <c r="A26" s="15">
        <v>18</v>
      </c>
      <c r="B26" s="9">
        <v>1085</v>
      </c>
      <c r="C26" s="10">
        <v>556</v>
      </c>
      <c r="D26" s="10">
        <v>529</v>
      </c>
      <c r="E26" s="6"/>
      <c r="F26" s="15">
        <v>63</v>
      </c>
      <c r="G26" s="10">
        <v>1128</v>
      </c>
      <c r="H26" s="10">
        <v>545</v>
      </c>
      <c r="I26" s="10">
        <v>583</v>
      </c>
    </row>
    <row r="27" spans="1:9" s="7" customFormat="1" ht="13.5">
      <c r="A27" s="15">
        <v>19</v>
      </c>
      <c r="B27" s="9">
        <v>1054</v>
      </c>
      <c r="C27" s="10">
        <v>544</v>
      </c>
      <c r="D27" s="10">
        <v>510</v>
      </c>
      <c r="E27" s="6"/>
      <c r="F27" s="15">
        <v>64</v>
      </c>
      <c r="G27" s="10">
        <v>1221</v>
      </c>
      <c r="H27" s="10">
        <v>608</v>
      </c>
      <c r="I27" s="10">
        <v>613</v>
      </c>
    </row>
    <row r="28" spans="1:9" s="7" customFormat="1" ht="13.5">
      <c r="A28" s="4" t="s">
        <v>40</v>
      </c>
      <c r="B28" s="5">
        <v>4233</v>
      </c>
      <c r="C28" s="5">
        <v>1988</v>
      </c>
      <c r="D28" s="5">
        <v>2245</v>
      </c>
      <c r="E28" s="6"/>
      <c r="F28" s="4" t="s">
        <v>41</v>
      </c>
      <c r="G28" s="5">
        <v>4925</v>
      </c>
      <c r="H28" s="5">
        <v>2372</v>
      </c>
      <c r="I28" s="5">
        <v>2553</v>
      </c>
    </row>
    <row r="29" spans="1:9" s="7" customFormat="1" ht="13.5">
      <c r="A29" s="15">
        <v>20</v>
      </c>
      <c r="B29" s="9">
        <v>914</v>
      </c>
      <c r="C29" s="10">
        <v>445</v>
      </c>
      <c r="D29" s="10">
        <v>469</v>
      </c>
      <c r="E29" s="6"/>
      <c r="F29" s="15">
        <v>65</v>
      </c>
      <c r="G29" s="10">
        <v>1196</v>
      </c>
      <c r="H29" s="10">
        <v>591</v>
      </c>
      <c r="I29" s="10">
        <v>605</v>
      </c>
    </row>
    <row r="30" spans="1:9" s="7" customFormat="1" ht="13.5">
      <c r="A30" s="15">
        <v>21</v>
      </c>
      <c r="B30" s="9">
        <v>826</v>
      </c>
      <c r="C30" s="10">
        <v>396</v>
      </c>
      <c r="D30" s="10">
        <v>430</v>
      </c>
      <c r="E30" s="6"/>
      <c r="F30" s="15">
        <v>66</v>
      </c>
      <c r="G30" s="10">
        <v>1108</v>
      </c>
      <c r="H30" s="10">
        <v>511</v>
      </c>
      <c r="I30" s="10">
        <v>597</v>
      </c>
    </row>
    <row r="31" spans="1:9" s="7" customFormat="1" ht="13.5">
      <c r="A31" s="15">
        <v>22</v>
      </c>
      <c r="B31" s="9">
        <v>812</v>
      </c>
      <c r="C31" s="10">
        <v>366</v>
      </c>
      <c r="D31" s="10">
        <v>446</v>
      </c>
      <c r="E31" s="6"/>
      <c r="F31" s="15">
        <v>67</v>
      </c>
      <c r="G31" s="10">
        <v>954</v>
      </c>
      <c r="H31" s="10">
        <v>460</v>
      </c>
      <c r="I31" s="10">
        <v>494</v>
      </c>
    </row>
    <row r="32" spans="1:9" s="7" customFormat="1" ht="13.5">
      <c r="A32" s="15">
        <v>23</v>
      </c>
      <c r="B32" s="9">
        <v>815</v>
      </c>
      <c r="C32" s="10">
        <v>391</v>
      </c>
      <c r="D32" s="10">
        <v>424</v>
      </c>
      <c r="E32" s="6"/>
      <c r="F32" s="15">
        <v>68</v>
      </c>
      <c r="G32" s="10">
        <v>786</v>
      </c>
      <c r="H32" s="10">
        <v>395</v>
      </c>
      <c r="I32" s="10">
        <v>391</v>
      </c>
    </row>
    <row r="33" spans="1:9" s="7" customFormat="1" ht="13.5">
      <c r="A33" s="15">
        <v>24</v>
      </c>
      <c r="B33" s="9">
        <v>866</v>
      </c>
      <c r="C33" s="10">
        <v>390</v>
      </c>
      <c r="D33" s="10">
        <v>476</v>
      </c>
      <c r="E33" s="6"/>
      <c r="F33" s="15">
        <v>69</v>
      </c>
      <c r="G33" s="10">
        <v>881</v>
      </c>
      <c r="H33" s="10">
        <v>415</v>
      </c>
      <c r="I33" s="10">
        <v>466</v>
      </c>
    </row>
    <row r="34" spans="1:9" s="7" customFormat="1" ht="13.5">
      <c r="A34" s="4" t="s">
        <v>42</v>
      </c>
      <c r="B34" s="5">
        <v>5059</v>
      </c>
      <c r="C34" s="5">
        <v>2480</v>
      </c>
      <c r="D34" s="5">
        <v>2579</v>
      </c>
      <c r="E34" s="6"/>
      <c r="F34" s="4" t="s">
        <v>43</v>
      </c>
      <c r="G34" s="5">
        <v>4793</v>
      </c>
      <c r="H34" s="5">
        <v>2159</v>
      </c>
      <c r="I34" s="5">
        <v>2634</v>
      </c>
    </row>
    <row r="35" spans="1:9" s="7" customFormat="1" ht="13.5">
      <c r="A35" s="15">
        <v>25</v>
      </c>
      <c r="B35" s="9">
        <v>907</v>
      </c>
      <c r="C35" s="10">
        <v>435</v>
      </c>
      <c r="D35" s="10">
        <v>472</v>
      </c>
      <c r="E35" s="6"/>
      <c r="F35" s="15">
        <v>70</v>
      </c>
      <c r="G35" s="10">
        <v>979</v>
      </c>
      <c r="H35" s="10">
        <v>459</v>
      </c>
      <c r="I35" s="10">
        <v>520</v>
      </c>
    </row>
    <row r="36" spans="1:9" s="7" customFormat="1" ht="13.5">
      <c r="A36" s="15">
        <v>26</v>
      </c>
      <c r="B36" s="9">
        <v>926</v>
      </c>
      <c r="C36" s="10">
        <v>475</v>
      </c>
      <c r="D36" s="10">
        <v>451</v>
      </c>
      <c r="E36" s="6"/>
      <c r="F36" s="15">
        <v>71</v>
      </c>
      <c r="G36" s="10">
        <v>1046</v>
      </c>
      <c r="H36" s="10">
        <v>465</v>
      </c>
      <c r="I36" s="10">
        <v>581</v>
      </c>
    </row>
    <row r="37" spans="1:9" s="7" customFormat="1" ht="13.5">
      <c r="A37" s="15">
        <v>27</v>
      </c>
      <c r="B37" s="9">
        <v>1011</v>
      </c>
      <c r="C37" s="10">
        <v>506</v>
      </c>
      <c r="D37" s="10">
        <v>505</v>
      </c>
      <c r="E37" s="6"/>
      <c r="F37" s="15">
        <v>72</v>
      </c>
      <c r="G37" s="10">
        <v>932</v>
      </c>
      <c r="H37" s="10">
        <v>399</v>
      </c>
      <c r="I37" s="10">
        <v>533</v>
      </c>
    </row>
    <row r="38" spans="1:9" s="7" customFormat="1" ht="13.5">
      <c r="A38" s="15">
        <v>28</v>
      </c>
      <c r="B38" s="9">
        <v>1053</v>
      </c>
      <c r="C38" s="10">
        <v>498</v>
      </c>
      <c r="D38" s="10">
        <v>555</v>
      </c>
      <c r="E38" s="6"/>
      <c r="F38" s="15">
        <v>73</v>
      </c>
      <c r="G38" s="10">
        <v>884</v>
      </c>
      <c r="H38" s="10">
        <v>415</v>
      </c>
      <c r="I38" s="10">
        <v>469</v>
      </c>
    </row>
    <row r="39" spans="1:9" s="7" customFormat="1" ht="13.5">
      <c r="A39" s="15">
        <v>29</v>
      </c>
      <c r="B39" s="9">
        <v>1162</v>
      </c>
      <c r="C39" s="10">
        <v>566</v>
      </c>
      <c r="D39" s="10">
        <v>596</v>
      </c>
      <c r="E39" s="6"/>
      <c r="F39" s="15">
        <v>74</v>
      </c>
      <c r="G39" s="10">
        <v>952</v>
      </c>
      <c r="H39" s="10">
        <v>421</v>
      </c>
      <c r="I39" s="10">
        <v>531</v>
      </c>
    </row>
    <row r="40" spans="1:9" s="7" customFormat="1" ht="13.5">
      <c r="A40" s="4" t="s">
        <v>44</v>
      </c>
      <c r="B40" s="5">
        <v>6358</v>
      </c>
      <c r="C40" s="5">
        <v>3198</v>
      </c>
      <c r="D40" s="5">
        <v>3160</v>
      </c>
      <c r="E40" s="6"/>
      <c r="F40" s="4" t="s">
        <v>45</v>
      </c>
      <c r="G40" s="5">
        <v>4163</v>
      </c>
      <c r="H40" s="5">
        <v>1783</v>
      </c>
      <c r="I40" s="5">
        <v>2380</v>
      </c>
    </row>
    <row r="41" spans="1:9" s="7" customFormat="1" ht="13.5">
      <c r="A41" s="15">
        <v>30</v>
      </c>
      <c r="B41" s="9">
        <v>1122</v>
      </c>
      <c r="C41" s="10">
        <v>553</v>
      </c>
      <c r="D41" s="10">
        <v>569</v>
      </c>
      <c r="E41" s="6"/>
      <c r="F41" s="15">
        <v>75</v>
      </c>
      <c r="G41" s="10">
        <v>909</v>
      </c>
      <c r="H41" s="10">
        <v>401</v>
      </c>
      <c r="I41" s="10">
        <v>508</v>
      </c>
    </row>
    <row r="42" spans="1:9" s="7" customFormat="1" ht="13.5">
      <c r="A42" s="15">
        <v>31</v>
      </c>
      <c r="B42" s="9">
        <v>1232</v>
      </c>
      <c r="C42" s="10">
        <v>619</v>
      </c>
      <c r="D42" s="10">
        <v>613</v>
      </c>
      <c r="E42" s="6"/>
      <c r="F42" s="15">
        <v>76</v>
      </c>
      <c r="G42" s="10">
        <v>895</v>
      </c>
      <c r="H42" s="10">
        <v>410</v>
      </c>
      <c r="I42" s="10">
        <v>485</v>
      </c>
    </row>
    <row r="43" spans="1:9" s="7" customFormat="1" ht="13.5">
      <c r="A43" s="15">
        <v>32</v>
      </c>
      <c r="B43" s="9">
        <v>1249</v>
      </c>
      <c r="C43" s="10">
        <v>638</v>
      </c>
      <c r="D43" s="10">
        <v>611</v>
      </c>
      <c r="E43" s="6"/>
      <c r="F43" s="15">
        <v>77</v>
      </c>
      <c r="G43" s="10">
        <v>800</v>
      </c>
      <c r="H43" s="10">
        <v>341</v>
      </c>
      <c r="I43" s="10">
        <v>459</v>
      </c>
    </row>
    <row r="44" spans="1:9" s="7" customFormat="1" ht="13.5">
      <c r="A44" s="15">
        <v>33</v>
      </c>
      <c r="B44" s="9">
        <v>1342</v>
      </c>
      <c r="C44" s="10">
        <v>688</v>
      </c>
      <c r="D44" s="10">
        <v>654</v>
      </c>
      <c r="E44" s="6"/>
      <c r="F44" s="15">
        <v>78</v>
      </c>
      <c r="G44" s="10">
        <v>774</v>
      </c>
      <c r="H44" s="10">
        <v>321</v>
      </c>
      <c r="I44" s="10">
        <v>453</v>
      </c>
    </row>
    <row r="45" spans="1:9" s="7" customFormat="1" ht="13.5">
      <c r="A45" s="15">
        <v>34</v>
      </c>
      <c r="B45" s="9">
        <v>1413</v>
      </c>
      <c r="C45" s="10">
        <v>700</v>
      </c>
      <c r="D45" s="10">
        <v>713</v>
      </c>
      <c r="E45" s="6"/>
      <c r="F45" s="15">
        <v>79</v>
      </c>
      <c r="G45" s="10">
        <v>785</v>
      </c>
      <c r="H45" s="10">
        <v>310</v>
      </c>
      <c r="I45" s="10">
        <v>475</v>
      </c>
    </row>
    <row r="46" spans="1:9" s="7" customFormat="1" ht="13.5">
      <c r="A46" s="4" t="s">
        <v>46</v>
      </c>
      <c r="B46" s="5">
        <v>6471</v>
      </c>
      <c r="C46" s="5">
        <v>3201</v>
      </c>
      <c r="D46" s="5">
        <v>3270</v>
      </c>
      <c r="E46" s="6"/>
      <c r="F46" s="4" t="s">
        <v>47</v>
      </c>
      <c r="G46" s="5">
        <v>3121</v>
      </c>
      <c r="H46" s="5">
        <v>1176</v>
      </c>
      <c r="I46" s="5">
        <v>1945</v>
      </c>
    </row>
    <row r="47" spans="1:9" s="7" customFormat="1" ht="13.5">
      <c r="A47" s="15">
        <v>35</v>
      </c>
      <c r="B47" s="9">
        <v>1416</v>
      </c>
      <c r="C47" s="10">
        <v>710</v>
      </c>
      <c r="D47" s="10">
        <v>706</v>
      </c>
      <c r="E47" s="6"/>
      <c r="F47" s="15">
        <v>80</v>
      </c>
      <c r="G47" s="10">
        <v>740</v>
      </c>
      <c r="H47" s="10">
        <v>306</v>
      </c>
      <c r="I47" s="10">
        <v>434</v>
      </c>
    </row>
    <row r="48" spans="1:9" s="7" customFormat="1" ht="13.5">
      <c r="A48" s="15">
        <v>36</v>
      </c>
      <c r="B48" s="9">
        <v>1322</v>
      </c>
      <c r="C48" s="10">
        <v>650</v>
      </c>
      <c r="D48" s="10">
        <v>672</v>
      </c>
      <c r="E48" s="6"/>
      <c r="F48" s="15">
        <v>81</v>
      </c>
      <c r="G48" s="10">
        <v>744</v>
      </c>
      <c r="H48" s="10">
        <v>312</v>
      </c>
      <c r="I48" s="10">
        <v>432</v>
      </c>
    </row>
    <row r="49" spans="1:9" s="7" customFormat="1" ht="13.5">
      <c r="A49" s="15">
        <v>37</v>
      </c>
      <c r="B49" s="9">
        <v>1258</v>
      </c>
      <c r="C49" s="10">
        <v>639</v>
      </c>
      <c r="D49" s="10">
        <v>619</v>
      </c>
      <c r="E49" s="6"/>
      <c r="F49" s="15">
        <v>82</v>
      </c>
      <c r="G49" s="10">
        <v>644</v>
      </c>
      <c r="H49" s="10">
        <v>239</v>
      </c>
      <c r="I49" s="10">
        <v>405</v>
      </c>
    </row>
    <row r="50" spans="1:9" s="7" customFormat="1" ht="13.5">
      <c r="A50" s="15">
        <v>38</v>
      </c>
      <c r="B50" s="9">
        <v>1266</v>
      </c>
      <c r="C50" s="10">
        <v>614</v>
      </c>
      <c r="D50" s="10">
        <v>652</v>
      </c>
      <c r="E50" s="6"/>
      <c r="F50" s="15">
        <v>83</v>
      </c>
      <c r="G50" s="10">
        <v>578</v>
      </c>
      <c r="H50" s="10">
        <v>201</v>
      </c>
      <c r="I50" s="10">
        <v>377</v>
      </c>
    </row>
    <row r="51" spans="1:9" s="7" customFormat="1" ht="13.5">
      <c r="A51" s="15">
        <v>39</v>
      </c>
      <c r="B51" s="9">
        <v>1209</v>
      </c>
      <c r="C51" s="10">
        <v>588</v>
      </c>
      <c r="D51" s="10">
        <v>621</v>
      </c>
      <c r="E51" s="6"/>
      <c r="F51" s="15">
        <v>84</v>
      </c>
      <c r="G51" s="10">
        <v>415</v>
      </c>
      <c r="H51" s="10">
        <v>118</v>
      </c>
      <c r="I51" s="10">
        <v>297</v>
      </c>
    </row>
    <row r="52" spans="1:9" s="7" customFormat="1" ht="13.5">
      <c r="A52" s="4" t="s">
        <v>48</v>
      </c>
      <c r="B52" s="5">
        <v>5859</v>
      </c>
      <c r="C52" s="5">
        <v>2810</v>
      </c>
      <c r="D52" s="5">
        <v>3049</v>
      </c>
      <c r="E52" s="6"/>
      <c r="F52" s="4" t="s">
        <v>49</v>
      </c>
      <c r="G52" s="5">
        <v>1704</v>
      </c>
      <c r="H52" s="5">
        <v>474</v>
      </c>
      <c r="I52" s="5">
        <v>1230</v>
      </c>
    </row>
    <row r="53" spans="1:9" s="7" customFormat="1" ht="13.5">
      <c r="A53" s="15">
        <v>40</v>
      </c>
      <c r="B53" s="9">
        <v>1301</v>
      </c>
      <c r="C53" s="10">
        <v>608</v>
      </c>
      <c r="D53" s="10">
        <v>693</v>
      </c>
      <c r="E53" s="6"/>
      <c r="F53" s="15">
        <v>85</v>
      </c>
      <c r="G53" s="10">
        <v>410</v>
      </c>
      <c r="H53" s="10">
        <v>114</v>
      </c>
      <c r="I53" s="10">
        <v>296</v>
      </c>
    </row>
    <row r="54" spans="1:9" s="7" customFormat="1" ht="13.5">
      <c r="A54" s="15">
        <v>41</v>
      </c>
      <c r="B54" s="9">
        <v>893</v>
      </c>
      <c r="C54" s="10">
        <v>404</v>
      </c>
      <c r="D54" s="10">
        <v>489</v>
      </c>
      <c r="E54" s="6"/>
      <c r="F54" s="15">
        <v>86</v>
      </c>
      <c r="G54" s="10">
        <v>393</v>
      </c>
      <c r="H54" s="10">
        <v>107</v>
      </c>
      <c r="I54" s="10">
        <v>286</v>
      </c>
    </row>
    <row r="55" spans="1:9" s="7" customFormat="1" ht="13.5">
      <c r="A55" s="15">
        <v>42</v>
      </c>
      <c r="B55" s="9">
        <v>1285</v>
      </c>
      <c r="C55" s="10">
        <v>650</v>
      </c>
      <c r="D55" s="10">
        <v>635</v>
      </c>
      <c r="E55" s="6"/>
      <c r="F55" s="15">
        <v>87</v>
      </c>
      <c r="G55" s="10">
        <v>395</v>
      </c>
      <c r="H55" s="10">
        <v>109</v>
      </c>
      <c r="I55" s="10">
        <v>286</v>
      </c>
    </row>
    <row r="56" spans="1:9" s="7" customFormat="1" ht="13.5">
      <c r="A56" s="15">
        <v>43</v>
      </c>
      <c r="B56" s="9">
        <v>1179</v>
      </c>
      <c r="C56" s="10">
        <v>562</v>
      </c>
      <c r="D56" s="10">
        <v>617</v>
      </c>
      <c r="E56" s="6"/>
      <c r="F56" s="15">
        <v>88</v>
      </c>
      <c r="G56" s="10">
        <v>261</v>
      </c>
      <c r="H56" s="10">
        <v>74</v>
      </c>
      <c r="I56" s="10">
        <v>187</v>
      </c>
    </row>
    <row r="57" spans="1:9" s="7" customFormat="1" ht="13.5">
      <c r="A57" s="15">
        <v>44</v>
      </c>
      <c r="B57" s="9">
        <v>1201</v>
      </c>
      <c r="C57" s="10">
        <v>586</v>
      </c>
      <c r="D57" s="10">
        <v>615</v>
      </c>
      <c r="E57" s="6"/>
      <c r="F57" s="15">
        <v>89</v>
      </c>
      <c r="G57" s="10">
        <v>245</v>
      </c>
      <c r="H57" s="10">
        <v>70</v>
      </c>
      <c r="I57" s="10">
        <v>175</v>
      </c>
    </row>
    <row r="58" spans="1:9" s="7" customFormat="1" ht="13.5" customHeight="1">
      <c r="A58" s="11" t="s">
        <v>27</v>
      </c>
      <c r="B58" s="18" t="s">
        <v>62</v>
      </c>
      <c r="C58" s="18"/>
      <c r="D58" s="18"/>
      <c r="E58" s="6"/>
      <c r="F58" s="4" t="s">
        <v>0</v>
      </c>
      <c r="G58" s="5">
        <v>934</v>
      </c>
      <c r="H58" s="12">
        <v>193</v>
      </c>
      <c r="I58" s="12">
        <v>741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B4+B10+B16+B22+B28+B34+B40+B46+B52+G4+G10+G16+G22+G28+G34+G40+G46+G52+G58+68</f>
        <v>92434</v>
      </c>
      <c r="H59" s="14">
        <f>C4+C10+C16+C22+C28+C34+C40+C46+C52+H4+H10+H16+H22+H28+H34+H40+H46+H52+H58+39</f>
        <v>44473</v>
      </c>
      <c r="I59" s="14">
        <f>D4+D10+D16+D22+D28+D34+D40+D46+D52+I4+I10+I16+I22+I28+I34+I40+I46+I52+I58+29</f>
        <v>47961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63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816</v>
      </c>
      <c r="C4" s="5">
        <v>401</v>
      </c>
      <c r="D4" s="5">
        <v>415</v>
      </c>
      <c r="E4" s="6"/>
      <c r="F4" s="4" t="s">
        <v>33</v>
      </c>
      <c r="G4" s="5">
        <v>1205</v>
      </c>
      <c r="H4" s="5">
        <v>598</v>
      </c>
      <c r="I4" s="5">
        <v>607</v>
      </c>
      <c r="K4" s="8"/>
    </row>
    <row r="5" spans="1:9" s="7" customFormat="1" ht="13.5">
      <c r="A5" s="15">
        <v>0</v>
      </c>
      <c r="B5" s="9">
        <v>152</v>
      </c>
      <c r="C5" s="10">
        <v>71</v>
      </c>
      <c r="D5" s="10">
        <v>81</v>
      </c>
      <c r="E5" s="6"/>
      <c r="F5" s="15">
        <v>45</v>
      </c>
      <c r="G5" s="10">
        <v>227</v>
      </c>
      <c r="H5" s="10">
        <v>123</v>
      </c>
      <c r="I5" s="10">
        <v>104</v>
      </c>
    </row>
    <row r="6" spans="1:9" s="7" customFormat="1" ht="13.5">
      <c r="A6" s="15">
        <v>1</v>
      </c>
      <c r="B6" s="9">
        <v>173</v>
      </c>
      <c r="C6" s="10">
        <v>82</v>
      </c>
      <c r="D6" s="10">
        <v>91</v>
      </c>
      <c r="E6" s="6"/>
      <c r="F6" s="15">
        <v>46</v>
      </c>
      <c r="G6" s="10">
        <v>241</v>
      </c>
      <c r="H6" s="10">
        <v>123</v>
      </c>
      <c r="I6" s="10">
        <v>118</v>
      </c>
    </row>
    <row r="7" spans="1:9" s="7" customFormat="1" ht="13.5">
      <c r="A7" s="15">
        <v>2</v>
      </c>
      <c r="B7" s="9">
        <v>161</v>
      </c>
      <c r="C7" s="10">
        <v>82</v>
      </c>
      <c r="D7" s="10">
        <v>79</v>
      </c>
      <c r="E7" s="6"/>
      <c r="F7" s="15">
        <v>47</v>
      </c>
      <c r="G7" s="10">
        <v>248</v>
      </c>
      <c r="H7" s="10">
        <v>115</v>
      </c>
      <c r="I7" s="10">
        <v>133</v>
      </c>
    </row>
    <row r="8" spans="1:9" s="7" customFormat="1" ht="13.5">
      <c r="A8" s="15">
        <v>3</v>
      </c>
      <c r="B8" s="9">
        <v>169</v>
      </c>
      <c r="C8" s="10">
        <v>84</v>
      </c>
      <c r="D8" s="10">
        <v>85</v>
      </c>
      <c r="E8" s="6"/>
      <c r="F8" s="15">
        <v>48</v>
      </c>
      <c r="G8" s="10">
        <v>239</v>
      </c>
      <c r="H8" s="10">
        <v>120</v>
      </c>
      <c r="I8" s="10">
        <v>119</v>
      </c>
    </row>
    <row r="9" spans="1:9" s="7" customFormat="1" ht="13.5">
      <c r="A9" s="15">
        <v>4</v>
      </c>
      <c r="B9" s="9">
        <v>161</v>
      </c>
      <c r="C9" s="10">
        <v>82</v>
      </c>
      <c r="D9" s="10">
        <v>79</v>
      </c>
      <c r="E9" s="6"/>
      <c r="F9" s="15">
        <v>49</v>
      </c>
      <c r="G9" s="10">
        <v>250</v>
      </c>
      <c r="H9" s="10">
        <v>117</v>
      </c>
      <c r="I9" s="10">
        <v>133</v>
      </c>
    </row>
    <row r="10" spans="1:9" s="7" customFormat="1" ht="13.5">
      <c r="A10" s="4" t="s">
        <v>34</v>
      </c>
      <c r="B10" s="5">
        <v>999</v>
      </c>
      <c r="C10" s="5">
        <v>536</v>
      </c>
      <c r="D10" s="5">
        <v>463</v>
      </c>
      <c r="E10" s="6"/>
      <c r="F10" s="4" t="s">
        <v>35</v>
      </c>
      <c r="G10" s="5">
        <v>1209</v>
      </c>
      <c r="H10" s="5">
        <v>619</v>
      </c>
      <c r="I10" s="5">
        <v>590</v>
      </c>
    </row>
    <row r="11" spans="1:9" s="7" customFormat="1" ht="13.5">
      <c r="A11" s="15">
        <v>5</v>
      </c>
      <c r="B11" s="9">
        <v>191</v>
      </c>
      <c r="C11" s="10">
        <v>109</v>
      </c>
      <c r="D11" s="10">
        <v>82</v>
      </c>
      <c r="E11" s="6"/>
      <c r="F11" s="15">
        <v>50</v>
      </c>
      <c r="G11" s="10">
        <v>238</v>
      </c>
      <c r="H11" s="10">
        <v>122</v>
      </c>
      <c r="I11" s="10">
        <v>116</v>
      </c>
    </row>
    <row r="12" spans="1:9" s="7" customFormat="1" ht="13.5">
      <c r="A12" s="15">
        <v>6</v>
      </c>
      <c r="B12" s="9">
        <v>191</v>
      </c>
      <c r="C12" s="10">
        <v>113</v>
      </c>
      <c r="D12" s="10">
        <v>78</v>
      </c>
      <c r="E12" s="6"/>
      <c r="F12" s="15">
        <v>51</v>
      </c>
      <c r="G12" s="10">
        <v>231</v>
      </c>
      <c r="H12" s="10">
        <v>123</v>
      </c>
      <c r="I12" s="10">
        <v>108</v>
      </c>
    </row>
    <row r="13" spans="1:9" s="7" customFormat="1" ht="13.5">
      <c r="A13" s="15">
        <v>7</v>
      </c>
      <c r="B13" s="9">
        <v>223</v>
      </c>
      <c r="C13" s="10">
        <v>106</v>
      </c>
      <c r="D13" s="10">
        <v>117</v>
      </c>
      <c r="E13" s="6"/>
      <c r="F13" s="15">
        <v>52</v>
      </c>
      <c r="G13" s="10">
        <v>241</v>
      </c>
      <c r="H13" s="10">
        <v>118</v>
      </c>
      <c r="I13" s="10">
        <v>123</v>
      </c>
    </row>
    <row r="14" spans="1:9" s="7" customFormat="1" ht="13.5">
      <c r="A14" s="15">
        <v>8</v>
      </c>
      <c r="B14" s="9">
        <v>213</v>
      </c>
      <c r="C14" s="10">
        <v>119</v>
      </c>
      <c r="D14" s="10">
        <v>94</v>
      </c>
      <c r="E14" s="6"/>
      <c r="F14" s="15">
        <v>53</v>
      </c>
      <c r="G14" s="10">
        <v>235</v>
      </c>
      <c r="H14" s="10">
        <v>118</v>
      </c>
      <c r="I14" s="10">
        <v>117</v>
      </c>
    </row>
    <row r="15" spans="1:9" s="7" customFormat="1" ht="13.5">
      <c r="A15" s="15">
        <v>9</v>
      </c>
      <c r="B15" s="9">
        <v>181</v>
      </c>
      <c r="C15" s="10">
        <v>89</v>
      </c>
      <c r="D15" s="10">
        <v>92</v>
      </c>
      <c r="E15" s="6"/>
      <c r="F15" s="15">
        <v>54</v>
      </c>
      <c r="G15" s="10">
        <v>264</v>
      </c>
      <c r="H15" s="10">
        <v>138</v>
      </c>
      <c r="I15" s="10">
        <v>126</v>
      </c>
    </row>
    <row r="16" spans="1:9" s="7" customFormat="1" ht="13.5">
      <c r="A16" s="4" t="s">
        <v>36</v>
      </c>
      <c r="B16" s="5">
        <v>1054</v>
      </c>
      <c r="C16" s="5">
        <v>585</v>
      </c>
      <c r="D16" s="5">
        <v>469</v>
      </c>
      <c r="E16" s="6"/>
      <c r="F16" s="4" t="s">
        <v>37</v>
      </c>
      <c r="G16" s="5">
        <v>1581</v>
      </c>
      <c r="H16" s="5">
        <v>821</v>
      </c>
      <c r="I16" s="5">
        <v>760</v>
      </c>
    </row>
    <row r="17" spans="1:9" s="7" customFormat="1" ht="13.5">
      <c r="A17" s="15">
        <v>10</v>
      </c>
      <c r="B17" s="9">
        <v>191</v>
      </c>
      <c r="C17" s="10">
        <v>101</v>
      </c>
      <c r="D17" s="10">
        <v>90</v>
      </c>
      <c r="E17" s="6"/>
      <c r="F17" s="15">
        <v>55</v>
      </c>
      <c r="G17" s="10">
        <v>281</v>
      </c>
      <c r="H17" s="10">
        <v>142</v>
      </c>
      <c r="I17" s="10">
        <v>139</v>
      </c>
    </row>
    <row r="18" spans="1:9" s="7" customFormat="1" ht="13.5">
      <c r="A18" s="15">
        <v>11</v>
      </c>
      <c r="B18" s="9">
        <v>215</v>
      </c>
      <c r="C18" s="10">
        <v>115</v>
      </c>
      <c r="D18" s="10">
        <v>100</v>
      </c>
      <c r="E18" s="6"/>
      <c r="F18" s="15">
        <v>56</v>
      </c>
      <c r="G18" s="10">
        <v>283</v>
      </c>
      <c r="H18" s="10">
        <v>145</v>
      </c>
      <c r="I18" s="10">
        <v>138</v>
      </c>
    </row>
    <row r="19" spans="1:9" s="7" customFormat="1" ht="13.5">
      <c r="A19" s="15">
        <v>12</v>
      </c>
      <c r="B19" s="9">
        <v>227</v>
      </c>
      <c r="C19" s="10">
        <v>132</v>
      </c>
      <c r="D19" s="10">
        <v>95</v>
      </c>
      <c r="E19" s="6"/>
      <c r="F19" s="15">
        <v>57</v>
      </c>
      <c r="G19" s="10">
        <v>317</v>
      </c>
      <c r="H19" s="10">
        <v>175</v>
      </c>
      <c r="I19" s="10">
        <v>142</v>
      </c>
    </row>
    <row r="20" spans="1:9" s="7" customFormat="1" ht="13.5">
      <c r="A20" s="15">
        <v>13</v>
      </c>
      <c r="B20" s="9">
        <v>207</v>
      </c>
      <c r="C20" s="10">
        <v>115</v>
      </c>
      <c r="D20" s="10">
        <v>92</v>
      </c>
      <c r="E20" s="6"/>
      <c r="F20" s="15">
        <v>58</v>
      </c>
      <c r="G20" s="10">
        <v>336</v>
      </c>
      <c r="H20" s="10">
        <v>173</v>
      </c>
      <c r="I20" s="10">
        <v>163</v>
      </c>
    </row>
    <row r="21" spans="1:9" s="7" customFormat="1" ht="13.5">
      <c r="A21" s="15">
        <v>14</v>
      </c>
      <c r="B21" s="9">
        <v>214</v>
      </c>
      <c r="C21" s="10">
        <v>122</v>
      </c>
      <c r="D21" s="10">
        <v>92</v>
      </c>
      <c r="E21" s="6"/>
      <c r="F21" s="15">
        <v>59</v>
      </c>
      <c r="G21" s="10">
        <v>364</v>
      </c>
      <c r="H21" s="10">
        <v>186</v>
      </c>
      <c r="I21" s="10">
        <v>178</v>
      </c>
    </row>
    <row r="22" spans="1:9" s="7" customFormat="1" ht="13.5">
      <c r="A22" s="4" t="s">
        <v>38</v>
      </c>
      <c r="B22" s="5">
        <v>1080</v>
      </c>
      <c r="C22" s="5">
        <v>529</v>
      </c>
      <c r="D22" s="5">
        <v>551</v>
      </c>
      <c r="E22" s="6"/>
      <c r="F22" s="4" t="s">
        <v>39</v>
      </c>
      <c r="G22" s="5">
        <v>1155</v>
      </c>
      <c r="H22" s="5">
        <v>550</v>
      </c>
      <c r="I22" s="5">
        <v>605</v>
      </c>
    </row>
    <row r="23" spans="1:9" s="7" customFormat="1" ht="13.5">
      <c r="A23" s="15">
        <v>15</v>
      </c>
      <c r="B23" s="9">
        <v>218</v>
      </c>
      <c r="C23" s="10">
        <v>115</v>
      </c>
      <c r="D23" s="10">
        <v>103</v>
      </c>
      <c r="E23" s="6"/>
      <c r="F23" s="15">
        <v>60</v>
      </c>
      <c r="G23" s="10">
        <v>317</v>
      </c>
      <c r="H23" s="10">
        <v>170</v>
      </c>
      <c r="I23" s="10">
        <v>147</v>
      </c>
    </row>
    <row r="24" spans="1:9" s="7" customFormat="1" ht="13.5">
      <c r="A24" s="15">
        <v>16</v>
      </c>
      <c r="B24" s="9">
        <v>194</v>
      </c>
      <c r="C24" s="10">
        <v>99</v>
      </c>
      <c r="D24" s="10">
        <v>95</v>
      </c>
      <c r="E24" s="6"/>
      <c r="F24" s="15">
        <v>61</v>
      </c>
      <c r="G24" s="10">
        <v>150</v>
      </c>
      <c r="H24" s="10">
        <v>72</v>
      </c>
      <c r="I24" s="10">
        <v>78</v>
      </c>
    </row>
    <row r="25" spans="1:9" s="7" customFormat="1" ht="13.5">
      <c r="A25" s="15">
        <v>17</v>
      </c>
      <c r="B25" s="9">
        <v>220</v>
      </c>
      <c r="C25" s="10">
        <v>103</v>
      </c>
      <c r="D25" s="10">
        <v>117</v>
      </c>
      <c r="E25" s="6"/>
      <c r="F25" s="15">
        <v>62</v>
      </c>
      <c r="G25" s="10">
        <v>181</v>
      </c>
      <c r="H25" s="10">
        <v>70</v>
      </c>
      <c r="I25" s="10">
        <v>111</v>
      </c>
    </row>
    <row r="26" spans="1:9" s="7" customFormat="1" ht="13.5">
      <c r="A26" s="15">
        <v>18</v>
      </c>
      <c r="B26" s="9">
        <v>210</v>
      </c>
      <c r="C26" s="10">
        <v>111</v>
      </c>
      <c r="D26" s="10">
        <v>99</v>
      </c>
      <c r="E26" s="6"/>
      <c r="F26" s="15">
        <v>63</v>
      </c>
      <c r="G26" s="10">
        <v>243</v>
      </c>
      <c r="H26" s="10">
        <v>109</v>
      </c>
      <c r="I26" s="10">
        <v>134</v>
      </c>
    </row>
    <row r="27" spans="1:9" s="7" customFormat="1" ht="13.5">
      <c r="A27" s="15">
        <v>19</v>
      </c>
      <c r="B27" s="9">
        <v>238</v>
      </c>
      <c r="C27" s="10">
        <v>101</v>
      </c>
      <c r="D27" s="10">
        <v>137</v>
      </c>
      <c r="E27" s="6"/>
      <c r="F27" s="15">
        <v>64</v>
      </c>
      <c r="G27" s="10">
        <v>264</v>
      </c>
      <c r="H27" s="10">
        <v>129</v>
      </c>
      <c r="I27" s="10">
        <v>135</v>
      </c>
    </row>
    <row r="28" spans="1:9" s="7" customFormat="1" ht="13.5">
      <c r="A28" s="4" t="s">
        <v>40</v>
      </c>
      <c r="B28" s="5">
        <v>1551</v>
      </c>
      <c r="C28" s="5">
        <v>736</v>
      </c>
      <c r="D28" s="5">
        <v>815</v>
      </c>
      <c r="E28" s="6"/>
      <c r="F28" s="4" t="s">
        <v>41</v>
      </c>
      <c r="G28" s="5">
        <v>1189</v>
      </c>
      <c r="H28" s="5">
        <v>567</v>
      </c>
      <c r="I28" s="5">
        <v>622</v>
      </c>
    </row>
    <row r="29" spans="1:9" s="7" customFormat="1" ht="13.5">
      <c r="A29" s="15">
        <v>20</v>
      </c>
      <c r="B29" s="9">
        <v>268</v>
      </c>
      <c r="C29" s="10">
        <v>137</v>
      </c>
      <c r="D29" s="10">
        <v>131</v>
      </c>
      <c r="E29" s="6"/>
      <c r="F29" s="15">
        <v>65</v>
      </c>
      <c r="G29" s="10">
        <v>272</v>
      </c>
      <c r="H29" s="10">
        <v>134</v>
      </c>
      <c r="I29" s="10">
        <v>138</v>
      </c>
    </row>
    <row r="30" spans="1:9" s="7" customFormat="1" ht="13.5">
      <c r="A30" s="15">
        <v>21</v>
      </c>
      <c r="B30" s="9">
        <v>319</v>
      </c>
      <c r="C30" s="10">
        <v>146</v>
      </c>
      <c r="D30" s="10">
        <v>173</v>
      </c>
      <c r="E30" s="6"/>
      <c r="F30" s="15">
        <v>66</v>
      </c>
      <c r="G30" s="10">
        <v>276</v>
      </c>
      <c r="H30" s="10">
        <v>137</v>
      </c>
      <c r="I30" s="10">
        <v>139</v>
      </c>
    </row>
    <row r="31" spans="1:9" s="7" customFormat="1" ht="13.5">
      <c r="A31" s="15">
        <v>22</v>
      </c>
      <c r="B31" s="9">
        <v>324</v>
      </c>
      <c r="C31" s="10">
        <v>161</v>
      </c>
      <c r="D31" s="10">
        <v>163</v>
      </c>
      <c r="E31" s="6"/>
      <c r="F31" s="15">
        <v>67</v>
      </c>
      <c r="G31" s="10">
        <v>225</v>
      </c>
      <c r="H31" s="10">
        <v>101</v>
      </c>
      <c r="I31" s="10">
        <v>124</v>
      </c>
    </row>
    <row r="32" spans="1:9" s="7" customFormat="1" ht="13.5">
      <c r="A32" s="15">
        <v>23</v>
      </c>
      <c r="B32" s="9">
        <v>325</v>
      </c>
      <c r="C32" s="10">
        <v>138</v>
      </c>
      <c r="D32" s="10">
        <v>187</v>
      </c>
      <c r="E32" s="6"/>
      <c r="F32" s="15">
        <v>68</v>
      </c>
      <c r="G32" s="10">
        <v>202</v>
      </c>
      <c r="H32" s="10">
        <v>97</v>
      </c>
      <c r="I32" s="10">
        <v>105</v>
      </c>
    </row>
    <row r="33" spans="1:9" s="7" customFormat="1" ht="13.5">
      <c r="A33" s="15">
        <v>24</v>
      </c>
      <c r="B33" s="9">
        <v>315</v>
      </c>
      <c r="C33" s="10">
        <v>154</v>
      </c>
      <c r="D33" s="10">
        <v>161</v>
      </c>
      <c r="E33" s="6"/>
      <c r="F33" s="15">
        <v>69</v>
      </c>
      <c r="G33" s="10">
        <v>214</v>
      </c>
      <c r="H33" s="10">
        <v>98</v>
      </c>
      <c r="I33" s="10">
        <v>116</v>
      </c>
    </row>
    <row r="34" spans="1:9" s="7" customFormat="1" ht="13.5">
      <c r="A34" s="4" t="s">
        <v>42</v>
      </c>
      <c r="B34" s="5">
        <v>1266</v>
      </c>
      <c r="C34" s="5">
        <v>664</v>
      </c>
      <c r="D34" s="5">
        <v>602</v>
      </c>
      <c r="E34" s="6"/>
      <c r="F34" s="4" t="s">
        <v>43</v>
      </c>
      <c r="G34" s="5">
        <v>1174</v>
      </c>
      <c r="H34" s="5">
        <v>541</v>
      </c>
      <c r="I34" s="5">
        <v>633</v>
      </c>
    </row>
    <row r="35" spans="1:9" s="7" customFormat="1" ht="13.5">
      <c r="A35" s="15">
        <v>25</v>
      </c>
      <c r="B35" s="9">
        <v>299</v>
      </c>
      <c r="C35" s="10">
        <v>153</v>
      </c>
      <c r="D35" s="10">
        <v>146</v>
      </c>
      <c r="E35" s="6"/>
      <c r="F35" s="15">
        <v>70</v>
      </c>
      <c r="G35" s="10">
        <v>207</v>
      </c>
      <c r="H35" s="10">
        <v>98</v>
      </c>
      <c r="I35" s="10">
        <v>109</v>
      </c>
    </row>
    <row r="36" spans="1:9" s="7" customFormat="1" ht="13.5">
      <c r="A36" s="15">
        <v>26</v>
      </c>
      <c r="B36" s="9">
        <v>235</v>
      </c>
      <c r="C36" s="10">
        <v>129</v>
      </c>
      <c r="D36" s="10">
        <v>106</v>
      </c>
      <c r="E36" s="6"/>
      <c r="F36" s="15">
        <v>71</v>
      </c>
      <c r="G36" s="10">
        <v>255</v>
      </c>
      <c r="H36" s="10">
        <v>116</v>
      </c>
      <c r="I36" s="10">
        <v>139</v>
      </c>
    </row>
    <row r="37" spans="1:9" s="7" customFormat="1" ht="13.5">
      <c r="A37" s="15">
        <v>27</v>
      </c>
      <c r="B37" s="9">
        <v>276</v>
      </c>
      <c r="C37" s="10">
        <v>139</v>
      </c>
      <c r="D37" s="10">
        <v>137</v>
      </c>
      <c r="E37" s="6"/>
      <c r="F37" s="15">
        <v>72</v>
      </c>
      <c r="G37" s="10">
        <v>242</v>
      </c>
      <c r="H37" s="10">
        <v>105</v>
      </c>
      <c r="I37" s="10">
        <v>137</v>
      </c>
    </row>
    <row r="38" spans="1:9" s="7" customFormat="1" ht="13.5">
      <c r="A38" s="15">
        <v>28</v>
      </c>
      <c r="B38" s="9">
        <v>226</v>
      </c>
      <c r="C38" s="10">
        <v>123</v>
      </c>
      <c r="D38" s="10">
        <v>103</v>
      </c>
      <c r="E38" s="6"/>
      <c r="F38" s="15">
        <v>73</v>
      </c>
      <c r="G38" s="10">
        <v>245</v>
      </c>
      <c r="H38" s="10">
        <v>116</v>
      </c>
      <c r="I38" s="10">
        <v>129</v>
      </c>
    </row>
    <row r="39" spans="1:9" s="7" customFormat="1" ht="13.5">
      <c r="A39" s="15">
        <v>29</v>
      </c>
      <c r="B39" s="9">
        <v>230</v>
      </c>
      <c r="C39" s="10">
        <v>120</v>
      </c>
      <c r="D39" s="10">
        <v>110</v>
      </c>
      <c r="E39" s="6"/>
      <c r="F39" s="15">
        <v>74</v>
      </c>
      <c r="G39" s="10">
        <v>225</v>
      </c>
      <c r="H39" s="10">
        <v>106</v>
      </c>
      <c r="I39" s="10">
        <v>119</v>
      </c>
    </row>
    <row r="40" spans="1:9" s="7" customFormat="1" ht="13.5">
      <c r="A40" s="4" t="s">
        <v>44</v>
      </c>
      <c r="B40" s="5">
        <v>1272</v>
      </c>
      <c r="C40" s="5">
        <v>652</v>
      </c>
      <c r="D40" s="5">
        <v>620</v>
      </c>
      <c r="E40" s="6"/>
      <c r="F40" s="4" t="s">
        <v>45</v>
      </c>
      <c r="G40" s="5">
        <v>1135</v>
      </c>
      <c r="H40" s="5">
        <v>477</v>
      </c>
      <c r="I40" s="5">
        <v>658</v>
      </c>
    </row>
    <row r="41" spans="1:9" s="7" customFormat="1" ht="13.5">
      <c r="A41" s="15">
        <v>30</v>
      </c>
      <c r="B41" s="9">
        <v>270</v>
      </c>
      <c r="C41" s="10">
        <v>142</v>
      </c>
      <c r="D41" s="10">
        <v>128</v>
      </c>
      <c r="E41" s="6"/>
      <c r="F41" s="15">
        <v>75</v>
      </c>
      <c r="G41" s="10">
        <v>261</v>
      </c>
      <c r="H41" s="10">
        <v>109</v>
      </c>
      <c r="I41" s="10">
        <v>152</v>
      </c>
    </row>
    <row r="42" spans="1:9" s="7" customFormat="1" ht="13.5">
      <c r="A42" s="15">
        <v>31</v>
      </c>
      <c r="B42" s="9">
        <v>236</v>
      </c>
      <c r="C42" s="10">
        <v>120</v>
      </c>
      <c r="D42" s="10">
        <v>116</v>
      </c>
      <c r="E42" s="6"/>
      <c r="F42" s="15">
        <v>76</v>
      </c>
      <c r="G42" s="10">
        <v>230</v>
      </c>
      <c r="H42" s="10">
        <v>94</v>
      </c>
      <c r="I42" s="10">
        <v>136</v>
      </c>
    </row>
    <row r="43" spans="1:9" s="7" customFormat="1" ht="13.5">
      <c r="A43" s="15">
        <v>32</v>
      </c>
      <c r="B43" s="9">
        <v>264</v>
      </c>
      <c r="C43" s="10">
        <v>125</v>
      </c>
      <c r="D43" s="10">
        <v>139</v>
      </c>
      <c r="E43" s="6"/>
      <c r="F43" s="15">
        <v>77</v>
      </c>
      <c r="G43" s="10">
        <v>236</v>
      </c>
      <c r="H43" s="10">
        <v>102</v>
      </c>
      <c r="I43" s="10">
        <v>134</v>
      </c>
    </row>
    <row r="44" spans="1:9" s="7" customFormat="1" ht="13.5">
      <c r="A44" s="15">
        <v>33</v>
      </c>
      <c r="B44" s="9">
        <v>246</v>
      </c>
      <c r="C44" s="10">
        <v>132</v>
      </c>
      <c r="D44" s="10">
        <v>114</v>
      </c>
      <c r="E44" s="6"/>
      <c r="F44" s="15">
        <v>78</v>
      </c>
      <c r="G44" s="10">
        <v>203</v>
      </c>
      <c r="H44" s="10">
        <v>76</v>
      </c>
      <c r="I44" s="10">
        <v>127</v>
      </c>
    </row>
    <row r="45" spans="1:9" s="7" customFormat="1" ht="13.5">
      <c r="A45" s="15">
        <v>34</v>
      </c>
      <c r="B45" s="9">
        <v>256</v>
      </c>
      <c r="C45" s="10">
        <v>133</v>
      </c>
      <c r="D45" s="10">
        <v>123</v>
      </c>
      <c r="E45" s="6"/>
      <c r="F45" s="15">
        <v>79</v>
      </c>
      <c r="G45" s="10">
        <v>205</v>
      </c>
      <c r="H45" s="10">
        <v>96</v>
      </c>
      <c r="I45" s="10">
        <v>109</v>
      </c>
    </row>
    <row r="46" spans="1:9" s="7" customFormat="1" ht="13.5">
      <c r="A46" s="4" t="s">
        <v>46</v>
      </c>
      <c r="B46" s="5">
        <v>1237</v>
      </c>
      <c r="C46" s="5">
        <v>612</v>
      </c>
      <c r="D46" s="5">
        <v>625</v>
      </c>
      <c r="E46" s="6"/>
      <c r="F46" s="4" t="s">
        <v>47</v>
      </c>
      <c r="G46" s="5">
        <v>751</v>
      </c>
      <c r="H46" s="5">
        <v>273</v>
      </c>
      <c r="I46" s="5">
        <v>478</v>
      </c>
    </row>
    <row r="47" spans="1:9" s="7" customFormat="1" ht="13.5">
      <c r="A47" s="15">
        <v>35</v>
      </c>
      <c r="B47" s="9">
        <v>283</v>
      </c>
      <c r="C47" s="10">
        <v>134</v>
      </c>
      <c r="D47" s="10">
        <v>149</v>
      </c>
      <c r="E47" s="6"/>
      <c r="F47" s="15">
        <v>80</v>
      </c>
      <c r="G47" s="10">
        <v>192</v>
      </c>
      <c r="H47" s="10">
        <v>67</v>
      </c>
      <c r="I47" s="10">
        <v>125</v>
      </c>
    </row>
    <row r="48" spans="1:9" s="7" customFormat="1" ht="13.5">
      <c r="A48" s="15">
        <v>36</v>
      </c>
      <c r="B48" s="9">
        <v>228</v>
      </c>
      <c r="C48" s="10">
        <v>116</v>
      </c>
      <c r="D48" s="10">
        <v>112</v>
      </c>
      <c r="E48" s="6"/>
      <c r="F48" s="15">
        <v>81</v>
      </c>
      <c r="G48" s="10">
        <v>177</v>
      </c>
      <c r="H48" s="10">
        <v>82</v>
      </c>
      <c r="I48" s="10">
        <v>95</v>
      </c>
    </row>
    <row r="49" spans="1:9" s="7" customFormat="1" ht="13.5">
      <c r="A49" s="15">
        <v>37</v>
      </c>
      <c r="B49" s="9">
        <v>227</v>
      </c>
      <c r="C49" s="10">
        <v>114</v>
      </c>
      <c r="D49" s="10">
        <v>113</v>
      </c>
      <c r="E49" s="6"/>
      <c r="F49" s="15">
        <v>82</v>
      </c>
      <c r="G49" s="10">
        <v>148</v>
      </c>
      <c r="H49" s="10">
        <v>51</v>
      </c>
      <c r="I49" s="10">
        <v>97</v>
      </c>
    </row>
    <row r="50" spans="1:9" s="7" customFormat="1" ht="13.5">
      <c r="A50" s="15">
        <v>38</v>
      </c>
      <c r="B50" s="9">
        <v>246</v>
      </c>
      <c r="C50" s="10">
        <v>126</v>
      </c>
      <c r="D50" s="10">
        <v>120</v>
      </c>
      <c r="E50" s="6"/>
      <c r="F50" s="15">
        <v>83</v>
      </c>
      <c r="G50" s="10">
        <v>127</v>
      </c>
      <c r="H50" s="10">
        <v>46</v>
      </c>
      <c r="I50" s="10">
        <v>81</v>
      </c>
    </row>
    <row r="51" spans="1:9" s="7" customFormat="1" ht="13.5">
      <c r="A51" s="15">
        <v>39</v>
      </c>
      <c r="B51" s="9">
        <v>253</v>
      </c>
      <c r="C51" s="10">
        <v>122</v>
      </c>
      <c r="D51" s="10">
        <v>131</v>
      </c>
      <c r="E51" s="6"/>
      <c r="F51" s="15">
        <v>84</v>
      </c>
      <c r="G51" s="10">
        <v>107</v>
      </c>
      <c r="H51" s="10">
        <v>27</v>
      </c>
      <c r="I51" s="10">
        <v>80</v>
      </c>
    </row>
    <row r="52" spans="1:9" s="7" customFormat="1" ht="13.5">
      <c r="A52" s="4" t="s">
        <v>48</v>
      </c>
      <c r="B52" s="5">
        <v>1131</v>
      </c>
      <c r="C52" s="5">
        <v>541</v>
      </c>
      <c r="D52" s="5">
        <v>590</v>
      </c>
      <c r="E52" s="6"/>
      <c r="F52" s="4" t="s">
        <v>49</v>
      </c>
      <c r="G52" s="5">
        <v>387</v>
      </c>
      <c r="H52" s="5">
        <v>134</v>
      </c>
      <c r="I52" s="5">
        <v>253</v>
      </c>
    </row>
    <row r="53" spans="1:9" s="7" customFormat="1" ht="13.5">
      <c r="A53" s="15">
        <v>40</v>
      </c>
      <c r="B53" s="9">
        <v>236</v>
      </c>
      <c r="C53" s="10">
        <v>114</v>
      </c>
      <c r="D53" s="10">
        <v>122</v>
      </c>
      <c r="E53" s="6"/>
      <c r="F53" s="15">
        <v>85</v>
      </c>
      <c r="G53" s="10">
        <v>97</v>
      </c>
      <c r="H53" s="10">
        <v>32</v>
      </c>
      <c r="I53" s="10">
        <v>65</v>
      </c>
    </row>
    <row r="54" spans="1:9" s="7" customFormat="1" ht="13.5">
      <c r="A54" s="15">
        <v>41</v>
      </c>
      <c r="B54" s="9">
        <v>185</v>
      </c>
      <c r="C54" s="10">
        <v>85</v>
      </c>
      <c r="D54" s="10">
        <v>100</v>
      </c>
      <c r="E54" s="6"/>
      <c r="F54" s="15">
        <v>86</v>
      </c>
      <c r="G54" s="10">
        <v>96</v>
      </c>
      <c r="H54" s="10">
        <v>35</v>
      </c>
      <c r="I54" s="10">
        <v>61</v>
      </c>
    </row>
    <row r="55" spans="1:9" s="7" customFormat="1" ht="13.5">
      <c r="A55" s="15">
        <v>42</v>
      </c>
      <c r="B55" s="9">
        <v>260</v>
      </c>
      <c r="C55" s="10">
        <v>111</v>
      </c>
      <c r="D55" s="10">
        <v>149</v>
      </c>
      <c r="E55" s="6"/>
      <c r="F55" s="15">
        <v>87</v>
      </c>
      <c r="G55" s="10">
        <v>67</v>
      </c>
      <c r="H55" s="10">
        <v>25</v>
      </c>
      <c r="I55" s="10">
        <v>42</v>
      </c>
    </row>
    <row r="56" spans="1:9" s="7" customFormat="1" ht="13.5">
      <c r="A56" s="15">
        <v>43</v>
      </c>
      <c r="B56" s="9">
        <v>219</v>
      </c>
      <c r="C56" s="10">
        <v>117</v>
      </c>
      <c r="D56" s="10">
        <v>102</v>
      </c>
      <c r="E56" s="6"/>
      <c r="F56" s="15">
        <v>88</v>
      </c>
      <c r="G56" s="10">
        <v>71</v>
      </c>
      <c r="H56" s="10">
        <v>25</v>
      </c>
      <c r="I56" s="10">
        <v>46</v>
      </c>
    </row>
    <row r="57" spans="1:9" s="7" customFormat="1" ht="13.5">
      <c r="A57" s="15">
        <v>44</v>
      </c>
      <c r="B57" s="9">
        <v>231</v>
      </c>
      <c r="C57" s="10">
        <v>114</v>
      </c>
      <c r="D57" s="10">
        <v>117</v>
      </c>
      <c r="E57" s="6"/>
      <c r="F57" s="15">
        <v>89</v>
      </c>
      <c r="G57" s="10">
        <v>56</v>
      </c>
      <c r="H57" s="10">
        <v>17</v>
      </c>
      <c r="I57" s="10">
        <v>39</v>
      </c>
    </row>
    <row r="58" spans="1:9" s="7" customFormat="1" ht="13.5" customHeight="1">
      <c r="A58" s="11" t="s">
        <v>27</v>
      </c>
      <c r="B58" s="18" t="s">
        <v>64</v>
      </c>
      <c r="C58" s="18"/>
      <c r="D58" s="18"/>
      <c r="E58" s="6"/>
      <c r="F58" s="4" t="s">
        <v>0</v>
      </c>
      <c r="G58" s="5">
        <v>312</v>
      </c>
      <c r="H58" s="12">
        <v>57</v>
      </c>
      <c r="I58" s="12">
        <v>255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B4+B10+B16+B22+B28+B34+B40+B46+B52+G4+G10+G16+G22+G28+G34+G40+G46+G52+G58+63</f>
        <v>20567</v>
      </c>
      <c r="H59" s="14">
        <f>C4+C10+C16+C22+C28+C34+C40+C46+C52+H4+H10+H16+H22+H28+H34+H40+H46+H52+H58+42</f>
        <v>9935</v>
      </c>
      <c r="I59" s="14">
        <f>D4+D10+D16+D22+D28+D34+D40+D46+D52+I4+I10+I16+I22+I28+I34+I40+I46+I52+I58+21</f>
        <v>10632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40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65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69</v>
      </c>
      <c r="C4" s="5">
        <v>38</v>
      </c>
      <c r="D4" s="5">
        <v>31</v>
      </c>
      <c r="E4" s="6"/>
      <c r="F4" s="4" t="s">
        <v>33</v>
      </c>
      <c r="G4" s="5">
        <v>203</v>
      </c>
      <c r="H4" s="5">
        <v>92</v>
      </c>
      <c r="I4" s="5">
        <v>111</v>
      </c>
      <c r="K4" s="8"/>
    </row>
    <row r="5" spans="1:9" s="7" customFormat="1" ht="13.5">
      <c r="A5" s="15">
        <v>0</v>
      </c>
      <c r="B5" s="9">
        <v>16</v>
      </c>
      <c r="C5" s="10">
        <v>11</v>
      </c>
      <c r="D5" s="10">
        <v>5</v>
      </c>
      <c r="E5" s="6"/>
      <c r="F5" s="15">
        <v>45</v>
      </c>
      <c r="G5" s="10">
        <v>41</v>
      </c>
      <c r="H5" s="10">
        <v>17</v>
      </c>
      <c r="I5" s="10">
        <v>24</v>
      </c>
    </row>
    <row r="6" spans="1:9" s="7" customFormat="1" ht="13.5">
      <c r="A6" s="15">
        <v>1</v>
      </c>
      <c r="B6" s="9">
        <v>17</v>
      </c>
      <c r="C6" s="10">
        <v>6</v>
      </c>
      <c r="D6" s="10">
        <v>11</v>
      </c>
      <c r="E6" s="6"/>
      <c r="F6" s="15">
        <v>46</v>
      </c>
      <c r="G6" s="10">
        <v>46</v>
      </c>
      <c r="H6" s="10">
        <v>24</v>
      </c>
      <c r="I6" s="10">
        <v>22</v>
      </c>
    </row>
    <row r="7" spans="1:9" s="7" customFormat="1" ht="13.5">
      <c r="A7" s="15">
        <v>2</v>
      </c>
      <c r="B7" s="9">
        <v>11</v>
      </c>
      <c r="C7" s="10">
        <v>7</v>
      </c>
      <c r="D7" s="10">
        <v>4</v>
      </c>
      <c r="E7" s="6"/>
      <c r="F7" s="15">
        <v>47</v>
      </c>
      <c r="G7" s="10">
        <v>46</v>
      </c>
      <c r="H7" s="10">
        <v>24</v>
      </c>
      <c r="I7" s="10">
        <v>22</v>
      </c>
    </row>
    <row r="8" spans="1:9" s="7" customFormat="1" ht="13.5">
      <c r="A8" s="15">
        <v>3</v>
      </c>
      <c r="B8" s="9">
        <v>9</v>
      </c>
      <c r="C8" s="10">
        <v>7</v>
      </c>
      <c r="D8" s="10">
        <v>2</v>
      </c>
      <c r="E8" s="6"/>
      <c r="F8" s="15">
        <v>48</v>
      </c>
      <c r="G8" s="10">
        <v>29</v>
      </c>
      <c r="H8" s="10">
        <v>11</v>
      </c>
      <c r="I8" s="10">
        <v>18</v>
      </c>
    </row>
    <row r="9" spans="1:9" s="7" customFormat="1" ht="13.5">
      <c r="A9" s="15">
        <v>4</v>
      </c>
      <c r="B9" s="9">
        <v>16</v>
      </c>
      <c r="C9" s="10">
        <v>7</v>
      </c>
      <c r="D9" s="10">
        <v>9</v>
      </c>
      <c r="E9" s="6"/>
      <c r="F9" s="15">
        <v>49</v>
      </c>
      <c r="G9" s="10">
        <v>41</v>
      </c>
      <c r="H9" s="10">
        <v>16</v>
      </c>
      <c r="I9" s="10">
        <v>25</v>
      </c>
    </row>
    <row r="10" spans="1:9" s="7" customFormat="1" ht="13.5">
      <c r="A10" s="4" t="s">
        <v>34</v>
      </c>
      <c r="B10" s="5">
        <v>111</v>
      </c>
      <c r="C10" s="5">
        <v>50</v>
      </c>
      <c r="D10" s="5">
        <v>61</v>
      </c>
      <c r="E10" s="6"/>
      <c r="F10" s="4" t="s">
        <v>35</v>
      </c>
      <c r="G10" s="5">
        <v>198</v>
      </c>
      <c r="H10" s="5">
        <v>118</v>
      </c>
      <c r="I10" s="5">
        <v>80</v>
      </c>
    </row>
    <row r="11" spans="1:9" s="7" customFormat="1" ht="13.5">
      <c r="A11" s="15">
        <v>5</v>
      </c>
      <c r="B11" s="9">
        <v>17</v>
      </c>
      <c r="C11" s="10">
        <v>7</v>
      </c>
      <c r="D11" s="10">
        <v>10</v>
      </c>
      <c r="E11" s="6"/>
      <c r="F11" s="15">
        <v>50</v>
      </c>
      <c r="G11" s="10">
        <v>42</v>
      </c>
      <c r="H11" s="10">
        <v>24</v>
      </c>
      <c r="I11" s="10">
        <v>18</v>
      </c>
    </row>
    <row r="12" spans="1:9" s="7" customFormat="1" ht="13.5">
      <c r="A12" s="15">
        <v>6</v>
      </c>
      <c r="B12" s="9">
        <v>22</v>
      </c>
      <c r="C12" s="10">
        <v>10</v>
      </c>
      <c r="D12" s="10">
        <v>12</v>
      </c>
      <c r="E12" s="6"/>
      <c r="F12" s="15">
        <v>51</v>
      </c>
      <c r="G12" s="10">
        <v>33</v>
      </c>
      <c r="H12" s="10">
        <v>16</v>
      </c>
      <c r="I12" s="10">
        <v>17</v>
      </c>
    </row>
    <row r="13" spans="1:9" s="7" customFormat="1" ht="13.5">
      <c r="A13" s="15">
        <v>7</v>
      </c>
      <c r="B13" s="9">
        <v>24</v>
      </c>
      <c r="C13" s="10">
        <v>8</v>
      </c>
      <c r="D13" s="10">
        <v>16</v>
      </c>
      <c r="E13" s="6"/>
      <c r="F13" s="15">
        <v>52</v>
      </c>
      <c r="G13" s="10">
        <v>50</v>
      </c>
      <c r="H13" s="10">
        <v>31</v>
      </c>
      <c r="I13" s="10">
        <v>19</v>
      </c>
    </row>
    <row r="14" spans="1:9" s="7" customFormat="1" ht="13.5">
      <c r="A14" s="15">
        <v>8</v>
      </c>
      <c r="B14" s="9">
        <v>26</v>
      </c>
      <c r="C14" s="10">
        <v>16</v>
      </c>
      <c r="D14" s="10">
        <v>10</v>
      </c>
      <c r="E14" s="6"/>
      <c r="F14" s="15">
        <v>53</v>
      </c>
      <c r="G14" s="10">
        <v>41</v>
      </c>
      <c r="H14" s="10">
        <v>24</v>
      </c>
      <c r="I14" s="10">
        <v>17</v>
      </c>
    </row>
    <row r="15" spans="1:9" s="7" customFormat="1" ht="13.5">
      <c r="A15" s="15">
        <v>9</v>
      </c>
      <c r="B15" s="9">
        <v>22</v>
      </c>
      <c r="C15" s="10">
        <v>9</v>
      </c>
      <c r="D15" s="10">
        <v>13</v>
      </c>
      <c r="E15" s="6"/>
      <c r="F15" s="15">
        <v>54</v>
      </c>
      <c r="G15" s="10">
        <v>32</v>
      </c>
      <c r="H15" s="10">
        <v>23</v>
      </c>
      <c r="I15" s="10">
        <v>9</v>
      </c>
    </row>
    <row r="16" spans="1:9" s="7" customFormat="1" ht="13.5">
      <c r="A16" s="4" t="s">
        <v>36</v>
      </c>
      <c r="B16" s="5">
        <v>151</v>
      </c>
      <c r="C16" s="5">
        <v>77</v>
      </c>
      <c r="D16" s="5">
        <v>74</v>
      </c>
      <c r="E16" s="6"/>
      <c r="F16" s="4" t="s">
        <v>37</v>
      </c>
      <c r="G16" s="5">
        <v>258</v>
      </c>
      <c r="H16" s="5">
        <v>136</v>
      </c>
      <c r="I16" s="5">
        <v>122</v>
      </c>
    </row>
    <row r="17" spans="1:9" s="7" customFormat="1" ht="13.5">
      <c r="A17" s="15">
        <v>10</v>
      </c>
      <c r="B17" s="9">
        <v>24</v>
      </c>
      <c r="C17" s="10">
        <v>12</v>
      </c>
      <c r="D17" s="10">
        <v>12</v>
      </c>
      <c r="E17" s="6"/>
      <c r="F17" s="15">
        <v>55</v>
      </c>
      <c r="G17" s="10">
        <v>47</v>
      </c>
      <c r="H17" s="10">
        <v>30</v>
      </c>
      <c r="I17" s="10">
        <v>17</v>
      </c>
    </row>
    <row r="18" spans="1:9" s="7" customFormat="1" ht="13.5">
      <c r="A18" s="15">
        <v>11</v>
      </c>
      <c r="B18" s="9">
        <v>32</v>
      </c>
      <c r="C18" s="10">
        <v>15</v>
      </c>
      <c r="D18" s="10">
        <v>17</v>
      </c>
      <c r="E18" s="6"/>
      <c r="F18" s="15">
        <v>56</v>
      </c>
      <c r="G18" s="10">
        <v>52</v>
      </c>
      <c r="H18" s="10">
        <v>30</v>
      </c>
      <c r="I18" s="10">
        <v>22</v>
      </c>
    </row>
    <row r="19" spans="1:9" s="7" customFormat="1" ht="13.5">
      <c r="A19" s="15">
        <v>12</v>
      </c>
      <c r="B19" s="9">
        <v>35</v>
      </c>
      <c r="C19" s="10">
        <v>15</v>
      </c>
      <c r="D19" s="10">
        <v>20</v>
      </c>
      <c r="E19" s="6"/>
      <c r="F19" s="15">
        <v>57</v>
      </c>
      <c r="G19" s="10">
        <v>55</v>
      </c>
      <c r="H19" s="10">
        <v>27</v>
      </c>
      <c r="I19" s="10">
        <v>28</v>
      </c>
    </row>
    <row r="20" spans="1:9" s="7" customFormat="1" ht="13.5">
      <c r="A20" s="15">
        <v>13</v>
      </c>
      <c r="B20" s="9">
        <v>27</v>
      </c>
      <c r="C20" s="10">
        <v>15</v>
      </c>
      <c r="D20" s="10">
        <v>12</v>
      </c>
      <c r="E20" s="6"/>
      <c r="F20" s="15">
        <v>58</v>
      </c>
      <c r="G20" s="10">
        <v>47</v>
      </c>
      <c r="H20" s="10">
        <v>24</v>
      </c>
      <c r="I20" s="10">
        <v>23</v>
      </c>
    </row>
    <row r="21" spans="1:9" s="7" customFormat="1" ht="13.5">
      <c r="A21" s="15">
        <v>14</v>
      </c>
      <c r="B21" s="9">
        <v>33</v>
      </c>
      <c r="C21" s="10">
        <v>20</v>
      </c>
      <c r="D21" s="10">
        <v>13</v>
      </c>
      <c r="E21" s="6"/>
      <c r="F21" s="15">
        <v>59</v>
      </c>
      <c r="G21" s="10">
        <v>57</v>
      </c>
      <c r="H21" s="10">
        <v>25</v>
      </c>
      <c r="I21" s="10">
        <v>32</v>
      </c>
    </row>
    <row r="22" spans="1:9" s="7" customFormat="1" ht="13.5">
      <c r="A22" s="4" t="s">
        <v>38</v>
      </c>
      <c r="B22" s="5">
        <v>193</v>
      </c>
      <c r="C22" s="5">
        <v>104</v>
      </c>
      <c r="D22" s="5">
        <v>89</v>
      </c>
      <c r="E22" s="6"/>
      <c r="F22" s="4" t="s">
        <v>39</v>
      </c>
      <c r="G22" s="5">
        <v>176</v>
      </c>
      <c r="H22" s="5">
        <v>82</v>
      </c>
      <c r="I22" s="5">
        <v>94</v>
      </c>
    </row>
    <row r="23" spans="1:9" s="7" customFormat="1" ht="13.5">
      <c r="A23" s="15">
        <v>15</v>
      </c>
      <c r="B23" s="9">
        <v>32</v>
      </c>
      <c r="C23" s="10">
        <v>15</v>
      </c>
      <c r="D23" s="10">
        <v>17</v>
      </c>
      <c r="E23" s="6"/>
      <c r="F23" s="15">
        <v>60</v>
      </c>
      <c r="G23" s="10">
        <v>37</v>
      </c>
      <c r="H23" s="10">
        <v>15</v>
      </c>
      <c r="I23" s="10">
        <v>22</v>
      </c>
    </row>
    <row r="24" spans="1:9" s="7" customFormat="1" ht="13.5">
      <c r="A24" s="15">
        <v>16</v>
      </c>
      <c r="B24" s="9">
        <v>36</v>
      </c>
      <c r="C24" s="10">
        <v>25</v>
      </c>
      <c r="D24" s="10">
        <v>11</v>
      </c>
      <c r="E24" s="6"/>
      <c r="F24" s="15">
        <v>61</v>
      </c>
      <c r="G24" s="10">
        <v>33</v>
      </c>
      <c r="H24" s="10">
        <v>21</v>
      </c>
      <c r="I24" s="10">
        <v>12</v>
      </c>
    </row>
    <row r="25" spans="1:9" s="7" customFormat="1" ht="13.5">
      <c r="A25" s="15">
        <v>17</v>
      </c>
      <c r="B25" s="9">
        <v>55</v>
      </c>
      <c r="C25" s="10">
        <v>29</v>
      </c>
      <c r="D25" s="10">
        <v>26</v>
      </c>
      <c r="E25" s="6"/>
      <c r="F25" s="15">
        <v>62</v>
      </c>
      <c r="G25" s="10">
        <v>27</v>
      </c>
      <c r="H25" s="10">
        <v>6</v>
      </c>
      <c r="I25" s="10">
        <v>21</v>
      </c>
    </row>
    <row r="26" spans="1:9" s="7" customFormat="1" ht="13.5">
      <c r="A26" s="15">
        <v>18</v>
      </c>
      <c r="B26" s="9">
        <v>29</v>
      </c>
      <c r="C26" s="10">
        <v>14</v>
      </c>
      <c r="D26" s="10">
        <v>15</v>
      </c>
      <c r="E26" s="6"/>
      <c r="F26" s="15">
        <v>63</v>
      </c>
      <c r="G26" s="10">
        <v>30</v>
      </c>
      <c r="H26" s="10">
        <v>18</v>
      </c>
      <c r="I26" s="10">
        <v>12</v>
      </c>
    </row>
    <row r="27" spans="1:9" s="7" customFormat="1" ht="13.5">
      <c r="A27" s="15">
        <v>19</v>
      </c>
      <c r="B27" s="9">
        <v>41</v>
      </c>
      <c r="C27" s="10">
        <v>21</v>
      </c>
      <c r="D27" s="10">
        <v>20</v>
      </c>
      <c r="E27" s="6"/>
      <c r="F27" s="15">
        <v>64</v>
      </c>
      <c r="G27" s="10">
        <v>49</v>
      </c>
      <c r="H27" s="10">
        <v>22</v>
      </c>
      <c r="I27" s="10">
        <v>27</v>
      </c>
    </row>
    <row r="28" spans="1:9" s="7" customFormat="1" ht="13.5">
      <c r="A28" s="4" t="s">
        <v>40</v>
      </c>
      <c r="B28" s="5">
        <v>119</v>
      </c>
      <c r="C28" s="5">
        <v>63</v>
      </c>
      <c r="D28" s="5">
        <v>56</v>
      </c>
      <c r="E28" s="6"/>
      <c r="F28" s="4" t="s">
        <v>41</v>
      </c>
      <c r="G28" s="5">
        <v>219</v>
      </c>
      <c r="H28" s="5">
        <v>104</v>
      </c>
      <c r="I28" s="5">
        <v>115</v>
      </c>
    </row>
    <row r="29" spans="1:9" s="7" customFormat="1" ht="13.5">
      <c r="A29" s="15">
        <v>20</v>
      </c>
      <c r="B29" s="9">
        <v>34</v>
      </c>
      <c r="C29" s="10">
        <v>18</v>
      </c>
      <c r="D29" s="10">
        <v>16</v>
      </c>
      <c r="E29" s="6"/>
      <c r="F29" s="15">
        <v>65</v>
      </c>
      <c r="G29" s="10">
        <v>40</v>
      </c>
      <c r="H29" s="10">
        <v>20</v>
      </c>
      <c r="I29" s="10">
        <v>20</v>
      </c>
    </row>
    <row r="30" spans="1:9" s="7" customFormat="1" ht="13.5">
      <c r="A30" s="15">
        <v>21</v>
      </c>
      <c r="B30" s="9">
        <v>23</v>
      </c>
      <c r="C30" s="10">
        <v>11</v>
      </c>
      <c r="D30" s="10">
        <v>12</v>
      </c>
      <c r="E30" s="6"/>
      <c r="F30" s="15">
        <v>66</v>
      </c>
      <c r="G30" s="10">
        <v>49</v>
      </c>
      <c r="H30" s="10">
        <v>25</v>
      </c>
      <c r="I30" s="10">
        <v>24</v>
      </c>
    </row>
    <row r="31" spans="1:9" s="7" customFormat="1" ht="13.5">
      <c r="A31" s="15">
        <v>22</v>
      </c>
      <c r="B31" s="9">
        <v>23</v>
      </c>
      <c r="C31" s="10">
        <v>13</v>
      </c>
      <c r="D31" s="10">
        <v>10</v>
      </c>
      <c r="E31" s="6"/>
      <c r="F31" s="15">
        <v>67</v>
      </c>
      <c r="G31" s="10">
        <v>54</v>
      </c>
      <c r="H31" s="10">
        <v>23</v>
      </c>
      <c r="I31" s="10">
        <v>31</v>
      </c>
    </row>
    <row r="32" spans="1:9" s="7" customFormat="1" ht="13.5">
      <c r="A32" s="15">
        <v>23</v>
      </c>
      <c r="B32" s="9">
        <v>16</v>
      </c>
      <c r="C32" s="10">
        <v>9</v>
      </c>
      <c r="D32" s="10">
        <v>7</v>
      </c>
      <c r="E32" s="6"/>
      <c r="F32" s="15">
        <v>68</v>
      </c>
      <c r="G32" s="10">
        <v>28</v>
      </c>
      <c r="H32" s="10">
        <v>15</v>
      </c>
      <c r="I32" s="10">
        <v>13</v>
      </c>
    </row>
    <row r="33" spans="1:9" s="7" customFormat="1" ht="13.5">
      <c r="A33" s="15">
        <v>24</v>
      </c>
      <c r="B33" s="9">
        <v>23</v>
      </c>
      <c r="C33" s="10">
        <v>12</v>
      </c>
      <c r="D33" s="10">
        <v>11</v>
      </c>
      <c r="E33" s="6"/>
      <c r="F33" s="15">
        <v>69</v>
      </c>
      <c r="G33" s="10">
        <v>48</v>
      </c>
      <c r="H33" s="10">
        <v>21</v>
      </c>
      <c r="I33" s="10">
        <v>27</v>
      </c>
    </row>
    <row r="34" spans="1:9" s="7" customFormat="1" ht="13.5">
      <c r="A34" s="4" t="s">
        <v>42</v>
      </c>
      <c r="B34" s="5">
        <v>98</v>
      </c>
      <c r="C34" s="5">
        <v>52</v>
      </c>
      <c r="D34" s="5">
        <v>46</v>
      </c>
      <c r="E34" s="6"/>
      <c r="F34" s="4" t="s">
        <v>43</v>
      </c>
      <c r="G34" s="5">
        <v>319</v>
      </c>
      <c r="H34" s="5">
        <v>140</v>
      </c>
      <c r="I34" s="5">
        <v>179</v>
      </c>
    </row>
    <row r="35" spans="1:9" s="7" customFormat="1" ht="13.5">
      <c r="A35" s="15">
        <v>25</v>
      </c>
      <c r="B35" s="9">
        <v>21</v>
      </c>
      <c r="C35" s="10">
        <v>7</v>
      </c>
      <c r="D35" s="10">
        <v>14</v>
      </c>
      <c r="E35" s="6"/>
      <c r="F35" s="15">
        <v>70</v>
      </c>
      <c r="G35" s="10">
        <v>63</v>
      </c>
      <c r="H35" s="10">
        <v>23</v>
      </c>
      <c r="I35" s="10">
        <v>40</v>
      </c>
    </row>
    <row r="36" spans="1:9" s="7" customFormat="1" ht="13.5">
      <c r="A36" s="15">
        <v>26</v>
      </c>
      <c r="B36" s="9">
        <v>34</v>
      </c>
      <c r="C36" s="10">
        <v>19</v>
      </c>
      <c r="D36" s="10">
        <v>15</v>
      </c>
      <c r="E36" s="6"/>
      <c r="F36" s="15">
        <v>71</v>
      </c>
      <c r="G36" s="10">
        <v>67</v>
      </c>
      <c r="H36" s="10">
        <v>29</v>
      </c>
      <c r="I36" s="10">
        <v>38</v>
      </c>
    </row>
    <row r="37" spans="1:9" s="7" customFormat="1" ht="13.5">
      <c r="A37" s="15">
        <v>27</v>
      </c>
      <c r="B37" s="9">
        <v>15</v>
      </c>
      <c r="C37" s="10">
        <v>7</v>
      </c>
      <c r="D37" s="10">
        <v>8</v>
      </c>
      <c r="E37" s="6"/>
      <c r="F37" s="15">
        <v>72</v>
      </c>
      <c r="G37" s="10">
        <v>50</v>
      </c>
      <c r="H37" s="10">
        <v>20</v>
      </c>
      <c r="I37" s="10">
        <v>30</v>
      </c>
    </row>
    <row r="38" spans="1:9" s="7" customFormat="1" ht="13.5">
      <c r="A38" s="15">
        <v>28</v>
      </c>
      <c r="B38" s="9">
        <v>17</v>
      </c>
      <c r="C38" s="10">
        <v>12</v>
      </c>
      <c r="D38" s="10">
        <v>5</v>
      </c>
      <c r="E38" s="6"/>
      <c r="F38" s="15">
        <v>73</v>
      </c>
      <c r="G38" s="10">
        <v>72</v>
      </c>
      <c r="H38" s="10">
        <v>34</v>
      </c>
      <c r="I38" s="10">
        <v>38</v>
      </c>
    </row>
    <row r="39" spans="1:9" s="7" customFormat="1" ht="13.5">
      <c r="A39" s="15">
        <v>29</v>
      </c>
      <c r="B39" s="9">
        <v>11</v>
      </c>
      <c r="C39" s="10">
        <v>7</v>
      </c>
      <c r="D39" s="10">
        <v>4</v>
      </c>
      <c r="E39" s="6"/>
      <c r="F39" s="15">
        <v>74</v>
      </c>
      <c r="G39" s="10">
        <v>67</v>
      </c>
      <c r="H39" s="10">
        <v>34</v>
      </c>
      <c r="I39" s="10">
        <v>33</v>
      </c>
    </row>
    <row r="40" spans="1:9" s="7" customFormat="1" ht="13.5">
      <c r="A40" s="4" t="s">
        <v>44</v>
      </c>
      <c r="B40" s="5">
        <v>132</v>
      </c>
      <c r="C40" s="5">
        <v>78</v>
      </c>
      <c r="D40" s="5">
        <v>54</v>
      </c>
      <c r="E40" s="6"/>
      <c r="F40" s="4" t="s">
        <v>45</v>
      </c>
      <c r="G40" s="5">
        <v>322</v>
      </c>
      <c r="H40" s="5">
        <v>145</v>
      </c>
      <c r="I40" s="5">
        <v>177</v>
      </c>
    </row>
    <row r="41" spans="1:9" s="7" customFormat="1" ht="13.5">
      <c r="A41" s="15">
        <v>30</v>
      </c>
      <c r="B41" s="9">
        <v>25</v>
      </c>
      <c r="C41" s="10">
        <v>13</v>
      </c>
      <c r="D41" s="10">
        <v>12</v>
      </c>
      <c r="E41" s="6"/>
      <c r="F41" s="15">
        <v>75</v>
      </c>
      <c r="G41" s="10">
        <v>76</v>
      </c>
      <c r="H41" s="10">
        <v>38</v>
      </c>
      <c r="I41" s="10">
        <v>38</v>
      </c>
    </row>
    <row r="42" spans="1:9" s="7" customFormat="1" ht="13.5">
      <c r="A42" s="15">
        <v>31</v>
      </c>
      <c r="B42" s="9">
        <v>20</v>
      </c>
      <c r="C42" s="10">
        <v>8</v>
      </c>
      <c r="D42" s="10">
        <v>12</v>
      </c>
      <c r="E42" s="6"/>
      <c r="F42" s="15">
        <v>76</v>
      </c>
      <c r="G42" s="10">
        <v>60</v>
      </c>
      <c r="H42" s="10">
        <v>28</v>
      </c>
      <c r="I42" s="10">
        <v>32</v>
      </c>
    </row>
    <row r="43" spans="1:9" s="7" customFormat="1" ht="13.5">
      <c r="A43" s="15">
        <v>32</v>
      </c>
      <c r="B43" s="9">
        <v>21</v>
      </c>
      <c r="C43" s="10">
        <v>14</v>
      </c>
      <c r="D43" s="10">
        <v>7</v>
      </c>
      <c r="E43" s="6"/>
      <c r="F43" s="15">
        <v>77</v>
      </c>
      <c r="G43" s="10">
        <v>60</v>
      </c>
      <c r="H43" s="10">
        <v>23</v>
      </c>
      <c r="I43" s="10">
        <v>37</v>
      </c>
    </row>
    <row r="44" spans="1:9" s="7" customFormat="1" ht="13.5">
      <c r="A44" s="15">
        <v>33</v>
      </c>
      <c r="B44" s="9">
        <v>35</v>
      </c>
      <c r="C44" s="10">
        <v>23</v>
      </c>
      <c r="D44" s="10">
        <v>12</v>
      </c>
      <c r="E44" s="6"/>
      <c r="F44" s="15">
        <v>78</v>
      </c>
      <c r="G44" s="10">
        <v>71</v>
      </c>
      <c r="H44" s="10">
        <v>31</v>
      </c>
      <c r="I44" s="10">
        <v>40</v>
      </c>
    </row>
    <row r="45" spans="1:9" s="7" customFormat="1" ht="13.5">
      <c r="A45" s="15">
        <v>34</v>
      </c>
      <c r="B45" s="9">
        <v>31</v>
      </c>
      <c r="C45" s="10">
        <v>20</v>
      </c>
      <c r="D45" s="10">
        <v>11</v>
      </c>
      <c r="E45" s="6"/>
      <c r="F45" s="15">
        <v>79</v>
      </c>
      <c r="G45" s="10">
        <v>55</v>
      </c>
      <c r="H45" s="10">
        <v>25</v>
      </c>
      <c r="I45" s="10">
        <v>30</v>
      </c>
    </row>
    <row r="46" spans="1:9" s="7" customFormat="1" ht="13.5">
      <c r="A46" s="4" t="s">
        <v>46</v>
      </c>
      <c r="B46" s="5">
        <v>106</v>
      </c>
      <c r="C46" s="5">
        <v>53</v>
      </c>
      <c r="D46" s="5">
        <v>53</v>
      </c>
      <c r="E46" s="6"/>
      <c r="F46" s="4" t="s">
        <v>47</v>
      </c>
      <c r="G46" s="5">
        <v>263</v>
      </c>
      <c r="H46" s="5">
        <v>117</v>
      </c>
      <c r="I46" s="5">
        <v>146</v>
      </c>
    </row>
    <row r="47" spans="1:9" s="7" customFormat="1" ht="13.5">
      <c r="A47" s="15">
        <v>35</v>
      </c>
      <c r="B47" s="9">
        <v>26</v>
      </c>
      <c r="C47" s="10">
        <v>14</v>
      </c>
      <c r="D47" s="10">
        <v>12</v>
      </c>
      <c r="E47" s="6"/>
      <c r="F47" s="15">
        <v>80</v>
      </c>
      <c r="G47" s="10">
        <v>71</v>
      </c>
      <c r="H47" s="10">
        <v>46</v>
      </c>
      <c r="I47" s="10">
        <v>25</v>
      </c>
    </row>
    <row r="48" spans="1:9" s="7" customFormat="1" ht="13.5">
      <c r="A48" s="15">
        <v>36</v>
      </c>
      <c r="B48" s="9">
        <v>27</v>
      </c>
      <c r="C48" s="10">
        <v>11</v>
      </c>
      <c r="D48" s="10">
        <v>16</v>
      </c>
      <c r="E48" s="6"/>
      <c r="F48" s="15">
        <v>81</v>
      </c>
      <c r="G48" s="10">
        <v>69</v>
      </c>
      <c r="H48" s="10">
        <v>23</v>
      </c>
      <c r="I48" s="10">
        <v>46</v>
      </c>
    </row>
    <row r="49" spans="1:9" s="7" customFormat="1" ht="13.5">
      <c r="A49" s="15">
        <v>37</v>
      </c>
      <c r="B49" s="9">
        <v>17</v>
      </c>
      <c r="C49" s="10">
        <v>11</v>
      </c>
      <c r="D49" s="10">
        <v>6</v>
      </c>
      <c r="E49" s="6"/>
      <c r="F49" s="15">
        <v>82</v>
      </c>
      <c r="G49" s="10">
        <v>42</v>
      </c>
      <c r="H49" s="10">
        <v>20</v>
      </c>
      <c r="I49" s="10">
        <v>22</v>
      </c>
    </row>
    <row r="50" spans="1:9" s="7" customFormat="1" ht="13.5">
      <c r="A50" s="15">
        <v>38</v>
      </c>
      <c r="B50" s="9">
        <v>14</v>
      </c>
      <c r="C50" s="10">
        <v>5</v>
      </c>
      <c r="D50" s="10">
        <v>9</v>
      </c>
      <c r="E50" s="6"/>
      <c r="F50" s="15">
        <v>83</v>
      </c>
      <c r="G50" s="10">
        <v>36</v>
      </c>
      <c r="H50" s="10">
        <v>10</v>
      </c>
      <c r="I50" s="10">
        <v>26</v>
      </c>
    </row>
    <row r="51" spans="1:9" s="7" customFormat="1" ht="13.5">
      <c r="A51" s="15">
        <v>39</v>
      </c>
      <c r="B51" s="9">
        <v>22</v>
      </c>
      <c r="C51" s="10">
        <v>12</v>
      </c>
      <c r="D51" s="10">
        <v>10</v>
      </c>
      <c r="E51" s="6"/>
      <c r="F51" s="15">
        <v>84</v>
      </c>
      <c r="G51" s="10">
        <v>45</v>
      </c>
      <c r="H51" s="10">
        <v>18</v>
      </c>
      <c r="I51" s="10">
        <v>27</v>
      </c>
    </row>
    <row r="52" spans="1:9" s="7" customFormat="1" ht="13.5">
      <c r="A52" s="4" t="s">
        <v>48</v>
      </c>
      <c r="B52" s="5">
        <v>157</v>
      </c>
      <c r="C52" s="5">
        <v>69</v>
      </c>
      <c r="D52" s="5">
        <v>88</v>
      </c>
      <c r="E52" s="6"/>
      <c r="F52" s="4" t="s">
        <v>49</v>
      </c>
      <c r="G52" s="5">
        <v>113</v>
      </c>
      <c r="H52" s="5">
        <v>42</v>
      </c>
      <c r="I52" s="5">
        <v>71</v>
      </c>
    </row>
    <row r="53" spans="1:9" s="7" customFormat="1" ht="13.5">
      <c r="A53" s="15">
        <v>40</v>
      </c>
      <c r="B53" s="9">
        <v>15</v>
      </c>
      <c r="C53" s="10">
        <v>5</v>
      </c>
      <c r="D53" s="10">
        <v>10</v>
      </c>
      <c r="E53" s="6"/>
      <c r="F53" s="15">
        <v>85</v>
      </c>
      <c r="G53" s="10">
        <v>29</v>
      </c>
      <c r="H53" s="10">
        <v>12</v>
      </c>
      <c r="I53" s="10">
        <v>17</v>
      </c>
    </row>
    <row r="54" spans="1:9" s="7" customFormat="1" ht="13.5">
      <c r="A54" s="15">
        <v>41</v>
      </c>
      <c r="B54" s="9">
        <v>21</v>
      </c>
      <c r="C54" s="10">
        <v>8</v>
      </c>
      <c r="D54" s="10">
        <v>13</v>
      </c>
      <c r="E54" s="6"/>
      <c r="F54" s="15">
        <v>86</v>
      </c>
      <c r="G54" s="10">
        <v>17</v>
      </c>
      <c r="H54" s="10">
        <v>5</v>
      </c>
      <c r="I54" s="10">
        <v>12</v>
      </c>
    </row>
    <row r="55" spans="1:9" s="7" customFormat="1" ht="13.5">
      <c r="A55" s="15">
        <v>42</v>
      </c>
      <c r="B55" s="9">
        <v>41</v>
      </c>
      <c r="C55" s="10">
        <v>18</v>
      </c>
      <c r="D55" s="10">
        <v>23</v>
      </c>
      <c r="E55" s="6"/>
      <c r="F55" s="15">
        <v>87</v>
      </c>
      <c r="G55" s="10">
        <v>34</v>
      </c>
      <c r="H55" s="10">
        <v>14</v>
      </c>
      <c r="I55" s="10">
        <v>20</v>
      </c>
    </row>
    <row r="56" spans="1:9" s="7" customFormat="1" ht="13.5">
      <c r="A56" s="15">
        <v>43</v>
      </c>
      <c r="B56" s="9">
        <v>51</v>
      </c>
      <c r="C56" s="10">
        <v>26</v>
      </c>
      <c r="D56" s="10">
        <v>25</v>
      </c>
      <c r="E56" s="6"/>
      <c r="F56" s="15">
        <v>88</v>
      </c>
      <c r="G56" s="10">
        <v>15</v>
      </c>
      <c r="H56" s="10">
        <v>4</v>
      </c>
      <c r="I56" s="10">
        <v>11</v>
      </c>
    </row>
    <row r="57" spans="1:9" s="7" customFormat="1" ht="13.5">
      <c r="A57" s="15">
        <v>44</v>
      </c>
      <c r="B57" s="9">
        <v>29</v>
      </c>
      <c r="C57" s="10">
        <v>12</v>
      </c>
      <c r="D57" s="10">
        <v>17</v>
      </c>
      <c r="E57" s="6"/>
      <c r="F57" s="15">
        <v>89</v>
      </c>
      <c r="G57" s="10">
        <v>18</v>
      </c>
      <c r="H57" s="10">
        <v>7</v>
      </c>
      <c r="I57" s="10">
        <v>11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65</v>
      </c>
      <c r="H58" s="12">
        <v>25</v>
      </c>
      <c r="I58" s="12">
        <v>40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3272</v>
      </c>
      <c r="H59" s="14">
        <f>C4+C10+C16+C22+C28+C34+C40+C46+C52+H4+H10+H16+H22+H28+H34+H40+H46+H52+H58</f>
        <v>1585</v>
      </c>
      <c r="I59" s="14">
        <f>D4+D10+D16+D22+D28+D34+D40+D46+D52+I4+I10+I16+I22+I28+I34+I40+I46+I52+I58</f>
        <v>1687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43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66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462</v>
      </c>
      <c r="C4" s="5">
        <v>245</v>
      </c>
      <c r="D4" s="5">
        <v>217</v>
      </c>
      <c r="E4" s="6"/>
      <c r="F4" s="4" t="s">
        <v>33</v>
      </c>
      <c r="G4" s="5">
        <v>732</v>
      </c>
      <c r="H4" s="5">
        <v>348</v>
      </c>
      <c r="I4" s="5">
        <v>384</v>
      </c>
      <c r="K4" s="8"/>
    </row>
    <row r="5" spans="1:9" s="7" customFormat="1" ht="13.5">
      <c r="A5" s="15">
        <v>0</v>
      </c>
      <c r="B5" s="9">
        <v>79</v>
      </c>
      <c r="C5" s="10">
        <v>47</v>
      </c>
      <c r="D5" s="10">
        <v>32</v>
      </c>
      <c r="E5" s="6"/>
      <c r="F5" s="15">
        <v>45</v>
      </c>
      <c r="G5" s="10">
        <v>137</v>
      </c>
      <c r="H5" s="10">
        <v>69</v>
      </c>
      <c r="I5" s="10">
        <v>68</v>
      </c>
    </row>
    <row r="6" spans="1:9" s="7" customFormat="1" ht="13.5">
      <c r="A6" s="15">
        <v>1</v>
      </c>
      <c r="B6" s="9">
        <v>93</v>
      </c>
      <c r="C6" s="10">
        <v>46</v>
      </c>
      <c r="D6" s="10">
        <v>47</v>
      </c>
      <c r="E6" s="6"/>
      <c r="F6" s="15">
        <v>46</v>
      </c>
      <c r="G6" s="10">
        <v>136</v>
      </c>
      <c r="H6" s="10">
        <v>60</v>
      </c>
      <c r="I6" s="10">
        <v>76</v>
      </c>
    </row>
    <row r="7" spans="1:9" s="7" customFormat="1" ht="13.5">
      <c r="A7" s="15">
        <v>2</v>
      </c>
      <c r="B7" s="9">
        <v>83</v>
      </c>
      <c r="C7" s="10">
        <v>46</v>
      </c>
      <c r="D7" s="10">
        <v>37</v>
      </c>
      <c r="E7" s="6"/>
      <c r="F7" s="15">
        <v>47</v>
      </c>
      <c r="G7" s="10">
        <v>128</v>
      </c>
      <c r="H7" s="10">
        <v>71</v>
      </c>
      <c r="I7" s="10">
        <v>57</v>
      </c>
    </row>
    <row r="8" spans="1:9" s="7" customFormat="1" ht="13.5">
      <c r="A8" s="15">
        <v>3</v>
      </c>
      <c r="B8" s="9">
        <v>95</v>
      </c>
      <c r="C8" s="10">
        <v>49</v>
      </c>
      <c r="D8" s="10">
        <v>46</v>
      </c>
      <c r="E8" s="6"/>
      <c r="F8" s="15">
        <v>48</v>
      </c>
      <c r="G8" s="10">
        <v>160</v>
      </c>
      <c r="H8" s="10">
        <v>71</v>
      </c>
      <c r="I8" s="10">
        <v>89</v>
      </c>
    </row>
    <row r="9" spans="1:9" s="7" customFormat="1" ht="13.5">
      <c r="A9" s="15">
        <v>4</v>
      </c>
      <c r="B9" s="9">
        <v>112</v>
      </c>
      <c r="C9" s="10">
        <v>57</v>
      </c>
      <c r="D9" s="10">
        <v>55</v>
      </c>
      <c r="E9" s="6"/>
      <c r="F9" s="15">
        <v>49</v>
      </c>
      <c r="G9" s="10">
        <v>171</v>
      </c>
      <c r="H9" s="10">
        <v>77</v>
      </c>
      <c r="I9" s="10">
        <v>94</v>
      </c>
    </row>
    <row r="10" spans="1:9" s="7" customFormat="1" ht="13.5">
      <c r="A10" s="4" t="s">
        <v>34</v>
      </c>
      <c r="B10" s="5">
        <v>549</v>
      </c>
      <c r="C10" s="5">
        <v>265</v>
      </c>
      <c r="D10" s="5">
        <v>284</v>
      </c>
      <c r="E10" s="6"/>
      <c r="F10" s="4" t="s">
        <v>35</v>
      </c>
      <c r="G10" s="5">
        <v>820</v>
      </c>
      <c r="H10" s="5">
        <v>405</v>
      </c>
      <c r="I10" s="5">
        <v>415</v>
      </c>
    </row>
    <row r="11" spans="1:9" s="7" customFormat="1" ht="13.5">
      <c r="A11" s="15">
        <v>5</v>
      </c>
      <c r="B11" s="9">
        <v>96</v>
      </c>
      <c r="C11" s="10">
        <v>36</v>
      </c>
      <c r="D11" s="10">
        <v>60</v>
      </c>
      <c r="E11" s="6"/>
      <c r="F11" s="15">
        <v>50</v>
      </c>
      <c r="G11" s="10">
        <v>137</v>
      </c>
      <c r="H11" s="10">
        <v>72</v>
      </c>
      <c r="I11" s="10">
        <v>65</v>
      </c>
    </row>
    <row r="12" spans="1:9" s="7" customFormat="1" ht="13.5">
      <c r="A12" s="15">
        <v>6</v>
      </c>
      <c r="B12" s="9">
        <v>104</v>
      </c>
      <c r="C12" s="10">
        <v>51</v>
      </c>
      <c r="D12" s="10">
        <v>53</v>
      </c>
      <c r="E12" s="6"/>
      <c r="F12" s="15">
        <v>51</v>
      </c>
      <c r="G12" s="10">
        <v>166</v>
      </c>
      <c r="H12" s="10">
        <v>81</v>
      </c>
      <c r="I12" s="10">
        <v>85</v>
      </c>
    </row>
    <row r="13" spans="1:9" s="7" customFormat="1" ht="13.5">
      <c r="A13" s="15">
        <v>7</v>
      </c>
      <c r="B13" s="9">
        <v>109</v>
      </c>
      <c r="C13" s="10">
        <v>57</v>
      </c>
      <c r="D13" s="10">
        <v>52</v>
      </c>
      <c r="E13" s="6"/>
      <c r="F13" s="15">
        <v>52</v>
      </c>
      <c r="G13" s="10">
        <v>175</v>
      </c>
      <c r="H13" s="10">
        <v>97</v>
      </c>
      <c r="I13" s="10">
        <v>78</v>
      </c>
    </row>
    <row r="14" spans="1:9" s="7" customFormat="1" ht="13.5">
      <c r="A14" s="15">
        <v>8</v>
      </c>
      <c r="B14" s="9">
        <v>110</v>
      </c>
      <c r="C14" s="10">
        <v>61</v>
      </c>
      <c r="D14" s="10">
        <v>49</v>
      </c>
      <c r="E14" s="6"/>
      <c r="F14" s="15">
        <v>53</v>
      </c>
      <c r="G14" s="10">
        <v>159</v>
      </c>
      <c r="H14" s="10">
        <v>71</v>
      </c>
      <c r="I14" s="10">
        <v>88</v>
      </c>
    </row>
    <row r="15" spans="1:9" s="7" customFormat="1" ht="13.5">
      <c r="A15" s="15">
        <v>9</v>
      </c>
      <c r="B15" s="9">
        <v>130</v>
      </c>
      <c r="C15" s="10">
        <v>60</v>
      </c>
      <c r="D15" s="10">
        <v>70</v>
      </c>
      <c r="E15" s="6"/>
      <c r="F15" s="15">
        <v>54</v>
      </c>
      <c r="G15" s="10">
        <v>183</v>
      </c>
      <c r="H15" s="10">
        <v>84</v>
      </c>
      <c r="I15" s="10">
        <v>99</v>
      </c>
    </row>
    <row r="16" spans="1:9" s="7" customFormat="1" ht="13.5">
      <c r="A16" s="4" t="s">
        <v>36</v>
      </c>
      <c r="B16" s="5">
        <v>636</v>
      </c>
      <c r="C16" s="5">
        <v>359</v>
      </c>
      <c r="D16" s="5">
        <v>277</v>
      </c>
      <c r="E16" s="6"/>
      <c r="F16" s="4" t="s">
        <v>37</v>
      </c>
      <c r="G16" s="5">
        <v>1027</v>
      </c>
      <c r="H16" s="5">
        <v>545</v>
      </c>
      <c r="I16" s="5">
        <v>482</v>
      </c>
    </row>
    <row r="17" spans="1:9" s="7" customFormat="1" ht="13.5">
      <c r="A17" s="15">
        <v>10</v>
      </c>
      <c r="B17" s="9">
        <v>127</v>
      </c>
      <c r="C17" s="10">
        <v>72</v>
      </c>
      <c r="D17" s="10">
        <v>55</v>
      </c>
      <c r="E17" s="6"/>
      <c r="F17" s="15">
        <v>55</v>
      </c>
      <c r="G17" s="10">
        <v>167</v>
      </c>
      <c r="H17" s="10">
        <v>88</v>
      </c>
      <c r="I17" s="10">
        <v>79</v>
      </c>
    </row>
    <row r="18" spans="1:9" s="7" customFormat="1" ht="13.5">
      <c r="A18" s="15">
        <v>11</v>
      </c>
      <c r="B18" s="9">
        <v>114</v>
      </c>
      <c r="C18" s="10">
        <v>69</v>
      </c>
      <c r="D18" s="10">
        <v>45</v>
      </c>
      <c r="E18" s="6"/>
      <c r="F18" s="15">
        <v>56</v>
      </c>
      <c r="G18" s="10">
        <v>193</v>
      </c>
      <c r="H18" s="10">
        <v>105</v>
      </c>
      <c r="I18" s="10">
        <v>88</v>
      </c>
    </row>
    <row r="19" spans="1:9" s="7" customFormat="1" ht="13.5">
      <c r="A19" s="15">
        <v>12</v>
      </c>
      <c r="B19" s="9">
        <v>140</v>
      </c>
      <c r="C19" s="10">
        <v>78</v>
      </c>
      <c r="D19" s="10">
        <v>62</v>
      </c>
      <c r="E19" s="6"/>
      <c r="F19" s="15">
        <v>57</v>
      </c>
      <c r="G19" s="10">
        <v>224</v>
      </c>
      <c r="H19" s="10">
        <v>122</v>
      </c>
      <c r="I19" s="10">
        <v>102</v>
      </c>
    </row>
    <row r="20" spans="1:9" s="7" customFormat="1" ht="13.5">
      <c r="A20" s="15">
        <v>13</v>
      </c>
      <c r="B20" s="9">
        <v>124</v>
      </c>
      <c r="C20" s="10">
        <v>67</v>
      </c>
      <c r="D20" s="10">
        <v>57</v>
      </c>
      <c r="E20" s="6"/>
      <c r="F20" s="15">
        <v>58</v>
      </c>
      <c r="G20" s="10">
        <v>224</v>
      </c>
      <c r="H20" s="10">
        <v>124</v>
      </c>
      <c r="I20" s="10">
        <v>100</v>
      </c>
    </row>
    <row r="21" spans="1:9" s="7" customFormat="1" ht="13.5">
      <c r="A21" s="15">
        <v>14</v>
      </c>
      <c r="B21" s="9">
        <v>131</v>
      </c>
      <c r="C21" s="10">
        <v>73</v>
      </c>
      <c r="D21" s="10">
        <v>58</v>
      </c>
      <c r="E21" s="6"/>
      <c r="F21" s="15">
        <v>59</v>
      </c>
      <c r="G21" s="10">
        <v>219</v>
      </c>
      <c r="H21" s="10">
        <v>106</v>
      </c>
      <c r="I21" s="10">
        <v>113</v>
      </c>
    </row>
    <row r="22" spans="1:9" s="7" customFormat="1" ht="13.5">
      <c r="A22" s="4" t="s">
        <v>38</v>
      </c>
      <c r="B22" s="5">
        <v>690</v>
      </c>
      <c r="C22" s="5">
        <v>347</v>
      </c>
      <c r="D22" s="5">
        <v>343</v>
      </c>
      <c r="E22" s="6"/>
      <c r="F22" s="4" t="s">
        <v>39</v>
      </c>
      <c r="G22" s="5">
        <v>655</v>
      </c>
      <c r="H22" s="5">
        <v>324</v>
      </c>
      <c r="I22" s="5">
        <v>331</v>
      </c>
    </row>
    <row r="23" spans="1:9" s="7" customFormat="1" ht="13.5">
      <c r="A23" s="15">
        <v>15</v>
      </c>
      <c r="B23" s="9">
        <v>137</v>
      </c>
      <c r="C23" s="10">
        <v>75</v>
      </c>
      <c r="D23" s="10">
        <v>62</v>
      </c>
      <c r="E23" s="6"/>
      <c r="F23" s="15">
        <v>60</v>
      </c>
      <c r="G23" s="10">
        <v>186</v>
      </c>
      <c r="H23" s="10">
        <v>102</v>
      </c>
      <c r="I23" s="10">
        <v>84</v>
      </c>
    </row>
    <row r="24" spans="1:9" s="7" customFormat="1" ht="13.5">
      <c r="A24" s="15">
        <v>16</v>
      </c>
      <c r="B24" s="9">
        <v>141</v>
      </c>
      <c r="C24" s="10">
        <v>72</v>
      </c>
      <c r="D24" s="10">
        <v>69</v>
      </c>
      <c r="E24" s="6"/>
      <c r="F24" s="15">
        <v>61</v>
      </c>
      <c r="G24" s="10">
        <v>76</v>
      </c>
      <c r="H24" s="10">
        <v>43</v>
      </c>
      <c r="I24" s="10">
        <v>33</v>
      </c>
    </row>
    <row r="25" spans="1:9" s="7" customFormat="1" ht="13.5">
      <c r="A25" s="15">
        <v>17</v>
      </c>
      <c r="B25" s="9">
        <v>135</v>
      </c>
      <c r="C25" s="10">
        <v>63</v>
      </c>
      <c r="D25" s="10">
        <v>72</v>
      </c>
      <c r="E25" s="6"/>
      <c r="F25" s="15">
        <v>62</v>
      </c>
      <c r="G25" s="10">
        <v>109</v>
      </c>
      <c r="H25" s="10">
        <v>47</v>
      </c>
      <c r="I25" s="10">
        <v>62</v>
      </c>
    </row>
    <row r="26" spans="1:9" s="7" customFormat="1" ht="13.5">
      <c r="A26" s="15">
        <v>18</v>
      </c>
      <c r="B26" s="9">
        <v>138</v>
      </c>
      <c r="C26" s="10">
        <v>68</v>
      </c>
      <c r="D26" s="10">
        <v>70</v>
      </c>
      <c r="E26" s="6"/>
      <c r="F26" s="15">
        <v>63</v>
      </c>
      <c r="G26" s="10">
        <v>140</v>
      </c>
      <c r="H26" s="10">
        <v>63</v>
      </c>
      <c r="I26" s="10">
        <v>77</v>
      </c>
    </row>
    <row r="27" spans="1:9" s="7" customFormat="1" ht="13.5">
      <c r="A27" s="15">
        <v>19</v>
      </c>
      <c r="B27" s="9">
        <v>139</v>
      </c>
      <c r="C27" s="10">
        <v>69</v>
      </c>
      <c r="D27" s="10">
        <v>70</v>
      </c>
      <c r="E27" s="6"/>
      <c r="F27" s="15">
        <v>64</v>
      </c>
      <c r="G27" s="10">
        <v>144</v>
      </c>
      <c r="H27" s="10">
        <v>69</v>
      </c>
      <c r="I27" s="10">
        <v>75</v>
      </c>
    </row>
    <row r="28" spans="1:9" s="7" customFormat="1" ht="13.5">
      <c r="A28" s="4" t="s">
        <v>40</v>
      </c>
      <c r="B28" s="5">
        <v>498</v>
      </c>
      <c r="C28" s="5">
        <v>257</v>
      </c>
      <c r="D28" s="5">
        <v>241</v>
      </c>
      <c r="E28" s="6"/>
      <c r="F28" s="4" t="s">
        <v>41</v>
      </c>
      <c r="G28" s="5">
        <v>698</v>
      </c>
      <c r="H28" s="5">
        <v>336</v>
      </c>
      <c r="I28" s="5">
        <v>362</v>
      </c>
    </row>
    <row r="29" spans="1:9" s="7" customFormat="1" ht="13.5">
      <c r="A29" s="15">
        <v>20</v>
      </c>
      <c r="B29" s="9">
        <v>114</v>
      </c>
      <c r="C29" s="10">
        <v>64</v>
      </c>
      <c r="D29" s="10">
        <v>50</v>
      </c>
      <c r="E29" s="6"/>
      <c r="F29" s="15">
        <v>65</v>
      </c>
      <c r="G29" s="10">
        <v>160</v>
      </c>
      <c r="H29" s="10">
        <v>80</v>
      </c>
      <c r="I29" s="10">
        <v>80</v>
      </c>
    </row>
    <row r="30" spans="1:9" s="7" customFormat="1" ht="13.5">
      <c r="A30" s="15">
        <v>21</v>
      </c>
      <c r="B30" s="9">
        <v>93</v>
      </c>
      <c r="C30" s="10">
        <v>46</v>
      </c>
      <c r="D30" s="10">
        <v>47</v>
      </c>
      <c r="E30" s="6"/>
      <c r="F30" s="15">
        <v>66</v>
      </c>
      <c r="G30" s="10">
        <v>137</v>
      </c>
      <c r="H30" s="10">
        <v>61</v>
      </c>
      <c r="I30" s="10">
        <v>76</v>
      </c>
    </row>
    <row r="31" spans="1:9" s="7" customFormat="1" ht="13.5">
      <c r="A31" s="15">
        <v>22</v>
      </c>
      <c r="B31" s="9">
        <v>104</v>
      </c>
      <c r="C31" s="10">
        <v>53</v>
      </c>
      <c r="D31" s="10">
        <v>51</v>
      </c>
      <c r="E31" s="6"/>
      <c r="F31" s="15">
        <v>67</v>
      </c>
      <c r="G31" s="10">
        <v>141</v>
      </c>
      <c r="H31" s="10">
        <v>65</v>
      </c>
      <c r="I31" s="10">
        <v>76</v>
      </c>
    </row>
    <row r="32" spans="1:9" s="7" customFormat="1" ht="13.5">
      <c r="A32" s="15">
        <v>23</v>
      </c>
      <c r="B32" s="9">
        <v>93</v>
      </c>
      <c r="C32" s="10">
        <v>50</v>
      </c>
      <c r="D32" s="10">
        <v>43</v>
      </c>
      <c r="E32" s="6"/>
      <c r="F32" s="15">
        <v>68</v>
      </c>
      <c r="G32" s="10">
        <v>125</v>
      </c>
      <c r="H32" s="10">
        <v>60</v>
      </c>
      <c r="I32" s="10">
        <v>65</v>
      </c>
    </row>
    <row r="33" spans="1:9" s="7" customFormat="1" ht="13.5">
      <c r="A33" s="15">
        <v>24</v>
      </c>
      <c r="B33" s="9">
        <v>94</v>
      </c>
      <c r="C33" s="10">
        <v>44</v>
      </c>
      <c r="D33" s="10">
        <v>50</v>
      </c>
      <c r="E33" s="6"/>
      <c r="F33" s="15">
        <v>69</v>
      </c>
      <c r="G33" s="10">
        <v>135</v>
      </c>
      <c r="H33" s="10">
        <v>70</v>
      </c>
      <c r="I33" s="10">
        <v>65</v>
      </c>
    </row>
    <row r="34" spans="1:9" s="7" customFormat="1" ht="13.5">
      <c r="A34" s="4" t="s">
        <v>42</v>
      </c>
      <c r="B34" s="5">
        <v>533</v>
      </c>
      <c r="C34" s="5">
        <v>262</v>
      </c>
      <c r="D34" s="5">
        <v>271</v>
      </c>
      <c r="E34" s="6"/>
      <c r="F34" s="4" t="s">
        <v>43</v>
      </c>
      <c r="G34" s="5">
        <v>831</v>
      </c>
      <c r="H34" s="5">
        <v>356</v>
      </c>
      <c r="I34" s="5">
        <v>475</v>
      </c>
    </row>
    <row r="35" spans="1:9" s="7" customFormat="1" ht="13.5">
      <c r="A35" s="15">
        <v>25</v>
      </c>
      <c r="B35" s="9">
        <v>101</v>
      </c>
      <c r="C35" s="10">
        <v>54</v>
      </c>
      <c r="D35" s="10">
        <v>47</v>
      </c>
      <c r="E35" s="6"/>
      <c r="F35" s="15">
        <v>70</v>
      </c>
      <c r="G35" s="10">
        <v>162</v>
      </c>
      <c r="H35" s="10">
        <v>63</v>
      </c>
      <c r="I35" s="10">
        <v>99</v>
      </c>
    </row>
    <row r="36" spans="1:9" s="7" customFormat="1" ht="13.5">
      <c r="A36" s="15">
        <v>26</v>
      </c>
      <c r="B36" s="9">
        <v>113</v>
      </c>
      <c r="C36" s="10">
        <v>54</v>
      </c>
      <c r="D36" s="10">
        <v>59</v>
      </c>
      <c r="E36" s="6"/>
      <c r="F36" s="15">
        <v>71</v>
      </c>
      <c r="G36" s="10">
        <v>179</v>
      </c>
      <c r="H36" s="10">
        <v>81</v>
      </c>
      <c r="I36" s="10">
        <v>98</v>
      </c>
    </row>
    <row r="37" spans="1:9" s="7" customFormat="1" ht="13.5">
      <c r="A37" s="15">
        <v>27</v>
      </c>
      <c r="B37" s="9">
        <v>103</v>
      </c>
      <c r="C37" s="10">
        <v>44</v>
      </c>
      <c r="D37" s="10">
        <v>59</v>
      </c>
      <c r="E37" s="6"/>
      <c r="F37" s="15">
        <v>72</v>
      </c>
      <c r="G37" s="10">
        <v>146</v>
      </c>
      <c r="H37" s="10">
        <v>58</v>
      </c>
      <c r="I37" s="10">
        <v>88</v>
      </c>
    </row>
    <row r="38" spans="1:9" s="7" customFormat="1" ht="13.5">
      <c r="A38" s="15">
        <v>28</v>
      </c>
      <c r="B38" s="9">
        <v>115</v>
      </c>
      <c r="C38" s="10">
        <v>54</v>
      </c>
      <c r="D38" s="10">
        <v>61</v>
      </c>
      <c r="E38" s="6"/>
      <c r="F38" s="15">
        <v>73</v>
      </c>
      <c r="G38" s="10">
        <v>186</v>
      </c>
      <c r="H38" s="10">
        <v>74</v>
      </c>
      <c r="I38" s="10">
        <v>112</v>
      </c>
    </row>
    <row r="39" spans="1:9" s="7" customFormat="1" ht="13.5">
      <c r="A39" s="15">
        <v>29</v>
      </c>
      <c r="B39" s="9">
        <v>101</v>
      </c>
      <c r="C39" s="10">
        <v>56</v>
      </c>
      <c r="D39" s="10">
        <v>45</v>
      </c>
      <c r="E39" s="6"/>
      <c r="F39" s="15">
        <v>74</v>
      </c>
      <c r="G39" s="10">
        <v>158</v>
      </c>
      <c r="H39" s="10">
        <v>80</v>
      </c>
      <c r="I39" s="10">
        <v>78</v>
      </c>
    </row>
    <row r="40" spans="1:9" s="7" customFormat="1" ht="13.5">
      <c r="A40" s="4" t="s">
        <v>44</v>
      </c>
      <c r="B40" s="5">
        <v>567</v>
      </c>
      <c r="C40" s="5">
        <v>296</v>
      </c>
      <c r="D40" s="5">
        <v>271</v>
      </c>
      <c r="E40" s="6"/>
      <c r="F40" s="4" t="s">
        <v>45</v>
      </c>
      <c r="G40" s="5">
        <v>816</v>
      </c>
      <c r="H40" s="5">
        <v>341</v>
      </c>
      <c r="I40" s="5">
        <v>475</v>
      </c>
    </row>
    <row r="41" spans="1:9" s="7" customFormat="1" ht="13.5">
      <c r="A41" s="15">
        <v>30</v>
      </c>
      <c r="B41" s="9">
        <v>100</v>
      </c>
      <c r="C41" s="10">
        <v>50</v>
      </c>
      <c r="D41" s="10">
        <v>50</v>
      </c>
      <c r="E41" s="6"/>
      <c r="F41" s="15">
        <v>75</v>
      </c>
      <c r="G41" s="10">
        <v>189</v>
      </c>
      <c r="H41" s="10">
        <v>79</v>
      </c>
      <c r="I41" s="10">
        <v>110</v>
      </c>
    </row>
    <row r="42" spans="1:9" s="7" customFormat="1" ht="13.5">
      <c r="A42" s="15">
        <v>31</v>
      </c>
      <c r="B42" s="9">
        <v>131</v>
      </c>
      <c r="C42" s="10">
        <v>67</v>
      </c>
      <c r="D42" s="10">
        <v>64</v>
      </c>
      <c r="E42" s="6"/>
      <c r="F42" s="15">
        <v>76</v>
      </c>
      <c r="G42" s="10">
        <v>158</v>
      </c>
      <c r="H42" s="10">
        <v>74</v>
      </c>
      <c r="I42" s="10">
        <v>84</v>
      </c>
    </row>
    <row r="43" spans="1:9" s="7" customFormat="1" ht="13.5">
      <c r="A43" s="15">
        <v>32</v>
      </c>
      <c r="B43" s="9">
        <v>108</v>
      </c>
      <c r="C43" s="10">
        <v>56</v>
      </c>
      <c r="D43" s="10">
        <v>52</v>
      </c>
      <c r="E43" s="6"/>
      <c r="F43" s="15">
        <v>77</v>
      </c>
      <c r="G43" s="10">
        <v>148</v>
      </c>
      <c r="H43" s="10">
        <v>57</v>
      </c>
      <c r="I43" s="10">
        <v>91</v>
      </c>
    </row>
    <row r="44" spans="1:9" s="7" customFormat="1" ht="13.5">
      <c r="A44" s="15">
        <v>33</v>
      </c>
      <c r="B44" s="9">
        <v>100</v>
      </c>
      <c r="C44" s="10">
        <v>54</v>
      </c>
      <c r="D44" s="10">
        <v>46</v>
      </c>
      <c r="E44" s="6"/>
      <c r="F44" s="15">
        <v>78</v>
      </c>
      <c r="G44" s="10">
        <v>175</v>
      </c>
      <c r="H44" s="10">
        <v>74</v>
      </c>
      <c r="I44" s="10">
        <v>101</v>
      </c>
    </row>
    <row r="45" spans="1:9" s="7" customFormat="1" ht="13.5">
      <c r="A45" s="15">
        <v>34</v>
      </c>
      <c r="B45" s="9">
        <v>128</v>
      </c>
      <c r="C45" s="10">
        <v>69</v>
      </c>
      <c r="D45" s="10">
        <v>59</v>
      </c>
      <c r="E45" s="6"/>
      <c r="F45" s="15">
        <v>79</v>
      </c>
      <c r="G45" s="10">
        <v>146</v>
      </c>
      <c r="H45" s="10">
        <v>57</v>
      </c>
      <c r="I45" s="10">
        <v>89</v>
      </c>
    </row>
    <row r="46" spans="1:9" s="7" customFormat="1" ht="13.5">
      <c r="A46" s="4" t="s">
        <v>46</v>
      </c>
      <c r="B46" s="5">
        <v>600</v>
      </c>
      <c r="C46" s="5">
        <v>283</v>
      </c>
      <c r="D46" s="5">
        <v>317</v>
      </c>
      <c r="E46" s="6"/>
      <c r="F46" s="4" t="s">
        <v>47</v>
      </c>
      <c r="G46" s="5">
        <v>654</v>
      </c>
      <c r="H46" s="5">
        <v>242</v>
      </c>
      <c r="I46" s="5">
        <v>412</v>
      </c>
    </row>
    <row r="47" spans="1:9" s="7" customFormat="1" ht="13.5">
      <c r="A47" s="15">
        <v>35</v>
      </c>
      <c r="B47" s="9">
        <v>132</v>
      </c>
      <c r="C47" s="10">
        <v>61</v>
      </c>
      <c r="D47" s="10">
        <v>71</v>
      </c>
      <c r="E47" s="6"/>
      <c r="F47" s="15">
        <v>80</v>
      </c>
      <c r="G47" s="10">
        <v>162</v>
      </c>
      <c r="H47" s="10">
        <v>61</v>
      </c>
      <c r="I47" s="10">
        <v>101</v>
      </c>
    </row>
    <row r="48" spans="1:9" s="7" customFormat="1" ht="13.5">
      <c r="A48" s="15">
        <v>36</v>
      </c>
      <c r="B48" s="9">
        <v>111</v>
      </c>
      <c r="C48" s="10">
        <v>54</v>
      </c>
      <c r="D48" s="10">
        <v>57</v>
      </c>
      <c r="E48" s="6"/>
      <c r="F48" s="15">
        <v>81</v>
      </c>
      <c r="G48" s="10">
        <v>158</v>
      </c>
      <c r="H48" s="10">
        <v>61</v>
      </c>
      <c r="I48" s="10">
        <v>97</v>
      </c>
    </row>
    <row r="49" spans="1:9" s="7" customFormat="1" ht="13.5">
      <c r="A49" s="15">
        <v>37</v>
      </c>
      <c r="B49" s="9">
        <v>132</v>
      </c>
      <c r="C49" s="10">
        <v>58</v>
      </c>
      <c r="D49" s="10">
        <v>74</v>
      </c>
      <c r="E49" s="6"/>
      <c r="F49" s="15">
        <v>82</v>
      </c>
      <c r="G49" s="10">
        <v>126</v>
      </c>
      <c r="H49" s="10">
        <v>40</v>
      </c>
      <c r="I49" s="10">
        <v>86</v>
      </c>
    </row>
    <row r="50" spans="1:9" s="7" customFormat="1" ht="13.5">
      <c r="A50" s="15">
        <v>38</v>
      </c>
      <c r="B50" s="9">
        <v>116</v>
      </c>
      <c r="C50" s="10">
        <v>52</v>
      </c>
      <c r="D50" s="10">
        <v>64</v>
      </c>
      <c r="E50" s="6"/>
      <c r="F50" s="15">
        <v>83</v>
      </c>
      <c r="G50" s="10">
        <v>114</v>
      </c>
      <c r="H50" s="10">
        <v>44</v>
      </c>
      <c r="I50" s="10">
        <v>70</v>
      </c>
    </row>
    <row r="51" spans="1:9" s="7" customFormat="1" ht="13.5">
      <c r="A51" s="15">
        <v>39</v>
      </c>
      <c r="B51" s="9">
        <v>109</v>
      </c>
      <c r="C51" s="10">
        <v>58</v>
      </c>
      <c r="D51" s="10">
        <v>51</v>
      </c>
      <c r="E51" s="6"/>
      <c r="F51" s="15">
        <v>84</v>
      </c>
      <c r="G51" s="10">
        <v>94</v>
      </c>
      <c r="H51" s="10">
        <v>36</v>
      </c>
      <c r="I51" s="10">
        <v>58</v>
      </c>
    </row>
    <row r="52" spans="1:9" s="7" customFormat="1" ht="13.5">
      <c r="A52" s="4" t="s">
        <v>48</v>
      </c>
      <c r="B52" s="5">
        <v>597</v>
      </c>
      <c r="C52" s="5">
        <v>304</v>
      </c>
      <c r="D52" s="5">
        <v>293</v>
      </c>
      <c r="E52" s="6"/>
      <c r="F52" s="4" t="s">
        <v>49</v>
      </c>
      <c r="G52" s="5">
        <v>316</v>
      </c>
      <c r="H52" s="5">
        <v>89</v>
      </c>
      <c r="I52" s="5">
        <v>227</v>
      </c>
    </row>
    <row r="53" spans="1:9" s="7" customFormat="1" ht="13.5">
      <c r="A53" s="15">
        <v>40</v>
      </c>
      <c r="B53" s="9">
        <v>123</v>
      </c>
      <c r="C53" s="10">
        <v>60</v>
      </c>
      <c r="D53" s="10">
        <v>63</v>
      </c>
      <c r="E53" s="6"/>
      <c r="F53" s="15">
        <v>85</v>
      </c>
      <c r="G53" s="10">
        <v>75</v>
      </c>
      <c r="H53" s="10">
        <v>24</v>
      </c>
      <c r="I53" s="10">
        <v>51</v>
      </c>
    </row>
    <row r="54" spans="1:9" s="7" customFormat="1" ht="13.5">
      <c r="A54" s="15">
        <v>41</v>
      </c>
      <c r="B54" s="9">
        <v>91</v>
      </c>
      <c r="C54" s="10">
        <v>53</v>
      </c>
      <c r="D54" s="10">
        <v>38</v>
      </c>
      <c r="E54" s="6"/>
      <c r="F54" s="15">
        <v>86</v>
      </c>
      <c r="G54" s="10">
        <v>66</v>
      </c>
      <c r="H54" s="10">
        <v>18</v>
      </c>
      <c r="I54" s="10">
        <v>48</v>
      </c>
    </row>
    <row r="55" spans="1:9" s="7" customFormat="1" ht="13.5">
      <c r="A55" s="15">
        <v>42</v>
      </c>
      <c r="B55" s="9">
        <v>130</v>
      </c>
      <c r="C55" s="10">
        <v>71</v>
      </c>
      <c r="D55" s="10">
        <v>59</v>
      </c>
      <c r="E55" s="6"/>
      <c r="F55" s="15">
        <v>87</v>
      </c>
      <c r="G55" s="10">
        <v>76</v>
      </c>
      <c r="H55" s="10">
        <v>23</v>
      </c>
      <c r="I55" s="10">
        <v>53</v>
      </c>
    </row>
    <row r="56" spans="1:9" s="7" customFormat="1" ht="13.5">
      <c r="A56" s="15">
        <v>43</v>
      </c>
      <c r="B56" s="9">
        <v>121</v>
      </c>
      <c r="C56" s="10">
        <v>57</v>
      </c>
      <c r="D56" s="10">
        <v>64</v>
      </c>
      <c r="E56" s="6"/>
      <c r="F56" s="15">
        <v>88</v>
      </c>
      <c r="G56" s="10">
        <v>42</v>
      </c>
      <c r="H56" s="10">
        <v>11</v>
      </c>
      <c r="I56" s="10">
        <v>31</v>
      </c>
    </row>
    <row r="57" spans="1:9" s="7" customFormat="1" ht="13.5">
      <c r="A57" s="15">
        <v>44</v>
      </c>
      <c r="B57" s="9">
        <v>132</v>
      </c>
      <c r="C57" s="10">
        <v>63</v>
      </c>
      <c r="D57" s="10">
        <v>69</v>
      </c>
      <c r="E57" s="6"/>
      <c r="F57" s="15">
        <v>89</v>
      </c>
      <c r="G57" s="10">
        <v>57</v>
      </c>
      <c r="H57" s="10">
        <v>13</v>
      </c>
      <c r="I57" s="10">
        <v>44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228</v>
      </c>
      <c r="H58" s="12">
        <v>41</v>
      </c>
      <c r="I58" s="12">
        <v>187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11909</v>
      </c>
      <c r="H59" s="14">
        <f>C4+C10+C16+C22+C28+C34+C40+C46+C52+H4+H10+H16+H22+H28+H34+H40+H46+H52+H58</f>
        <v>5645</v>
      </c>
      <c r="I59" s="14">
        <f>D4+D10+D16+D22+D28+D34+D40+D46+D52+I4+I10+I16+I22+I28+I34+I40+I46+I52+I58</f>
        <v>6264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7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67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953</v>
      </c>
      <c r="C4" s="5">
        <v>492</v>
      </c>
      <c r="D4" s="5">
        <v>461</v>
      </c>
      <c r="E4" s="6"/>
      <c r="F4" s="4" t="s">
        <v>33</v>
      </c>
      <c r="G4" s="5">
        <v>1386</v>
      </c>
      <c r="H4" s="5">
        <v>677</v>
      </c>
      <c r="I4" s="5">
        <v>709</v>
      </c>
      <c r="K4" s="8"/>
    </row>
    <row r="5" spans="1:9" s="7" customFormat="1" ht="13.5">
      <c r="A5" s="15">
        <v>0</v>
      </c>
      <c r="B5" s="9">
        <v>190</v>
      </c>
      <c r="C5" s="10">
        <v>92</v>
      </c>
      <c r="D5" s="10">
        <v>98</v>
      </c>
      <c r="E5" s="6"/>
      <c r="F5" s="15">
        <v>45</v>
      </c>
      <c r="G5" s="10">
        <v>263</v>
      </c>
      <c r="H5" s="10">
        <v>123</v>
      </c>
      <c r="I5" s="10">
        <v>140</v>
      </c>
    </row>
    <row r="6" spans="1:9" s="7" customFormat="1" ht="13.5">
      <c r="A6" s="15">
        <v>1</v>
      </c>
      <c r="B6" s="9">
        <v>187</v>
      </c>
      <c r="C6" s="10">
        <v>102</v>
      </c>
      <c r="D6" s="10">
        <v>85</v>
      </c>
      <c r="E6" s="6"/>
      <c r="F6" s="15">
        <v>46</v>
      </c>
      <c r="G6" s="10">
        <v>249</v>
      </c>
      <c r="H6" s="10">
        <v>136</v>
      </c>
      <c r="I6" s="10">
        <v>113</v>
      </c>
    </row>
    <row r="7" spans="1:9" s="7" customFormat="1" ht="13.5">
      <c r="A7" s="15">
        <v>2</v>
      </c>
      <c r="B7" s="9">
        <v>176</v>
      </c>
      <c r="C7" s="10">
        <v>91</v>
      </c>
      <c r="D7" s="10">
        <v>85</v>
      </c>
      <c r="E7" s="6"/>
      <c r="F7" s="15">
        <v>47</v>
      </c>
      <c r="G7" s="10">
        <v>284</v>
      </c>
      <c r="H7" s="10">
        <v>144</v>
      </c>
      <c r="I7" s="10">
        <v>140</v>
      </c>
    </row>
    <row r="8" spans="1:9" s="7" customFormat="1" ht="13.5">
      <c r="A8" s="15">
        <v>3</v>
      </c>
      <c r="B8" s="9">
        <v>180</v>
      </c>
      <c r="C8" s="10">
        <v>88</v>
      </c>
      <c r="D8" s="10">
        <v>92</v>
      </c>
      <c r="E8" s="6"/>
      <c r="F8" s="15">
        <v>48</v>
      </c>
      <c r="G8" s="10">
        <v>284</v>
      </c>
      <c r="H8" s="10">
        <v>135</v>
      </c>
      <c r="I8" s="10">
        <v>149</v>
      </c>
    </row>
    <row r="9" spans="1:9" s="7" customFormat="1" ht="13.5">
      <c r="A9" s="15">
        <v>4</v>
      </c>
      <c r="B9" s="9">
        <v>220</v>
      </c>
      <c r="C9" s="10">
        <v>119</v>
      </c>
      <c r="D9" s="10">
        <v>101</v>
      </c>
      <c r="E9" s="6"/>
      <c r="F9" s="15">
        <v>49</v>
      </c>
      <c r="G9" s="10">
        <v>306</v>
      </c>
      <c r="H9" s="10">
        <v>139</v>
      </c>
      <c r="I9" s="10">
        <v>167</v>
      </c>
    </row>
    <row r="10" spans="1:9" s="7" customFormat="1" ht="13.5">
      <c r="A10" s="4" t="s">
        <v>34</v>
      </c>
      <c r="B10" s="5">
        <v>1081</v>
      </c>
      <c r="C10" s="5">
        <v>529</v>
      </c>
      <c r="D10" s="5">
        <v>552</v>
      </c>
      <c r="E10" s="6"/>
      <c r="F10" s="4" t="s">
        <v>35</v>
      </c>
      <c r="G10" s="5">
        <v>1616</v>
      </c>
      <c r="H10" s="5">
        <v>807</v>
      </c>
      <c r="I10" s="5">
        <v>809</v>
      </c>
    </row>
    <row r="11" spans="1:9" s="7" customFormat="1" ht="13.5">
      <c r="A11" s="15">
        <v>5</v>
      </c>
      <c r="B11" s="9">
        <v>206</v>
      </c>
      <c r="C11" s="10">
        <v>104</v>
      </c>
      <c r="D11" s="10">
        <v>102</v>
      </c>
      <c r="E11" s="6"/>
      <c r="F11" s="15">
        <v>50</v>
      </c>
      <c r="G11" s="10">
        <v>248</v>
      </c>
      <c r="H11" s="10">
        <v>130</v>
      </c>
      <c r="I11" s="10">
        <v>118</v>
      </c>
    </row>
    <row r="12" spans="1:9" s="7" customFormat="1" ht="13.5">
      <c r="A12" s="15">
        <v>6</v>
      </c>
      <c r="B12" s="9">
        <v>207</v>
      </c>
      <c r="C12" s="10">
        <v>108</v>
      </c>
      <c r="D12" s="10">
        <v>99</v>
      </c>
      <c r="E12" s="6"/>
      <c r="F12" s="15">
        <v>51</v>
      </c>
      <c r="G12" s="10">
        <v>322</v>
      </c>
      <c r="H12" s="10">
        <v>147</v>
      </c>
      <c r="I12" s="10">
        <v>175</v>
      </c>
    </row>
    <row r="13" spans="1:9" s="7" customFormat="1" ht="13.5">
      <c r="A13" s="15">
        <v>7</v>
      </c>
      <c r="B13" s="9">
        <v>232</v>
      </c>
      <c r="C13" s="10">
        <v>108</v>
      </c>
      <c r="D13" s="10">
        <v>124</v>
      </c>
      <c r="E13" s="6"/>
      <c r="F13" s="15">
        <v>52</v>
      </c>
      <c r="G13" s="10">
        <v>365</v>
      </c>
      <c r="H13" s="10">
        <v>184</v>
      </c>
      <c r="I13" s="10">
        <v>181</v>
      </c>
    </row>
    <row r="14" spans="1:9" s="7" customFormat="1" ht="13.5">
      <c r="A14" s="15">
        <v>8</v>
      </c>
      <c r="B14" s="9">
        <v>213</v>
      </c>
      <c r="C14" s="10">
        <v>92</v>
      </c>
      <c r="D14" s="10">
        <v>121</v>
      </c>
      <c r="E14" s="6"/>
      <c r="F14" s="15">
        <v>53</v>
      </c>
      <c r="G14" s="10">
        <v>316</v>
      </c>
      <c r="H14" s="10">
        <v>159</v>
      </c>
      <c r="I14" s="10">
        <v>157</v>
      </c>
    </row>
    <row r="15" spans="1:9" s="7" customFormat="1" ht="13.5">
      <c r="A15" s="15">
        <v>9</v>
      </c>
      <c r="B15" s="9">
        <v>223</v>
      </c>
      <c r="C15" s="10">
        <v>117</v>
      </c>
      <c r="D15" s="10">
        <v>106</v>
      </c>
      <c r="E15" s="6"/>
      <c r="F15" s="15">
        <v>54</v>
      </c>
      <c r="G15" s="10">
        <v>365</v>
      </c>
      <c r="H15" s="10">
        <v>187</v>
      </c>
      <c r="I15" s="10">
        <v>178</v>
      </c>
    </row>
    <row r="16" spans="1:9" s="7" customFormat="1" ht="13.5">
      <c r="A16" s="4" t="s">
        <v>36</v>
      </c>
      <c r="B16" s="5">
        <v>1233</v>
      </c>
      <c r="C16" s="5">
        <v>646</v>
      </c>
      <c r="D16" s="5">
        <v>587</v>
      </c>
      <c r="E16" s="6"/>
      <c r="F16" s="4" t="s">
        <v>37</v>
      </c>
      <c r="G16" s="5">
        <v>2069</v>
      </c>
      <c r="H16" s="5">
        <v>1086</v>
      </c>
      <c r="I16" s="5">
        <v>983</v>
      </c>
    </row>
    <row r="17" spans="1:9" s="7" customFormat="1" ht="13.5">
      <c r="A17" s="15">
        <v>10</v>
      </c>
      <c r="B17" s="9">
        <v>260</v>
      </c>
      <c r="C17" s="10">
        <v>139</v>
      </c>
      <c r="D17" s="10">
        <v>121</v>
      </c>
      <c r="E17" s="6"/>
      <c r="F17" s="15">
        <v>55</v>
      </c>
      <c r="G17" s="10">
        <v>396</v>
      </c>
      <c r="H17" s="10">
        <v>193</v>
      </c>
      <c r="I17" s="10">
        <v>203</v>
      </c>
    </row>
    <row r="18" spans="1:9" s="7" customFormat="1" ht="13.5">
      <c r="A18" s="15">
        <v>11</v>
      </c>
      <c r="B18" s="9">
        <v>241</v>
      </c>
      <c r="C18" s="10">
        <v>132</v>
      </c>
      <c r="D18" s="10">
        <v>109</v>
      </c>
      <c r="E18" s="6"/>
      <c r="F18" s="15">
        <v>56</v>
      </c>
      <c r="G18" s="10">
        <v>385</v>
      </c>
      <c r="H18" s="10">
        <v>204</v>
      </c>
      <c r="I18" s="10">
        <v>181</v>
      </c>
    </row>
    <row r="19" spans="1:9" s="7" customFormat="1" ht="13.5">
      <c r="A19" s="15">
        <v>12</v>
      </c>
      <c r="B19" s="9">
        <v>248</v>
      </c>
      <c r="C19" s="10">
        <v>123</v>
      </c>
      <c r="D19" s="10">
        <v>125</v>
      </c>
      <c r="E19" s="6"/>
      <c r="F19" s="15">
        <v>57</v>
      </c>
      <c r="G19" s="10">
        <v>418</v>
      </c>
      <c r="H19" s="10">
        <v>218</v>
      </c>
      <c r="I19" s="10">
        <v>200</v>
      </c>
    </row>
    <row r="20" spans="1:9" s="7" customFormat="1" ht="13.5">
      <c r="A20" s="15">
        <v>13</v>
      </c>
      <c r="B20" s="9">
        <v>242</v>
      </c>
      <c r="C20" s="10">
        <v>127</v>
      </c>
      <c r="D20" s="10">
        <v>115</v>
      </c>
      <c r="E20" s="6"/>
      <c r="F20" s="15">
        <v>58</v>
      </c>
      <c r="G20" s="10">
        <v>424</v>
      </c>
      <c r="H20" s="10">
        <v>232</v>
      </c>
      <c r="I20" s="10">
        <v>192</v>
      </c>
    </row>
    <row r="21" spans="1:9" s="7" customFormat="1" ht="13.5">
      <c r="A21" s="15">
        <v>14</v>
      </c>
      <c r="B21" s="9">
        <v>242</v>
      </c>
      <c r="C21" s="10">
        <v>125</v>
      </c>
      <c r="D21" s="10">
        <v>117</v>
      </c>
      <c r="E21" s="6"/>
      <c r="F21" s="15">
        <v>59</v>
      </c>
      <c r="G21" s="10">
        <v>446</v>
      </c>
      <c r="H21" s="10">
        <v>239</v>
      </c>
      <c r="I21" s="10">
        <v>207</v>
      </c>
    </row>
    <row r="22" spans="1:9" s="7" customFormat="1" ht="13.5">
      <c r="A22" s="4" t="s">
        <v>38</v>
      </c>
      <c r="B22" s="5">
        <v>1323</v>
      </c>
      <c r="C22" s="5">
        <v>697</v>
      </c>
      <c r="D22" s="5">
        <v>626</v>
      </c>
      <c r="E22" s="6"/>
      <c r="F22" s="4" t="s">
        <v>39</v>
      </c>
      <c r="G22" s="5">
        <v>1402</v>
      </c>
      <c r="H22" s="5">
        <v>678</v>
      </c>
      <c r="I22" s="5">
        <v>724</v>
      </c>
    </row>
    <row r="23" spans="1:9" s="7" customFormat="1" ht="13.5">
      <c r="A23" s="15">
        <v>15</v>
      </c>
      <c r="B23" s="9">
        <v>260</v>
      </c>
      <c r="C23" s="10">
        <v>151</v>
      </c>
      <c r="D23" s="10">
        <v>109</v>
      </c>
      <c r="E23" s="6"/>
      <c r="F23" s="15">
        <v>60</v>
      </c>
      <c r="G23" s="10">
        <v>396</v>
      </c>
      <c r="H23" s="10">
        <v>203</v>
      </c>
      <c r="I23" s="10">
        <v>193</v>
      </c>
    </row>
    <row r="24" spans="1:9" s="7" customFormat="1" ht="13.5">
      <c r="A24" s="15">
        <v>16</v>
      </c>
      <c r="B24" s="9">
        <v>249</v>
      </c>
      <c r="C24" s="10">
        <v>131</v>
      </c>
      <c r="D24" s="10">
        <v>118</v>
      </c>
      <c r="E24" s="6"/>
      <c r="F24" s="15">
        <v>61</v>
      </c>
      <c r="G24" s="10">
        <v>187</v>
      </c>
      <c r="H24" s="10">
        <v>93</v>
      </c>
      <c r="I24" s="10">
        <v>94</v>
      </c>
    </row>
    <row r="25" spans="1:9" s="7" customFormat="1" ht="13.5">
      <c r="A25" s="15">
        <v>17</v>
      </c>
      <c r="B25" s="9">
        <v>274</v>
      </c>
      <c r="C25" s="10">
        <v>140</v>
      </c>
      <c r="D25" s="10">
        <v>134</v>
      </c>
      <c r="E25" s="6"/>
      <c r="F25" s="15">
        <v>62</v>
      </c>
      <c r="G25" s="10">
        <v>211</v>
      </c>
      <c r="H25" s="10">
        <v>99</v>
      </c>
      <c r="I25" s="10">
        <v>112</v>
      </c>
    </row>
    <row r="26" spans="1:9" s="7" customFormat="1" ht="13.5">
      <c r="A26" s="15">
        <v>18</v>
      </c>
      <c r="B26" s="9">
        <v>288</v>
      </c>
      <c r="C26" s="10">
        <v>149</v>
      </c>
      <c r="D26" s="10">
        <v>139</v>
      </c>
      <c r="E26" s="6"/>
      <c r="F26" s="15">
        <v>63</v>
      </c>
      <c r="G26" s="10">
        <v>299</v>
      </c>
      <c r="H26" s="10">
        <v>134</v>
      </c>
      <c r="I26" s="10">
        <v>165</v>
      </c>
    </row>
    <row r="27" spans="1:9" s="7" customFormat="1" ht="13.5">
      <c r="A27" s="15">
        <v>19</v>
      </c>
      <c r="B27" s="9">
        <v>252</v>
      </c>
      <c r="C27" s="10">
        <v>126</v>
      </c>
      <c r="D27" s="10">
        <v>126</v>
      </c>
      <c r="E27" s="6"/>
      <c r="F27" s="15">
        <v>64</v>
      </c>
      <c r="G27" s="10">
        <v>309</v>
      </c>
      <c r="H27" s="10">
        <v>149</v>
      </c>
      <c r="I27" s="10">
        <v>160</v>
      </c>
    </row>
    <row r="28" spans="1:9" s="7" customFormat="1" ht="13.5">
      <c r="A28" s="4" t="s">
        <v>40</v>
      </c>
      <c r="B28" s="5">
        <v>975</v>
      </c>
      <c r="C28" s="5">
        <v>470</v>
      </c>
      <c r="D28" s="5">
        <v>505</v>
      </c>
      <c r="E28" s="6"/>
      <c r="F28" s="4" t="s">
        <v>41</v>
      </c>
      <c r="G28" s="5">
        <v>1387</v>
      </c>
      <c r="H28" s="5">
        <v>648</v>
      </c>
      <c r="I28" s="5">
        <v>739</v>
      </c>
    </row>
    <row r="29" spans="1:9" s="7" customFormat="1" ht="13.5">
      <c r="A29" s="15">
        <v>20</v>
      </c>
      <c r="B29" s="9">
        <v>243</v>
      </c>
      <c r="C29" s="10">
        <v>128</v>
      </c>
      <c r="D29" s="10">
        <v>115</v>
      </c>
      <c r="E29" s="6"/>
      <c r="F29" s="15">
        <v>65</v>
      </c>
      <c r="G29" s="10">
        <v>301</v>
      </c>
      <c r="H29" s="10">
        <v>136</v>
      </c>
      <c r="I29" s="10">
        <v>165</v>
      </c>
    </row>
    <row r="30" spans="1:9" s="7" customFormat="1" ht="13.5">
      <c r="A30" s="15">
        <v>21</v>
      </c>
      <c r="B30" s="9">
        <v>161</v>
      </c>
      <c r="C30" s="10">
        <v>65</v>
      </c>
      <c r="D30" s="10">
        <v>96</v>
      </c>
      <c r="E30" s="6"/>
      <c r="F30" s="15">
        <v>66</v>
      </c>
      <c r="G30" s="10">
        <v>304</v>
      </c>
      <c r="H30" s="10">
        <v>156</v>
      </c>
      <c r="I30" s="10">
        <v>148</v>
      </c>
    </row>
    <row r="31" spans="1:9" s="7" customFormat="1" ht="13.5">
      <c r="A31" s="15">
        <v>22</v>
      </c>
      <c r="B31" s="9">
        <v>179</v>
      </c>
      <c r="C31" s="10">
        <v>83</v>
      </c>
      <c r="D31" s="10">
        <v>96</v>
      </c>
      <c r="E31" s="6"/>
      <c r="F31" s="15">
        <v>67</v>
      </c>
      <c r="G31" s="10">
        <v>281</v>
      </c>
      <c r="H31" s="10">
        <v>128</v>
      </c>
      <c r="I31" s="10">
        <v>153</v>
      </c>
    </row>
    <row r="32" spans="1:9" s="7" customFormat="1" ht="13.5">
      <c r="A32" s="15">
        <v>23</v>
      </c>
      <c r="B32" s="9">
        <v>174</v>
      </c>
      <c r="C32" s="10">
        <v>80</v>
      </c>
      <c r="D32" s="10">
        <v>94</v>
      </c>
      <c r="E32" s="6"/>
      <c r="F32" s="15">
        <v>68</v>
      </c>
      <c r="G32" s="10">
        <v>236</v>
      </c>
      <c r="H32" s="10">
        <v>105</v>
      </c>
      <c r="I32" s="10">
        <v>131</v>
      </c>
    </row>
    <row r="33" spans="1:9" s="7" customFormat="1" ht="13.5">
      <c r="A33" s="15">
        <v>24</v>
      </c>
      <c r="B33" s="9">
        <v>218</v>
      </c>
      <c r="C33" s="10">
        <v>114</v>
      </c>
      <c r="D33" s="10">
        <v>104</v>
      </c>
      <c r="E33" s="6"/>
      <c r="F33" s="15">
        <v>69</v>
      </c>
      <c r="G33" s="10">
        <v>265</v>
      </c>
      <c r="H33" s="10">
        <v>123</v>
      </c>
      <c r="I33" s="10">
        <v>142</v>
      </c>
    </row>
    <row r="34" spans="1:9" s="7" customFormat="1" ht="13.5">
      <c r="A34" s="4" t="s">
        <v>42</v>
      </c>
      <c r="B34" s="5">
        <v>1198</v>
      </c>
      <c r="C34" s="5">
        <v>602</v>
      </c>
      <c r="D34" s="5">
        <v>596</v>
      </c>
      <c r="E34" s="6"/>
      <c r="F34" s="4" t="s">
        <v>43</v>
      </c>
      <c r="G34" s="5">
        <v>1405</v>
      </c>
      <c r="H34" s="5">
        <v>628</v>
      </c>
      <c r="I34" s="5">
        <v>777</v>
      </c>
    </row>
    <row r="35" spans="1:9" s="7" customFormat="1" ht="13.5">
      <c r="A35" s="15">
        <v>25</v>
      </c>
      <c r="B35" s="9">
        <v>242</v>
      </c>
      <c r="C35" s="10">
        <v>115</v>
      </c>
      <c r="D35" s="10">
        <v>127</v>
      </c>
      <c r="E35" s="6"/>
      <c r="F35" s="15">
        <v>70</v>
      </c>
      <c r="G35" s="10">
        <v>242</v>
      </c>
      <c r="H35" s="10">
        <v>101</v>
      </c>
      <c r="I35" s="10">
        <v>141</v>
      </c>
    </row>
    <row r="36" spans="1:9" s="7" customFormat="1" ht="13.5">
      <c r="A36" s="15">
        <v>26</v>
      </c>
      <c r="B36" s="9">
        <v>211</v>
      </c>
      <c r="C36" s="10">
        <v>101</v>
      </c>
      <c r="D36" s="10">
        <v>110</v>
      </c>
      <c r="E36" s="6"/>
      <c r="F36" s="15">
        <v>71</v>
      </c>
      <c r="G36" s="10">
        <v>318</v>
      </c>
      <c r="H36" s="10">
        <v>144</v>
      </c>
      <c r="I36" s="10">
        <v>174</v>
      </c>
    </row>
    <row r="37" spans="1:9" s="7" customFormat="1" ht="13.5">
      <c r="A37" s="15">
        <v>27</v>
      </c>
      <c r="B37" s="9">
        <v>264</v>
      </c>
      <c r="C37" s="10">
        <v>139</v>
      </c>
      <c r="D37" s="10">
        <v>125</v>
      </c>
      <c r="E37" s="6"/>
      <c r="F37" s="15">
        <v>72</v>
      </c>
      <c r="G37" s="10">
        <v>267</v>
      </c>
      <c r="H37" s="10">
        <v>118</v>
      </c>
      <c r="I37" s="10">
        <v>149</v>
      </c>
    </row>
    <row r="38" spans="1:9" s="7" customFormat="1" ht="13.5">
      <c r="A38" s="15">
        <v>28</v>
      </c>
      <c r="B38" s="9">
        <v>247</v>
      </c>
      <c r="C38" s="10">
        <v>124</v>
      </c>
      <c r="D38" s="10">
        <v>123</v>
      </c>
      <c r="E38" s="6"/>
      <c r="F38" s="15">
        <v>73</v>
      </c>
      <c r="G38" s="10">
        <v>279</v>
      </c>
      <c r="H38" s="10">
        <v>129</v>
      </c>
      <c r="I38" s="10">
        <v>150</v>
      </c>
    </row>
    <row r="39" spans="1:9" s="7" customFormat="1" ht="13.5">
      <c r="A39" s="15">
        <v>29</v>
      </c>
      <c r="B39" s="9">
        <v>234</v>
      </c>
      <c r="C39" s="10">
        <v>123</v>
      </c>
      <c r="D39" s="10">
        <v>111</v>
      </c>
      <c r="E39" s="6"/>
      <c r="F39" s="15">
        <v>74</v>
      </c>
      <c r="G39" s="10">
        <v>299</v>
      </c>
      <c r="H39" s="10">
        <v>136</v>
      </c>
      <c r="I39" s="10">
        <v>163</v>
      </c>
    </row>
    <row r="40" spans="1:9" s="7" customFormat="1" ht="13.5">
      <c r="A40" s="4" t="s">
        <v>44</v>
      </c>
      <c r="B40" s="5">
        <v>1303</v>
      </c>
      <c r="C40" s="5">
        <v>659</v>
      </c>
      <c r="D40" s="5">
        <v>644</v>
      </c>
      <c r="E40" s="6"/>
      <c r="F40" s="4" t="s">
        <v>45</v>
      </c>
      <c r="G40" s="5">
        <v>1409</v>
      </c>
      <c r="H40" s="5">
        <v>614</v>
      </c>
      <c r="I40" s="5">
        <v>795</v>
      </c>
    </row>
    <row r="41" spans="1:9" s="7" customFormat="1" ht="13.5">
      <c r="A41" s="15">
        <v>30</v>
      </c>
      <c r="B41" s="9">
        <v>246</v>
      </c>
      <c r="C41" s="10">
        <v>105</v>
      </c>
      <c r="D41" s="10">
        <v>141</v>
      </c>
      <c r="E41" s="6"/>
      <c r="F41" s="15">
        <v>75</v>
      </c>
      <c r="G41" s="10">
        <v>296</v>
      </c>
      <c r="H41" s="10">
        <v>137</v>
      </c>
      <c r="I41" s="10">
        <v>159</v>
      </c>
    </row>
    <row r="42" spans="1:9" s="7" customFormat="1" ht="13.5">
      <c r="A42" s="15">
        <v>31</v>
      </c>
      <c r="B42" s="9">
        <v>258</v>
      </c>
      <c r="C42" s="10">
        <v>137</v>
      </c>
      <c r="D42" s="10">
        <v>121</v>
      </c>
      <c r="E42" s="6"/>
      <c r="F42" s="15">
        <v>76</v>
      </c>
      <c r="G42" s="10">
        <v>276</v>
      </c>
      <c r="H42" s="10">
        <v>123</v>
      </c>
      <c r="I42" s="10">
        <v>153</v>
      </c>
    </row>
    <row r="43" spans="1:9" s="7" customFormat="1" ht="13.5">
      <c r="A43" s="15">
        <v>32</v>
      </c>
      <c r="B43" s="9">
        <v>224</v>
      </c>
      <c r="C43" s="10">
        <v>107</v>
      </c>
      <c r="D43" s="10">
        <v>117</v>
      </c>
      <c r="E43" s="6"/>
      <c r="F43" s="15">
        <v>77</v>
      </c>
      <c r="G43" s="10">
        <v>277</v>
      </c>
      <c r="H43" s="10">
        <v>115</v>
      </c>
      <c r="I43" s="10">
        <v>162</v>
      </c>
    </row>
    <row r="44" spans="1:9" s="7" customFormat="1" ht="13.5">
      <c r="A44" s="15">
        <v>33</v>
      </c>
      <c r="B44" s="9">
        <v>283</v>
      </c>
      <c r="C44" s="10">
        <v>157</v>
      </c>
      <c r="D44" s="10">
        <v>126</v>
      </c>
      <c r="E44" s="6"/>
      <c r="F44" s="15">
        <v>78</v>
      </c>
      <c r="G44" s="10">
        <v>284</v>
      </c>
      <c r="H44" s="10">
        <v>124</v>
      </c>
      <c r="I44" s="10">
        <v>160</v>
      </c>
    </row>
    <row r="45" spans="1:9" s="7" customFormat="1" ht="13.5">
      <c r="A45" s="15">
        <v>34</v>
      </c>
      <c r="B45" s="9">
        <v>292</v>
      </c>
      <c r="C45" s="10">
        <v>153</v>
      </c>
      <c r="D45" s="10">
        <v>139</v>
      </c>
      <c r="E45" s="6"/>
      <c r="F45" s="15">
        <v>79</v>
      </c>
      <c r="G45" s="10">
        <v>276</v>
      </c>
      <c r="H45" s="10">
        <v>115</v>
      </c>
      <c r="I45" s="10">
        <v>161</v>
      </c>
    </row>
    <row r="46" spans="1:9" s="7" customFormat="1" ht="13.5">
      <c r="A46" s="4" t="s">
        <v>46</v>
      </c>
      <c r="B46" s="5">
        <v>1379</v>
      </c>
      <c r="C46" s="5">
        <v>695</v>
      </c>
      <c r="D46" s="5">
        <v>684</v>
      </c>
      <c r="E46" s="6"/>
      <c r="F46" s="4" t="s">
        <v>47</v>
      </c>
      <c r="G46" s="5">
        <v>1120</v>
      </c>
      <c r="H46" s="5">
        <v>402</v>
      </c>
      <c r="I46" s="5">
        <v>718</v>
      </c>
    </row>
    <row r="47" spans="1:9" s="7" customFormat="1" ht="13.5">
      <c r="A47" s="15">
        <v>35</v>
      </c>
      <c r="B47" s="9">
        <v>266</v>
      </c>
      <c r="C47" s="10">
        <v>145</v>
      </c>
      <c r="D47" s="10">
        <v>121</v>
      </c>
      <c r="E47" s="6"/>
      <c r="F47" s="15">
        <v>80</v>
      </c>
      <c r="G47" s="10">
        <v>271</v>
      </c>
      <c r="H47" s="10">
        <v>106</v>
      </c>
      <c r="I47" s="10">
        <v>165</v>
      </c>
    </row>
    <row r="48" spans="1:9" s="7" customFormat="1" ht="13.5">
      <c r="A48" s="15">
        <v>36</v>
      </c>
      <c r="B48" s="9">
        <v>279</v>
      </c>
      <c r="C48" s="10">
        <v>133</v>
      </c>
      <c r="D48" s="10">
        <v>146</v>
      </c>
      <c r="E48" s="6"/>
      <c r="F48" s="15">
        <v>81</v>
      </c>
      <c r="G48" s="10">
        <v>277</v>
      </c>
      <c r="H48" s="10">
        <v>111</v>
      </c>
      <c r="I48" s="10">
        <v>166</v>
      </c>
    </row>
    <row r="49" spans="1:9" s="7" customFormat="1" ht="13.5">
      <c r="A49" s="15">
        <v>37</v>
      </c>
      <c r="B49" s="9">
        <v>278</v>
      </c>
      <c r="C49" s="10">
        <v>147</v>
      </c>
      <c r="D49" s="10">
        <v>131</v>
      </c>
      <c r="E49" s="6"/>
      <c r="F49" s="15">
        <v>82</v>
      </c>
      <c r="G49" s="10">
        <v>231</v>
      </c>
      <c r="H49" s="10">
        <v>77</v>
      </c>
      <c r="I49" s="10">
        <v>154</v>
      </c>
    </row>
    <row r="50" spans="1:9" s="7" customFormat="1" ht="13.5">
      <c r="A50" s="15">
        <v>38</v>
      </c>
      <c r="B50" s="9">
        <v>264</v>
      </c>
      <c r="C50" s="10">
        <v>127</v>
      </c>
      <c r="D50" s="10">
        <v>137</v>
      </c>
      <c r="E50" s="6"/>
      <c r="F50" s="15">
        <v>83</v>
      </c>
      <c r="G50" s="10">
        <v>207</v>
      </c>
      <c r="H50" s="10">
        <v>70</v>
      </c>
      <c r="I50" s="10">
        <v>137</v>
      </c>
    </row>
    <row r="51" spans="1:9" s="7" customFormat="1" ht="13.5">
      <c r="A51" s="15">
        <v>39</v>
      </c>
      <c r="B51" s="9">
        <v>292</v>
      </c>
      <c r="C51" s="10">
        <v>143</v>
      </c>
      <c r="D51" s="10">
        <v>149</v>
      </c>
      <c r="E51" s="6"/>
      <c r="F51" s="15">
        <v>84</v>
      </c>
      <c r="G51" s="10">
        <v>134</v>
      </c>
      <c r="H51" s="10">
        <v>38</v>
      </c>
      <c r="I51" s="10">
        <v>96</v>
      </c>
    </row>
    <row r="52" spans="1:9" s="7" customFormat="1" ht="13.5">
      <c r="A52" s="4" t="s">
        <v>48</v>
      </c>
      <c r="B52" s="5">
        <v>1315</v>
      </c>
      <c r="C52" s="5">
        <v>640</v>
      </c>
      <c r="D52" s="5">
        <v>675</v>
      </c>
      <c r="E52" s="6"/>
      <c r="F52" s="4" t="s">
        <v>49</v>
      </c>
      <c r="G52" s="5">
        <v>563</v>
      </c>
      <c r="H52" s="5">
        <v>173</v>
      </c>
      <c r="I52" s="5">
        <v>390</v>
      </c>
    </row>
    <row r="53" spans="1:9" s="7" customFormat="1" ht="13.5">
      <c r="A53" s="15">
        <v>40</v>
      </c>
      <c r="B53" s="9">
        <v>266</v>
      </c>
      <c r="C53" s="10">
        <v>133</v>
      </c>
      <c r="D53" s="10">
        <v>133</v>
      </c>
      <c r="E53" s="6"/>
      <c r="F53" s="15">
        <v>85</v>
      </c>
      <c r="G53" s="10">
        <v>130</v>
      </c>
      <c r="H53" s="10">
        <v>46</v>
      </c>
      <c r="I53" s="10">
        <v>84</v>
      </c>
    </row>
    <row r="54" spans="1:9" s="7" customFormat="1" ht="13.5">
      <c r="A54" s="15">
        <v>41</v>
      </c>
      <c r="B54" s="9">
        <v>204</v>
      </c>
      <c r="C54" s="10">
        <v>101</v>
      </c>
      <c r="D54" s="10">
        <v>103</v>
      </c>
      <c r="E54" s="6"/>
      <c r="F54" s="15">
        <v>86</v>
      </c>
      <c r="G54" s="10">
        <v>148</v>
      </c>
      <c r="H54" s="10">
        <v>48</v>
      </c>
      <c r="I54" s="10">
        <v>100</v>
      </c>
    </row>
    <row r="55" spans="1:9" s="7" customFormat="1" ht="13.5">
      <c r="A55" s="15">
        <v>42</v>
      </c>
      <c r="B55" s="9">
        <v>303</v>
      </c>
      <c r="C55" s="10">
        <v>146</v>
      </c>
      <c r="D55" s="10">
        <v>157</v>
      </c>
      <c r="E55" s="6"/>
      <c r="F55" s="15">
        <v>87</v>
      </c>
      <c r="G55" s="10">
        <v>124</v>
      </c>
      <c r="H55" s="10">
        <v>41</v>
      </c>
      <c r="I55" s="10">
        <v>83</v>
      </c>
    </row>
    <row r="56" spans="1:9" s="7" customFormat="1" ht="13.5">
      <c r="A56" s="15">
        <v>43</v>
      </c>
      <c r="B56" s="9">
        <v>294</v>
      </c>
      <c r="C56" s="10">
        <v>141</v>
      </c>
      <c r="D56" s="10">
        <v>153</v>
      </c>
      <c r="E56" s="6"/>
      <c r="F56" s="15">
        <v>88</v>
      </c>
      <c r="G56" s="10">
        <v>93</v>
      </c>
      <c r="H56" s="10">
        <v>24</v>
      </c>
      <c r="I56" s="10">
        <v>69</v>
      </c>
    </row>
    <row r="57" spans="1:9" s="7" customFormat="1" ht="13.5">
      <c r="A57" s="15">
        <v>44</v>
      </c>
      <c r="B57" s="9">
        <v>248</v>
      </c>
      <c r="C57" s="10">
        <v>119</v>
      </c>
      <c r="D57" s="10">
        <v>129</v>
      </c>
      <c r="E57" s="6"/>
      <c r="F57" s="15">
        <v>89</v>
      </c>
      <c r="G57" s="10">
        <v>68</v>
      </c>
      <c r="H57" s="10">
        <v>14</v>
      </c>
      <c r="I57" s="10">
        <v>54</v>
      </c>
    </row>
    <row r="58" spans="1:9" s="7" customFormat="1" ht="13.5" customHeight="1">
      <c r="A58" s="11" t="s">
        <v>27</v>
      </c>
      <c r="B58" s="18" t="s">
        <v>68</v>
      </c>
      <c r="C58" s="18"/>
      <c r="D58" s="18"/>
      <c r="E58" s="6"/>
      <c r="F58" s="4" t="s">
        <v>0</v>
      </c>
      <c r="G58" s="5">
        <v>353</v>
      </c>
      <c r="H58" s="12">
        <v>58</v>
      </c>
      <c r="I58" s="12">
        <v>295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B4+B10+B16+B22+B28+B34+B40+B46+B52+G4+G10+G16+G22+G28+G34+G40+G46+G52+G58+14</f>
        <v>23484</v>
      </c>
      <c r="H59" s="14">
        <f>C4+C10+C16+C22+C28+C34+C40+C46+C52+H4+H10+H16+H22+H28+H34+H40+H46+H52+H58+9</f>
        <v>11210</v>
      </c>
      <c r="I59" s="14">
        <f>D4+D10+D16+D22+D28+D34+D40+D46+D52+I4+I10+I16+I22+I28+I34+I40+I46+I52+I58+5</f>
        <v>12274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7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69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412</v>
      </c>
      <c r="C4" s="5">
        <v>212</v>
      </c>
      <c r="D4" s="5">
        <v>200</v>
      </c>
      <c r="E4" s="6"/>
      <c r="F4" s="4" t="s">
        <v>33</v>
      </c>
      <c r="G4" s="5">
        <v>667</v>
      </c>
      <c r="H4" s="5">
        <v>353</v>
      </c>
      <c r="I4" s="5">
        <v>314</v>
      </c>
      <c r="K4" s="8"/>
    </row>
    <row r="5" spans="1:9" s="7" customFormat="1" ht="13.5">
      <c r="A5" s="15">
        <v>0</v>
      </c>
      <c r="B5" s="9">
        <v>84</v>
      </c>
      <c r="C5" s="10">
        <v>40</v>
      </c>
      <c r="D5" s="10">
        <v>44</v>
      </c>
      <c r="E5" s="6"/>
      <c r="F5" s="15">
        <v>45</v>
      </c>
      <c r="G5" s="10">
        <v>120</v>
      </c>
      <c r="H5" s="10">
        <v>70</v>
      </c>
      <c r="I5" s="10">
        <v>50</v>
      </c>
    </row>
    <row r="6" spans="1:9" s="7" customFormat="1" ht="13.5">
      <c r="A6" s="15">
        <v>1</v>
      </c>
      <c r="B6" s="9">
        <v>85</v>
      </c>
      <c r="C6" s="10">
        <v>41</v>
      </c>
      <c r="D6" s="10">
        <v>44</v>
      </c>
      <c r="E6" s="6"/>
      <c r="F6" s="15">
        <v>46</v>
      </c>
      <c r="G6" s="10">
        <v>112</v>
      </c>
      <c r="H6" s="10">
        <v>60</v>
      </c>
      <c r="I6" s="10">
        <v>52</v>
      </c>
    </row>
    <row r="7" spans="1:9" s="7" customFormat="1" ht="13.5">
      <c r="A7" s="15">
        <v>2</v>
      </c>
      <c r="B7" s="9">
        <v>76</v>
      </c>
      <c r="C7" s="10">
        <v>37</v>
      </c>
      <c r="D7" s="10">
        <v>39</v>
      </c>
      <c r="E7" s="6"/>
      <c r="F7" s="15">
        <v>47</v>
      </c>
      <c r="G7" s="10">
        <v>145</v>
      </c>
      <c r="H7" s="10">
        <v>86</v>
      </c>
      <c r="I7" s="10">
        <v>59</v>
      </c>
    </row>
    <row r="8" spans="1:9" s="7" customFormat="1" ht="13.5">
      <c r="A8" s="15">
        <v>3</v>
      </c>
      <c r="B8" s="9">
        <v>92</v>
      </c>
      <c r="C8" s="10">
        <v>51</v>
      </c>
      <c r="D8" s="10">
        <v>41</v>
      </c>
      <c r="E8" s="6"/>
      <c r="F8" s="15">
        <v>48</v>
      </c>
      <c r="G8" s="10">
        <v>151</v>
      </c>
      <c r="H8" s="10">
        <v>75</v>
      </c>
      <c r="I8" s="10">
        <v>76</v>
      </c>
    </row>
    <row r="9" spans="1:9" s="7" customFormat="1" ht="13.5">
      <c r="A9" s="15">
        <v>4</v>
      </c>
      <c r="B9" s="9">
        <v>75</v>
      </c>
      <c r="C9" s="10">
        <v>43</v>
      </c>
      <c r="D9" s="10">
        <v>32</v>
      </c>
      <c r="E9" s="6"/>
      <c r="F9" s="15">
        <v>49</v>
      </c>
      <c r="G9" s="10">
        <v>139</v>
      </c>
      <c r="H9" s="10">
        <v>62</v>
      </c>
      <c r="I9" s="10">
        <v>77</v>
      </c>
    </row>
    <row r="10" spans="1:9" s="7" customFormat="1" ht="13.5">
      <c r="A10" s="4" t="s">
        <v>34</v>
      </c>
      <c r="B10" s="5">
        <v>422</v>
      </c>
      <c r="C10" s="5">
        <v>209</v>
      </c>
      <c r="D10" s="5">
        <v>213</v>
      </c>
      <c r="E10" s="6"/>
      <c r="F10" s="4" t="s">
        <v>35</v>
      </c>
      <c r="G10" s="5">
        <v>769</v>
      </c>
      <c r="H10" s="5">
        <v>430</v>
      </c>
      <c r="I10" s="5">
        <v>339</v>
      </c>
    </row>
    <row r="11" spans="1:9" s="7" customFormat="1" ht="13.5">
      <c r="A11" s="15">
        <v>5</v>
      </c>
      <c r="B11" s="9">
        <v>89</v>
      </c>
      <c r="C11" s="10">
        <v>45</v>
      </c>
      <c r="D11" s="10">
        <v>44</v>
      </c>
      <c r="E11" s="6"/>
      <c r="F11" s="15">
        <v>50</v>
      </c>
      <c r="G11" s="10">
        <v>146</v>
      </c>
      <c r="H11" s="10">
        <v>102</v>
      </c>
      <c r="I11" s="10">
        <v>44</v>
      </c>
    </row>
    <row r="12" spans="1:9" s="7" customFormat="1" ht="13.5">
      <c r="A12" s="15">
        <v>6</v>
      </c>
      <c r="B12" s="9">
        <v>86</v>
      </c>
      <c r="C12" s="10">
        <v>47</v>
      </c>
      <c r="D12" s="10">
        <v>39</v>
      </c>
      <c r="E12" s="6"/>
      <c r="F12" s="15">
        <v>51</v>
      </c>
      <c r="G12" s="10">
        <v>147</v>
      </c>
      <c r="H12" s="10">
        <v>87</v>
      </c>
      <c r="I12" s="10">
        <v>60</v>
      </c>
    </row>
    <row r="13" spans="1:9" s="7" customFormat="1" ht="13.5">
      <c r="A13" s="15">
        <v>7</v>
      </c>
      <c r="B13" s="9">
        <v>99</v>
      </c>
      <c r="C13" s="10">
        <v>51</v>
      </c>
      <c r="D13" s="10">
        <v>48</v>
      </c>
      <c r="E13" s="6"/>
      <c r="F13" s="15">
        <v>52</v>
      </c>
      <c r="G13" s="10">
        <v>137</v>
      </c>
      <c r="H13" s="10">
        <v>66</v>
      </c>
      <c r="I13" s="10">
        <v>71</v>
      </c>
    </row>
    <row r="14" spans="1:9" s="7" customFormat="1" ht="13.5">
      <c r="A14" s="15">
        <v>8</v>
      </c>
      <c r="B14" s="9">
        <v>67</v>
      </c>
      <c r="C14" s="10">
        <v>31</v>
      </c>
      <c r="D14" s="10">
        <v>36</v>
      </c>
      <c r="E14" s="6"/>
      <c r="F14" s="15">
        <v>53</v>
      </c>
      <c r="G14" s="10">
        <v>157</v>
      </c>
      <c r="H14" s="10">
        <v>85</v>
      </c>
      <c r="I14" s="10">
        <v>72</v>
      </c>
    </row>
    <row r="15" spans="1:9" s="7" customFormat="1" ht="13.5">
      <c r="A15" s="15">
        <v>9</v>
      </c>
      <c r="B15" s="9">
        <v>81</v>
      </c>
      <c r="C15" s="10">
        <v>35</v>
      </c>
      <c r="D15" s="10">
        <v>46</v>
      </c>
      <c r="E15" s="6"/>
      <c r="F15" s="15">
        <v>54</v>
      </c>
      <c r="G15" s="10">
        <v>182</v>
      </c>
      <c r="H15" s="10">
        <v>90</v>
      </c>
      <c r="I15" s="10">
        <v>92</v>
      </c>
    </row>
    <row r="16" spans="1:9" s="7" customFormat="1" ht="13.5">
      <c r="A16" s="4" t="s">
        <v>36</v>
      </c>
      <c r="B16" s="5">
        <v>508</v>
      </c>
      <c r="C16" s="5">
        <v>262</v>
      </c>
      <c r="D16" s="5">
        <v>246</v>
      </c>
      <c r="E16" s="6"/>
      <c r="F16" s="4" t="s">
        <v>37</v>
      </c>
      <c r="G16" s="5">
        <v>983</v>
      </c>
      <c r="H16" s="5">
        <v>508</v>
      </c>
      <c r="I16" s="5">
        <v>475</v>
      </c>
    </row>
    <row r="17" spans="1:9" s="7" customFormat="1" ht="13.5">
      <c r="A17" s="15">
        <v>10</v>
      </c>
      <c r="B17" s="9">
        <v>104</v>
      </c>
      <c r="C17" s="10">
        <v>52</v>
      </c>
      <c r="D17" s="10">
        <v>52</v>
      </c>
      <c r="E17" s="6"/>
      <c r="F17" s="15">
        <v>55</v>
      </c>
      <c r="G17" s="10">
        <v>186</v>
      </c>
      <c r="H17" s="10">
        <v>99</v>
      </c>
      <c r="I17" s="10">
        <v>87</v>
      </c>
    </row>
    <row r="18" spans="1:9" s="7" customFormat="1" ht="13.5">
      <c r="A18" s="15">
        <v>11</v>
      </c>
      <c r="B18" s="9">
        <v>90</v>
      </c>
      <c r="C18" s="10">
        <v>50</v>
      </c>
      <c r="D18" s="10">
        <v>40</v>
      </c>
      <c r="E18" s="6"/>
      <c r="F18" s="15">
        <v>56</v>
      </c>
      <c r="G18" s="10">
        <v>185</v>
      </c>
      <c r="H18" s="10">
        <v>94</v>
      </c>
      <c r="I18" s="10">
        <v>91</v>
      </c>
    </row>
    <row r="19" spans="1:9" s="7" customFormat="1" ht="13.5">
      <c r="A19" s="15">
        <v>12</v>
      </c>
      <c r="B19" s="9">
        <v>102</v>
      </c>
      <c r="C19" s="10">
        <v>41</v>
      </c>
      <c r="D19" s="10">
        <v>61</v>
      </c>
      <c r="E19" s="6"/>
      <c r="F19" s="15">
        <v>57</v>
      </c>
      <c r="G19" s="10">
        <v>203</v>
      </c>
      <c r="H19" s="10">
        <v>105</v>
      </c>
      <c r="I19" s="10">
        <v>98</v>
      </c>
    </row>
    <row r="20" spans="1:9" s="7" customFormat="1" ht="13.5">
      <c r="A20" s="15">
        <v>13</v>
      </c>
      <c r="B20" s="9">
        <v>104</v>
      </c>
      <c r="C20" s="10">
        <v>62</v>
      </c>
      <c r="D20" s="10">
        <v>42</v>
      </c>
      <c r="E20" s="6"/>
      <c r="F20" s="15">
        <v>58</v>
      </c>
      <c r="G20" s="10">
        <v>198</v>
      </c>
      <c r="H20" s="10">
        <v>92</v>
      </c>
      <c r="I20" s="10">
        <v>106</v>
      </c>
    </row>
    <row r="21" spans="1:9" s="7" customFormat="1" ht="13.5">
      <c r="A21" s="15">
        <v>14</v>
      </c>
      <c r="B21" s="9">
        <v>108</v>
      </c>
      <c r="C21" s="10">
        <v>57</v>
      </c>
      <c r="D21" s="10">
        <v>51</v>
      </c>
      <c r="E21" s="6"/>
      <c r="F21" s="15">
        <v>59</v>
      </c>
      <c r="G21" s="10">
        <v>211</v>
      </c>
      <c r="H21" s="10">
        <v>118</v>
      </c>
      <c r="I21" s="10">
        <v>93</v>
      </c>
    </row>
    <row r="22" spans="1:9" s="7" customFormat="1" ht="13.5">
      <c r="A22" s="4" t="s">
        <v>38</v>
      </c>
      <c r="B22" s="5">
        <v>602</v>
      </c>
      <c r="C22" s="5">
        <v>311</v>
      </c>
      <c r="D22" s="5">
        <v>291</v>
      </c>
      <c r="E22" s="6"/>
      <c r="F22" s="4" t="s">
        <v>39</v>
      </c>
      <c r="G22" s="5">
        <v>744</v>
      </c>
      <c r="H22" s="5">
        <v>366</v>
      </c>
      <c r="I22" s="5">
        <v>378</v>
      </c>
    </row>
    <row r="23" spans="1:9" s="7" customFormat="1" ht="13.5">
      <c r="A23" s="15">
        <v>15</v>
      </c>
      <c r="B23" s="9">
        <v>113</v>
      </c>
      <c r="C23" s="10">
        <v>69</v>
      </c>
      <c r="D23" s="10">
        <v>44</v>
      </c>
      <c r="E23" s="6"/>
      <c r="F23" s="15">
        <v>60</v>
      </c>
      <c r="G23" s="10">
        <v>210</v>
      </c>
      <c r="H23" s="10">
        <v>113</v>
      </c>
      <c r="I23" s="10">
        <v>97</v>
      </c>
    </row>
    <row r="24" spans="1:9" s="7" customFormat="1" ht="13.5">
      <c r="A24" s="15">
        <v>16</v>
      </c>
      <c r="B24" s="9">
        <v>121</v>
      </c>
      <c r="C24" s="10">
        <v>56</v>
      </c>
      <c r="D24" s="10">
        <v>65</v>
      </c>
      <c r="E24" s="6"/>
      <c r="F24" s="15">
        <v>61</v>
      </c>
      <c r="G24" s="10">
        <v>106</v>
      </c>
      <c r="H24" s="10">
        <v>53</v>
      </c>
      <c r="I24" s="10">
        <v>53</v>
      </c>
    </row>
    <row r="25" spans="1:9" s="7" customFormat="1" ht="13.5">
      <c r="A25" s="15">
        <v>17</v>
      </c>
      <c r="B25" s="9">
        <v>128</v>
      </c>
      <c r="C25" s="10">
        <v>64</v>
      </c>
      <c r="D25" s="10">
        <v>64</v>
      </c>
      <c r="E25" s="6"/>
      <c r="F25" s="15">
        <v>62</v>
      </c>
      <c r="G25" s="10">
        <v>113</v>
      </c>
      <c r="H25" s="10">
        <v>58</v>
      </c>
      <c r="I25" s="10">
        <v>55</v>
      </c>
    </row>
    <row r="26" spans="1:9" s="7" customFormat="1" ht="13.5">
      <c r="A26" s="15">
        <v>18</v>
      </c>
      <c r="B26" s="9">
        <v>132</v>
      </c>
      <c r="C26" s="10">
        <v>70</v>
      </c>
      <c r="D26" s="10">
        <v>62</v>
      </c>
      <c r="E26" s="6"/>
      <c r="F26" s="15">
        <v>63</v>
      </c>
      <c r="G26" s="10">
        <v>163</v>
      </c>
      <c r="H26" s="10">
        <v>72</v>
      </c>
      <c r="I26" s="10">
        <v>91</v>
      </c>
    </row>
    <row r="27" spans="1:9" s="7" customFormat="1" ht="13.5">
      <c r="A27" s="15">
        <v>19</v>
      </c>
      <c r="B27" s="9">
        <v>108</v>
      </c>
      <c r="C27" s="10">
        <v>52</v>
      </c>
      <c r="D27" s="10">
        <v>56</v>
      </c>
      <c r="E27" s="6"/>
      <c r="F27" s="15">
        <v>64</v>
      </c>
      <c r="G27" s="10">
        <v>152</v>
      </c>
      <c r="H27" s="10">
        <v>70</v>
      </c>
      <c r="I27" s="10">
        <v>82</v>
      </c>
    </row>
    <row r="28" spans="1:9" s="7" customFormat="1" ht="13.5">
      <c r="A28" s="4" t="s">
        <v>40</v>
      </c>
      <c r="B28" s="5">
        <v>342</v>
      </c>
      <c r="C28" s="5">
        <v>192</v>
      </c>
      <c r="D28" s="5">
        <v>150</v>
      </c>
      <c r="E28" s="6"/>
      <c r="F28" s="4" t="s">
        <v>41</v>
      </c>
      <c r="G28" s="5">
        <v>734</v>
      </c>
      <c r="H28" s="5">
        <v>333</v>
      </c>
      <c r="I28" s="5">
        <v>401</v>
      </c>
    </row>
    <row r="29" spans="1:9" s="7" customFormat="1" ht="13.5">
      <c r="A29" s="15">
        <v>20</v>
      </c>
      <c r="B29" s="9">
        <v>112</v>
      </c>
      <c r="C29" s="10">
        <v>66</v>
      </c>
      <c r="D29" s="10">
        <v>46</v>
      </c>
      <c r="E29" s="6"/>
      <c r="F29" s="15">
        <v>65</v>
      </c>
      <c r="G29" s="10">
        <v>179</v>
      </c>
      <c r="H29" s="10">
        <v>74</v>
      </c>
      <c r="I29" s="10">
        <v>105</v>
      </c>
    </row>
    <row r="30" spans="1:9" s="7" customFormat="1" ht="13.5">
      <c r="A30" s="15">
        <v>21</v>
      </c>
      <c r="B30" s="9">
        <v>45</v>
      </c>
      <c r="C30" s="10">
        <v>28</v>
      </c>
      <c r="D30" s="10">
        <v>17</v>
      </c>
      <c r="E30" s="6"/>
      <c r="F30" s="15">
        <v>66</v>
      </c>
      <c r="G30" s="10">
        <v>152</v>
      </c>
      <c r="H30" s="10">
        <v>72</v>
      </c>
      <c r="I30" s="10">
        <v>80</v>
      </c>
    </row>
    <row r="31" spans="1:9" s="7" customFormat="1" ht="13.5">
      <c r="A31" s="15">
        <v>22</v>
      </c>
      <c r="B31" s="9">
        <v>39</v>
      </c>
      <c r="C31" s="10">
        <v>22</v>
      </c>
      <c r="D31" s="10">
        <v>17</v>
      </c>
      <c r="E31" s="6"/>
      <c r="F31" s="15">
        <v>67</v>
      </c>
      <c r="G31" s="10">
        <v>128</v>
      </c>
      <c r="H31" s="10">
        <v>57</v>
      </c>
      <c r="I31" s="10">
        <v>71</v>
      </c>
    </row>
    <row r="32" spans="1:9" s="7" customFormat="1" ht="13.5">
      <c r="A32" s="15">
        <v>23</v>
      </c>
      <c r="B32" s="9">
        <v>71</v>
      </c>
      <c r="C32" s="10">
        <v>36</v>
      </c>
      <c r="D32" s="10">
        <v>35</v>
      </c>
      <c r="E32" s="6"/>
      <c r="F32" s="15">
        <v>68</v>
      </c>
      <c r="G32" s="10">
        <v>139</v>
      </c>
      <c r="H32" s="10">
        <v>63</v>
      </c>
      <c r="I32" s="10">
        <v>76</v>
      </c>
    </row>
    <row r="33" spans="1:9" s="7" customFormat="1" ht="13.5">
      <c r="A33" s="15">
        <v>24</v>
      </c>
      <c r="B33" s="9">
        <v>75</v>
      </c>
      <c r="C33" s="10">
        <v>40</v>
      </c>
      <c r="D33" s="10">
        <v>35</v>
      </c>
      <c r="E33" s="6"/>
      <c r="F33" s="15">
        <v>69</v>
      </c>
      <c r="G33" s="10">
        <v>136</v>
      </c>
      <c r="H33" s="10">
        <v>67</v>
      </c>
      <c r="I33" s="10">
        <v>69</v>
      </c>
    </row>
    <row r="34" spans="1:9" s="7" customFormat="1" ht="13.5">
      <c r="A34" s="4" t="s">
        <v>42</v>
      </c>
      <c r="B34" s="5">
        <v>509</v>
      </c>
      <c r="C34" s="5">
        <v>259</v>
      </c>
      <c r="D34" s="5">
        <v>250</v>
      </c>
      <c r="E34" s="6"/>
      <c r="F34" s="4" t="s">
        <v>43</v>
      </c>
      <c r="G34" s="5">
        <v>723</v>
      </c>
      <c r="H34" s="5">
        <v>312</v>
      </c>
      <c r="I34" s="5">
        <v>411</v>
      </c>
    </row>
    <row r="35" spans="1:9" s="7" customFormat="1" ht="13.5">
      <c r="A35" s="15">
        <v>25</v>
      </c>
      <c r="B35" s="9">
        <v>78</v>
      </c>
      <c r="C35" s="10">
        <v>40</v>
      </c>
      <c r="D35" s="10">
        <v>38</v>
      </c>
      <c r="E35" s="6"/>
      <c r="F35" s="15">
        <v>70</v>
      </c>
      <c r="G35" s="10">
        <v>151</v>
      </c>
      <c r="H35" s="10">
        <v>69</v>
      </c>
      <c r="I35" s="10">
        <v>82</v>
      </c>
    </row>
    <row r="36" spans="1:9" s="7" customFormat="1" ht="13.5">
      <c r="A36" s="15">
        <v>26</v>
      </c>
      <c r="B36" s="9">
        <v>89</v>
      </c>
      <c r="C36" s="10">
        <v>48</v>
      </c>
      <c r="D36" s="10">
        <v>41</v>
      </c>
      <c r="E36" s="6"/>
      <c r="F36" s="15">
        <v>71</v>
      </c>
      <c r="G36" s="10">
        <v>159</v>
      </c>
      <c r="H36" s="10">
        <v>64</v>
      </c>
      <c r="I36" s="10">
        <v>95</v>
      </c>
    </row>
    <row r="37" spans="1:9" s="7" customFormat="1" ht="13.5">
      <c r="A37" s="15">
        <v>27</v>
      </c>
      <c r="B37" s="9">
        <v>109</v>
      </c>
      <c r="C37" s="10">
        <v>47</v>
      </c>
      <c r="D37" s="10">
        <v>62</v>
      </c>
      <c r="E37" s="6"/>
      <c r="F37" s="15">
        <v>72</v>
      </c>
      <c r="G37" s="10">
        <v>145</v>
      </c>
      <c r="H37" s="10">
        <v>61</v>
      </c>
      <c r="I37" s="10">
        <v>84</v>
      </c>
    </row>
    <row r="38" spans="1:9" s="7" customFormat="1" ht="13.5">
      <c r="A38" s="15">
        <v>28</v>
      </c>
      <c r="B38" s="9">
        <v>107</v>
      </c>
      <c r="C38" s="10">
        <v>62</v>
      </c>
      <c r="D38" s="10">
        <v>45</v>
      </c>
      <c r="E38" s="6"/>
      <c r="F38" s="15">
        <v>73</v>
      </c>
      <c r="G38" s="10">
        <v>143</v>
      </c>
      <c r="H38" s="10">
        <v>65</v>
      </c>
      <c r="I38" s="10">
        <v>78</v>
      </c>
    </row>
    <row r="39" spans="1:9" s="7" customFormat="1" ht="13.5">
      <c r="A39" s="15">
        <v>29</v>
      </c>
      <c r="B39" s="9">
        <v>126</v>
      </c>
      <c r="C39" s="10">
        <v>62</v>
      </c>
      <c r="D39" s="10">
        <v>64</v>
      </c>
      <c r="E39" s="6"/>
      <c r="F39" s="15">
        <v>74</v>
      </c>
      <c r="G39" s="10">
        <v>125</v>
      </c>
      <c r="H39" s="10">
        <v>53</v>
      </c>
      <c r="I39" s="10">
        <v>72</v>
      </c>
    </row>
    <row r="40" spans="1:9" s="7" customFormat="1" ht="13.5">
      <c r="A40" s="4" t="s">
        <v>44</v>
      </c>
      <c r="B40" s="5">
        <v>611</v>
      </c>
      <c r="C40" s="5">
        <v>324</v>
      </c>
      <c r="D40" s="5">
        <v>287</v>
      </c>
      <c r="E40" s="6"/>
      <c r="F40" s="4" t="s">
        <v>45</v>
      </c>
      <c r="G40" s="5">
        <v>690</v>
      </c>
      <c r="H40" s="5">
        <v>313</v>
      </c>
      <c r="I40" s="5">
        <v>377</v>
      </c>
    </row>
    <row r="41" spans="1:9" s="7" customFormat="1" ht="13.5">
      <c r="A41" s="15">
        <v>30</v>
      </c>
      <c r="B41" s="9">
        <v>138</v>
      </c>
      <c r="C41" s="10">
        <v>84</v>
      </c>
      <c r="D41" s="10">
        <v>54</v>
      </c>
      <c r="E41" s="6"/>
      <c r="F41" s="15">
        <v>75</v>
      </c>
      <c r="G41" s="10">
        <v>140</v>
      </c>
      <c r="H41" s="10">
        <v>54</v>
      </c>
      <c r="I41" s="10">
        <v>86</v>
      </c>
    </row>
    <row r="42" spans="1:9" s="7" customFormat="1" ht="13.5">
      <c r="A42" s="15">
        <v>31</v>
      </c>
      <c r="B42" s="9">
        <v>136</v>
      </c>
      <c r="C42" s="10">
        <v>66</v>
      </c>
      <c r="D42" s="10">
        <v>70</v>
      </c>
      <c r="E42" s="6"/>
      <c r="F42" s="15">
        <v>76</v>
      </c>
      <c r="G42" s="10">
        <v>128</v>
      </c>
      <c r="H42" s="10">
        <v>60</v>
      </c>
      <c r="I42" s="10">
        <v>68</v>
      </c>
    </row>
    <row r="43" spans="1:9" s="7" customFormat="1" ht="13.5">
      <c r="A43" s="15">
        <v>32</v>
      </c>
      <c r="B43" s="9">
        <v>112</v>
      </c>
      <c r="C43" s="10">
        <v>60</v>
      </c>
      <c r="D43" s="10">
        <v>52</v>
      </c>
      <c r="E43" s="6"/>
      <c r="F43" s="15">
        <v>77</v>
      </c>
      <c r="G43" s="10">
        <v>136</v>
      </c>
      <c r="H43" s="10">
        <v>67</v>
      </c>
      <c r="I43" s="10">
        <v>69</v>
      </c>
    </row>
    <row r="44" spans="1:9" s="7" customFormat="1" ht="13.5">
      <c r="A44" s="15">
        <v>33</v>
      </c>
      <c r="B44" s="9">
        <v>95</v>
      </c>
      <c r="C44" s="10">
        <v>56</v>
      </c>
      <c r="D44" s="10">
        <v>39</v>
      </c>
      <c r="E44" s="6"/>
      <c r="F44" s="15">
        <v>78</v>
      </c>
      <c r="G44" s="10">
        <v>165</v>
      </c>
      <c r="H44" s="10">
        <v>80</v>
      </c>
      <c r="I44" s="10">
        <v>85</v>
      </c>
    </row>
    <row r="45" spans="1:9" s="7" customFormat="1" ht="13.5">
      <c r="A45" s="15">
        <v>34</v>
      </c>
      <c r="B45" s="9">
        <v>130</v>
      </c>
      <c r="C45" s="10">
        <v>58</v>
      </c>
      <c r="D45" s="10">
        <v>72</v>
      </c>
      <c r="E45" s="6"/>
      <c r="F45" s="15">
        <v>79</v>
      </c>
      <c r="G45" s="10">
        <v>121</v>
      </c>
      <c r="H45" s="10">
        <v>52</v>
      </c>
      <c r="I45" s="10">
        <v>69</v>
      </c>
    </row>
    <row r="46" spans="1:9" s="7" customFormat="1" ht="13.5">
      <c r="A46" s="4" t="s">
        <v>46</v>
      </c>
      <c r="B46" s="5">
        <v>590</v>
      </c>
      <c r="C46" s="5">
        <v>330</v>
      </c>
      <c r="D46" s="5">
        <v>260</v>
      </c>
      <c r="E46" s="6"/>
      <c r="F46" s="4" t="s">
        <v>47</v>
      </c>
      <c r="G46" s="5">
        <v>553</v>
      </c>
      <c r="H46" s="5">
        <v>196</v>
      </c>
      <c r="I46" s="5">
        <v>357</v>
      </c>
    </row>
    <row r="47" spans="1:9" s="7" customFormat="1" ht="13.5">
      <c r="A47" s="15">
        <v>35</v>
      </c>
      <c r="B47" s="9">
        <v>122</v>
      </c>
      <c r="C47" s="10">
        <v>72</v>
      </c>
      <c r="D47" s="10">
        <v>50</v>
      </c>
      <c r="E47" s="6"/>
      <c r="F47" s="15">
        <v>80</v>
      </c>
      <c r="G47" s="10">
        <v>142</v>
      </c>
      <c r="H47" s="10">
        <v>56</v>
      </c>
      <c r="I47" s="10">
        <v>86</v>
      </c>
    </row>
    <row r="48" spans="1:9" s="7" customFormat="1" ht="13.5">
      <c r="A48" s="15">
        <v>36</v>
      </c>
      <c r="B48" s="9">
        <v>121</v>
      </c>
      <c r="C48" s="10">
        <v>70</v>
      </c>
      <c r="D48" s="10">
        <v>51</v>
      </c>
      <c r="E48" s="6"/>
      <c r="F48" s="15">
        <v>81</v>
      </c>
      <c r="G48" s="10">
        <v>117</v>
      </c>
      <c r="H48" s="10">
        <v>38</v>
      </c>
      <c r="I48" s="10">
        <v>79</v>
      </c>
    </row>
    <row r="49" spans="1:9" s="7" customFormat="1" ht="13.5">
      <c r="A49" s="15">
        <v>37</v>
      </c>
      <c r="B49" s="9">
        <v>119</v>
      </c>
      <c r="C49" s="10">
        <v>58</v>
      </c>
      <c r="D49" s="10">
        <v>61</v>
      </c>
      <c r="E49" s="6"/>
      <c r="F49" s="15">
        <v>82</v>
      </c>
      <c r="G49" s="10">
        <v>116</v>
      </c>
      <c r="H49" s="10">
        <v>50</v>
      </c>
      <c r="I49" s="10">
        <v>66</v>
      </c>
    </row>
    <row r="50" spans="1:9" s="7" customFormat="1" ht="13.5">
      <c r="A50" s="15">
        <v>38</v>
      </c>
      <c r="B50" s="9">
        <v>120</v>
      </c>
      <c r="C50" s="10">
        <v>70</v>
      </c>
      <c r="D50" s="10">
        <v>50</v>
      </c>
      <c r="E50" s="6"/>
      <c r="F50" s="15">
        <v>83</v>
      </c>
      <c r="G50" s="10">
        <v>87</v>
      </c>
      <c r="H50" s="10">
        <v>25</v>
      </c>
      <c r="I50" s="10">
        <v>62</v>
      </c>
    </row>
    <row r="51" spans="1:9" s="7" customFormat="1" ht="13.5">
      <c r="A51" s="15">
        <v>39</v>
      </c>
      <c r="B51" s="9">
        <v>108</v>
      </c>
      <c r="C51" s="10">
        <v>60</v>
      </c>
      <c r="D51" s="10">
        <v>48</v>
      </c>
      <c r="E51" s="6"/>
      <c r="F51" s="15">
        <v>84</v>
      </c>
      <c r="G51" s="10">
        <v>91</v>
      </c>
      <c r="H51" s="10">
        <v>27</v>
      </c>
      <c r="I51" s="10">
        <v>64</v>
      </c>
    </row>
    <row r="52" spans="1:9" s="7" customFormat="1" ht="13.5">
      <c r="A52" s="4" t="s">
        <v>48</v>
      </c>
      <c r="B52" s="5">
        <v>582</v>
      </c>
      <c r="C52" s="5">
        <v>307</v>
      </c>
      <c r="D52" s="5">
        <v>275</v>
      </c>
      <c r="E52" s="6"/>
      <c r="F52" s="4" t="s">
        <v>49</v>
      </c>
      <c r="G52" s="5">
        <v>250</v>
      </c>
      <c r="H52" s="5">
        <v>69</v>
      </c>
      <c r="I52" s="5">
        <v>181</v>
      </c>
    </row>
    <row r="53" spans="1:9" s="7" customFormat="1" ht="13.5">
      <c r="A53" s="15">
        <v>40</v>
      </c>
      <c r="B53" s="9">
        <v>105</v>
      </c>
      <c r="C53" s="10">
        <v>49</v>
      </c>
      <c r="D53" s="10">
        <v>56</v>
      </c>
      <c r="E53" s="6"/>
      <c r="F53" s="15">
        <v>85</v>
      </c>
      <c r="G53" s="10">
        <v>61</v>
      </c>
      <c r="H53" s="10">
        <v>15</v>
      </c>
      <c r="I53" s="10">
        <v>46</v>
      </c>
    </row>
    <row r="54" spans="1:9" s="7" customFormat="1" ht="13.5">
      <c r="A54" s="15">
        <v>41</v>
      </c>
      <c r="B54" s="9">
        <v>81</v>
      </c>
      <c r="C54" s="10">
        <v>39</v>
      </c>
      <c r="D54" s="10">
        <v>42</v>
      </c>
      <c r="E54" s="6"/>
      <c r="F54" s="15">
        <v>86</v>
      </c>
      <c r="G54" s="10">
        <v>63</v>
      </c>
      <c r="H54" s="10">
        <v>17</v>
      </c>
      <c r="I54" s="10">
        <v>46</v>
      </c>
    </row>
    <row r="55" spans="1:9" s="7" customFormat="1" ht="13.5">
      <c r="A55" s="15">
        <v>42</v>
      </c>
      <c r="B55" s="9">
        <v>126</v>
      </c>
      <c r="C55" s="10">
        <v>74</v>
      </c>
      <c r="D55" s="10">
        <v>52</v>
      </c>
      <c r="E55" s="6"/>
      <c r="F55" s="15">
        <v>87</v>
      </c>
      <c r="G55" s="10">
        <v>59</v>
      </c>
      <c r="H55" s="10">
        <v>18</v>
      </c>
      <c r="I55" s="10">
        <v>41</v>
      </c>
    </row>
    <row r="56" spans="1:9" s="7" customFormat="1" ht="13.5">
      <c r="A56" s="15">
        <v>43</v>
      </c>
      <c r="B56" s="9">
        <v>139</v>
      </c>
      <c r="C56" s="10">
        <v>71</v>
      </c>
      <c r="D56" s="10">
        <v>68</v>
      </c>
      <c r="E56" s="6"/>
      <c r="F56" s="15">
        <v>88</v>
      </c>
      <c r="G56" s="10">
        <v>39</v>
      </c>
      <c r="H56" s="10">
        <v>13</v>
      </c>
      <c r="I56" s="10">
        <v>26</v>
      </c>
    </row>
    <row r="57" spans="1:9" s="7" customFormat="1" ht="13.5">
      <c r="A57" s="15">
        <v>44</v>
      </c>
      <c r="B57" s="9">
        <v>131</v>
      </c>
      <c r="C57" s="10">
        <v>74</v>
      </c>
      <c r="D57" s="10">
        <v>57</v>
      </c>
      <c r="E57" s="6"/>
      <c r="F57" s="15">
        <v>89</v>
      </c>
      <c r="G57" s="10">
        <v>28</v>
      </c>
      <c r="H57" s="10">
        <v>6</v>
      </c>
      <c r="I57" s="10">
        <v>22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147</v>
      </c>
      <c r="H58" s="12">
        <v>21</v>
      </c>
      <c r="I58" s="12">
        <v>126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10838</v>
      </c>
      <c r="H59" s="14">
        <f>C4+C10+C16+C22+C28+C34+C40+C46+C52+H4+H10+H16+H22+H28+H34+H40+H46+H52+H58</f>
        <v>5307</v>
      </c>
      <c r="I59" s="14">
        <f>D4+D10+D16+D22+D28+D34+D40+D46+D52+I4+I10+I16+I22+I28+I34+I40+I46+I52+I58</f>
        <v>5531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4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70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516</v>
      </c>
      <c r="C4" s="5">
        <v>262</v>
      </c>
      <c r="D4" s="5">
        <v>254</v>
      </c>
      <c r="E4" s="6"/>
      <c r="F4" s="4" t="s">
        <v>33</v>
      </c>
      <c r="G4" s="5">
        <v>664</v>
      </c>
      <c r="H4" s="5">
        <v>362</v>
      </c>
      <c r="I4" s="5">
        <v>302</v>
      </c>
      <c r="K4" s="8"/>
    </row>
    <row r="5" spans="1:9" s="7" customFormat="1" ht="13.5">
      <c r="A5" s="15">
        <v>0</v>
      </c>
      <c r="B5" s="9">
        <v>92</v>
      </c>
      <c r="C5" s="10">
        <v>39</v>
      </c>
      <c r="D5" s="10">
        <v>53</v>
      </c>
      <c r="E5" s="6"/>
      <c r="F5" s="15">
        <v>45</v>
      </c>
      <c r="G5" s="10">
        <v>142</v>
      </c>
      <c r="H5" s="10">
        <v>85</v>
      </c>
      <c r="I5" s="10">
        <v>57</v>
      </c>
    </row>
    <row r="6" spans="1:9" s="7" customFormat="1" ht="13.5">
      <c r="A6" s="15">
        <v>1</v>
      </c>
      <c r="B6" s="9">
        <v>100</v>
      </c>
      <c r="C6" s="10">
        <v>55</v>
      </c>
      <c r="D6" s="10">
        <v>45</v>
      </c>
      <c r="E6" s="6"/>
      <c r="F6" s="15">
        <v>46</v>
      </c>
      <c r="G6" s="10">
        <v>118</v>
      </c>
      <c r="H6" s="10">
        <v>64</v>
      </c>
      <c r="I6" s="10">
        <v>54</v>
      </c>
    </row>
    <row r="7" spans="1:9" s="7" customFormat="1" ht="13.5">
      <c r="A7" s="15">
        <v>2</v>
      </c>
      <c r="B7" s="9">
        <v>108</v>
      </c>
      <c r="C7" s="10">
        <v>59</v>
      </c>
      <c r="D7" s="10">
        <v>49</v>
      </c>
      <c r="E7" s="6"/>
      <c r="F7" s="15">
        <v>47</v>
      </c>
      <c r="G7" s="10">
        <v>136</v>
      </c>
      <c r="H7" s="10">
        <v>76</v>
      </c>
      <c r="I7" s="10">
        <v>60</v>
      </c>
    </row>
    <row r="8" spans="1:9" s="7" customFormat="1" ht="13.5">
      <c r="A8" s="15">
        <v>3</v>
      </c>
      <c r="B8" s="9">
        <v>95</v>
      </c>
      <c r="C8" s="10">
        <v>47</v>
      </c>
      <c r="D8" s="10">
        <v>48</v>
      </c>
      <c r="E8" s="6"/>
      <c r="F8" s="15">
        <v>48</v>
      </c>
      <c r="G8" s="10">
        <v>139</v>
      </c>
      <c r="H8" s="10">
        <v>70</v>
      </c>
      <c r="I8" s="10">
        <v>69</v>
      </c>
    </row>
    <row r="9" spans="1:9" s="7" customFormat="1" ht="13.5">
      <c r="A9" s="15">
        <v>4</v>
      </c>
      <c r="B9" s="9">
        <v>121</v>
      </c>
      <c r="C9" s="10">
        <v>62</v>
      </c>
      <c r="D9" s="10">
        <v>59</v>
      </c>
      <c r="E9" s="6"/>
      <c r="F9" s="15">
        <v>49</v>
      </c>
      <c r="G9" s="10">
        <v>129</v>
      </c>
      <c r="H9" s="10">
        <v>67</v>
      </c>
      <c r="I9" s="10">
        <v>62</v>
      </c>
    </row>
    <row r="10" spans="1:9" s="7" customFormat="1" ht="13.5">
      <c r="A10" s="4" t="s">
        <v>34</v>
      </c>
      <c r="B10" s="5">
        <v>584</v>
      </c>
      <c r="C10" s="5">
        <v>307</v>
      </c>
      <c r="D10" s="5">
        <v>277</v>
      </c>
      <c r="E10" s="6"/>
      <c r="F10" s="4" t="s">
        <v>35</v>
      </c>
      <c r="G10" s="5">
        <v>741</v>
      </c>
      <c r="H10" s="5">
        <v>420</v>
      </c>
      <c r="I10" s="5">
        <v>321</v>
      </c>
    </row>
    <row r="11" spans="1:9" s="7" customFormat="1" ht="13.5">
      <c r="A11" s="15">
        <v>5</v>
      </c>
      <c r="B11" s="9">
        <v>103</v>
      </c>
      <c r="C11" s="10">
        <v>57</v>
      </c>
      <c r="D11" s="10">
        <v>46</v>
      </c>
      <c r="E11" s="6"/>
      <c r="F11" s="15">
        <v>50</v>
      </c>
      <c r="G11" s="10">
        <v>138</v>
      </c>
      <c r="H11" s="10">
        <v>85</v>
      </c>
      <c r="I11" s="10">
        <v>53</v>
      </c>
    </row>
    <row r="12" spans="1:9" s="7" customFormat="1" ht="13.5">
      <c r="A12" s="15">
        <v>6</v>
      </c>
      <c r="B12" s="9">
        <v>118</v>
      </c>
      <c r="C12" s="10">
        <v>55</v>
      </c>
      <c r="D12" s="10">
        <v>63</v>
      </c>
      <c r="E12" s="6"/>
      <c r="F12" s="15">
        <v>51</v>
      </c>
      <c r="G12" s="10">
        <v>135</v>
      </c>
      <c r="H12" s="10">
        <v>75</v>
      </c>
      <c r="I12" s="10">
        <v>60</v>
      </c>
    </row>
    <row r="13" spans="1:9" s="7" customFormat="1" ht="13.5">
      <c r="A13" s="15">
        <v>7</v>
      </c>
      <c r="B13" s="9">
        <v>114</v>
      </c>
      <c r="C13" s="10">
        <v>62</v>
      </c>
      <c r="D13" s="10">
        <v>52</v>
      </c>
      <c r="E13" s="6"/>
      <c r="F13" s="15">
        <v>52</v>
      </c>
      <c r="G13" s="10">
        <v>151</v>
      </c>
      <c r="H13" s="10">
        <v>84</v>
      </c>
      <c r="I13" s="10">
        <v>67</v>
      </c>
    </row>
    <row r="14" spans="1:9" s="7" customFormat="1" ht="13.5">
      <c r="A14" s="15">
        <v>8</v>
      </c>
      <c r="B14" s="9">
        <v>123</v>
      </c>
      <c r="C14" s="10">
        <v>65</v>
      </c>
      <c r="D14" s="10">
        <v>58</v>
      </c>
      <c r="E14" s="6"/>
      <c r="F14" s="15">
        <v>53</v>
      </c>
      <c r="G14" s="10">
        <v>168</v>
      </c>
      <c r="H14" s="10">
        <v>91</v>
      </c>
      <c r="I14" s="10">
        <v>77</v>
      </c>
    </row>
    <row r="15" spans="1:9" s="7" customFormat="1" ht="13.5">
      <c r="A15" s="15">
        <v>9</v>
      </c>
      <c r="B15" s="9">
        <v>126</v>
      </c>
      <c r="C15" s="10">
        <v>68</v>
      </c>
      <c r="D15" s="10">
        <v>58</v>
      </c>
      <c r="E15" s="6"/>
      <c r="F15" s="15">
        <v>54</v>
      </c>
      <c r="G15" s="10">
        <v>149</v>
      </c>
      <c r="H15" s="10">
        <v>85</v>
      </c>
      <c r="I15" s="10">
        <v>64</v>
      </c>
    </row>
    <row r="16" spans="1:9" s="7" customFormat="1" ht="13.5">
      <c r="A16" s="4" t="s">
        <v>36</v>
      </c>
      <c r="B16" s="5">
        <v>646</v>
      </c>
      <c r="C16" s="5">
        <v>338</v>
      </c>
      <c r="D16" s="5">
        <v>308</v>
      </c>
      <c r="E16" s="6"/>
      <c r="F16" s="4" t="s">
        <v>37</v>
      </c>
      <c r="G16" s="5">
        <v>923</v>
      </c>
      <c r="H16" s="5">
        <v>458</v>
      </c>
      <c r="I16" s="5">
        <v>465</v>
      </c>
    </row>
    <row r="17" spans="1:9" s="7" customFormat="1" ht="13.5">
      <c r="A17" s="15">
        <v>10</v>
      </c>
      <c r="B17" s="9">
        <v>125</v>
      </c>
      <c r="C17" s="10">
        <v>72</v>
      </c>
      <c r="D17" s="10">
        <v>53</v>
      </c>
      <c r="E17" s="6"/>
      <c r="F17" s="15">
        <v>55</v>
      </c>
      <c r="G17" s="10">
        <v>158</v>
      </c>
      <c r="H17" s="10">
        <v>81</v>
      </c>
      <c r="I17" s="10">
        <v>77</v>
      </c>
    </row>
    <row r="18" spans="1:9" s="7" customFormat="1" ht="13.5">
      <c r="A18" s="15">
        <v>11</v>
      </c>
      <c r="B18" s="9">
        <v>135</v>
      </c>
      <c r="C18" s="10">
        <v>60</v>
      </c>
      <c r="D18" s="10">
        <v>75</v>
      </c>
      <c r="E18" s="6"/>
      <c r="F18" s="15">
        <v>56</v>
      </c>
      <c r="G18" s="10">
        <v>152</v>
      </c>
      <c r="H18" s="10">
        <v>71</v>
      </c>
      <c r="I18" s="10">
        <v>81</v>
      </c>
    </row>
    <row r="19" spans="1:9" s="7" customFormat="1" ht="13.5">
      <c r="A19" s="15">
        <v>12</v>
      </c>
      <c r="B19" s="9">
        <v>116</v>
      </c>
      <c r="C19" s="10">
        <v>64</v>
      </c>
      <c r="D19" s="10">
        <v>52</v>
      </c>
      <c r="E19" s="6"/>
      <c r="F19" s="15">
        <v>57</v>
      </c>
      <c r="G19" s="10">
        <v>192</v>
      </c>
      <c r="H19" s="10">
        <v>97</v>
      </c>
      <c r="I19" s="10">
        <v>95</v>
      </c>
    </row>
    <row r="20" spans="1:9" s="7" customFormat="1" ht="13.5">
      <c r="A20" s="15">
        <v>13</v>
      </c>
      <c r="B20" s="9">
        <v>146</v>
      </c>
      <c r="C20" s="10">
        <v>76</v>
      </c>
      <c r="D20" s="10">
        <v>70</v>
      </c>
      <c r="E20" s="6"/>
      <c r="F20" s="15">
        <v>58</v>
      </c>
      <c r="G20" s="10">
        <v>209</v>
      </c>
      <c r="H20" s="10">
        <v>103</v>
      </c>
      <c r="I20" s="10">
        <v>106</v>
      </c>
    </row>
    <row r="21" spans="1:9" s="7" customFormat="1" ht="13.5">
      <c r="A21" s="15">
        <v>14</v>
      </c>
      <c r="B21" s="9">
        <v>124</v>
      </c>
      <c r="C21" s="10">
        <v>66</v>
      </c>
      <c r="D21" s="10">
        <v>58</v>
      </c>
      <c r="E21" s="6"/>
      <c r="F21" s="15">
        <v>59</v>
      </c>
      <c r="G21" s="10">
        <v>212</v>
      </c>
      <c r="H21" s="10">
        <v>106</v>
      </c>
      <c r="I21" s="10">
        <v>106</v>
      </c>
    </row>
    <row r="22" spans="1:9" s="7" customFormat="1" ht="13.5">
      <c r="A22" s="4" t="s">
        <v>38</v>
      </c>
      <c r="B22" s="5">
        <v>637</v>
      </c>
      <c r="C22" s="5">
        <v>313</v>
      </c>
      <c r="D22" s="5">
        <v>324</v>
      </c>
      <c r="E22" s="6"/>
      <c r="F22" s="4" t="s">
        <v>39</v>
      </c>
      <c r="G22" s="5">
        <v>696</v>
      </c>
      <c r="H22" s="5">
        <v>347</v>
      </c>
      <c r="I22" s="5">
        <v>349</v>
      </c>
    </row>
    <row r="23" spans="1:9" s="7" customFormat="1" ht="13.5">
      <c r="A23" s="15">
        <v>15</v>
      </c>
      <c r="B23" s="9">
        <v>132</v>
      </c>
      <c r="C23" s="10">
        <v>65</v>
      </c>
      <c r="D23" s="10">
        <v>67</v>
      </c>
      <c r="E23" s="6"/>
      <c r="F23" s="15">
        <v>60</v>
      </c>
      <c r="G23" s="10">
        <v>196</v>
      </c>
      <c r="H23" s="10">
        <v>107</v>
      </c>
      <c r="I23" s="10">
        <v>89</v>
      </c>
    </row>
    <row r="24" spans="1:9" s="7" customFormat="1" ht="13.5">
      <c r="A24" s="15">
        <v>16</v>
      </c>
      <c r="B24" s="9">
        <v>132</v>
      </c>
      <c r="C24" s="10">
        <v>59</v>
      </c>
      <c r="D24" s="10">
        <v>73</v>
      </c>
      <c r="E24" s="6"/>
      <c r="F24" s="15">
        <v>61</v>
      </c>
      <c r="G24" s="10">
        <v>80</v>
      </c>
      <c r="H24" s="10">
        <v>41</v>
      </c>
      <c r="I24" s="10">
        <v>39</v>
      </c>
    </row>
    <row r="25" spans="1:9" s="7" customFormat="1" ht="13.5">
      <c r="A25" s="15">
        <v>17</v>
      </c>
      <c r="B25" s="9">
        <v>152</v>
      </c>
      <c r="C25" s="10">
        <v>80</v>
      </c>
      <c r="D25" s="10">
        <v>72</v>
      </c>
      <c r="E25" s="6"/>
      <c r="F25" s="15">
        <v>62</v>
      </c>
      <c r="G25" s="10">
        <v>104</v>
      </c>
      <c r="H25" s="10">
        <v>44</v>
      </c>
      <c r="I25" s="10">
        <v>60</v>
      </c>
    </row>
    <row r="26" spans="1:9" s="7" customFormat="1" ht="13.5">
      <c r="A26" s="15">
        <v>18</v>
      </c>
      <c r="B26" s="9">
        <v>123</v>
      </c>
      <c r="C26" s="10">
        <v>60</v>
      </c>
      <c r="D26" s="10">
        <v>63</v>
      </c>
      <c r="E26" s="6"/>
      <c r="F26" s="15">
        <v>63</v>
      </c>
      <c r="G26" s="10">
        <v>148</v>
      </c>
      <c r="H26" s="10">
        <v>72</v>
      </c>
      <c r="I26" s="10">
        <v>76</v>
      </c>
    </row>
    <row r="27" spans="1:9" s="7" customFormat="1" ht="13.5">
      <c r="A27" s="15">
        <v>19</v>
      </c>
      <c r="B27" s="9">
        <v>98</v>
      </c>
      <c r="C27" s="10">
        <v>49</v>
      </c>
      <c r="D27" s="10">
        <v>49</v>
      </c>
      <c r="E27" s="6"/>
      <c r="F27" s="15">
        <v>64</v>
      </c>
      <c r="G27" s="10">
        <v>168</v>
      </c>
      <c r="H27" s="10">
        <v>83</v>
      </c>
      <c r="I27" s="10">
        <v>85</v>
      </c>
    </row>
    <row r="28" spans="1:9" s="7" customFormat="1" ht="13.5">
      <c r="A28" s="4" t="s">
        <v>40</v>
      </c>
      <c r="B28" s="5">
        <v>337</v>
      </c>
      <c r="C28" s="5">
        <v>190</v>
      </c>
      <c r="D28" s="5">
        <v>147</v>
      </c>
      <c r="E28" s="6"/>
      <c r="F28" s="4" t="s">
        <v>41</v>
      </c>
      <c r="G28" s="5">
        <v>637</v>
      </c>
      <c r="H28" s="5">
        <v>304</v>
      </c>
      <c r="I28" s="5">
        <v>333</v>
      </c>
    </row>
    <row r="29" spans="1:9" s="7" customFormat="1" ht="13.5">
      <c r="A29" s="15">
        <v>20</v>
      </c>
      <c r="B29" s="9">
        <v>74</v>
      </c>
      <c r="C29" s="10">
        <v>33</v>
      </c>
      <c r="D29" s="10">
        <v>41</v>
      </c>
      <c r="E29" s="6"/>
      <c r="F29" s="15">
        <v>65</v>
      </c>
      <c r="G29" s="10">
        <v>141</v>
      </c>
      <c r="H29" s="10">
        <v>69</v>
      </c>
      <c r="I29" s="10">
        <v>72</v>
      </c>
    </row>
    <row r="30" spans="1:9" s="7" customFormat="1" ht="13.5">
      <c r="A30" s="15">
        <v>21</v>
      </c>
      <c r="B30" s="9">
        <v>62</v>
      </c>
      <c r="C30" s="10">
        <v>46</v>
      </c>
      <c r="D30" s="10">
        <v>16</v>
      </c>
      <c r="E30" s="6"/>
      <c r="F30" s="15">
        <v>66</v>
      </c>
      <c r="G30" s="10">
        <v>149</v>
      </c>
      <c r="H30" s="10">
        <v>77</v>
      </c>
      <c r="I30" s="10">
        <v>72</v>
      </c>
    </row>
    <row r="31" spans="1:9" s="7" customFormat="1" ht="13.5">
      <c r="A31" s="15">
        <v>22</v>
      </c>
      <c r="B31" s="9">
        <v>64</v>
      </c>
      <c r="C31" s="10">
        <v>32</v>
      </c>
      <c r="D31" s="10">
        <v>32</v>
      </c>
      <c r="E31" s="6"/>
      <c r="F31" s="15">
        <v>67</v>
      </c>
      <c r="G31" s="10">
        <v>135</v>
      </c>
      <c r="H31" s="10">
        <v>65</v>
      </c>
      <c r="I31" s="10">
        <v>70</v>
      </c>
    </row>
    <row r="32" spans="1:9" s="7" customFormat="1" ht="13.5">
      <c r="A32" s="15">
        <v>23</v>
      </c>
      <c r="B32" s="9">
        <v>53</v>
      </c>
      <c r="C32" s="10">
        <v>28</v>
      </c>
      <c r="D32" s="10">
        <v>25</v>
      </c>
      <c r="E32" s="6"/>
      <c r="F32" s="15">
        <v>68</v>
      </c>
      <c r="G32" s="10">
        <v>100</v>
      </c>
      <c r="H32" s="10">
        <v>42</v>
      </c>
      <c r="I32" s="10">
        <v>58</v>
      </c>
    </row>
    <row r="33" spans="1:9" s="7" customFormat="1" ht="13.5">
      <c r="A33" s="15">
        <v>24</v>
      </c>
      <c r="B33" s="9">
        <v>84</v>
      </c>
      <c r="C33" s="10">
        <v>51</v>
      </c>
      <c r="D33" s="10">
        <v>33</v>
      </c>
      <c r="E33" s="6"/>
      <c r="F33" s="15">
        <v>69</v>
      </c>
      <c r="G33" s="10">
        <v>112</v>
      </c>
      <c r="H33" s="10">
        <v>51</v>
      </c>
      <c r="I33" s="10">
        <v>61</v>
      </c>
    </row>
    <row r="34" spans="1:9" s="7" customFormat="1" ht="13.5">
      <c r="A34" s="4" t="s">
        <v>42</v>
      </c>
      <c r="B34" s="5">
        <v>533</v>
      </c>
      <c r="C34" s="5">
        <v>269</v>
      </c>
      <c r="D34" s="5">
        <v>264</v>
      </c>
      <c r="E34" s="6"/>
      <c r="F34" s="4" t="s">
        <v>43</v>
      </c>
      <c r="G34" s="5">
        <v>651</v>
      </c>
      <c r="H34" s="5">
        <v>300</v>
      </c>
      <c r="I34" s="5">
        <v>351</v>
      </c>
    </row>
    <row r="35" spans="1:9" s="7" customFormat="1" ht="13.5">
      <c r="A35" s="15">
        <v>25</v>
      </c>
      <c r="B35" s="9">
        <v>93</v>
      </c>
      <c r="C35" s="10">
        <v>42</v>
      </c>
      <c r="D35" s="10">
        <v>51</v>
      </c>
      <c r="E35" s="6"/>
      <c r="F35" s="15">
        <v>70</v>
      </c>
      <c r="G35" s="10">
        <v>120</v>
      </c>
      <c r="H35" s="10">
        <v>61</v>
      </c>
      <c r="I35" s="10">
        <v>59</v>
      </c>
    </row>
    <row r="36" spans="1:9" s="7" customFormat="1" ht="13.5">
      <c r="A36" s="15">
        <v>26</v>
      </c>
      <c r="B36" s="9">
        <v>96</v>
      </c>
      <c r="C36" s="10">
        <v>42</v>
      </c>
      <c r="D36" s="10">
        <v>54</v>
      </c>
      <c r="E36" s="6"/>
      <c r="F36" s="15">
        <v>71</v>
      </c>
      <c r="G36" s="10">
        <v>150</v>
      </c>
      <c r="H36" s="10">
        <v>66</v>
      </c>
      <c r="I36" s="10">
        <v>84</v>
      </c>
    </row>
    <row r="37" spans="1:9" s="7" customFormat="1" ht="13.5">
      <c r="A37" s="15">
        <v>27</v>
      </c>
      <c r="B37" s="9">
        <v>88</v>
      </c>
      <c r="C37" s="10">
        <v>49</v>
      </c>
      <c r="D37" s="10">
        <v>39</v>
      </c>
      <c r="E37" s="6"/>
      <c r="F37" s="15">
        <v>72</v>
      </c>
      <c r="G37" s="10">
        <v>129</v>
      </c>
      <c r="H37" s="10">
        <v>65</v>
      </c>
      <c r="I37" s="10">
        <v>64</v>
      </c>
    </row>
    <row r="38" spans="1:9" s="7" customFormat="1" ht="13.5">
      <c r="A38" s="15">
        <v>28</v>
      </c>
      <c r="B38" s="9">
        <v>112</v>
      </c>
      <c r="C38" s="10">
        <v>58</v>
      </c>
      <c r="D38" s="10">
        <v>54</v>
      </c>
      <c r="E38" s="6"/>
      <c r="F38" s="15">
        <v>73</v>
      </c>
      <c r="G38" s="10">
        <v>117</v>
      </c>
      <c r="H38" s="10">
        <v>48</v>
      </c>
      <c r="I38" s="10">
        <v>69</v>
      </c>
    </row>
    <row r="39" spans="1:9" s="7" customFormat="1" ht="13.5">
      <c r="A39" s="15">
        <v>29</v>
      </c>
      <c r="B39" s="9">
        <v>144</v>
      </c>
      <c r="C39" s="10">
        <v>78</v>
      </c>
      <c r="D39" s="10">
        <v>66</v>
      </c>
      <c r="E39" s="6"/>
      <c r="F39" s="15">
        <v>74</v>
      </c>
      <c r="G39" s="10">
        <v>135</v>
      </c>
      <c r="H39" s="10">
        <v>60</v>
      </c>
      <c r="I39" s="10">
        <v>75</v>
      </c>
    </row>
    <row r="40" spans="1:9" s="7" customFormat="1" ht="13.5">
      <c r="A40" s="4" t="s">
        <v>44</v>
      </c>
      <c r="B40" s="5">
        <v>815</v>
      </c>
      <c r="C40" s="5">
        <v>427</v>
      </c>
      <c r="D40" s="5">
        <v>388</v>
      </c>
      <c r="E40" s="6"/>
      <c r="F40" s="4" t="s">
        <v>45</v>
      </c>
      <c r="G40" s="5">
        <v>599</v>
      </c>
      <c r="H40" s="5">
        <v>257</v>
      </c>
      <c r="I40" s="5">
        <v>342</v>
      </c>
    </row>
    <row r="41" spans="1:9" s="7" customFormat="1" ht="13.5">
      <c r="A41" s="15">
        <v>30</v>
      </c>
      <c r="B41" s="9">
        <v>136</v>
      </c>
      <c r="C41" s="10">
        <v>66</v>
      </c>
      <c r="D41" s="10">
        <v>70</v>
      </c>
      <c r="E41" s="6"/>
      <c r="F41" s="15">
        <v>75</v>
      </c>
      <c r="G41" s="10">
        <v>144</v>
      </c>
      <c r="H41" s="10">
        <v>63</v>
      </c>
      <c r="I41" s="10">
        <v>81</v>
      </c>
    </row>
    <row r="42" spans="1:9" s="7" customFormat="1" ht="13.5">
      <c r="A42" s="15">
        <v>31</v>
      </c>
      <c r="B42" s="9">
        <v>165</v>
      </c>
      <c r="C42" s="10">
        <v>92</v>
      </c>
      <c r="D42" s="10">
        <v>73</v>
      </c>
      <c r="E42" s="6"/>
      <c r="F42" s="15">
        <v>76</v>
      </c>
      <c r="G42" s="10">
        <v>128</v>
      </c>
      <c r="H42" s="10">
        <v>47</v>
      </c>
      <c r="I42" s="10">
        <v>81</v>
      </c>
    </row>
    <row r="43" spans="1:9" s="7" customFormat="1" ht="13.5">
      <c r="A43" s="15">
        <v>32</v>
      </c>
      <c r="B43" s="9">
        <v>165</v>
      </c>
      <c r="C43" s="10">
        <v>76</v>
      </c>
      <c r="D43" s="10">
        <v>89</v>
      </c>
      <c r="E43" s="6"/>
      <c r="F43" s="15">
        <v>77</v>
      </c>
      <c r="G43" s="10">
        <v>121</v>
      </c>
      <c r="H43" s="10">
        <v>59</v>
      </c>
      <c r="I43" s="10">
        <v>62</v>
      </c>
    </row>
    <row r="44" spans="1:9" s="7" customFormat="1" ht="13.5">
      <c r="A44" s="15">
        <v>33</v>
      </c>
      <c r="B44" s="9">
        <v>170</v>
      </c>
      <c r="C44" s="10">
        <v>93</v>
      </c>
      <c r="D44" s="10">
        <v>77</v>
      </c>
      <c r="E44" s="6"/>
      <c r="F44" s="15">
        <v>78</v>
      </c>
      <c r="G44" s="10">
        <v>96</v>
      </c>
      <c r="H44" s="10">
        <v>37</v>
      </c>
      <c r="I44" s="10">
        <v>59</v>
      </c>
    </row>
    <row r="45" spans="1:9" s="7" customFormat="1" ht="13.5">
      <c r="A45" s="15">
        <v>34</v>
      </c>
      <c r="B45" s="9">
        <v>179</v>
      </c>
      <c r="C45" s="10">
        <v>100</v>
      </c>
      <c r="D45" s="10">
        <v>79</v>
      </c>
      <c r="E45" s="6"/>
      <c r="F45" s="15">
        <v>79</v>
      </c>
      <c r="G45" s="10">
        <v>110</v>
      </c>
      <c r="H45" s="10">
        <v>51</v>
      </c>
      <c r="I45" s="10">
        <v>59</v>
      </c>
    </row>
    <row r="46" spans="1:9" s="7" customFormat="1" ht="13.5">
      <c r="A46" s="4" t="s">
        <v>46</v>
      </c>
      <c r="B46" s="5">
        <v>678</v>
      </c>
      <c r="C46" s="5">
        <v>350</v>
      </c>
      <c r="D46" s="5">
        <v>328</v>
      </c>
      <c r="E46" s="6"/>
      <c r="F46" s="4" t="s">
        <v>47</v>
      </c>
      <c r="G46" s="5">
        <v>524</v>
      </c>
      <c r="H46" s="5">
        <v>184</v>
      </c>
      <c r="I46" s="5">
        <v>340</v>
      </c>
    </row>
    <row r="47" spans="1:9" s="7" customFormat="1" ht="13.5">
      <c r="A47" s="15">
        <v>35</v>
      </c>
      <c r="B47" s="9">
        <v>150</v>
      </c>
      <c r="C47" s="10">
        <v>75</v>
      </c>
      <c r="D47" s="10">
        <v>75</v>
      </c>
      <c r="E47" s="6"/>
      <c r="F47" s="15">
        <v>80</v>
      </c>
      <c r="G47" s="10">
        <v>132</v>
      </c>
      <c r="H47" s="10">
        <v>56</v>
      </c>
      <c r="I47" s="10">
        <v>76</v>
      </c>
    </row>
    <row r="48" spans="1:9" s="7" customFormat="1" ht="13.5">
      <c r="A48" s="15">
        <v>36</v>
      </c>
      <c r="B48" s="9">
        <v>133</v>
      </c>
      <c r="C48" s="10">
        <v>71</v>
      </c>
      <c r="D48" s="10">
        <v>62</v>
      </c>
      <c r="E48" s="6"/>
      <c r="F48" s="15">
        <v>81</v>
      </c>
      <c r="G48" s="10">
        <v>113</v>
      </c>
      <c r="H48" s="10">
        <v>47</v>
      </c>
      <c r="I48" s="10">
        <v>66</v>
      </c>
    </row>
    <row r="49" spans="1:9" s="7" customFormat="1" ht="13.5">
      <c r="A49" s="15">
        <v>37</v>
      </c>
      <c r="B49" s="9">
        <v>137</v>
      </c>
      <c r="C49" s="10">
        <v>70</v>
      </c>
      <c r="D49" s="10">
        <v>67</v>
      </c>
      <c r="E49" s="6"/>
      <c r="F49" s="15">
        <v>82</v>
      </c>
      <c r="G49" s="10">
        <v>120</v>
      </c>
      <c r="H49" s="10">
        <v>36</v>
      </c>
      <c r="I49" s="10">
        <v>84</v>
      </c>
    </row>
    <row r="50" spans="1:9" s="7" customFormat="1" ht="13.5">
      <c r="A50" s="15">
        <v>38</v>
      </c>
      <c r="B50" s="9">
        <v>126</v>
      </c>
      <c r="C50" s="10">
        <v>70</v>
      </c>
      <c r="D50" s="10">
        <v>56</v>
      </c>
      <c r="E50" s="6"/>
      <c r="F50" s="15">
        <v>83</v>
      </c>
      <c r="G50" s="10">
        <v>78</v>
      </c>
      <c r="H50" s="10">
        <v>30</v>
      </c>
      <c r="I50" s="10">
        <v>48</v>
      </c>
    </row>
    <row r="51" spans="1:9" s="7" customFormat="1" ht="13.5">
      <c r="A51" s="15">
        <v>39</v>
      </c>
      <c r="B51" s="9">
        <v>132</v>
      </c>
      <c r="C51" s="10">
        <v>64</v>
      </c>
      <c r="D51" s="10">
        <v>68</v>
      </c>
      <c r="E51" s="6"/>
      <c r="F51" s="15">
        <v>84</v>
      </c>
      <c r="G51" s="10">
        <v>81</v>
      </c>
      <c r="H51" s="10">
        <v>15</v>
      </c>
      <c r="I51" s="10">
        <v>66</v>
      </c>
    </row>
    <row r="52" spans="1:9" s="7" customFormat="1" ht="13.5">
      <c r="A52" s="4" t="s">
        <v>48</v>
      </c>
      <c r="B52" s="5">
        <v>687</v>
      </c>
      <c r="C52" s="5">
        <v>348</v>
      </c>
      <c r="D52" s="5">
        <v>339</v>
      </c>
      <c r="E52" s="6"/>
      <c r="F52" s="4" t="s">
        <v>49</v>
      </c>
      <c r="G52" s="5">
        <v>297</v>
      </c>
      <c r="H52" s="5">
        <v>93</v>
      </c>
      <c r="I52" s="5">
        <v>204</v>
      </c>
    </row>
    <row r="53" spans="1:9" s="7" customFormat="1" ht="13.5">
      <c r="A53" s="15">
        <v>40</v>
      </c>
      <c r="B53" s="9">
        <v>153</v>
      </c>
      <c r="C53" s="10">
        <v>79</v>
      </c>
      <c r="D53" s="10">
        <v>74</v>
      </c>
      <c r="E53" s="6"/>
      <c r="F53" s="15">
        <v>85</v>
      </c>
      <c r="G53" s="10">
        <v>71</v>
      </c>
      <c r="H53" s="10">
        <v>21</v>
      </c>
      <c r="I53" s="10">
        <v>50</v>
      </c>
    </row>
    <row r="54" spans="1:9" s="7" customFormat="1" ht="13.5">
      <c r="A54" s="15">
        <v>41</v>
      </c>
      <c r="B54" s="9">
        <v>122</v>
      </c>
      <c r="C54" s="10">
        <v>56</v>
      </c>
      <c r="D54" s="10">
        <v>66</v>
      </c>
      <c r="E54" s="6"/>
      <c r="F54" s="15">
        <v>86</v>
      </c>
      <c r="G54" s="10">
        <v>62</v>
      </c>
      <c r="H54" s="10">
        <v>16</v>
      </c>
      <c r="I54" s="10">
        <v>46</v>
      </c>
    </row>
    <row r="55" spans="1:9" s="7" customFormat="1" ht="13.5">
      <c r="A55" s="15">
        <v>42</v>
      </c>
      <c r="B55" s="9">
        <v>138</v>
      </c>
      <c r="C55" s="10">
        <v>71</v>
      </c>
      <c r="D55" s="10">
        <v>67</v>
      </c>
      <c r="E55" s="6"/>
      <c r="F55" s="15">
        <v>87</v>
      </c>
      <c r="G55" s="10">
        <v>70</v>
      </c>
      <c r="H55" s="10">
        <v>29</v>
      </c>
      <c r="I55" s="10">
        <v>41</v>
      </c>
    </row>
    <row r="56" spans="1:9" s="7" customFormat="1" ht="13.5">
      <c r="A56" s="15">
        <v>43</v>
      </c>
      <c r="B56" s="9">
        <v>120</v>
      </c>
      <c r="C56" s="10">
        <v>55</v>
      </c>
      <c r="D56" s="10">
        <v>65</v>
      </c>
      <c r="E56" s="6"/>
      <c r="F56" s="15">
        <v>88</v>
      </c>
      <c r="G56" s="10">
        <v>50</v>
      </c>
      <c r="H56" s="10">
        <v>17</v>
      </c>
      <c r="I56" s="10">
        <v>33</v>
      </c>
    </row>
    <row r="57" spans="1:9" s="7" customFormat="1" ht="13.5">
      <c r="A57" s="15">
        <v>44</v>
      </c>
      <c r="B57" s="9">
        <v>154</v>
      </c>
      <c r="C57" s="10">
        <v>87</v>
      </c>
      <c r="D57" s="10">
        <v>67</v>
      </c>
      <c r="E57" s="6"/>
      <c r="F57" s="15">
        <v>89</v>
      </c>
      <c r="G57" s="10">
        <v>44</v>
      </c>
      <c r="H57" s="10">
        <v>10</v>
      </c>
      <c r="I57" s="10">
        <v>34</v>
      </c>
    </row>
    <row r="58" spans="1:9" s="7" customFormat="1" ht="13.5" customHeight="1">
      <c r="A58" s="11" t="s">
        <v>27</v>
      </c>
      <c r="B58" s="18" t="s">
        <v>57</v>
      </c>
      <c r="C58" s="18"/>
      <c r="D58" s="18"/>
      <c r="E58" s="6"/>
      <c r="F58" s="4" t="s">
        <v>0</v>
      </c>
      <c r="G58" s="5">
        <v>191</v>
      </c>
      <c r="H58" s="12">
        <v>58</v>
      </c>
      <c r="I58" s="12">
        <v>133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B4+B10+B16+B22+B28+B34+B40+B46+B52+G4+G10+G16+G22+G28+G34+G40+G46+G52+G58+2</f>
        <v>11358</v>
      </c>
      <c r="H59" s="14">
        <f>C4+C10+C16+C22+C28+C34+C40+C46+C52+H4+H10+H16+H22+H28+H34+H40+H46+H52+H58+1</f>
        <v>5588</v>
      </c>
      <c r="I59" s="14">
        <f>D4+D10+D16+D22+D28+D34+D40+D46+D52+I4+I10+I16+I22+I28+I34+I40+I46+I52+I58+1</f>
        <v>5770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7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71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408</v>
      </c>
      <c r="C4" s="5">
        <v>203</v>
      </c>
      <c r="D4" s="5">
        <v>205</v>
      </c>
      <c r="E4" s="6"/>
      <c r="F4" s="4" t="s">
        <v>33</v>
      </c>
      <c r="G4" s="5">
        <v>666</v>
      </c>
      <c r="H4" s="5">
        <v>379</v>
      </c>
      <c r="I4" s="5">
        <v>287</v>
      </c>
      <c r="K4" s="8"/>
    </row>
    <row r="5" spans="1:9" s="7" customFormat="1" ht="13.5">
      <c r="A5" s="15">
        <v>0</v>
      </c>
      <c r="B5" s="9">
        <v>77</v>
      </c>
      <c r="C5" s="10">
        <v>41</v>
      </c>
      <c r="D5" s="10">
        <v>36</v>
      </c>
      <c r="E5" s="6"/>
      <c r="F5" s="15">
        <v>45</v>
      </c>
      <c r="G5" s="10">
        <v>131</v>
      </c>
      <c r="H5" s="10">
        <v>78</v>
      </c>
      <c r="I5" s="10">
        <v>53</v>
      </c>
    </row>
    <row r="6" spans="1:9" s="7" customFormat="1" ht="13.5">
      <c r="A6" s="15">
        <v>1</v>
      </c>
      <c r="B6" s="9">
        <v>84</v>
      </c>
      <c r="C6" s="10">
        <v>38</v>
      </c>
      <c r="D6" s="10">
        <v>46</v>
      </c>
      <c r="E6" s="6"/>
      <c r="F6" s="15">
        <v>46</v>
      </c>
      <c r="G6" s="10">
        <v>125</v>
      </c>
      <c r="H6" s="10">
        <v>73</v>
      </c>
      <c r="I6" s="10">
        <v>52</v>
      </c>
    </row>
    <row r="7" spans="1:9" s="7" customFormat="1" ht="13.5">
      <c r="A7" s="15">
        <v>2</v>
      </c>
      <c r="B7" s="9">
        <v>81</v>
      </c>
      <c r="C7" s="10">
        <v>45</v>
      </c>
      <c r="D7" s="10">
        <v>36</v>
      </c>
      <c r="E7" s="6"/>
      <c r="F7" s="15">
        <v>47</v>
      </c>
      <c r="G7" s="10">
        <v>121</v>
      </c>
      <c r="H7" s="10">
        <v>69</v>
      </c>
      <c r="I7" s="10">
        <v>52</v>
      </c>
    </row>
    <row r="8" spans="1:9" s="7" customFormat="1" ht="13.5">
      <c r="A8" s="15">
        <v>3</v>
      </c>
      <c r="B8" s="9">
        <v>83</v>
      </c>
      <c r="C8" s="10">
        <v>42</v>
      </c>
      <c r="D8" s="10">
        <v>41</v>
      </c>
      <c r="E8" s="6"/>
      <c r="F8" s="15">
        <v>48</v>
      </c>
      <c r="G8" s="10">
        <v>144</v>
      </c>
      <c r="H8" s="10">
        <v>84</v>
      </c>
      <c r="I8" s="10">
        <v>60</v>
      </c>
    </row>
    <row r="9" spans="1:9" s="7" customFormat="1" ht="13.5">
      <c r="A9" s="15">
        <v>4</v>
      </c>
      <c r="B9" s="9">
        <v>83</v>
      </c>
      <c r="C9" s="10">
        <v>37</v>
      </c>
      <c r="D9" s="10">
        <v>46</v>
      </c>
      <c r="E9" s="6"/>
      <c r="F9" s="15">
        <v>49</v>
      </c>
      <c r="G9" s="10">
        <v>145</v>
      </c>
      <c r="H9" s="10">
        <v>75</v>
      </c>
      <c r="I9" s="10">
        <v>70</v>
      </c>
    </row>
    <row r="10" spans="1:9" s="7" customFormat="1" ht="13.5">
      <c r="A10" s="4" t="s">
        <v>34</v>
      </c>
      <c r="B10" s="5">
        <v>461</v>
      </c>
      <c r="C10" s="5">
        <v>226</v>
      </c>
      <c r="D10" s="5">
        <v>235</v>
      </c>
      <c r="E10" s="6"/>
      <c r="F10" s="4" t="s">
        <v>35</v>
      </c>
      <c r="G10" s="5">
        <v>628</v>
      </c>
      <c r="H10" s="5">
        <v>365</v>
      </c>
      <c r="I10" s="5">
        <v>263</v>
      </c>
    </row>
    <row r="11" spans="1:9" s="7" customFormat="1" ht="13.5">
      <c r="A11" s="15">
        <v>5</v>
      </c>
      <c r="B11" s="9">
        <v>102</v>
      </c>
      <c r="C11" s="10">
        <v>45</v>
      </c>
      <c r="D11" s="10">
        <v>57</v>
      </c>
      <c r="E11" s="6"/>
      <c r="F11" s="15">
        <v>50</v>
      </c>
      <c r="G11" s="10">
        <v>114</v>
      </c>
      <c r="H11" s="10">
        <v>68</v>
      </c>
      <c r="I11" s="10">
        <v>46</v>
      </c>
    </row>
    <row r="12" spans="1:9" s="7" customFormat="1" ht="13.5">
      <c r="A12" s="15">
        <v>6</v>
      </c>
      <c r="B12" s="9">
        <v>86</v>
      </c>
      <c r="C12" s="10">
        <v>30</v>
      </c>
      <c r="D12" s="10">
        <v>56</v>
      </c>
      <c r="E12" s="6"/>
      <c r="F12" s="15">
        <v>51</v>
      </c>
      <c r="G12" s="10">
        <v>121</v>
      </c>
      <c r="H12" s="10">
        <v>65</v>
      </c>
      <c r="I12" s="10">
        <v>56</v>
      </c>
    </row>
    <row r="13" spans="1:9" s="7" customFormat="1" ht="13.5">
      <c r="A13" s="15">
        <v>7</v>
      </c>
      <c r="B13" s="9">
        <v>92</v>
      </c>
      <c r="C13" s="10">
        <v>48</v>
      </c>
      <c r="D13" s="10">
        <v>44</v>
      </c>
      <c r="E13" s="6"/>
      <c r="F13" s="15">
        <v>52</v>
      </c>
      <c r="G13" s="10">
        <v>155</v>
      </c>
      <c r="H13" s="10">
        <v>88</v>
      </c>
      <c r="I13" s="10">
        <v>67</v>
      </c>
    </row>
    <row r="14" spans="1:9" s="7" customFormat="1" ht="13.5">
      <c r="A14" s="15">
        <v>8</v>
      </c>
      <c r="B14" s="9">
        <v>92</v>
      </c>
      <c r="C14" s="10">
        <v>57</v>
      </c>
      <c r="D14" s="10">
        <v>35</v>
      </c>
      <c r="E14" s="6"/>
      <c r="F14" s="15">
        <v>53</v>
      </c>
      <c r="G14" s="10">
        <v>113</v>
      </c>
      <c r="H14" s="10">
        <v>62</v>
      </c>
      <c r="I14" s="10">
        <v>51</v>
      </c>
    </row>
    <row r="15" spans="1:9" s="7" customFormat="1" ht="13.5">
      <c r="A15" s="15">
        <v>9</v>
      </c>
      <c r="B15" s="9">
        <v>89</v>
      </c>
      <c r="C15" s="10">
        <v>46</v>
      </c>
      <c r="D15" s="10">
        <v>43</v>
      </c>
      <c r="E15" s="6"/>
      <c r="F15" s="15">
        <v>54</v>
      </c>
      <c r="G15" s="10">
        <v>125</v>
      </c>
      <c r="H15" s="10">
        <v>82</v>
      </c>
      <c r="I15" s="10">
        <v>43</v>
      </c>
    </row>
    <row r="16" spans="1:9" s="7" customFormat="1" ht="13.5">
      <c r="A16" s="4" t="s">
        <v>36</v>
      </c>
      <c r="B16" s="5">
        <v>480</v>
      </c>
      <c r="C16" s="5">
        <v>242</v>
      </c>
      <c r="D16" s="5">
        <v>238</v>
      </c>
      <c r="E16" s="6"/>
      <c r="F16" s="4" t="s">
        <v>37</v>
      </c>
      <c r="G16" s="5">
        <v>737</v>
      </c>
      <c r="H16" s="5">
        <v>406</v>
      </c>
      <c r="I16" s="5">
        <v>331</v>
      </c>
    </row>
    <row r="17" spans="1:9" s="7" customFormat="1" ht="13.5">
      <c r="A17" s="15">
        <v>10</v>
      </c>
      <c r="B17" s="9">
        <v>96</v>
      </c>
      <c r="C17" s="10">
        <v>46</v>
      </c>
      <c r="D17" s="10">
        <v>50</v>
      </c>
      <c r="E17" s="6"/>
      <c r="F17" s="15">
        <v>55</v>
      </c>
      <c r="G17" s="10">
        <v>155</v>
      </c>
      <c r="H17" s="10">
        <v>88</v>
      </c>
      <c r="I17" s="10">
        <v>67</v>
      </c>
    </row>
    <row r="18" spans="1:9" s="7" customFormat="1" ht="13.5">
      <c r="A18" s="15">
        <v>11</v>
      </c>
      <c r="B18" s="9">
        <v>98</v>
      </c>
      <c r="C18" s="10">
        <v>39</v>
      </c>
      <c r="D18" s="10">
        <v>59</v>
      </c>
      <c r="E18" s="6"/>
      <c r="F18" s="15">
        <v>56</v>
      </c>
      <c r="G18" s="10">
        <v>123</v>
      </c>
      <c r="H18" s="10">
        <v>69</v>
      </c>
      <c r="I18" s="10">
        <v>54</v>
      </c>
    </row>
    <row r="19" spans="1:9" s="7" customFormat="1" ht="13.5">
      <c r="A19" s="15">
        <v>12</v>
      </c>
      <c r="B19" s="9">
        <v>92</v>
      </c>
      <c r="C19" s="10">
        <v>54</v>
      </c>
      <c r="D19" s="10">
        <v>38</v>
      </c>
      <c r="E19" s="6"/>
      <c r="F19" s="15">
        <v>57</v>
      </c>
      <c r="G19" s="10">
        <v>168</v>
      </c>
      <c r="H19" s="10">
        <v>90</v>
      </c>
      <c r="I19" s="10">
        <v>78</v>
      </c>
    </row>
    <row r="20" spans="1:9" s="7" customFormat="1" ht="13.5">
      <c r="A20" s="15">
        <v>13</v>
      </c>
      <c r="B20" s="9">
        <v>104</v>
      </c>
      <c r="C20" s="10">
        <v>55</v>
      </c>
      <c r="D20" s="10">
        <v>49</v>
      </c>
      <c r="E20" s="6"/>
      <c r="F20" s="15">
        <v>58</v>
      </c>
      <c r="G20" s="10">
        <v>137</v>
      </c>
      <c r="H20" s="10">
        <v>67</v>
      </c>
      <c r="I20" s="10">
        <v>70</v>
      </c>
    </row>
    <row r="21" spans="1:9" s="7" customFormat="1" ht="13.5">
      <c r="A21" s="15">
        <v>14</v>
      </c>
      <c r="B21" s="9">
        <v>90</v>
      </c>
      <c r="C21" s="10">
        <v>48</v>
      </c>
      <c r="D21" s="10">
        <v>42</v>
      </c>
      <c r="E21" s="6"/>
      <c r="F21" s="15">
        <v>59</v>
      </c>
      <c r="G21" s="10">
        <v>154</v>
      </c>
      <c r="H21" s="10">
        <v>92</v>
      </c>
      <c r="I21" s="10">
        <v>62</v>
      </c>
    </row>
    <row r="22" spans="1:9" s="7" customFormat="1" ht="13.5">
      <c r="A22" s="4" t="s">
        <v>38</v>
      </c>
      <c r="B22" s="5">
        <v>447</v>
      </c>
      <c r="C22" s="5">
        <v>231</v>
      </c>
      <c r="D22" s="5">
        <v>216</v>
      </c>
      <c r="E22" s="6"/>
      <c r="F22" s="4" t="s">
        <v>39</v>
      </c>
      <c r="G22" s="5">
        <v>535</v>
      </c>
      <c r="H22" s="5">
        <v>274</v>
      </c>
      <c r="I22" s="5">
        <v>261</v>
      </c>
    </row>
    <row r="23" spans="1:9" s="7" customFormat="1" ht="13.5">
      <c r="A23" s="15">
        <v>15</v>
      </c>
      <c r="B23" s="9">
        <v>88</v>
      </c>
      <c r="C23" s="10">
        <v>52</v>
      </c>
      <c r="D23" s="10">
        <v>36</v>
      </c>
      <c r="E23" s="6"/>
      <c r="F23" s="15">
        <v>60</v>
      </c>
      <c r="G23" s="10">
        <v>148</v>
      </c>
      <c r="H23" s="10">
        <v>76</v>
      </c>
      <c r="I23" s="10">
        <v>72</v>
      </c>
    </row>
    <row r="24" spans="1:9" s="7" customFormat="1" ht="13.5">
      <c r="A24" s="15">
        <v>16</v>
      </c>
      <c r="B24" s="9">
        <v>85</v>
      </c>
      <c r="C24" s="10">
        <v>40</v>
      </c>
      <c r="D24" s="10">
        <v>45</v>
      </c>
      <c r="E24" s="6"/>
      <c r="F24" s="15">
        <v>61</v>
      </c>
      <c r="G24" s="10">
        <v>80</v>
      </c>
      <c r="H24" s="10">
        <v>41</v>
      </c>
      <c r="I24" s="10">
        <v>39</v>
      </c>
    </row>
    <row r="25" spans="1:9" s="7" customFormat="1" ht="13.5">
      <c r="A25" s="15">
        <v>17</v>
      </c>
      <c r="B25" s="9">
        <v>94</v>
      </c>
      <c r="C25" s="10">
        <v>54</v>
      </c>
      <c r="D25" s="10">
        <v>40</v>
      </c>
      <c r="E25" s="6"/>
      <c r="F25" s="15">
        <v>62</v>
      </c>
      <c r="G25" s="10">
        <v>78</v>
      </c>
      <c r="H25" s="10">
        <v>43</v>
      </c>
      <c r="I25" s="10">
        <v>35</v>
      </c>
    </row>
    <row r="26" spans="1:9" s="7" customFormat="1" ht="13.5">
      <c r="A26" s="15">
        <v>18</v>
      </c>
      <c r="B26" s="9">
        <v>92</v>
      </c>
      <c r="C26" s="10">
        <v>42</v>
      </c>
      <c r="D26" s="10">
        <v>50</v>
      </c>
      <c r="E26" s="6"/>
      <c r="F26" s="15">
        <v>63</v>
      </c>
      <c r="G26" s="10">
        <v>118</v>
      </c>
      <c r="H26" s="10">
        <v>57</v>
      </c>
      <c r="I26" s="10">
        <v>61</v>
      </c>
    </row>
    <row r="27" spans="1:9" s="7" customFormat="1" ht="13.5">
      <c r="A27" s="15">
        <v>19</v>
      </c>
      <c r="B27" s="9">
        <v>88</v>
      </c>
      <c r="C27" s="10">
        <v>43</v>
      </c>
      <c r="D27" s="10">
        <v>45</v>
      </c>
      <c r="E27" s="6"/>
      <c r="F27" s="15">
        <v>64</v>
      </c>
      <c r="G27" s="10">
        <v>111</v>
      </c>
      <c r="H27" s="10">
        <v>57</v>
      </c>
      <c r="I27" s="10">
        <v>54</v>
      </c>
    </row>
    <row r="28" spans="1:9" s="7" customFormat="1" ht="13.5">
      <c r="A28" s="4" t="s">
        <v>40</v>
      </c>
      <c r="B28" s="5">
        <v>255</v>
      </c>
      <c r="C28" s="5">
        <v>143</v>
      </c>
      <c r="D28" s="5">
        <v>112</v>
      </c>
      <c r="E28" s="6"/>
      <c r="F28" s="4" t="s">
        <v>41</v>
      </c>
      <c r="G28" s="5">
        <v>528</v>
      </c>
      <c r="H28" s="5">
        <v>249</v>
      </c>
      <c r="I28" s="5">
        <v>279</v>
      </c>
    </row>
    <row r="29" spans="1:9" s="7" customFormat="1" ht="13.5">
      <c r="A29" s="15">
        <v>20</v>
      </c>
      <c r="B29" s="9">
        <v>78</v>
      </c>
      <c r="C29" s="10">
        <v>46</v>
      </c>
      <c r="D29" s="10">
        <v>32</v>
      </c>
      <c r="E29" s="6"/>
      <c r="F29" s="15">
        <v>65</v>
      </c>
      <c r="G29" s="10">
        <v>132</v>
      </c>
      <c r="H29" s="10">
        <v>66</v>
      </c>
      <c r="I29" s="10">
        <v>66</v>
      </c>
    </row>
    <row r="30" spans="1:9" s="7" customFormat="1" ht="13.5">
      <c r="A30" s="15">
        <v>21</v>
      </c>
      <c r="B30" s="9">
        <v>34</v>
      </c>
      <c r="C30" s="10">
        <v>14</v>
      </c>
      <c r="D30" s="10">
        <v>20</v>
      </c>
      <c r="E30" s="6"/>
      <c r="F30" s="15">
        <v>66</v>
      </c>
      <c r="G30" s="10">
        <v>106</v>
      </c>
      <c r="H30" s="10">
        <v>47</v>
      </c>
      <c r="I30" s="10">
        <v>59</v>
      </c>
    </row>
    <row r="31" spans="1:9" s="7" customFormat="1" ht="13.5">
      <c r="A31" s="15">
        <v>22</v>
      </c>
      <c r="B31" s="9">
        <v>46</v>
      </c>
      <c r="C31" s="10">
        <v>30</v>
      </c>
      <c r="D31" s="10">
        <v>16</v>
      </c>
      <c r="E31" s="6"/>
      <c r="F31" s="15">
        <v>67</v>
      </c>
      <c r="G31" s="10">
        <v>94</v>
      </c>
      <c r="H31" s="10">
        <v>42</v>
      </c>
      <c r="I31" s="10">
        <v>52</v>
      </c>
    </row>
    <row r="32" spans="1:9" s="7" customFormat="1" ht="13.5">
      <c r="A32" s="15">
        <v>23</v>
      </c>
      <c r="B32" s="9">
        <v>42</v>
      </c>
      <c r="C32" s="10">
        <v>17</v>
      </c>
      <c r="D32" s="10">
        <v>25</v>
      </c>
      <c r="E32" s="6"/>
      <c r="F32" s="15">
        <v>68</v>
      </c>
      <c r="G32" s="10">
        <v>97</v>
      </c>
      <c r="H32" s="10">
        <v>43</v>
      </c>
      <c r="I32" s="10">
        <v>54</v>
      </c>
    </row>
    <row r="33" spans="1:9" s="7" customFormat="1" ht="13.5">
      <c r="A33" s="15">
        <v>24</v>
      </c>
      <c r="B33" s="9">
        <v>55</v>
      </c>
      <c r="C33" s="10">
        <v>36</v>
      </c>
      <c r="D33" s="10">
        <v>19</v>
      </c>
      <c r="E33" s="6"/>
      <c r="F33" s="15">
        <v>69</v>
      </c>
      <c r="G33" s="10">
        <v>99</v>
      </c>
      <c r="H33" s="10">
        <v>51</v>
      </c>
      <c r="I33" s="10">
        <v>48</v>
      </c>
    </row>
    <row r="34" spans="1:9" s="7" customFormat="1" ht="13.5">
      <c r="A34" s="4" t="s">
        <v>42</v>
      </c>
      <c r="B34" s="5">
        <v>462</v>
      </c>
      <c r="C34" s="5">
        <v>241</v>
      </c>
      <c r="D34" s="5">
        <v>221</v>
      </c>
      <c r="E34" s="6"/>
      <c r="F34" s="4" t="s">
        <v>43</v>
      </c>
      <c r="G34" s="5">
        <v>559</v>
      </c>
      <c r="H34" s="5">
        <v>240</v>
      </c>
      <c r="I34" s="5">
        <v>319</v>
      </c>
    </row>
    <row r="35" spans="1:9" s="7" customFormat="1" ht="13.5">
      <c r="A35" s="15">
        <v>25</v>
      </c>
      <c r="B35" s="9">
        <v>82</v>
      </c>
      <c r="C35" s="10">
        <v>33</v>
      </c>
      <c r="D35" s="10">
        <v>49</v>
      </c>
      <c r="E35" s="6"/>
      <c r="F35" s="15">
        <v>70</v>
      </c>
      <c r="G35" s="10">
        <v>110</v>
      </c>
      <c r="H35" s="10">
        <v>49</v>
      </c>
      <c r="I35" s="10">
        <v>61</v>
      </c>
    </row>
    <row r="36" spans="1:9" s="7" customFormat="1" ht="13.5">
      <c r="A36" s="15">
        <v>26</v>
      </c>
      <c r="B36" s="9">
        <v>81</v>
      </c>
      <c r="C36" s="10">
        <v>45</v>
      </c>
      <c r="D36" s="10">
        <v>36</v>
      </c>
      <c r="E36" s="6"/>
      <c r="F36" s="15">
        <v>71</v>
      </c>
      <c r="G36" s="10">
        <v>97</v>
      </c>
      <c r="H36" s="10">
        <v>40</v>
      </c>
      <c r="I36" s="10">
        <v>57</v>
      </c>
    </row>
    <row r="37" spans="1:9" s="7" customFormat="1" ht="13.5">
      <c r="A37" s="15">
        <v>27</v>
      </c>
      <c r="B37" s="9">
        <v>104</v>
      </c>
      <c r="C37" s="10">
        <v>56</v>
      </c>
      <c r="D37" s="10">
        <v>48</v>
      </c>
      <c r="E37" s="6"/>
      <c r="F37" s="15">
        <v>72</v>
      </c>
      <c r="G37" s="10">
        <v>109</v>
      </c>
      <c r="H37" s="10">
        <v>49</v>
      </c>
      <c r="I37" s="10">
        <v>60</v>
      </c>
    </row>
    <row r="38" spans="1:9" s="7" customFormat="1" ht="13.5">
      <c r="A38" s="15">
        <v>28</v>
      </c>
      <c r="B38" s="9">
        <v>84</v>
      </c>
      <c r="C38" s="10">
        <v>46</v>
      </c>
      <c r="D38" s="10">
        <v>38</v>
      </c>
      <c r="E38" s="6"/>
      <c r="F38" s="15">
        <v>73</v>
      </c>
      <c r="G38" s="10">
        <v>127</v>
      </c>
      <c r="H38" s="10">
        <v>52</v>
      </c>
      <c r="I38" s="10">
        <v>75</v>
      </c>
    </row>
    <row r="39" spans="1:9" s="7" customFormat="1" ht="13.5">
      <c r="A39" s="15">
        <v>29</v>
      </c>
      <c r="B39" s="9">
        <v>111</v>
      </c>
      <c r="C39" s="10">
        <v>61</v>
      </c>
      <c r="D39" s="10">
        <v>50</v>
      </c>
      <c r="E39" s="6"/>
      <c r="F39" s="15">
        <v>74</v>
      </c>
      <c r="G39" s="10">
        <v>116</v>
      </c>
      <c r="H39" s="10">
        <v>50</v>
      </c>
      <c r="I39" s="10">
        <v>66</v>
      </c>
    </row>
    <row r="40" spans="1:9" s="7" customFormat="1" ht="13.5">
      <c r="A40" s="4" t="s">
        <v>44</v>
      </c>
      <c r="B40" s="5">
        <v>515</v>
      </c>
      <c r="C40" s="5">
        <v>286</v>
      </c>
      <c r="D40" s="5">
        <v>229</v>
      </c>
      <c r="E40" s="6"/>
      <c r="F40" s="4" t="s">
        <v>45</v>
      </c>
      <c r="G40" s="5">
        <v>548</v>
      </c>
      <c r="H40" s="5">
        <v>231</v>
      </c>
      <c r="I40" s="5">
        <v>317</v>
      </c>
    </row>
    <row r="41" spans="1:9" s="7" customFormat="1" ht="13.5">
      <c r="A41" s="15">
        <v>30</v>
      </c>
      <c r="B41" s="9">
        <v>91</v>
      </c>
      <c r="C41" s="10">
        <v>54</v>
      </c>
      <c r="D41" s="10">
        <v>37</v>
      </c>
      <c r="E41" s="6"/>
      <c r="F41" s="15">
        <v>75</v>
      </c>
      <c r="G41" s="10">
        <v>103</v>
      </c>
      <c r="H41" s="10">
        <v>39</v>
      </c>
      <c r="I41" s="10">
        <v>64</v>
      </c>
    </row>
    <row r="42" spans="1:9" s="7" customFormat="1" ht="13.5">
      <c r="A42" s="15">
        <v>31</v>
      </c>
      <c r="B42" s="9">
        <v>103</v>
      </c>
      <c r="C42" s="10">
        <v>58</v>
      </c>
      <c r="D42" s="10">
        <v>45</v>
      </c>
      <c r="E42" s="6"/>
      <c r="F42" s="15">
        <v>76</v>
      </c>
      <c r="G42" s="10">
        <v>127</v>
      </c>
      <c r="H42" s="10">
        <v>52</v>
      </c>
      <c r="I42" s="10">
        <v>75</v>
      </c>
    </row>
    <row r="43" spans="1:9" s="7" customFormat="1" ht="13.5">
      <c r="A43" s="15">
        <v>32</v>
      </c>
      <c r="B43" s="9">
        <v>91</v>
      </c>
      <c r="C43" s="10">
        <v>44</v>
      </c>
      <c r="D43" s="10">
        <v>47</v>
      </c>
      <c r="E43" s="6"/>
      <c r="F43" s="15">
        <v>77</v>
      </c>
      <c r="G43" s="10">
        <v>107</v>
      </c>
      <c r="H43" s="10">
        <v>49</v>
      </c>
      <c r="I43" s="10">
        <v>58</v>
      </c>
    </row>
    <row r="44" spans="1:9" s="7" customFormat="1" ht="13.5">
      <c r="A44" s="15">
        <v>33</v>
      </c>
      <c r="B44" s="9">
        <v>132</v>
      </c>
      <c r="C44" s="10">
        <v>70</v>
      </c>
      <c r="D44" s="10">
        <v>62</v>
      </c>
      <c r="E44" s="6"/>
      <c r="F44" s="15">
        <v>78</v>
      </c>
      <c r="G44" s="10">
        <v>112</v>
      </c>
      <c r="H44" s="10">
        <v>51</v>
      </c>
      <c r="I44" s="10">
        <v>61</v>
      </c>
    </row>
    <row r="45" spans="1:9" s="7" customFormat="1" ht="13.5">
      <c r="A45" s="15">
        <v>34</v>
      </c>
      <c r="B45" s="9">
        <v>98</v>
      </c>
      <c r="C45" s="10">
        <v>60</v>
      </c>
      <c r="D45" s="10">
        <v>38</v>
      </c>
      <c r="E45" s="6"/>
      <c r="F45" s="15">
        <v>79</v>
      </c>
      <c r="G45" s="10">
        <v>99</v>
      </c>
      <c r="H45" s="10">
        <v>40</v>
      </c>
      <c r="I45" s="10">
        <v>59</v>
      </c>
    </row>
    <row r="46" spans="1:9" s="7" customFormat="1" ht="13.5">
      <c r="A46" s="4" t="s">
        <v>46</v>
      </c>
      <c r="B46" s="5">
        <v>546</v>
      </c>
      <c r="C46" s="5">
        <v>291</v>
      </c>
      <c r="D46" s="5">
        <v>255</v>
      </c>
      <c r="E46" s="6"/>
      <c r="F46" s="4" t="s">
        <v>47</v>
      </c>
      <c r="G46" s="5">
        <v>419</v>
      </c>
      <c r="H46" s="5">
        <v>162</v>
      </c>
      <c r="I46" s="5">
        <v>257</v>
      </c>
    </row>
    <row r="47" spans="1:9" s="7" customFormat="1" ht="13.5">
      <c r="A47" s="15">
        <v>35</v>
      </c>
      <c r="B47" s="9">
        <v>110</v>
      </c>
      <c r="C47" s="10">
        <v>53</v>
      </c>
      <c r="D47" s="10">
        <v>57</v>
      </c>
      <c r="E47" s="6"/>
      <c r="F47" s="15">
        <v>80</v>
      </c>
      <c r="G47" s="10">
        <v>93</v>
      </c>
      <c r="H47" s="10">
        <v>42</v>
      </c>
      <c r="I47" s="10">
        <v>51</v>
      </c>
    </row>
    <row r="48" spans="1:9" s="7" customFormat="1" ht="13.5">
      <c r="A48" s="15">
        <v>36</v>
      </c>
      <c r="B48" s="9">
        <v>110</v>
      </c>
      <c r="C48" s="10">
        <v>64</v>
      </c>
      <c r="D48" s="10">
        <v>46</v>
      </c>
      <c r="E48" s="6"/>
      <c r="F48" s="15">
        <v>81</v>
      </c>
      <c r="G48" s="10">
        <v>95</v>
      </c>
      <c r="H48" s="10">
        <v>40</v>
      </c>
      <c r="I48" s="10">
        <v>55</v>
      </c>
    </row>
    <row r="49" spans="1:9" s="7" customFormat="1" ht="13.5">
      <c r="A49" s="15">
        <v>37</v>
      </c>
      <c r="B49" s="9">
        <v>108</v>
      </c>
      <c r="C49" s="10">
        <v>58</v>
      </c>
      <c r="D49" s="10">
        <v>50</v>
      </c>
      <c r="E49" s="6"/>
      <c r="F49" s="15">
        <v>82</v>
      </c>
      <c r="G49" s="10">
        <v>91</v>
      </c>
      <c r="H49" s="10">
        <v>38</v>
      </c>
      <c r="I49" s="10">
        <v>53</v>
      </c>
    </row>
    <row r="50" spans="1:9" s="7" customFormat="1" ht="13.5">
      <c r="A50" s="15">
        <v>38</v>
      </c>
      <c r="B50" s="9">
        <v>120</v>
      </c>
      <c r="C50" s="10">
        <v>64</v>
      </c>
      <c r="D50" s="10">
        <v>56</v>
      </c>
      <c r="E50" s="6"/>
      <c r="F50" s="15">
        <v>83</v>
      </c>
      <c r="G50" s="10">
        <v>73</v>
      </c>
      <c r="H50" s="10">
        <v>23</v>
      </c>
      <c r="I50" s="10">
        <v>50</v>
      </c>
    </row>
    <row r="51" spans="1:9" s="7" customFormat="1" ht="13.5">
      <c r="A51" s="15">
        <v>39</v>
      </c>
      <c r="B51" s="9">
        <v>98</v>
      </c>
      <c r="C51" s="10">
        <v>52</v>
      </c>
      <c r="D51" s="10">
        <v>46</v>
      </c>
      <c r="E51" s="6"/>
      <c r="F51" s="15">
        <v>84</v>
      </c>
      <c r="G51" s="10">
        <v>67</v>
      </c>
      <c r="H51" s="10">
        <v>19</v>
      </c>
      <c r="I51" s="10">
        <v>48</v>
      </c>
    </row>
    <row r="52" spans="1:9" s="7" customFormat="1" ht="13.5">
      <c r="A52" s="4" t="s">
        <v>48</v>
      </c>
      <c r="B52" s="5">
        <v>527</v>
      </c>
      <c r="C52" s="5">
        <v>295</v>
      </c>
      <c r="D52" s="5">
        <v>232</v>
      </c>
      <c r="E52" s="6"/>
      <c r="F52" s="4" t="s">
        <v>49</v>
      </c>
      <c r="G52" s="5">
        <v>241</v>
      </c>
      <c r="H52" s="5">
        <v>67</v>
      </c>
      <c r="I52" s="5">
        <v>174</v>
      </c>
    </row>
    <row r="53" spans="1:9" s="7" customFormat="1" ht="13.5">
      <c r="A53" s="15">
        <v>40</v>
      </c>
      <c r="B53" s="9">
        <v>108</v>
      </c>
      <c r="C53" s="10">
        <v>51</v>
      </c>
      <c r="D53" s="10">
        <v>57</v>
      </c>
      <c r="E53" s="6"/>
      <c r="F53" s="15">
        <v>85</v>
      </c>
      <c r="G53" s="10">
        <v>49</v>
      </c>
      <c r="H53" s="10">
        <v>16</v>
      </c>
      <c r="I53" s="10">
        <v>33</v>
      </c>
    </row>
    <row r="54" spans="1:9" s="7" customFormat="1" ht="13.5">
      <c r="A54" s="15">
        <v>41</v>
      </c>
      <c r="B54" s="9">
        <v>78</v>
      </c>
      <c r="C54" s="10">
        <v>36</v>
      </c>
      <c r="D54" s="10">
        <v>42</v>
      </c>
      <c r="E54" s="6"/>
      <c r="F54" s="15">
        <v>86</v>
      </c>
      <c r="G54" s="10">
        <v>62</v>
      </c>
      <c r="H54" s="10">
        <v>15</v>
      </c>
      <c r="I54" s="10">
        <v>47</v>
      </c>
    </row>
    <row r="55" spans="1:9" s="7" customFormat="1" ht="13.5">
      <c r="A55" s="15">
        <v>42</v>
      </c>
      <c r="B55" s="9">
        <v>122</v>
      </c>
      <c r="C55" s="10">
        <v>71</v>
      </c>
      <c r="D55" s="10">
        <v>51</v>
      </c>
      <c r="E55" s="6"/>
      <c r="F55" s="15">
        <v>87</v>
      </c>
      <c r="G55" s="10">
        <v>51</v>
      </c>
      <c r="H55" s="10">
        <v>15</v>
      </c>
      <c r="I55" s="10">
        <v>36</v>
      </c>
    </row>
    <row r="56" spans="1:9" s="7" customFormat="1" ht="13.5">
      <c r="A56" s="15">
        <v>43</v>
      </c>
      <c r="B56" s="9">
        <v>98</v>
      </c>
      <c r="C56" s="10">
        <v>60</v>
      </c>
      <c r="D56" s="10">
        <v>38</v>
      </c>
      <c r="E56" s="6"/>
      <c r="F56" s="15">
        <v>88</v>
      </c>
      <c r="G56" s="10">
        <v>42</v>
      </c>
      <c r="H56" s="10">
        <v>8</v>
      </c>
      <c r="I56" s="10">
        <v>34</v>
      </c>
    </row>
    <row r="57" spans="1:9" s="7" customFormat="1" ht="13.5">
      <c r="A57" s="15">
        <v>44</v>
      </c>
      <c r="B57" s="9">
        <v>121</v>
      </c>
      <c r="C57" s="10">
        <v>77</v>
      </c>
      <c r="D57" s="10">
        <v>44</v>
      </c>
      <c r="E57" s="6"/>
      <c r="F57" s="15">
        <v>89</v>
      </c>
      <c r="G57" s="10">
        <v>37</v>
      </c>
      <c r="H57" s="10">
        <v>13</v>
      </c>
      <c r="I57" s="10">
        <v>24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105</v>
      </c>
      <c r="H58" s="12">
        <v>17</v>
      </c>
      <c r="I58" s="12">
        <v>88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9067</v>
      </c>
      <c r="H59" s="14">
        <f>C4+C10+C16+C22+C28+C34+C40+C46+C52+H4+H10+H16+H22+H28+H34+H40+H46+H52+H58</f>
        <v>4548</v>
      </c>
      <c r="I59" s="14">
        <f>D4+D10+D16+D22+D28+D34+D40+D46+D52+I4+I10+I16+I22+I28+I34+I40+I46+I52+I58</f>
        <v>4519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72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683</v>
      </c>
      <c r="C4" s="5">
        <v>321</v>
      </c>
      <c r="D4" s="5">
        <v>362</v>
      </c>
      <c r="E4" s="6"/>
      <c r="F4" s="4" t="s">
        <v>33</v>
      </c>
      <c r="G4" s="5">
        <v>1027</v>
      </c>
      <c r="H4" s="5">
        <v>533</v>
      </c>
      <c r="I4" s="5">
        <v>494</v>
      </c>
      <c r="K4" s="8"/>
    </row>
    <row r="5" spans="1:9" s="7" customFormat="1" ht="13.5">
      <c r="A5" s="15">
        <v>0</v>
      </c>
      <c r="B5" s="9">
        <v>130</v>
      </c>
      <c r="C5" s="10">
        <v>63</v>
      </c>
      <c r="D5" s="10">
        <v>67</v>
      </c>
      <c r="E5" s="6"/>
      <c r="F5" s="15">
        <v>45</v>
      </c>
      <c r="G5" s="10">
        <v>193</v>
      </c>
      <c r="H5" s="10">
        <v>117</v>
      </c>
      <c r="I5" s="10">
        <v>76</v>
      </c>
    </row>
    <row r="6" spans="1:9" s="7" customFormat="1" ht="13.5">
      <c r="A6" s="15">
        <v>1</v>
      </c>
      <c r="B6" s="9">
        <v>117</v>
      </c>
      <c r="C6" s="10">
        <v>55</v>
      </c>
      <c r="D6" s="10">
        <v>62</v>
      </c>
      <c r="E6" s="6"/>
      <c r="F6" s="15">
        <v>46</v>
      </c>
      <c r="G6" s="10">
        <v>186</v>
      </c>
      <c r="H6" s="10">
        <v>88</v>
      </c>
      <c r="I6" s="10">
        <v>98</v>
      </c>
    </row>
    <row r="7" spans="1:9" s="7" customFormat="1" ht="13.5">
      <c r="A7" s="15">
        <v>2</v>
      </c>
      <c r="B7" s="9">
        <v>138</v>
      </c>
      <c r="C7" s="10">
        <v>58</v>
      </c>
      <c r="D7" s="10">
        <v>80</v>
      </c>
      <c r="E7" s="6"/>
      <c r="F7" s="15">
        <v>47</v>
      </c>
      <c r="G7" s="10">
        <v>219</v>
      </c>
      <c r="H7" s="10">
        <v>106</v>
      </c>
      <c r="I7" s="10">
        <v>113</v>
      </c>
    </row>
    <row r="8" spans="1:9" s="7" customFormat="1" ht="13.5">
      <c r="A8" s="15">
        <v>3</v>
      </c>
      <c r="B8" s="9">
        <v>143</v>
      </c>
      <c r="C8" s="10">
        <v>58</v>
      </c>
      <c r="D8" s="10">
        <v>85</v>
      </c>
      <c r="E8" s="6"/>
      <c r="F8" s="15">
        <v>48</v>
      </c>
      <c r="G8" s="10">
        <v>223</v>
      </c>
      <c r="H8" s="10">
        <v>124</v>
      </c>
      <c r="I8" s="10">
        <v>99</v>
      </c>
    </row>
    <row r="9" spans="1:9" s="7" customFormat="1" ht="13.5">
      <c r="A9" s="15">
        <v>4</v>
      </c>
      <c r="B9" s="9">
        <v>155</v>
      </c>
      <c r="C9" s="10">
        <v>87</v>
      </c>
      <c r="D9" s="10">
        <v>68</v>
      </c>
      <c r="E9" s="6"/>
      <c r="F9" s="15">
        <v>49</v>
      </c>
      <c r="G9" s="10">
        <v>206</v>
      </c>
      <c r="H9" s="10">
        <v>98</v>
      </c>
      <c r="I9" s="10">
        <v>108</v>
      </c>
    </row>
    <row r="10" spans="1:9" s="7" customFormat="1" ht="13.5">
      <c r="A10" s="4" t="s">
        <v>34</v>
      </c>
      <c r="B10" s="5">
        <v>775</v>
      </c>
      <c r="C10" s="5">
        <v>375</v>
      </c>
      <c r="D10" s="5">
        <v>400</v>
      </c>
      <c r="E10" s="6"/>
      <c r="F10" s="4" t="s">
        <v>35</v>
      </c>
      <c r="G10" s="5">
        <v>1053</v>
      </c>
      <c r="H10" s="5">
        <v>546</v>
      </c>
      <c r="I10" s="5">
        <v>507</v>
      </c>
    </row>
    <row r="11" spans="1:9" s="7" customFormat="1" ht="13.5">
      <c r="A11" s="15">
        <v>5</v>
      </c>
      <c r="B11" s="9">
        <v>138</v>
      </c>
      <c r="C11" s="10">
        <v>65</v>
      </c>
      <c r="D11" s="10">
        <v>73</v>
      </c>
      <c r="E11" s="6"/>
      <c r="F11" s="15">
        <v>50</v>
      </c>
      <c r="G11" s="10">
        <v>198</v>
      </c>
      <c r="H11" s="10">
        <v>105</v>
      </c>
      <c r="I11" s="10">
        <v>93</v>
      </c>
    </row>
    <row r="12" spans="1:9" s="7" customFormat="1" ht="13.5">
      <c r="A12" s="15">
        <v>6</v>
      </c>
      <c r="B12" s="9">
        <v>158</v>
      </c>
      <c r="C12" s="10">
        <v>79</v>
      </c>
      <c r="D12" s="10">
        <v>79</v>
      </c>
      <c r="E12" s="6"/>
      <c r="F12" s="15">
        <v>51</v>
      </c>
      <c r="G12" s="10">
        <v>194</v>
      </c>
      <c r="H12" s="10">
        <v>108</v>
      </c>
      <c r="I12" s="10">
        <v>86</v>
      </c>
    </row>
    <row r="13" spans="1:9" s="7" customFormat="1" ht="13.5">
      <c r="A13" s="15">
        <v>7</v>
      </c>
      <c r="B13" s="9">
        <v>164</v>
      </c>
      <c r="C13" s="10">
        <v>85</v>
      </c>
      <c r="D13" s="10">
        <v>79</v>
      </c>
      <c r="E13" s="6"/>
      <c r="F13" s="15">
        <v>52</v>
      </c>
      <c r="G13" s="10">
        <v>216</v>
      </c>
      <c r="H13" s="10">
        <v>115</v>
      </c>
      <c r="I13" s="10">
        <v>101</v>
      </c>
    </row>
    <row r="14" spans="1:9" s="7" customFormat="1" ht="13.5">
      <c r="A14" s="15">
        <v>8</v>
      </c>
      <c r="B14" s="9">
        <v>144</v>
      </c>
      <c r="C14" s="10">
        <v>63</v>
      </c>
      <c r="D14" s="10">
        <v>81</v>
      </c>
      <c r="E14" s="6"/>
      <c r="F14" s="15">
        <v>53</v>
      </c>
      <c r="G14" s="10">
        <v>230</v>
      </c>
      <c r="H14" s="10">
        <v>113</v>
      </c>
      <c r="I14" s="10">
        <v>117</v>
      </c>
    </row>
    <row r="15" spans="1:9" s="7" customFormat="1" ht="13.5">
      <c r="A15" s="15">
        <v>9</v>
      </c>
      <c r="B15" s="9">
        <v>171</v>
      </c>
      <c r="C15" s="10">
        <v>83</v>
      </c>
      <c r="D15" s="10">
        <v>88</v>
      </c>
      <c r="E15" s="6"/>
      <c r="F15" s="15">
        <v>54</v>
      </c>
      <c r="G15" s="10">
        <v>215</v>
      </c>
      <c r="H15" s="10">
        <v>105</v>
      </c>
      <c r="I15" s="10">
        <v>110</v>
      </c>
    </row>
    <row r="16" spans="1:9" s="7" customFormat="1" ht="13.5">
      <c r="A16" s="4" t="s">
        <v>36</v>
      </c>
      <c r="B16" s="5">
        <v>931</v>
      </c>
      <c r="C16" s="5">
        <v>467</v>
      </c>
      <c r="D16" s="5">
        <v>464</v>
      </c>
      <c r="E16" s="6"/>
      <c r="F16" s="4" t="s">
        <v>37</v>
      </c>
      <c r="G16" s="5">
        <v>1331</v>
      </c>
      <c r="H16" s="5">
        <v>685</v>
      </c>
      <c r="I16" s="5">
        <v>646</v>
      </c>
    </row>
    <row r="17" spans="1:9" s="7" customFormat="1" ht="13.5">
      <c r="A17" s="15">
        <v>10</v>
      </c>
      <c r="B17" s="9">
        <v>170</v>
      </c>
      <c r="C17" s="10">
        <v>84</v>
      </c>
      <c r="D17" s="10">
        <v>86</v>
      </c>
      <c r="E17" s="6"/>
      <c r="F17" s="15">
        <v>55</v>
      </c>
      <c r="G17" s="10">
        <v>245</v>
      </c>
      <c r="H17" s="10">
        <v>122</v>
      </c>
      <c r="I17" s="10">
        <v>123</v>
      </c>
    </row>
    <row r="18" spans="1:9" s="7" customFormat="1" ht="13.5">
      <c r="A18" s="15">
        <v>11</v>
      </c>
      <c r="B18" s="9">
        <v>166</v>
      </c>
      <c r="C18" s="10">
        <v>87</v>
      </c>
      <c r="D18" s="10">
        <v>79</v>
      </c>
      <c r="E18" s="6"/>
      <c r="F18" s="15">
        <v>56</v>
      </c>
      <c r="G18" s="10">
        <v>236</v>
      </c>
      <c r="H18" s="10">
        <v>124</v>
      </c>
      <c r="I18" s="10">
        <v>112</v>
      </c>
    </row>
    <row r="19" spans="1:9" s="7" customFormat="1" ht="13.5">
      <c r="A19" s="15">
        <v>12</v>
      </c>
      <c r="B19" s="9">
        <v>198</v>
      </c>
      <c r="C19" s="10">
        <v>104</v>
      </c>
      <c r="D19" s="10">
        <v>94</v>
      </c>
      <c r="E19" s="6"/>
      <c r="F19" s="15">
        <v>57</v>
      </c>
      <c r="G19" s="10">
        <v>245</v>
      </c>
      <c r="H19" s="10">
        <v>134</v>
      </c>
      <c r="I19" s="10">
        <v>111</v>
      </c>
    </row>
    <row r="20" spans="1:9" s="7" customFormat="1" ht="13.5">
      <c r="A20" s="15">
        <v>13</v>
      </c>
      <c r="B20" s="9">
        <v>195</v>
      </c>
      <c r="C20" s="10">
        <v>98</v>
      </c>
      <c r="D20" s="10">
        <v>97</v>
      </c>
      <c r="E20" s="6"/>
      <c r="F20" s="15">
        <v>58</v>
      </c>
      <c r="G20" s="10">
        <v>303</v>
      </c>
      <c r="H20" s="10">
        <v>152</v>
      </c>
      <c r="I20" s="10">
        <v>151</v>
      </c>
    </row>
    <row r="21" spans="1:9" s="7" customFormat="1" ht="13.5">
      <c r="A21" s="15">
        <v>14</v>
      </c>
      <c r="B21" s="9">
        <v>202</v>
      </c>
      <c r="C21" s="10">
        <v>94</v>
      </c>
      <c r="D21" s="10">
        <v>108</v>
      </c>
      <c r="E21" s="6"/>
      <c r="F21" s="15">
        <v>59</v>
      </c>
      <c r="G21" s="10">
        <v>302</v>
      </c>
      <c r="H21" s="10">
        <v>153</v>
      </c>
      <c r="I21" s="10">
        <v>149</v>
      </c>
    </row>
    <row r="22" spans="1:9" s="7" customFormat="1" ht="13.5">
      <c r="A22" s="4" t="s">
        <v>38</v>
      </c>
      <c r="B22" s="5">
        <v>981</v>
      </c>
      <c r="C22" s="5">
        <v>469</v>
      </c>
      <c r="D22" s="5">
        <v>512</v>
      </c>
      <c r="E22" s="6"/>
      <c r="F22" s="4" t="s">
        <v>39</v>
      </c>
      <c r="G22" s="5">
        <v>1017</v>
      </c>
      <c r="H22" s="5">
        <v>492</v>
      </c>
      <c r="I22" s="5">
        <v>525</v>
      </c>
    </row>
    <row r="23" spans="1:9" s="7" customFormat="1" ht="13.5">
      <c r="A23" s="15">
        <v>15</v>
      </c>
      <c r="B23" s="9">
        <v>218</v>
      </c>
      <c r="C23" s="10">
        <v>111</v>
      </c>
      <c r="D23" s="10">
        <v>107</v>
      </c>
      <c r="E23" s="6"/>
      <c r="F23" s="15">
        <v>60</v>
      </c>
      <c r="G23" s="10">
        <v>247</v>
      </c>
      <c r="H23" s="10">
        <v>121</v>
      </c>
      <c r="I23" s="10">
        <v>126</v>
      </c>
    </row>
    <row r="24" spans="1:9" s="7" customFormat="1" ht="13.5">
      <c r="A24" s="15">
        <v>16</v>
      </c>
      <c r="B24" s="9">
        <v>198</v>
      </c>
      <c r="C24" s="10">
        <v>91</v>
      </c>
      <c r="D24" s="10">
        <v>107</v>
      </c>
      <c r="E24" s="6"/>
      <c r="F24" s="15">
        <v>61</v>
      </c>
      <c r="G24" s="10">
        <v>143</v>
      </c>
      <c r="H24" s="10">
        <v>68</v>
      </c>
      <c r="I24" s="10">
        <v>75</v>
      </c>
    </row>
    <row r="25" spans="1:9" s="7" customFormat="1" ht="13.5">
      <c r="A25" s="15">
        <v>17</v>
      </c>
      <c r="B25" s="9">
        <v>197</v>
      </c>
      <c r="C25" s="10">
        <v>85</v>
      </c>
      <c r="D25" s="10">
        <v>112</v>
      </c>
      <c r="E25" s="6"/>
      <c r="F25" s="15">
        <v>62</v>
      </c>
      <c r="G25" s="10">
        <v>176</v>
      </c>
      <c r="H25" s="10">
        <v>83</v>
      </c>
      <c r="I25" s="10">
        <v>93</v>
      </c>
    </row>
    <row r="26" spans="1:9" s="7" customFormat="1" ht="13.5">
      <c r="A26" s="15">
        <v>18</v>
      </c>
      <c r="B26" s="9">
        <v>187</v>
      </c>
      <c r="C26" s="10">
        <v>99</v>
      </c>
      <c r="D26" s="10">
        <v>88</v>
      </c>
      <c r="E26" s="6"/>
      <c r="F26" s="15">
        <v>63</v>
      </c>
      <c r="G26" s="10">
        <v>226</v>
      </c>
      <c r="H26" s="10">
        <v>110</v>
      </c>
      <c r="I26" s="10">
        <v>116</v>
      </c>
    </row>
    <row r="27" spans="1:9" s="7" customFormat="1" ht="13.5">
      <c r="A27" s="15">
        <v>19</v>
      </c>
      <c r="B27" s="9">
        <v>181</v>
      </c>
      <c r="C27" s="10">
        <v>83</v>
      </c>
      <c r="D27" s="10">
        <v>98</v>
      </c>
      <c r="E27" s="6"/>
      <c r="F27" s="15">
        <v>64</v>
      </c>
      <c r="G27" s="10">
        <v>225</v>
      </c>
      <c r="H27" s="10">
        <v>110</v>
      </c>
      <c r="I27" s="10">
        <v>115</v>
      </c>
    </row>
    <row r="28" spans="1:9" s="7" customFormat="1" ht="13.5">
      <c r="A28" s="4" t="s">
        <v>40</v>
      </c>
      <c r="B28" s="5">
        <v>396</v>
      </c>
      <c r="C28" s="5">
        <v>220</v>
      </c>
      <c r="D28" s="5">
        <v>176</v>
      </c>
      <c r="E28" s="6"/>
      <c r="F28" s="4" t="s">
        <v>41</v>
      </c>
      <c r="G28" s="5">
        <v>1047</v>
      </c>
      <c r="H28" s="5">
        <v>487</v>
      </c>
      <c r="I28" s="5">
        <v>560</v>
      </c>
    </row>
    <row r="29" spans="1:9" s="7" customFormat="1" ht="13.5">
      <c r="A29" s="15">
        <v>20</v>
      </c>
      <c r="B29" s="9">
        <v>117</v>
      </c>
      <c r="C29" s="10">
        <v>67</v>
      </c>
      <c r="D29" s="10">
        <v>50</v>
      </c>
      <c r="E29" s="6"/>
      <c r="F29" s="15">
        <v>65</v>
      </c>
      <c r="G29" s="10">
        <v>249</v>
      </c>
      <c r="H29" s="10">
        <v>114</v>
      </c>
      <c r="I29" s="10">
        <v>135</v>
      </c>
    </row>
    <row r="30" spans="1:9" s="7" customFormat="1" ht="13.5">
      <c r="A30" s="15">
        <v>21</v>
      </c>
      <c r="B30" s="9">
        <v>65</v>
      </c>
      <c r="C30" s="10">
        <v>40</v>
      </c>
      <c r="D30" s="10">
        <v>25</v>
      </c>
      <c r="E30" s="6"/>
      <c r="F30" s="15">
        <v>66</v>
      </c>
      <c r="G30" s="10">
        <v>237</v>
      </c>
      <c r="H30" s="10">
        <v>116</v>
      </c>
      <c r="I30" s="10">
        <v>121</v>
      </c>
    </row>
    <row r="31" spans="1:9" s="7" customFormat="1" ht="13.5">
      <c r="A31" s="15">
        <v>22</v>
      </c>
      <c r="B31" s="9">
        <v>62</v>
      </c>
      <c r="C31" s="10">
        <v>33</v>
      </c>
      <c r="D31" s="10">
        <v>29</v>
      </c>
      <c r="E31" s="6"/>
      <c r="F31" s="15">
        <v>67</v>
      </c>
      <c r="G31" s="10">
        <v>176</v>
      </c>
      <c r="H31" s="10">
        <v>74</v>
      </c>
      <c r="I31" s="10">
        <v>102</v>
      </c>
    </row>
    <row r="32" spans="1:9" s="7" customFormat="1" ht="13.5">
      <c r="A32" s="15">
        <v>23</v>
      </c>
      <c r="B32" s="9">
        <v>70</v>
      </c>
      <c r="C32" s="10">
        <v>38</v>
      </c>
      <c r="D32" s="10">
        <v>32</v>
      </c>
      <c r="E32" s="6"/>
      <c r="F32" s="15">
        <v>68</v>
      </c>
      <c r="G32" s="10">
        <v>161</v>
      </c>
      <c r="H32" s="10">
        <v>79</v>
      </c>
      <c r="I32" s="10">
        <v>82</v>
      </c>
    </row>
    <row r="33" spans="1:9" s="7" customFormat="1" ht="13.5">
      <c r="A33" s="15">
        <v>24</v>
      </c>
      <c r="B33" s="9">
        <v>82</v>
      </c>
      <c r="C33" s="10">
        <v>42</v>
      </c>
      <c r="D33" s="10">
        <v>40</v>
      </c>
      <c r="E33" s="6"/>
      <c r="F33" s="15">
        <v>69</v>
      </c>
      <c r="G33" s="10">
        <v>224</v>
      </c>
      <c r="H33" s="10">
        <v>104</v>
      </c>
      <c r="I33" s="10">
        <v>120</v>
      </c>
    </row>
    <row r="34" spans="1:9" s="7" customFormat="1" ht="13.5">
      <c r="A34" s="4" t="s">
        <v>42</v>
      </c>
      <c r="B34" s="5">
        <v>710</v>
      </c>
      <c r="C34" s="5">
        <v>372</v>
      </c>
      <c r="D34" s="5">
        <v>338</v>
      </c>
      <c r="E34" s="6"/>
      <c r="F34" s="4" t="s">
        <v>43</v>
      </c>
      <c r="G34" s="5">
        <v>1147</v>
      </c>
      <c r="H34" s="5">
        <v>542</v>
      </c>
      <c r="I34" s="5">
        <v>605</v>
      </c>
    </row>
    <row r="35" spans="1:9" s="7" customFormat="1" ht="13.5">
      <c r="A35" s="15">
        <v>25</v>
      </c>
      <c r="B35" s="9">
        <v>108</v>
      </c>
      <c r="C35" s="10">
        <v>51</v>
      </c>
      <c r="D35" s="10">
        <v>57</v>
      </c>
      <c r="E35" s="6"/>
      <c r="F35" s="15">
        <v>70</v>
      </c>
      <c r="G35" s="10">
        <v>208</v>
      </c>
      <c r="H35" s="10">
        <v>109</v>
      </c>
      <c r="I35" s="10">
        <v>99</v>
      </c>
    </row>
    <row r="36" spans="1:9" s="7" customFormat="1" ht="13.5">
      <c r="A36" s="15">
        <v>26</v>
      </c>
      <c r="B36" s="9">
        <v>117</v>
      </c>
      <c r="C36" s="10">
        <v>58</v>
      </c>
      <c r="D36" s="10">
        <v>59</v>
      </c>
      <c r="E36" s="6"/>
      <c r="F36" s="15">
        <v>71</v>
      </c>
      <c r="G36" s="10">
        <v>237</v>
      </c>
      <c r="H36" s="10">
        <v>98</v>
      </c>
      <c r="I36" s="10">
        <v>139</v>
      </c>
    </row>
    <row r="37" spans="1:9" s="7" customFormat="1" ht="13.5">
      <c r="A37" s="15">
        <v>27</v>
      </c>
      <c r="B37" s="9">
        <v>152</v>
      </c>
      <c r="C37" s="10">
        <v>85</v>
      </c>
      <c r="D37" s="10">
        <v>67</v>
      </c>
      <c r="E37" s="6"/>
      <c r="F37" s="15">
        <v>72</v>
      </c>
      <c r="G37" s="10">
        <v>238</v>
      </c>
      <c r="H37" s="10">
        <v>112</v>
      </c>
      <c r="I37" s="10">
        <v>126</v>
      </c>
    </row>
    <row r="38" spans="1:9" s="7" customFormat="1" ht="13.5">
      <c r="A38" s="15">
        <v>28</v>
      </c>
      <c r="B38" s="9">
        <v>181</v>
      </c>
      <c r="C38" s="10">
        <v>101</v>
      </c>
      <c r="D38" s="10">
        <v>80</v>
      </c>
      <c r="E38" s="6"/>
      <c r="F38" s="15">
        <v>73</v>
      </c>
      <c r="G38" s="10">
        <v>231</v>
      </c>
      <c r="H38" s="10">
        <v>107</v>
      </c>
      <c r="I38" s="10">
        <v>124</v>
      </c>
    </row>
    <row r="39" spans="1:9" s="7" customFormat="1" ht="13.5">
      <c r="A39" s="15">
        <v>29</v>
      </c>
      <c r="B39" s="9">
        <v>152</v>
      </c>
      <c r="C39" s="10">
        <v>77</v>
      </c>
      <c r="D39" s="10">
        <v>75</v>
      </c>
      <c r="E39" s="6"/>
      <c r="F39" s="15">
        <v>74</v>
      </c>
      <c r="G39" s="10">
        <v>233</v>
      </c>
      <c r="H39" s="10">
        <v>116</v>
      </c>
      <c r="I39" s="10">
        <v>117</v>
      </c>
    </row>
    <row r="40" spans="1:9" s="7" customFormat="1" ht="13.5">
      <c r="A40" s="4" t="s">
        <v>44</v>
      </c>
      <c r="B40" s="5">
        <v>855</v>
      </c>
      <c r="C40" s="5">
        <v>397</v>
      </c>
      <c r="D40" s="5">
        <v>458</v>
      </c>
      <c r="E40" s="6"/>
      <c r="F40" s="4" t="s">
        <v>45</v>
      </c>
      <c r="G40" s="5">
        <v>1109</v>
      </c>
      <c r="H40" s="5">
        <v>486</v>
      </c>
      <c r="I40" s="5">
        <v>623</v>
      </c>
    </row>
    <row r="41" spans="1:9" s="7" customFormat="1" ht="13.5">
      <c r="A41" s="15">
        <v>30</v>
      </c>
      <c r="B41" s="9">
        <v>145</v>
      </c>
      <c r="C41" s="10">
        <v>71</v>
      </c>
      <c r="D41" s="10">
        <v>74</v>
      </c>
      <c r="E41" s="6"/>
      <c r="F41" s="15">
        <v>75</v>
      </c>
      <c r="G41" s="10">
        <v>226</v>
      </c>
      <c r="H41" s="10">
        <v>85</v>
      </c>
      <c r="I41" s="10">
        <v>141</v>
      </c>
    </row>
    <row r="42" spans="1:9" s="7" customFormat="1" ht="13.5">
      <c r="A42" s="15">
        <v>31</v>
      </c>
      <c r="B42" s="9">
        <v>187</v>
      </c>
      <c r="C42" s="10">
        <v>89</v>
      </c>
      <c r="D42" s="10">
        <v>98</v>
      </c>
      <c r="E42" s="6"/>
      <c r="F42" s="15">
        <v>76</v>
      </c>
      <c r="G42" s="10">
        <v>238</v>
      </c>
      <c r="H42" s="10">
        <v>107</v>
      </c>
      <c r="I42" s="10">
        <v>131</v>
      </c>
    </row>
    <row r="43" spans="1:9" s="7" customFormat="1" ht="13.5">
      <c r="A43" s="15">
        <v>32</v>
      </c>
      <c r="B43" s="9">
        <v>164</v>
      </c>
      <c r="C43" s="10">
        <v>61</v>
      </c>
      <c r="D43" s="10">
        <v>103</v>
      </c>
      <c r="E43" s="6"/>
      <c r="F43" s="15">
        <v>77</v>
      </c>
      <c r="G43" s="10">
        <v>201</v>
      </c>
      <c r="H43" s="10">
        <v>95</v>
      </c>
      <c r="I43" s="10">
        <v>106</v>
      </c>
    </row>
    <row r="44" spans="1:9" s="7" customFormat="1" ht="13.5">
      <c r="A44" s="15">
        <v>33</v>
      </c>
      <c r="B44" s="9">
        <v>165</v>
      </c>
      <c r="C44" s="10">
        <v>78</v>
      </c>
      <c r="D44" s="10">
        <v>87</v>
      </c>
      <c r="E44" s="6"/>
      <c r="F44" s="15">
        <v>78</v>
      </c>
      <c r="G44" s="10">
        <v>253</v>
      </c>
      <c r="H44" s="10">
        <v>113</v>
      </c>
      <c r="I44" s="10">
        <v>140</v>
      </c>
    </row>
    <row r="45" spans="1:9" s="7" customFormat="1" ht="13.5">
      <c r="A45" s="15">
        <v>34</v>
      </c>
      <c r="B45" s="9">
        <v>194</v>
      </c>
      <c r="C45" s="10">
        <v>98</v>
      </c>
      <c r="D45" s="10">
        <v>96</v>
      </c>
      <c r="E45" s="6"/>
      <c r="F45" s="15">
        <v>79</v>
      </c>
      <c r="G45" s="10">
        <v>191</v>
      </c>
      <c r="H45" s="10">
        <v>86</v>
      </c>
      <c r="I45" s="10">
        <v>105</v>
      </c>
    </row>
    <row r="46" spans="1:9" s="7" customFormat="1" ht="13.5">
      <c r="A46" s="4" t="s">
        <v>46</v>
      </c>
      <c r="B46" s="5">
        <v>911</v>
      </c>
      <c r="C46" s="5">
        <v>462</v>
      </c>
      <c r="D46" s="5">
        <v>449</v>
      </c>
      <c r="E46" s="6"/>
      <c r="F46" s="4" t="s">
        <v>47</v>
      </c>
      <c r="G46" s="5">
        <v>820</v>
      </c>
      <c r="H46" s="5">
        <v>334</v>
      </c>
      <c r="I46" s="5">
        <v>486</v>
      </c>
    </row>
    <row r="47" spans="1:9" s="7" customFormat="1" ht="13.5">
      <c r="A47" s="15">
        <v>35</v>
      </c>
      <c r="B47" s="9">
        <v>202</v>
      </c>
      <c r="C47" s="10">
        <v>104</v>
      </c>
      <c r="D47" s="10">
        <v>98</v>
      </c>
      <c r="E47" s="6"/>
      <c r="F47" s="15">
        <v>80</v>
      </c>
      <c r="G47" s="10">
        <v>187</v>
      </c>
      <c r="H47" s="10">
        <v>93</v>
      </c>
      <c r="I47" s="10">
        <v>94</v>
      </c>
    </row>
    <row r="48" spans="1:9" s="7" customFormat="1" ht="13.5">
      <c r="A48" s="15">
        <v>36</v>
      </c>
      <c r="B48" s="9">
        <v>173</v>
      </c>
      <c r="C48" s="10">
        <v>98</v>
      </c>
      <c r="D48" s="10">
        <v>75</v>
      </c>
      <c r="E48" s="6"/>
      <c r="F48" s="15">
        <v>81</v>
      </c>
      <c r="G48" s="10">
        <v>210</v>
      </c>
      <c r="H48" s="10">
        <v>97</v>
      </c>
      <c r="I48" s="10">
        <v>113</v>
      </c>
    </row>
    <row r="49" spans="1:9" s="7" customFormat="1" ht="13.5">
      <c r="A49" s="15">
        <v>37</v>
      </c>
      <c r="B49" s="9">
        <v>168</v>
      </c>
      <c r="C49" s="10">
        <v>85</v>
      </c>
      <c r="D49" s="10">
        <v>83</v>
      </c>
      <c r="E49" s="6"/>
      <c r="F49" s="15">
        <v>82</v>
      </c>
      <c r="G49" s="10">
        <v>167</v>
      </c>
      <c r="H49" s="10">
        <v>69</v>
      </c>
      <c r="I49" s="10">
        <v>98</v>
      </c>
    </row>
    <row r="50" spans="1:9" s="7" customFormat="1" ht="13.5">
      <c r="A50" s="15">
        <v>38</v>
      </c>
      <c r="B50" s="9">
        <v>169</v>
      </c>
      <c r="C50" s="10">
        <v>82</v>
      </c>
      <c r="D50" s="10">
        <v>87</v>
      </c>
      <c r="E50" s="6"/>
      <c r="F50" s="15">
        <v>83</v>
      </c>
      <c r="G50" s="10">
        <v>136</v>
      </c>
      <c r="H50" s="10">
        <v>46</v>
      </c>
      <c r="I50" s="10">
        <v>90</v>
      </c>
    </row>
    <row r="51" spans="1:9" s="7" customFormat="1" ht="13.5">
      <c r="A51" s="15">
        <v>39</v>
      </c>
      <c r="B51" s="9">
        <v>199</v>
      </c>
      <c r="C51" s="10">
        <v>93</v>
      </c>
      <c r="D51" s="10">
        <v>106</v>
      </c>
      <c r="E51" s="6"/>
      <c r="F51" s="15">
        <v>84</v>
      </c>
      <c r="G51" s="10">
        <v>120</v>
      </c>
      <c r="H51" s="10">
        <v>29</v>
      </c>
      <c r="I51" s="10">
        <v>91</v>
      </c>
    </row>
    <row r="52" spans="1:9" s="7" customFormat="1" ht="13.5">
      <c r="A52" s="4" t="s">
        <v>48</v>
      </c>
      <c r="B52" s="5">
        <v>931</v>
      </c>
      <c r="C52" s="5">
        <v>465</v>
      </c>
      <c r="D52" s="5">
        <v>466</v>
      </c>
      <c r="E52" s="6"/>
      <c r="F52" s="4" t="s">
        <v>49</v>
      </c>
      <c r="G52" s="5">
        <v>454</v>
      </c>
      <c r="H52" s="5">
        <v>120</v>
      </c>
      <c r="I52" s="5">
        <v>334</v>
      </c>
    </row>
    <row r="53" spans="1:9" s="7" customFormat="1" ht="13.5">
      <c r="A53" s="15">
        <v>40</v>
      </c>
      <c r="B53" s="9">
        <v>186</v>
      </c>
      <c r="C53" s="10">
        <v>79</v>
      </c>
      <c r="D53" s="10">
        <v>107</v>
      </c>
      <c r="E53" s="6"/>
      <c r="F53" s="15">
        <v>85</v>
      </c>
      <c r="G53" s="10">
        <v>118</v>
      </c>
      <c r="H53" s="10">
        <v>34</v>
      </c>
      <c r="I53" s="10">
        <v>84</v>
      </c>
    </row>
    <row r="54" spans="1:9" s="7" customFormat="1" ht="13.5">
      <c r="A54" s="15">
        <v>41</v>
      </c>
      <c r="B54" s="9">
        <v>151</v>
      </c>
      <c r="C54" s="10">
        <v>71</v>
      </c>
      <c r="D54" s="10">
        <v>80</v>
      </c>
      <c r="E54" s="6"/>
      <c r="F54" s="15">
        <v>86</v>
      </c>
      <c r="G54" s="10">
        <v>101</v>
      </c>
      <c r="H54" s="10">
        <v>25</v>
      </c>
      <c r="I54" s="10">
        <v>76</v>
      </c>
    </row>
    <row r="55" spans="1:9" s="7" customFormat="1" ht="13.5">
      <c r="A55" s="15">
        <v>42</v>
      </c>
      <c r="B55" s="9">
        <v>187</v>
      </c>
      <c r="C55" s="10">
        <v>97</v>
      </c>
      <c r="D55" s="10">
        <v>90</v>
      </c>
      <c r="E55" s="6"/>
      <c r="F55" s="15">
        <v>87</v>
      </c>
      <c r="G55" s="10">
        <v>97</v>
      </c>
      <c r="H55" s="10">
        <v>22</v>
      </c>
      <c r="I55" s="10">
        <v>75</v>
      </c>
    </row>
    <row r="56" spans="1:9" s="7" customFormat="1" ht="13.5">
      <c r="A56" s="15">
        <v>43</v>
      </c>
      <c r="B56" s="9">
        <v>195</v>
      </c>
      <c r="C56" s="10">
        <v>102</v>
      </c>
      <c r="D56" s="10">
        <v>93</v>
      </c>
      <c r="E56" s="6"/>
      <c r="F56" s="15">
        <v>88</v>
      </c>
      <c r="G56" s="10">
        <v>62</v>
      </c>
      <c r="H56" s="10">
        <v>20</v>
      </c>
      <c r="I56" s="10">
        <v>42</v>
      </c>
    </row>
    <row r="57" spans="1:9" s="7" customFormat="1" ht="13.5">
      <c r="A57" s="15">
        <v>44</v>
      </c>
      <c r="B57" s="9">
        <v>212</v>
      </c>
      <c r="C57" s="10">
        <v>116</v>
      </c>
      <c r="D57" s="10">
        <v>96</v>
      </c>
      <c r="E57" s="6"/>
      <c r="F57" s="15">
        <v>89</v>
      </c>
      <c r="G57" s="10">
        <v>76</v>
      </c>
      <c r="H57" s="10">
        <v>19</v>
      </c>
      <c r="I57" s="10">
        <v>57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271</v>
      </c>
      <c r="H58" s="12">
        <v>62</v>
      </c>
      <c r="I58" s="12">
        <v>209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16449</v>
      </c>
      <c r="H59" s="14">
        <f>C4+C10+C16+C22+C28+C34+C40+C46+C52+H4+H10+H16+H22+H28+H34+H40+H46+H52+H58</f>
        <v>7835</v>
      </c>
      <c r="I59" s="14">
        <f>D4+D10+D16+D22+D28+D34+D40+D46+D52+I4+I10+I16+I22+I28+I34+I40+I46+I52+I58</f>
        <v>8614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46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31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12291</v>
      </c>
      <c r="C4" s="5">
        <v>6401</v>
      </c>
      <c r="D4" s="5">
        <v>5890</v>
      </c>
      <c r="E4" s="6"/>
      <c r="F4" s="4" t="s">
        <v>33</v>
      </c>
      <c r="G4" s="5">
        <v>16517</v>
      </c>
      <c r="H4" s="5">
        <v>8156</v>
      </c>
      <c r="I4" s="5">
        <v>8361</v>
      </c>
      <c r="K4" s="8"/>
    </row>
    <row r="5" spans="1:9" s="7" customFormat="1" ht="13.5">
      <c r="A5" s="15">
        <v>0</v>
      </c>
      <c r="B5" s="9">
        <v>2591</v>
      </c>
      <c r="C5" s="10">
        <v>1373</v>
      </c>
      <c r="D5" s="10">
        <v>1218</v>
      </c>
      <c r="E5" s="6"/>
      <c r="F5" s="15">
        <v>45</v>
      </c>
      <c r="G5" s="10">
        <v>3188</v>
      </c>
      <c r="H5" s="10">
        <v>1602</v>
      </c>
      <c r="I5" s="10">
        <v>1586</v>
      </c>
    </row>
    <row r="6" spans="1:9" s="7" customFormat="1" ht="13.5">
      <c r="A6" s="15">
        <v>1</v>
      </c>
      <c r="B6" s="9">
        <v>2471</v>
      </c>
      <c r="C6" s="10">
        <v>1259</v>
      </c>
      <c r="D6" s="10">
        <v>1212</v>
      </c>
      <c r="E6" s="6"/>
      <c r="F6" s="15">
        <v>46</v>
      </c>
      <c r="G6" s="10">
        <v>3322</v>
      </c>
      <c r="H6" s="10">
        <v>1611</v>
      </c>
      <c r="I6" s="10">
        <v>1711</v>
      </c>
    </row>
    <row r="7" spans="1:9" s="7" customFormat="1" ht="13.5">
      <c r="A7" s="15">
        <v>2</v>
      </c>
      <c r="B7" s="9">
        <v>2406</v>
      </c>
      <c r="C7" s="10">
        <v>1231</v>
      </c>
      <c r="D7" s="10">
        <v>1175</v>
      </c>
      <c r="E7" s="6"/>
      <c r="F7" s="15">
        <v>47</v>
      </c>
      <c r="G7" s="10">
        <v>3316</v>
      </c>
      <c r="H7" s="10">
        <v>1615</v>
      </c>
      <c r="I7" s="10">
        <v>1701</v>
      </c>
    </row>
    <row r="8" spans="1:9" s="7" customFormat="1" ht="13.5">
      <c r="A8" s="15">
        <v>3</v>
      </c>
      <c r="B8" s="9">
        <v>2436</v>
      </c>
      <c r="C8" s="10">
        <v>1284</v>
      </c>
      <c r="D8" s="10">
        <v>1152</v>
      </c>
      <c r="E8" s="6"/>
      <c r="F8" s="15">
        <v>48</v>
      </c>
      <c r="G8" s="10">
        <v>3390</v>
      </c>
      <c r="H8" s="10">
        <v>1637</v>
      </c>
      <c r="I8" s="10">
        <v>1753</v>
      </c>
    </row>
    <row r="9" spans="1:9" s="7" customFormat="1" ht="13.5">
      <c r="A9" s="15">
        <v>4</v>
      </c>
      <c r="B9" s="9">
        <v>2387</v>
      </c>
      <c r="C9" s="10">
        <v>1254</v>
      </c>
      <c r="D9" s="10">
        <v>1133</v>
      </c>
      <c r="E9" s="6"/>
      <c r="F9" s="15">
        <v>49</v>
      </c>
      <c r="G9" s="10">
        <v>3301</v>
      </c>
      <c r="H9" s="10">
        <v>1691</v>
      </c>
      <c r="I9" s="10">
        <v>1610</v>
      </c>
    </row>
    <row r="10" spans="1:9" s="7" customFormat="1" ht="13.5">
      <c r="A10" s="4" t="s">
        <v>34</v>
      </c>
      <c r="B10" s="5">
        <v>12775</v>
      </c>
      <c r="C10" s="5">
        <v>6552</v>
      </c>
      <c r="D10" s="5">
        <v>6223</v>
      </c>
      <c r="E10" s="6"/>
      <c r="F10" s="4" t="s">
        <v>35</v>
      </c>
      <c r="G10" s="5">
        <v>16631</v>
      </c>
      <c r="H10" s="5">
        <v>8142</v>
      </c>
      <c r="I10" s="5">
        <v>8489</v>
      </c>
    </row>
    <row r="11" spans="1:9" s="7" customFormat="1" ht="13.5">
      <c r="A11" s="15">
        <v>5</v>
      </c>
      <c r="B11" s="9">
        <v>2544</v>
      </c>
      <c r="C11" s="10">
        <v>1299</v>
      </c>
      <c r="D11" s="10">
        <v>1245</v>
      </c>
      <c r="E11" s="6"/>
      <c r="F11" s="15">
        <v>50</v>
      </c>
      <c r="G11" s="10">
        <v>3046</v>
      </c>
      <c r="H11" s="10">
        <v>1508</v>
      </c>
      <c r="I11" s="10">
        <v>1538</v>
      </c>
    </row>
    <row r="12" spans="1:9" s="7" customFormat="1" ht="13.5">
      <c r="A12" s="15">
        <v>6</v>
      </c>
      <c r="B12" s="9">
        <v>2500</v>
      </c>
      <c r="C12" s="10">
        <v>1321</v>
      </c>
      <c r="D12" s="10">
        <v>1179</v>
      </c>
      <c r="E12" s="6"/>
      <c r="F12" s="15">
        <v>51</v>
      </c>
      <c r="G12" s="10">
        <v>3291</v>
      </c>
      <c r="H12" s="10">
        <v>1573</v>
      </c>
      <c r="I12" s="10">
        <v>1718</v>
      </c>
    </row>
    <row r="13" spans="1:9" s="7" customFormat="1" ht="13.5">
      <c r="A13" s="15">
        <v>7</v>
      </c>
      <c r="B13" s="9">
        <v>2528</v>
      </c>
      <c r="C13" s="10">
        <v>1306</v>
      </c>
      <c r="D13" s="10">
        <v>1222</v>
      </c>
      <c r="E13" s="6"/>
      <c r="F13" s="15">
        <v>52</v>
      </c>
      <c r="G13" s="10">
        <v>3432</v>
      </c>
      <c r="H13" s="10">
        <v>1676</v>
      </c>
      <c r="I13" s="10">
        <v>1756</v>
      </c>
    </row>
    <row r="14" spans="1:9" s="7" customFormat="1" ht="13.5">
      <c r="A14" s="15">
        <v>8</v>
      </c>
      <c r="B14" s="9">
        <v>2585</v>
      </c>
      <c r="C14" s="10">
        <v>1291</v>
      </c>
      <c r="D14" s="10">
        <v>1294</v>
      </c>
      <c r="E14" s="6"/>
      <c r="F14" s="15">
        <v>53</v>
      </c>
      <c r="G14" s="10">
        <v>3379</v>
      </c>
      <c r="H14" s="10">
        <v>1669</v>
      </c>
      <c r="I14" s="10">
        <v>1710</v>
      </c>
    </row>
    <row r="15" spans="1:9" s="7" customFormat="1" ht="13.5">
      <c r="A15" s="15">
        <v>9</v>
      </c>
      <c r="B15" s="9">
        <v>2618</v>
      </c>
      <c r="C15" s="10">
        <v>1335</v>
      </c>
      <c r="D15" s="10">
        <v>1283</v>
      </c>
      <c r="E15" s="6"/>
      <c r="F15" s="15">
        <v>54</v>
      </c>
      <c r="G15" s="10">
        <v>3483</v>
      </c>
      <c r="H15" s="10">
        <v>1716</v>
      </c>
      <c r="I15" s="10">
        <v>1767</v>
      </c>
    </row>
    <row r="16" spans="1:9" s="7" customFormat="1" ht="13.5">
      <c r="A16" s="4" t="s">
        <v>36</v>
      </c>
      <c r="B16" s="5">
        <v>12926</v>
      </c>
      <c r="C16" s="5">
        <v>6627</v>
      </c>
      <c r="D16" s="5">
        <v>6299</v>
      </c>
      <c r="E16" s="6"/>
      <c r="F16" s="4" t="s">
        <v>37</v>
      </c>
      <c r="G16" s="5">
        <v>22141</v>
      </c>
      <c r="H16" s="5">
        <v>10847</v>
      </c>
      <c r="I16" s="5">
        <v>11294</v>
      </c>
    </row>
    <row r="17" spans="1:9" s="7" customFormat="1" ht="13.5">
      <c r="A17" s="15">
        <v>10</v>
      </c>
      <c r="B17" s="9">
        <v>2591</v>
      </c>
      <c r="C17" s="10">
        <v>1316</v>
      </c>
      <c r="D17" s="10">
        <v>1275</v>
      </c>
      <c r="E17" s="6"/>
      <c r="F17" s="15">
        <v>55</v>
      </c>
      <c r="G17" s="10">
        <v>3714</v>
      </c>
      <c r="H17" s="10">
        <v>1799</v>
      </c>
      <c r="I17" s="10">
        <v>1915</v>
      </c>
    </row>
    <row r="18" spans="1:9" s="7" customFormat="1" ht="13.5">
      <c r="A18" s="15">
        <v>11</v>
      </c>
      <c r="B18" s="9">
        <v>2605</v>
      </c>
      <c r="C18" s="10">
        <v>1307</v>
      </c>
      <c r="D18" s="10">
        <v>1298</v>
      </c>
      <c r="E18" s="6"/>
      <c r="F18" s="15">
        <v>56</v>
      </c>
      <c r="G18" s="10">
        <v>3990</v>
      </c>
      <c r="H18" s="10">
        <v>1921</v>
      </c>
      <c r="I18" s="10">
        <v>2069</v>
      </c>
    </row>
    <row r="19" spans="1:9" s="7" customFormat="1" ht="13.5">
      <c r="A19" s="15">
        <v>12</v>
      </c>
      <c r="B19" s="9">
        <v>2573</v>
      </c>
      <c r="C19" s="10">
        <v>1415</v>
      </c>
      <c r="D19" s="10">
        <v>1158</v>
      </c>
      <c r="E19" s="6"/>
      <c r="F19" s="15">
        <v>57</v>
      </c>
      <c r="G19" s="10">
        <v>4398</v>
      </c>
      <c r="H19" s="10">
        <v>2130</v>
      </c>
      <c r="I19" s="10">
        <v>2268</v>
      </c>
    </row>
    <row r="20" spans="1:9" s="7" customFormat="1" ht="13.5">
      <c r="A20" s="15">
        <v>13</v>
      </c>
      <c r="B20" s="9">
        <v>2601</v>
      </c>
      <c r="C20" s="10">
        <v>1307</v>
      </c>
      <c r="D20" s="10">
        <v>1294</v>
      </c>
      <c r="E20" s="6"/>
      <c r="F20" s="15">
        <v>58</v>
      </c>
      <c r="G20" s="10">
        <v>4881</v>
      </c>
      <c r="H20" s="10">
        <v>2457</v>
      </c>
      <c r="I20" s="10">
        <v>2424</v>
      </c>
    </row>
    <row r="21" spans="1:9" s="7" customFormat="1" ht="13.5">
      <c r="A21" s="15">
        <v>14</v>
      </c>
      <c r="B21" s="9">
        <v>2556</v>
      </c>
      <c r="C21" s="10">
        <v>1282</v>
      </c>
      <c r="D21" s="10">
        <v>1274</v>
      </c>
      <c r="E21" s="6"/>
      <c r="F21" s="15">
        <v>59</v>
      </c>
      <c r="G21" s="10">
        <v>5158</v>
      </c>
      <c r="H21" s="10">
        <v>2540</v>
      </c>
      <c r="I21" s="10">
        <v>2618</v>
      </c>
    </row>
    <row r="22" spans="1:9" s="7" customFormat="1" ht="13.5">
      <c r="A22" s="4" t="s">
        <v>38</v>
      </c>
      <c r="B22" s="5">
        <v>13823</v>
      </c>
      <c r="C22" s="5">
        <v>7154</v>
      </c>
      <c r="D22" s="5">
        <v>6669</v>
      </c>
      <c r="E22" s="6"/>
      <c r="F22" s="4" t="s">
        <v>39</v>
      </c>
      <c r="G22" s="5">
        <v>16989</v>
      </c>
      <c r="H22" s="5">
        <v>8235</v>
      </c>
      <c r="I22" s="5">
        <v>8754</v>
      </c>
    </row>
    <row r="23" spans="1:9" s="7" customFormat="1" ht="13.5">
      <c r="A23" s="15">
        <v>15</v>
      </c>
      <c r="B23" s="9">
        <v>2636</v>
      </c>
      <c r="C23" s="10">
        <v>1353</v>
      </c>
      <c r="D23" s="10">
        <v>1283</v>
      </c>
      <c r="E23" s="6"/>
      <c r="F23" s="15">
        <v>60</v>
      </c>
      <c r="G23" s="10">
        <v>4551</v>
      </c>
      <c r="H23" s="10">
        <v>2214</v>
      </c>
      <c r="I23" s="10">
        <v>2337</v>
      </c>
    </row>
    <row r="24" spans="1:9" s="7" customFormat="1" ht="13.5">
      <c r="A24" s="15">
        <v>16</v>
      </c>
      <c r="B24" s="9">
        <v>2715</v>
      </c>
      <c r="C24" s="10">
        <v>1431</v>
      </c>
      <c r="D24" s="10">
        <v>1284</v>
      </c>
      <c r="E24" s="6"/>
      <c r="F24" s="15">
        <v>61</v>
      </c>
      <c r="G24" s="10">
        <v>2310</v>
      </c>
      <c r="H24" s="10">
        <v>1114</v>
      </c>
      <c r="I24" s="10">
        <v>1196</v>
      </c>
    </row>
    <row r="25" spans="1:9" s="7" customFormat="1" ht="13.5">
      <c r="A25" s="15">
        <v>17</v>
      </c>
      <c r="B25" s="9">
        <v>2689</v>
      </c>
      <c r="C25" s="10">
        <v>1362</v>
      </c>
      <c r="D25" s="10">
        <v>1327</v>
      </c>
      <c r="E25" s="6"/>
      <c r="F25" s="15">
        <v>62</v>
      </c>
      <c r="G25" s="10">
        <v>2859</v>
      </c>
      <c r="H25" s="10">
        <v>1394</v>
      </c>
      <c r="I25" s="10">
        <v>1465</v>
      </c>
    </row>
    <row r="26" spans="1:9" s="7" customFormat="1" ht="13.5">
      <c r="A26" s="15">
        <v>18</v>
      </c>
      <c r="B26" s="9">
        <v>2902</v>
      </c>
      <c r="C26" s="10">
        <v>1524</v>
      </c>
      <c r="D26" s="10">
        <v>1378</v>
      </c>
      <c r="E26" s="6"/>
      <c r="F26" s="15">
        <v>63</v>
      </c>
      <c r="G26" s="10">
        <v>3593</v>
      </c>
      <c r="H26" s="10">
        <v>1751</v>
      </c>
      <c r="I26" s="10">
        <v>1842</v>
      </c>
    </row>
    <row r="27" spans="1:9" s="7" customFormat="1" ht="13.5">
      <c r="A27" s="15">
        <v>19</v>
      </c>
      <c r="B27" s="9">
        <v>2881</v>
      </c>
      <c r="C27" s="10">
        <v>1484</v>
      </c>
      <c r="D27" s="10">
        <v>1397</v>
      </c>
      <c r="E27" s="6"/>
      <c r="F27" s="15">
        <v>64</v>
      </c>
      <c r="G27" s="10">
        <v>3676</v>
      </c>
      <c r="H27" s="10">
        <v>1762</v>
      </c>
      <c r="I27" s="10">
        <v>1914</v>
      </c>
    </row>
    <row r="28" spans="1:9" s="7" customFormat="1" ht="13.5">
      <c r="A28" s="4" t="s">
        <v>40</v>
      </c>
      <c r="B28" s="5">
        <v>14068</v>
      </c>
      <c r="C28" s="5">
        <v>7863</v>
      </c>
      <c r="D28" s="5">
        <v>6205</v>
      </c>
      <c r="E28" s="6"/>
      <c r="F28" s="4" t="s">
        <v>41</v>
      </c>
      <c r="G28" s="5">
        <v>15402</v>
      </c>
      <c r="H28" s="5">
        <v>7270</v>
      </c>
      <c r="I28" s="5">
        <v>8132</v>
      </c>
    </row>
    <row r="29" spans="1:9" s="7" customFormat="1" ht="13.5">
      <c r="A29" s="15">
        <v>20</v>
      </c>
      <c r="B29" s="9">
        <v>2896</v>
      </c>
      <c r="C29" s="10">
        <v>1517</v>
      </c>
      <c r="D29" s="10">
        <v>1379</v>
      </c>
      <c r="E29" s="6"/>
      <c r="F29" s="15">
        <v>65</v>
      </c>
      <c r="G29" s="10">
        <v>3690</v>
      </c>
      <c r="H29" s="10">
        <v>1754</v>
      </c>
      <c r="I29" s="10">
        <v>1936</v>
      </c>
    </row>
    <row r="30" spans="1:9" s="7" customFormat="1" ht="13.5">
      <c r="A30" s="15">
        <v>21</v>
      </c>
      <c r="B30" s="9">
        <v>2734</v>
      </c>
      <c r="C30" s="10">
        <v>1573</v>
      </c>
      <c r="D30" s="10">
        <v>1161</v>
      </c>
      <c r="E30" s="6"/>
      <c r="F30" s="15">
        <v>66</v>
      </c>
      <c r="G30" s="10">
        <v>3366</v>
      </c>
      <c r="H30" s="10">
        <v>1638</v>
      </c>
      <c r="I30" s="10">
        <v>1728</v>
      </c>
    </row>
    <row r="31" spans="1:9" s="7" customFormat="1" ht="13.5">
      <c r="A31" s="15">
        <v>22</v>
      </c>
      <c r="B31" s="9">
        <v>2746</v>
      </c>
      <c r="C31" s="10">
        <v>1587</v>
      </c>
      <c r="D31" s="10">
        <v>1159</v>
      </c>
      <c r="E31" s="6"/>
      <c r="F31" s="15">
        <v>67</v>
      </c>
      <c r="G31" s="10">
        <v>3041</v>
      </c>
      <c r="H31" s="10">
        <v>1416</v>
      </c>
      <c r="I31" s="10">
        <v>1625</v>
      </c>
    </row>
    <row r="32" spans="1:9" s="7" customFormat="1" ht="13.5">
      <c r="A32" s="15">
        <v>23</v>
      </c>
      <c r="B32" s="9">
        <v>2813</v>
      </c>
      <c r="C32" s="10">
        <v>1622</v>
      </c>
      <c r="D32" s="10">
        <v>1191</v>
      </c>
      <c r="E32" s="6"/>
      <c r="F32" s="15">
        <v>68</v>
      </c>
      <c r="G32" s="10">
        <v>2488</v>
      </c>
      <c r="H32" s="10">
        <v>1194</v>
      </c>
      <c r="I32" s="10">
        <v>1294</v>
      </c>
    </row>
    <row r="33" spans="1:9" s="7" customFormat="1" ht="13.5">
      <c r="A33" s="15">
        <v>24</v>
      </c>
      <c r="B33" s="9">
        <v>2879</v>
      </c>
      <c r="C33" s="10">
        <v>1564</v>
      </c>
      <c r="D33" s="10">
        <v>1315</v>
      </c>
      <c r="E33" s="6"/>
      <c r="F33" s="15">
        <v>69</v>
      </c>
      <c r="G33" s="10">
        <v>2817</v>
      </c>
      <c r="H33" s="10">
        <v>1268</v>
      </c>
      <c r="I33" s="10">
        <v>1549</v>
      </c>
    </row>
    <row r="34" spans="1:9" s="7" customFormat="1" ht="13.5">
      <c r="A34" s="4" t="s">
        <v>42</v>
      </c>
      <c r="B34" s="5">
        <v>14923</v>
      </c>
      <c r="C34" s="5">
        <v>7602</v>
      </c>
      <c r="D34" s="5">
        <v>7321</v>
      </c>
      <c r="E34" s="6"/>
      <c r="F34" s="4" t="s">
        <v>43</v>
      </c>
      <c r="G34" s="5">
        <v>14782</v>
      </c>
      <c r="H34" s="5">
        <v>6816</v>
      </c>
      <c r="I34" s="5">
        <v>7966</v>
      </c>
    </row>
    <row r="35" spans="1:9" s="7" customFormat="1" ht="13.5">
      <c r="A35" s="15">
        <v>25</v>
      </c>
      <c r="B35" s="9">
        <v>2670</v>
      </c>
      <c r="C35" s="10">
        <v>1399</v>
      </c>
      <c r="D35" s="10">
        <v>1271</v>
      </c>
      <c r="E35" s="6"/>
      <c r="F35" s="15">
        <v>70</v>
      </c>
      <c r="G35" s="10">
        <v>3093</v>
      </c>
      <c r="H35" s="10">
        <v>1412</v>
      </c>
      <c r="I35" s="10">
        <v>1681</v>
      </c>
    </row>
    <row r="36" spans="1:9" s="7" customFormat="1" ht="13.5">
      <c r="A36" s="15">
        <v>26</v>
      </c>
      <c r="B36" s="9">
        <v>2801</v>
      </c>
      <c r="C36" s="10">
        <v>1378</v>
      </c>
      <c r="D36" s="10">
        <v>1423</v>
      </c>
      <c r="E36" s="6"/>
      <c r="F36" s="15">
        <v>71</v>
      </c>
      <c r="G36" s="10">
        <v>3272</v>
      </c>
      <c r="H36" s="10">
        <v>1567</v>
      </c>
      <c r="I36" s="10">
        <v>1705</v>
      </c>
    </row>
    <row r="37" spans="1:9" s="7" customFormat="1" ht="13.5">
      <c r="A37" s="15">
        <v>27</v>
      </c>
      <c r="B37" s="9">
        <v>3069</v>
      </c>
      <c r="C37" s="10">
        <v>1544</v>
      </c>
      <c r="D37" s="10">
        <v>1525</v>
      </c>
      <c r="E37" s="6"/>
      <c r="F37" s="15">
        <v>72</v>
      </c>
      <c r="G37" s="10">
        <v>2712</v>
      </c>
      <c r="H37" s="10">
        <v>1239</v>
      </c>
      <c r="I37" s="10">
        <v>1473</v>
      </c>
    </row>
    <row r="38" spans="1:9" s="7" customFormat="1" ht="13.5">
      <c r="A38" s="15">
        <v>28</v>
      </c>
      <c r="B38" s="9">
        <v>3127</v>
      </c>
      <c r="C38" s="10">
        <v>1614</v>
      </c>
      <c r="D38" s="10">
        <v>1513</v>
      </c>
      <c r="E38" s="6"/>
      <c r="F38" s="15">
        <v>73</v>
      </c>
      <c r="G38" s="10">
        <v>2826</v>
      </c>
      <c r="H38" s="10">
        <v>1283</v>
      </c>
      <c r="I38" s="10">
        <v>1543</v>
      </c>
    </row>
    <row r="39" spans="1:9" s="7" customFormat="1" ht="13.5">
      <c r="A39" s="15">
        <v>29</v>
      </c>
      <c r="B39" s="9">
        <v>3256</v>
      </c>
      <c r="C39" s="10">
        <v>1667</v>
      </c>
      <c r="D39" s="10">
        <v>1589</v>
      </c>
      <c r="E39" s="6"/>
      <c r="F39" s="15">
        <v>74</v>
      </c>
      <c r="G39" s="10">
        <v>2879</v>
      </c>
      <c r="H39" s="10">
        <v>1315</v>
      </c>
      <c r="I39" s="10">
        <v>1564</v>
      </c>
    </row>
    <row r="40" spans="1:9" s="7" customFormat="1" ht="13.5">
      <c r="A40" s="4" t="s">
        <v>44</v>
      </c>
      <c r="B40" s="5">
        <v>18746</v>
      </c>
      <c r="C40" s="5">
        <v>9423</v>
      </c>
      <c r="D40" s="5">
        <v>9323</v>
      </c>
      <c r="E40" s="6"/>
      <c r="F40" s="4" t="s">
        <v>45</v>
      </c>
      <c r="G40" s="5">
        <v>12711</v>
      </c>
      <c r="H40" s="5">
        <v>5496</v>
      </c>
      <c r="I40" s="5">
        <v>7215</v>
      </c>
    </row>
    <row r="41" spans="1:9" s="7" customFormat="1" ht="13.5">
      <c r="A41" s="15">
        <v>30</v>
      </c>
      <c r="B41" s="9">
        <v>3436</v>
      </c>
      <c r="C41" s="10">
        <v>1716</v>
      </c>
      <c r="D41" s="10">
        <v>1720</v>
      </c>
      <c r="E41" s="6"/>
      <c r="F41" s="15">
        <v>75</v>
      </c>
      <c r="G41" s="10">
        <v>2779</v>
      </c>
      <c r="H41" s="10">
        <v>1178</v>
      </c>
      <c r="I41" s="10">
        <v>1601</v>
      </c>
    </row>
    <row r="42" spans="1:9" s="7" customFormat="1" ht="13.5">
      <c r="A42" s="15">
        <v>31</v>
      </c>
      <c r="B42" s="9">
        <v>3601</v>
      </c>
      <c r="C42" s="10">
        <v>1807</v>
      </c>
      <c r="D42" s="10">
        <v>1794</v>
      </c>
      <c r="E42" s="6"/>
      <c r="F42" s="15">
        <v>76</v>
      </c>
      <c r="G42" s="10">
        <v>2721</v>
      </c>
      <c r="H42" s="10">
        <v>1189</v>
      </c>
      <c r="I42" s="10">
        <v>1532</v>
      </c>
    </row>
    <row r="43" spans="1:9" s="7" customFormat="1" ht="13.5">
      <c r="A43" s="15">
        <v>32</v>
      </c>
      <c r="B43" s="9">
        <v>3668</v>
      </c>
      <c r="C43" s="10">
        <v>1842</v>
      </c>
      <c r="D43" s="10">
        <v>1826</v>
      </c>
      <c r="E43" s="6"/>
      <c r="F43" s="15">
        <v>77</v>
      </c>
      <c r="G43" s="10">
        <v>2426</v>
      </c>
      <c r="H43" s="10">
        <v>1100</v>
      </c>
      <c r="I43" s="10">
        <v>1326</v>
      </c>
    </row>
    <row r="44" spans="1:9" s="7" customFormat="1" ht="13.5">
      <c r="A44" s="15">
        <v>33</v>
      </c>
      <c r="B44" s="9">
        <v>3996</v>
      </c>
      <c r="C44" s="10">
        <v>2026</v>
      </c>
      <c r="D44" s="10">
        <v>1970</v>
      </c>
      <c r="E44" s="6"/>
      <c r="F44" s="15">
        <v>78</v>
      </c>
      <c r="G44" s="10">
        <v>2417</v>
      </c>
      <c r="H44" s="10">
        <v>1009</v>
      </c>
      <c r="I44" s="10">
        <v>1408</v>
      </c>
    </row>
    <row r="45" spans="1:9" s="7" customFormat="1" ht="13.5">
      <c r="A45" s="15">
        <v>34</v>
      </c>
      <c r="B45" s="9">
        <v>4045</v>
      </c>
      <c r="C45" s="10">
        <v>2032</v>
      </c>
      <c r="D45" s="10">
        <v>2013</v>
      </c>
      <c r="E45" s="6"/>
      <c r="F45" s="15">
        <v>79</v>
      </c>
      <c r="G45" s="10">
        <v>2368</v>
      </c>
      <c r="H45" s="10">
        <v>1020</v>
      </c>
      <c r="I45" s="10">
        <v>1348</v>
      </c>
    </row>
    <row r="46" spans="1:9" s="7" customFormat="1" ht="13.5">
      <c r="A46" s="4" t="s">
        <v>46</v>
      </c>
      <c r="B46" s="5">
        <v>18636</v>
      </c>
      <c r="C46" s="5">
        <v>9281</v>
      </c>
      <c r="D46" s="5">
        <v>9355</v>
      </c>
      <c r="E46" s="6"/>
      <c r="F46" s="4" t="s">
        <v>47</v>
      </c>
      <c r="G46" s="5">
        <v>9113</v>
      </c>
      <c r="H46" s="5">
        <v>3464</v>
      </c>
      <c r="I46" s="5">
        <v>5649</v>
      </c>
    </row>
    <row r="47" spans="1:9" s="7" customFormat="1" ht="13.5">
      <c r="A47" s="15">
        <v>35</v>
      </c>
      <c r="B47" s="9">
        <v>3987</v>
      </c>
      <c r="C47" s="10">
        <v>1996</v>
      </c>
      <c r="D47" s="10">
        <v>1991</v>
      </c>
      <c r="E47" s="6"/>
      <c r="F47" s="15">
        <v>80</v>
      </c>
      <c r="G47" s="10">
        <v>2120</v>
      </c>
      <c r="H47" s="10">
        <v>894</v>
      </c>
      <c r="I47" s="10">
        <v>1226</v>
      </c>
    </row>
    <row r="48" spans="1:9" s="7" customFormat="1" ht="13.5">
      <c r="A48" s="15">
        <v>36</v>
      </c>
      <c r="B48" s="9">
        <v>3854</v>
      </c>
      <c r="C48" s="10">
        <v>1914</v>
      </c>
      <c r="D48" s="10">
        <v>1940</v>
      </c>
      <c r="E48" s="6"/>
      <c r="F48" s="15">
        <v>81</v>
      </c>
      <c r="G48" s="10">
        <v>2077</v>
      </c>
      <c r="H48" s="10">
        <v>811</v>
      </c>
      <c r="I48" s="10">
        <v>1266</v>
      </c>
    </row>
    <row r="49" spans="1:9" s="7" customFormat="1" ht="13.5">
      <c r="A49" s="15">
        <v>37</v>
      </c>
      <c r="B49" s="9">
        <v>3694</v>
      </c>
      <c r="C49" s="10">
        <v>1882</v>
      </c>
      <c r="D49" s="10">
        <v>1812</v>
      </c>
      <c r="E49" s="6"/>
      <c r="F49" s="15">
        <v>82</v>
      </c>
      <c r="G49" s="10">
        <v>1947</v>
      </c>
      <c r="H49" s="10">
        <v>767</v>
      </c>
      <c r="I49" s="10">
        <v>1180</v>
      </c>
    </row>
    <row r="50" spans="1:9" s="7" customFormat="1" ht="13.5">
      <c r="A50" s="15">
        <v>38</v>
      </c>
      <c r="B50" s="9">
        <v>3524</v>
      </c>
      <c r="C50" s="10">
        <v>1756</v>
      </c>
      <c r="D50" s="10">
        <v>1768</v>
      </c>
      <c r="E50" s="6"/>
      <c r="F50" s="15">
        <v>83</v>
      </c>
      <c r="G50" s="10">
        <v>1621</v>
      </c>
      <c r="H50" s="10">
        <v>577</v>
      </c>
      <c r="I50" s="10">
        <v>1044</v>
      </c>
    </row>
    <row r="51" spans="1:9" s="7" customFormat="1" ht="13.5">
      <c r="A51" s="15">
        <v>39</v>
      </c>
      <c r="B51" s="9">
        <v>3577</v>
      </c>
      <c r="C51" s="10">
        <v>1733</v>
      </c>
      <c r="D51" s="10">
        <v>1844</v>
      </c>
      <c r="E51" s="6"/>
      <c r="F51" s="15">
        <v>84</v>
      </c>
      <c r="G51" s="10">
        <v>1348</v>
      </c>
      <c r="H51" s="10">
        <v>415</v>
      </c>
      <c r="I51" s="10">
        <v>933</v>
      </c>
    </row>
    <row r="52" spans="1:9" s="7" customFormat="1" ht="13.5">
      <c r="A52" s="4" t="s">
        <v>48</v>
      </c>
      <c r="B52" s="5">
        <v>16459</v>
      </c>
      <c r="C52" s="5">
        <v>8059</v>
      </c>
      <c r="D52" s="5">
        <v>8400</v>
      </c>
      <c r="E52" s="6"/>
      <c r="F52" s="4" t="s">
        <v>49</v>
      </c>
      <c r="G52" s="5">
        <v>5032</v>
      </c>
      <c r="H52" s="5">
        <v>1445</v>
      </c>
      <c r="I52" s="5">
        <v>3587</v>
      </c>
    </row>
    <row r="53" spans="1:9" s="7" customFormat="1" ht="13.5">
      <c r="A53" s="15">
        <v>40</v>
      </c>
      <c r="B53" s="9">
        <v>3578</v>
      </c>
      <c r="C53" s="10">
        <v>1798</v>
      </c>
      <c r="D53" s="10">
        <v>1780</v>
      </c>
      <c r="E53" s="6"/>
      <c r="F53" s="15">
        <v>85</v>
      </c>
      <c r="G53" s="10">
        <v>1220</v>
      </c>
      <c r="H53" s="10">
        <v>351</v>
      </c>
      <c r="I53" s="10">
        <v>869</v>
      </c>
    </row>
    <row r="54" spans="1:9" s="7" customFormat="1" ht="13.5">
      <c r="A54" s="15">
        <v>41</v>
      </c>
      <c r="B54" s="9">
        <v>2657</v>
      </c>
      <c r="C54" s="10">
        <v>1273</v>
      </c>
      <c r="D54" s="10">
        <v>1384</v>
      </c>
      <c r="E54" s="6"/>
      <c r="F54" s="15">
        <v>86</v>
      </c>
      <c r="G54" s="10">
        <v>1174</v>
      </c>
      <c r="H54" s="10">
        <v>346</v>
      </c>
      <c r="I54" s="10">
        <v>828</v>
      </c>
    </row>
    <row r="55" spans="1:9" s="7" customFormat="1" ht="13.5">
      <c r="A55" s="15">
        <v>42</v>
      </c>
      <c r="B55" s="9">
        <v>3596</v>
      </c>
      <c r="C55" s="10">
        <v>1817</v>
      </c>
      <c r="D55" s="10">
        <v>1779</v>
      </c>
      <c r="E55" s="6"/>
      <c r="F55" s="15">
        <v>87</v>
      </c>
      <c r="G55" s="10">
        <v>1171</v>
      </c>
      <c r="H55" s="10">
        <v>351</v>
      </c>
      <c r="I55" s="10">
        <v>820</v>
      </c>
    </row>
    <row r="56" spans="1:9" s="7" customFormat="1" ht="13.5">
      <c r="A56" s="15">
        <v>43</v>
      </c>
      <c r="B56" s="9">
        <v>3331</v>
      </c>
      <c r="C56" s="10">
        <v>1579</v>
      </c>
      <c r="D56" s="10">
        <v>1752</v>
      </c>
      <c r="E56" s="6"/>
      <c r="F56" s="15">
        <v>88</v>
      </c>
      <c r="G56" s="10">
        <v>780</v>
      </c>
      <c r="H56" s="10">
        <v>211</v>
      </c>
      <c r="I56" s="10">
        <v>569</v>
      </c>
    </row>
    <row r="57" spans="1:9" s="7" customFormat="1" ht="13.5">
      <c r="A57" s="15">
        <v>44</v>
      </c>
      <c r="B57" s="9">
        <v>3297</v>
      </c>
      <c r="C57" s="10">
        <v>1592</v>
      </c>
      <c r="D57" s="10">
        <v>1705</v>
      </c>
      <c r="E57" s="6"/>
      <c r="F57" s="15">
        <v>89</v>
      </c>
      <c r="G57" s="10">
        <v>687</v>
      </c>
      <c r="H57" s="10">
        <v>186</v>
      </c>
      <c r="I57" s="10">
        <v>501</v>
      </c>
    </row>
    <row r="58" spans="1:9" s="7" customFormat="1" ht="13.5" customHeight="1">
      <c r="A58" s="11" t="s">
        <v>27</v>
      </c>
      <c r="B58" s="18" t="s">
        <v>50</v>
      </c>
      <c r="C58" s="18"/>
      <c r="D58" s="18"/>
      <c r="E58" s="6"/>
      <c r="F58" s="4" t="s">
        <v>0</v>
      </c>
      <c r="G58" s="5">
        <v>3340</v>
      </c>
      <c r="H58" s="12">
        <v>704</v>
      </c>
      <c r="I58" s="12">
        <v>2636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B4+B10+B16+B22+B28+B34+B40+B46+B52+G4+G10+G16+G22+G28+G34+G40+G46+G52+G58+1202</f>
        <v>268507</v>
      </c>
      <c r="H59" s="14">
        <f>C4+C10+C16+C22+C28+C34+C40+C46+C52+H4+H10+H16+H22+H28+H34+H40+H46+H52+H58+956</f>
        <v>130493</v>
      </c>
      <c r="I59" s="14">
        <f>D4+D10+D16+D22+D28+D34+D40+D46+D52+I4+I10+I16+I22+I28+I34+I40+I46+I52+I58+246</f>
        <v>138014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40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51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3254</v>
      </c>
      <c r="C4" s="5">
        <v>1697</v>
      </c>
      <c r="D4" s="5">
        <v>1557</v>
      </c>
      <c r="E4" s="6"/>
      <c r="F4" s="4" t="s">
        <v>33</v>
      </c>
      <c r="G4" s="5">
        <v>4490</v>
      </c>
      <c r="H4" s="5">
        <v>2319</v>
      </c>
      <c r="I4" s="5">
        <v>2171</v>
      </c>
      <c r="K4" s="8"/>
    </row>
    <row r="5" spans="1:9" s="7" customFormat="1" ht="13.5">
      <c r="A5" s="15">
        <v>0</v>
      </c>
      <c r="B5" s="9">
        <v>652</v>
      </c>
      <c r="C5" s="10">
        <v>341</v>
      </c>
      <c r="D5" s="10">
        <v>311</v>
      </c>
      <c r="E5" s="6"/>
      <c r="F5" s="15">
        <v>45</v>
      </c>
      <c r="G5" s="10">
        <v>885</v>
      </c>
      <c r="H5" s="10">
        <v>433</v>
      </c>
      <c r="I5" s="10">
        <v>452</v>
      </c>
    </row>
    <row r="6" spans="1:9" s="7" customFormat="1" ht="13.5">
      <c r="A6" s="15">
        <v>1</v>
      </c>
      <c r="B6" s="9">
        <v>661</v>
      </c>
      <c r="C6" s="10">
        <v>361</v>
      </c>
      <c r="D6" s="10">
        <v>300</v>
      </c>
      <c r="E6" s="6"/>
      <c r="F6" s="15">
        <v>46</v>
      </c>
      <c r="G6" s="10">
        <v>859</v>
      </c>
      <c r="H6" s="10">
        <v>469</v>
      </c>
      <c r="I6" s="10">
        <v>390</v>
      </c>
    </row>
    <row r="7" spans="1:9" s="7" customFormat="1" ht="13.5">
      <c r="A7" s="15">
        <v>2</v>
      </c>
      <c r="B7" s="9">
        <v>601</v>
      </c>
      <c r="C7" s="10">
        <v>307</v>
      </c>
      <c r="D7" s="10">
        <v>294</v>
      </c>
      <c r="E7" s="6"/>
      <c r="F7" s="15">
        <v>47</v>
      </c>
      <c r="G7" s="10">
        <v>890</v>
      </c>
      <c r="H7" s="10">
        <v>448</v>
      </c>
      <c r="I7" s="10">
        <v>442</v>
      </c>
    </row>
    <row r="8" spans="1:9" s="7" customFormat="1" ht="13.5">
      <c r="A8" s="15">
        <v>3</v>
      </c>
      <c r="B8" s="9">
        <v>662</v>
      </c>
      <c r="C8" s="10">
        <v>344</v>
      </c>
      <c r="D8" s="10">
        <v>318</v>
      </c>
      <c r="E8" s="6"/>
      <c r="F8" s="15">
        <v>48</v>
      </c>
      <c r="G8" s="10">
        <v>962</v>
      </c>
      <c r="H8" s="10">
        <v>508</v>
      </c>
      <c r="I8" s="10">
        <v>454</v>
      </c>
    </row>
    <row r="9" spans="1:9" s="7" customFormat="1" ht="13.5">
      <c r="A9" s="15">
        <v>4</v>
      </c>
      <c r="B9" s="9">
        <v>678</v>
      </c>
      <c r="C9" s="10">
        <v>344</v>
      </c>
      <c r="D9" s="10">
        <v>334</v>
      </c>
      <c r="E9" s="6"/>
      <c r="F9" s="15">
        <v>49</v>
      </c>
      <c r="G9" s="10">
        <v>894</v>
      </c>
      <c r="H9" s="10">
        <v>461</v>
      </c>
      <c r="I9" s="10">
        <v>433</v>
      </c>
    </row>
    <row r="10" spans="1:9" s="7" customFormat="1" ht="13.5">
      <c r="A10" s="4" t="s">
        <v>34</v>
      </c>
      <c r="B10" s="5">
        <v>3477</v>
      </c>
      <c r="C10" s="5">
        <v>1822</v>
      </c>
      <c r="D10" s="5">
        <v>1655</v>
      </c>
      <c r="E10" s="6"/>
      <c r="F10" s="4" t="s">
        <v>35</v>
      </c>
      <c r="G10" s="5">
        <v>4680</v>
      </c>
      <c r="H10" s="5">
        <v>2430</v>
      </c>
      <c r="I10" s="5">
        <v>2250</v>
      </c>
    </row>
    <row r="11" spans="1:9" s="7" customFormat="1" ht="13.5">
      <c r="A11" s="15">
        <v>5</v>
      </c>
      <c r="B11" s="9">
        <v>652</v>
      </c>
      <c r="C11" s="10">
        <v>330</v>
      </c>
      <c r="D11" s="10">
        <v>322</v>
      </c>
      <c r="E11" s="6"/>
      <c r="F11" s="15">
        <v>50</v>
      </c>
      <c r="G11" s="10">
        <v>853</v>
      </c>
      <c r="H11" s="10">
        <v>427</v>
      </c>
      <c r="I11" s="10">
        <v>426</v>
      </c>
    </row>
    <row r="12" spans="1:9" s="7" customFormat="1" ht="13.5">
      <c r="A12" s="15">
        <v>6</v>
      </c>
      <c r="B12" s="9">
        <v>708</v>
      </c>
      <c r="C12" s="10">
        <v>359</v>
      </c>
      <c r="D12" s="10">
        <v>349</v>
      </c>
      <c r="E12" s="6"/>
      <c r="F12" s="15">
        <v>51</v>
      </c>
      <c r="G12" s="10">
        <v>960</v>
      </c>
      <c r="H12" s="10">
        <v>489</v>
      </c>
      <c r="I12" s="10">
        <v>471</v>
      </c>
    </row>
    <row r="13" spans="1:9" s="7" customFormat="1" ht="13.5">
      <c r="A13" s="15">
        <v>7</v>
      </c>
      <c r="B13" s="9">
        <v>665</v>
      </c>
      <c r="C13" s="10">
        <v>356</v>
      </c>
      <c r="D13" s="10">
        <v>309</v>
      </c>
      <c r="E13" s="6"/>
      <c r="F13" s="15">
        <v>52</v>
      </c>
      <c r="G13" s="10">
        <v>973</v>
      </c>
      <c r="H13" s="10">
        <v>522</v>
      </c>
      <c r="I13" s="10">
        <v>451</v>
      </c>
    </row>
    <row r="14" spans="1:9" s="7" customFormat="1" ht="13.5">
      <c r="A14" s="15">
        <v>8</v>
      </c>
      <c r="B14" s="9">
        <v>727</v>
      </c>
      <c r="C14" s="10">
        <v>401</v>
      </c>
      <c r="D14" s="10">
        <v>326</v>
      </c>
      <c r="E14" s="6"/>
      <c r="F14" s="15">
        <v>53</v>
      </c>
      <c r="G14" s="10">
        <v>883</v>
      </c>
      <c r="H14" s="10">
        <v>476</v>
      </c>
      <c r="I14" s="10">
        <v>407</v>
      </c>
    </row>
    <row r="15" spans="1:9" s="7" customFormat="1" ht="13.5">
      <c r="A15" s="15">
        <v>9</v>
      </c>
      <c r="B15" s="9">
        <v>725</v>
      </c>
      <c r="C15" s="10">
        <v>376</v>
      </c>
      <c r="D15" s="10">
        <v>349</v>
      </c>
      <c r="E15" s="6"/>
      <c r="F15" s="15">
        <v>54</v>
      </c>
      <c r="G15" s="10">
        <v>1011</v>
      </c>
      <c r="H15" s="10">
        <v>516</v>
      </c>
      <c r="I15" s="10">
        <v>495</v>
      </c>
    </row>
    <row r="16" spans="1:9" s="7" customFormat="1" ht="13.5">
      <c r="A16" s="4" t="s">
        <v>36</v>
      </c>
      <c r="B16" s="5">
        <v>3394</v>
      </c>
      <c r="C16" s="5">
        <v>1775</v>
      </c>
      <c r="D16" s="5">
        <v>1619</v>
      </c>
      <c r="E16" s="6"/>
      <c r="F16" s="4" t="s">
        <v>37</v>
      </c>
      <c r="G16" s="5">
        <v>5759</v>
      </c>
      <c r="H16" s="5">
        <v>2940</v>
      </c>
      <c r="I16" s="5">
        <v>2819</v>
      </c>
    </row>
    <row r="17" spans="1:9" s="7" customFormat="1" ht="13.5">
      <c r="A17" s="15">
        <v>10</v>
      </c>
      <c r="B17" s="9">
        <v>717</v>
      </c>
      <c r="C17" s="10">
        <v>364</v>
      </c>
      <c r="D17" s="10">
        <v>353</v>
      </c>
      <c r="E17" s="6"/>
      <c r="F17" s="15">
        <v>55</v>
      </c>
      <c r="G17" s="10">
        <v>1004</v>
      </c>
      <c r="H17" s="10">
        <v>518</v>
      </c>
      <c r="I17" s="10">
        <v>486</v>
      </c>
    </row>
    <row r="18" spans="1:9" s="7" customFormat="1" ht="13.5">
      <c r="A18" s="15">
        <v>11</v>
      </c>
      <c r="B18" s="9">
        <v>653</v>
      </c>
      <c r="C18" s="10">
        <v>351</v>
      </c>
      <c r="D18" s="10">
        <v>302</v>
      </c>
      <c r="E18" s="6"/>
      <c r="F18" s="15">
        <v>56</v>
      </c>
      <c r="G18" s="10">
        <v>1044</v>
      </c>
      <c r="H18" s="10">
        <v>541</v>
      </c>
      <c r="I18" s="10">
        <v>503</v>
      </c>
    </row>
    <row r="19" spans="1:9" s="7" customFormat="1" ht="13.5">
      <c r="A19" s="15">
        <v>12</v>
      </c>
      <c r="B19" s="9">
        <v>674</v>
      </c>
      <c r="C19" s="10">
        <v>361</v>
      </c>
      <c r="D19" s="10">
        <v>313</v>
      </c>
      <c r="E19" s="6"/>
      <c r="F19" s="15">
        <v>57</v>
      </c>
      <c r="G19" s="10">
        <v>1203</v>
      </c>
      <c r="H19" s="10">
        <v>588</v>
      </c>
      <c r="I19" s="10">
        <v>615</v>
      </c>
    </row>
    <row r="20" spans="1:9" s="7" customFormat="1" ht="13.5">
      <c r="A20" s="15">
        <v>13</v>
      </c>
      <c r="B20" s="9">
        <v>665</v>
      </c>
      <c r="C20" s="10">
        <v>345</v>
      </c>
      <c r="D20" s="10">
        <v>320</v>
      </c>
      <c r="E20" s="6"/>
      <c r="F20" s="15">
        <v>58</v>
      </c>
      <c r="G20" s="10">
        <v>1286</v>
      </c>
      <c r="H20" s="10">
        <v>684</v>
      </c>
      <c r="I20" s="10">
        <v>602</v>
      </c>
    </row>
    <row r="21" spans="1:9" s="7" customFormat="1" ht="13.5">
      <c r="A21" s="15">
        <v>14</v>
      </c>
      <c r="B21" s="9">
        <v>685</v>
      </c>
      <c r="C21" s="10">
        <v>354</v>
      </c>
      <c r="D21" s="10">
        <v>331</v>
      </c>
      <c r="E21" s="6"/>
      <c r="F21" s="15">
        <v>59</v>
      </c>
      <c r="G21" s="10">
        <v>1222</v>
      </c>
      <c r="H21" s="10">
        <v>609</v>
      </c>
      <c r="I21" s="10">
        <v>613</v>
      </c>
    </row>
    <row r="22" spans="1:9" s="7" customFormat="1" ht="13.5">
      <c r="A22" s="4" t="s">
        <v>38</v>
      </c>
      <c r="B22" s="5">
        <v>3687</v>
      </c>
      <c r="C22" s="5">
        <v>1905</v>
      </c>
      <c r="D22" s="5">
        <v>1782</v>
      </c>
      <c r="E22" s="6"/>
      <c r="F22" s="4" t="s">
        <v>39</v>
      </c>
      <c r="G22" s="5">
        <v>4203</v>
      </c>
      <c r="H22" s="5">
        <v>2074</v>
      </c>
      <c r="I22" s="5">
        <v>2129</v>
      </c>
    </row>
    <row r="23" spans="1:9" s="7" customFormat="1" ht="13.5">
      <c r="A23" s="15">
        <v>15</v>
      </c>
      <c r="B23" s="9">
        <v>673</v>
      </c>
      <c r="C23" s="10">
        <v>331</v>
      </c>
      <c r="D23" s="10">
        <v>342</v>
      </c>
      <c r="E23" s="6"/>
      <c r="F23" s="15">
        <v>60</v>
      </c>
      <c r="G23" s="10">
        <v>1106</v>
      </c>
      <c r="H23" s="10">
        <v>562</v>
      </c>
      <c r="I23" s="10">
        <v>544</v>
      </c>
    </row>
    <row r="24" spans="1:9" s="7" customFormat="1" ht="13.5">
      <c r="A24" s="15">
        <v>16</v>
      </c>
      <c r="B24" s="9">
        <v>725</v>
      </c>
      <c r="C24" s="10">
        <v>383</v>
      </c>
      <c r="D24" s="10">
        <v>342</v>
      </c>
      <c r="E24" s="6"/>
      <c r="F24" s="15">
        <v>61</v>
      </c>
      <c r="G24" s="10">
        <v>616</v>
      </c>
      <c r="H24" s="10">
        <v>303</v>
      </c>
      <c r="I24" s="10">
        <v>313</v>
      </c>
    </row>
    <row r="25" spans="1:9" s="7" customFormat="1" ht="13.5">
      <c r="A25" s="15">
        <v>17</v>
      </c>
      <c r="B25" s="9">
        <v>782</v>
      </c>
      <c r="C25" s="10">
        <v>413</v>
      </c>
      <c r="D25" s="10">
        <v>369</v>
      </c>
      <c r="E25" s="6"/>
      <c r="F25" s="15">
        <v>62</v>
      </c>
      <c r="G25" s="10">
        <v>736</v>
      </c>
      <c r="H25" s="10">
        <v>366</v>
      </c>
      <c r="I25" s="10">
        <v>370</v>
      </c>
    </row>
    <row r="26" spans="1:9" s="7" customFormat="1" ht="13.5">
      <c r="A26" s="15">
        <v>18</v>
      </c>
      <c r="B26" s="9">
        <v>794</v>
      </c>
      <c r="C26" s="10">
        <v>429</v>
      </c>
      <c r="D26" s="10">
        <v>365</v>
      </c>
      <c r="E26" s="6"/>
      <c r="F26" s="15">
        <v>63</v>
      </c>
      <c r="G26" s="10">
        <v>836</v>
      </c>
      <c r="H26" s="10">
        <v>399</v>
      </c>
      <c r="I26" s="10">
        <v>437</v>
      </c>
    </row>
    <row r="27" spans="1:9" s="7" customFormat="1" ht="13.5">
      <c r="A27" s="15">
        <v>19</v>
      </c>
      <c r="B27" s="9">
        <v>713</v>
      </c>
      <c r="C27" s="10">
        <v>349</v>
      </c>
      <c r="D27" s="10">
        <v>364</v>
      </c>
      <c r="E27" s="6"/>
      <c r="F27" s="15">
        <v>64</v>
      </c>
      <c r="G27" s="10">
        <v>909</v>
      </c>
      <c r="H27" s="10">
        <v>444</v>
      </c>
      <c r="I27" s="10">
        <v>465</v>
      </c>
    </row>
    <row r="28" spans="1:9" s="7" customFormat="1" ht="13.5">
      <c r="A28" s="4" t="s">
        <v>40</v>
      </c>
      <c r="B28" s="5">
        <v>2573</v>
      </c>
      <c r="C28" s="5">
        <v>1211</v>
      </c>
      <c r="D28" s="5">
        <v>1362</v>
      </c>
      <c r="E28" s="6"/>
      <c r="F28" s="4" t="s">
        <v>41</v>
      </c>
      <c r="G28" s="5">
        <v>3653</v>
      </c>
      <c r="H28" s="5">
        <v>1739</v>
      </c>
      <c r="I28" s="5">
        <v>1914</v>
      </c>
    </row>
    <row r="29" spans="1:9" s="7" customFormat="1" ht="13.5">
      <c r="A29" s="15">
        <v>20</v>
      </c>
      <c r="B29" s="9">
        <v>603</v>
      </c>
      <c r="C29" s="10">
        <v>294</v>
      </c>
      <c r="D29" s="10">
        <v>309</v>
      </c>
      <c r="E29" s="6"/>
      <c r="F29" s="15">
        <v>65</v>
      </c>
      <c r="G29" s="10">
        <v>864</v>
      </c>
      <c r="H29" s="10">
        <v>425</v>
      </c>
      <c r="I29" s="10">
        <v>439</v>
      </c>
    </row>
    <row r="30" spans="1:9" s="7" customFormat="1" ht="13.5">
      <c r="A30" s="15">
        <v>21</v>
      </c>
      <c r="B30" s="9">
        <v>448</v>
      </c>
      <c r="C30" s="10">
        <v>224</v>
      </c>
      <c r="D30" s="10">
        <v>224</v>
      </c>
      <c r="E30" s="6"/>
      <c r="F30" s="15">
        <v>66</v>
      </c>
      <c r="G30" s="10">
        <v>784</v>
      </c>
      <c r="H30" s="10">
        <v>378</v>
      </c>
      <c r="I30" s="10">
        <v>406</v>
      </c>
    </row>
    <row r="31" spans="1:9" s="7" customFormat="1" ht="13.5">
      <c r="A31" s="15">
        <v>22</v>
      </c>
      <c r="B31" s="9">
        <v>460</v>
      </c>
      <c r="C31" s="10">
        <v>198</v>
      </c>
      <c r="D31" s="10">
        <v>262</v>
      </c>
      <c r="E31" s="6"/>
      <c r="F31" s="15">
        <v>67</v>
      </c>
      <c r="G31" s="10">
        <v>716</v>
      </c>
      <c r="H31" s="10">
        <v>337</v>
      </c>
      <c r="I31" s="10">
        <v>379</v>
      </c>
    </row>
    <row r="32" spans="1:9" s="7" customFormat="1" ht="13.5">
      <c r="A32" s="15">
        <v>23</v>
      </c>
      <c r="B32" s="9">
        <v>491</v>
      </c>
      <c r="C32" s="10">
        <v>217</v>
      </c>
      <c r="D32" s="10">
        <v>274</v>
      </c>
      <c r="E32" s="6"/>
      <c r="F32" s="15">
        <v>68</v>
      </c>
      <c r="G32" s="10">
        <v>616</v>
      </c>
      <c r="H32" s="10">
        <v>296</v>
      </c>
      <c r="I32" s="10">
        <v>320</v>
      </c>
    </row>
    <row r="33" spans="1:9" s="7" customFormat="1" ht="13.5">
      <c r="A33" s="15">
        <v>24</v>
      </c>
      <c r="B33" s="9">
        <v>571</v>
      </c>
      <c r="C33" s="10">
        <v>278</v>
      </c>
      <c r="D33" s="10">
        <v>293</v>
      </c>
      <c r="E33" s="6"/>
      <c r="F33" s="15">
        <v>69</v>
      </c>
      <c r="G33" s="10">
        <v>673</v>
      </c>
      <c r="H33" s="10">
        <v>303</v>
      </c>
      <c r="I33" s="10">
        <v>370</v>
      </c>
    </row>
    <row r="34" spans="1:9" s="7" customFormat="1" ht="13.5">
      <c r="A34" s="4" t="s">
        <v>42</v>
      </c>
      <c r="B34" s="5">
        <v>3636</v>
      </c>
      <c r="C34" s="5">
        <v>1889</v>
      </c>
      <c r="D34" s="5">
        <v>1747</v>
      </c>
      <c r="E34" s="6"/>
      <c r="F34" s="4" t="s">
        <v>43</v>
      </c>
      <c r="G34" s="5">
        <v>3601</v>
      </c>
      <c r="H34" s="5">
        <v>1583</v>
      </c>
      <c r="I34" s="5">
        <v>2018</v>
      </c>
    </row>
    <row r="35" spans="1:9" s="7" customFormat="1" ht="13.5">
      <c r="A35" s="15">
        <v>25</v>
      </c>
      <c r="B35" s="9">
        <v>624</v>
      </c>
      <c r="C35" s="10">
        <v>320</v>
      </c>
      <c r="D35" s="10">
        <v>304</v>
      </c>
      <c r="E35" s="6"/>
      <c r="F35" s="15">
        <v>70</v>
      </c>
      <c r="G35" s="10">
        <v>754</v>
      </c>
      <c r="H35" s="10">
        <v>347</v>
      </c>
      <c r="I35" s="10">
        <v>407</v>
      </c>
    </row>
    <row r="36" spans="1:9" s="7" customFormat="1" ht="13.5">
      <c r="A36" s="15">
        <v>26</v>
      </c>
      <c r="B36" s="9">
        <v>755</v>
      </c>
      <c r="C36" s="10">
        <v>391</v>
      </c>
      <c r="D36" s="10">
        <v>364</v>
      </c>
      <c r="E36" s="6"/>
      <c r="F36" s="15">
        <v>71</v>
      </c>
      <c r="G36" s="10">
        <v>759</v>
      </c>
      <c r="H36" s="10">
        <v>324</v>
      </c>
      <c r="I36" s="10">
        <v>435</v>
      </c>
    </row>
    <row r="37" spans="1:9" s="7" customFormat="1" ht="13.5">
      <c r="A37" s="15">
        <v>27</v>
      </c>
      <c r="B37" s="9">
        <v>713</v>
      </c>
      <c r="C37" s="10">
        <v>373</v>
      </c>
      <c r="D37" s="10">
        <v>340</v>
      </c>
      <c r="E37" s="6"/>
      <c r="F37" s="15">
        <v>72</v>
      </c>
      <c r="G37" s="10">
        <v>685</v>
      </c>
      <c r="H37" s="10">
        <v>294</v>
      </c>
      <c r="I37" s="10">
        <v>391</v>
      </c>
    </row>
    <row r="38" spans="1:9" s="7" customFormat="1" ht="13.5">
      <c r="A38" s="15">
        <v>28</v>
      </c>
      <c r="B38" s="9">
        <v>747</v>
      </c>
      <c r="C38" s="10">
        <v>382</v>
      </c>
      <c r="D38" s="10">
        <v>365</v>
      </c>
      <c r="E38" s="6"/>
      <c r="F38" s="15">
        <v>73</v>
      </c>
      <c r="G38" s="10">
        <v>694</v>
      </c>
      <c r="H38" s="10">
        <v>290</v>
      </c>
      <c r="I38" s="10">
        <v>404</v>
      </c>
    </row>
    <row r="39" spans="1:9" s="7" customFormat="1" ht="13.5">
      <c r="A39" s="15">
        <v>29</v>
      </c>
      <c r="B39" s="9">
        <v>797</v>
      </c>
      <c r="C39" s="10">
        <v>423</v>
      </c>
      <c r="D39" s="10">
        <v>374</v>
      </c>
      <c r="E39" s="6"/>
      <c r="F39" s="15">
        <v>74</v>
      </c>
      <c r="G39" s="10">
        <v>709</v>
      </c>
      <c r="H39" s="10">
        <v>328</v>
      </c>
      <c r="I39" s="10">
        <v>381</v>
      </c>
    </row>
    <row r="40" spans="1:9" s="7" customFormat="1" ht="13.5">
      <c r="A40" s="4" t="s">
        <v>44</v>
      </c>
      <c r="B40" s="5">
        <v>4965</v>
      </c>
      <c r="C40" s="5">
        <v>2535</v>
      </c>
      <c r="D40" s="5">
        <v>2430</v>
      </c>
      <c r="E40" s="6"/>
      <c r="F40" s="4" t="s">
        <v>45</v>
      </c>
      <c r="G40" s="5">
        <v>3422</v>
      </c>
      <c r="H40" s="5">
        <v>1515</v>
      </c>
      <c r="I40" s="5">
        <v>1907</v>
      </c>
    </row>
    <row r="41" spans="1:9" s="7" customFormat="1" ht="13.5">
      <c r="A41" s="15">
        <v>30</v>
      </c>
      <c r="B41" s="9">
        <v>855</v>
      </c>
      <c r="C41" s="10">
        <v>442</v>
      </c>
      <c r="D41" s="10">
        <v>413</v>
      </c>
      <c r="E41" s="6"/>
      <c r="F41" s="15">
        <v>75</v>
      </c>
      <c r="G41" s="10">
        <v>761</v>
      </c>
      <c r="H41" s="10">
        <v>329</v>
      </c>
      <c r="I41" s="10">
        <v>432</v>
      </c>
    </row>
    <row r="42" spans="1:9" s="7" customFormat="1" ht="13.5">
      <c r="A42" s="15">
        <v>31</v>
      </c>
      <c r="B42" s="9">
        <v>997</v>
      </c>
      <c r="C42" s="10">
        <v>515</v>
      </c>
      <c r="D42" s="10">
        <v>482</v>
      </c>
      <c r="E42" s="6"/>
      <c r="F42" s="15">
        <v>76</v>
      </c>
      <c r="G42" s="10">
        <v>732</v>
      </c>
      <c r="H42" s="10">
        <v>341</v>
      </c>
      <c r="I42" s="10">
        <v>391</v>
      </c>
    </row>
    <row r="43" spans="1:9" s="7" customFormat="1" ht="13.5">
      <c r="A43" s="15">
        <v>32</v>
      </c>
      <c r="B43" s="9">
        <v>1021</v>
      </c>
      <c r="C43" s="10">
        <v>518</v>
      </c>
      <c r="D43" s="10">
        <v>503</v>
      </c>
      <c r="E43" s="6"/>
      <c r="F43" s="15">
        <v>77</v>
      </c>
      <c r="G43" s="10">
        <v>662</v>
      </c>
      <c r="H43" s="10">
        <v>305</v>
      </c>
      <c r="I43" s="10">
        <v>357</v>
      </c>
    </row>
    <row r="44" spans="1:9" s="7" customFormat="1" ht="13.5">
      <c r="A44" s="15">
        <v>33</v>
      </c>
      <c r="B44" s="9">
        <v>1032</v>
      </c>
      <c r="C44" s="10">
        <v>522</v>
      </c>
      <c r="D44" s="10">
        <v>510</v>
      </c>
      <c r="E44" s="6"/>
      <c r="F44" s="15">
        <v>78</v>
      </c>
      <c r="G44" s="10">
        <v>681</v>
      </c>
      <c r="H44" s="10">
        <v>299</v>
      </c>
      <c r="I44" s="10">
        <v>382</v>
      </c>
    </row>
    <row r="45" spans="1:9" s="7" customFormat="1" ht="13.5">
      <c r="A45" s="15">
        <v>34</v>
      </c>
      <c r="B45" s="9">
        <v>1060</v>
      </c>
      <c r="C45" s="10">
        <v>538</v>
      </c>
      <c r="D45" s="10">
        <v>522</v>
      </c>
      <c r="E45" s="6"/>
      <c r="F45" s="15">
        <v>79</v>
      </c>
      <c r="G45" s="10">
        <v>586</v>
      </c>
      <c r="H45" s="10">
        <v>241</v>
      </c>
      <c r="I45" s="10">
        <v>345</v>
      </c>
    </row>
    <row r="46" spans="1:9" s="7" customFormat="1" ht="13.5">
      <c r="A46" s="4" t="s">
        <v>46</v>
      </c>
      <c r="B46" s="5">
        <v>4727</v>
      </c>
      <c r="C46" s="5">
        <v>2424</v>
      </c>
      <c r="D46" s="5">
        <v>2303</v>
      </c>
      <c r="E46" s="6"/>
      <c r="F46" s="4" t="s">
        <v>47</v>
      </c>
      <c r="G46" s="5">
        <v>2302</v>
      </c>
      <c r="H46" s="5">
        <v>854</v>
      </c>
      <c r="I46" s="5">
        <v>1448</v>
      </c>
    </row>
    <row r="47" spans="1:9" s="7" customFormat="1" ht="13.5">
      <c r="A47" s="15">
        <v>35</v>
      </c>
      <c r="B47" s="9">
        <v>1002</v>
      </c>
      <c r="C47" s="10">
        <v>491</v>
      </c>
      <c r="D47" s="10">
        <v>511</v>
      </c>
      <c r="E47" s="6"/>
      <c r="F47" s="15">
        <v>80</v>
      </c>
      <c r="G47" s="10">
        <v>550</v>
      </c>
      <c r="H47" s="10">
        <v>234</v>
      </c>
      <c r="I47" s="10">
        <v>316</v>
      </c>
    </row>
    <row r="48" spans="1:9" s="7" customFormat="1" ht="13.5">
      <c r="A48" s="15">
        <v>36</v>
      </c>
      <c r="B48" s="9">
        <v>931</v>
      </c>
      <c r="C48" s="10">
        <v>493</v>
      </c>
      <c r="D48" s="10">
        <v>438</v>
      </c>
      <c r="E48" s="6"/>
      <c r="F48" s="15">
        <v>81</v>
      </c>
      <c r="G48" s="10">
        <v>508</v>
      </c>
      <c r="H48" s="10">
        <v>193</v>
      </c>
      <c r="I48" s="10">
        <v>315</v>
      </c>
    </row>
    <row r="49" spans="1:9" s="7" customFormat="1" ht="13.5">
      <c r="A49" s="15">
        <v>37</v>
      </c>
      <c r="B49" s="9">
        <v>945</v>
      </c>
      <c r="C49" s="10">
        <v>481</v>
      </c>
      <c r="D49" s="10">
        <v>464</v>
      </c>
      <c r="E49" s="6"/>
      <c r="F49" s="15">
        <v>82</v>
      </c>
      <c r="G49" s="10">
        <v>505</v>
      </c>
      <c r="H49" s="10">
        <v>182</v>
      </c>
      <c r="I49" s="10">
        <v>323</v>
      </c>
    </row>
    <row r="50" spans="1:9" s="7" customFormat="1" ht="13.5">
      <c r="A50" s="15">
        <v>38</v>
      </c>
      <c r="B50" s="9">
        <v>941</v>
      </c>
      <c r="C50" s="10">
        <v>490</v>
      </c>
      <c r="D50" s="10">
        <v>451</v>
      </c>
      <c r="E50" s="6"/>
      <c r="F50" s="15">
        <v>83</v>
      </c>
      <c r="G50" s="10">
        <v>393</v>
      </c>
      <c r="H50" s="10">
        <v>142</v>
      </c>
      <c r="I50" s="10">
        <v>251</v>
      </c>
    </row>
    <row r="51" spans="1:9" s="7" customFormat="1" ht="13.5">
      <c r="A51" s="15">
        <v>39</v>
      </c>
      <c r="B51" s="9">
        <v>908</v>
      </c>
      <c r="C51" s="10">
        <v>469</v>
      </c>
      <c r="D51" s="10">
        <v>439</v>
      </c>
      <c r="E51" s="6"/>
      <c r="F51" s="15">
        <v>84</v>
      </c>
      <c r="G51" s="10">
        <v>346</v>
      </c>
      <c r="H51" s="10">
        <v>103</v>
      </c>
      <c r="I51" s="10">
        <v>243</v>
      </c>
    </row>
    <row r="52" spans="1:9" s="7" customFormat="1" ht="13.5">
      <c r="A52" s="4" t="s">
        <v>48</v>
      </c>
      <c r="B52" s="5">
        <v>4277</v>
      </c>
      <c r="C52" s="5">
        <v>2164</v>
      </c>
      <c r="D52" s="5">
        <v>2113</v>
      </c>
      <c r="E52" s="6"/>
      <c r="F52" s="4" t="s">
        <v>49</v>
      </c>
      <c r="G52" s="5">
        <v>1249</v>
      </c>
      <c r="H52" s="5">
        <v>342</v>
      </c>
      <c r="I52" s="5">
        <v>907</v>
      </c>
    </row>
    <row r="53" spans="1:9" s="7" customFormat="1" ht="13.5">
      <c r="A53" s="15">
        <v>40</v>
      </c>
      <c r="B53" s="9">
        <v>921</v>
      </c>
      <c r="C53" s="10">
        <v>457</v>
      </c>
      <c r="D53" s="10">
        <v>464</v>
      </c>
      <c r="E53" s="6"/>
      <c r="F53" s="15">
        <v>85</v>
      </c>
      <c r="G53" s="10">
        <v>298</v>
      </c>
      <c r="H53" s="10">
        <v>77</v>
      </c>
      <c r="I53" s="10">
        <v>221</v>
      </c>
    </row>
    <row r="54" spans="1:9" s="7" customFormat="1" ht="13.5">
      <c r="A54" s="15">
        <v>41</v>
      </c>
      <c r="B54" s="9">
        <v>666</v>
      </c>
      <c r="C54" s="10">
        <v>339</v>
      </c>
      <c r="D54" s="10">
        <v>327</v>
      </c>
      <c r="E54" s="6"/>
      <c r="F54" s="15">
        <v>86</v>
      </c>
      <c r="G54" s="10">
        <v>317</v>
      </c>
      <c r="H54" s="10">
        <v>93</v>
      </c>
      <c r="I54" s="10">
        <v>224</v>
      </c>
    </row>
    <row r="55" spans="1:9" s="7" customFormat="1" ht="13.5">
      <c r="A55" s="15">
        <v>42</v>
      </c>
      <c r="B55" s="9">
        <v>904</v>
      </c>
      <c r="C55" s="10">
        <v>459</v>
      </c>
      <c r="D55" s="10">
        <v>445</v>
      </c>
      <c r="E55" s="6"/>
      <c r="F55" s="15">
        <v>87</v>
      </c>
      <c r="G55" s="10">
        <v>262</v>
      </c>
      <c r="H55" s="10">
        <v>75</v>
      </c>
      <c r="I55" s="10">
        <v>187</v>
      </c>
    </row>
    <row r="56" spans="1:9" s="7" customFormat="1" ht="13.5">
      <c r="A56" s="15">
        <v>43</v>
      </c>
      <c r="B56" s="9">
        <v>895</v>
      </c>
      <c r="C56" s="10">
        <v>443</v>
      </c>
      <c r="D56" s="10">
        <v>452</v>
      </c>
      <c r="E56" s="6"/>
      <c r="F56" s="15">
        <v>88</v>
      </c>
      <c r="G56" s="10">
        <v>231</v>
      </c>
      <c r="H56" s="10">
        <v>64</v>
      </c>
      <c r="I56" s="10">
        <v>167</v>
      </c>
    </row>
    <row r="57" spans="1:9" s="7" customFormat="1" ht="13.5">
      <c r="A57" s="15">
        <v>44</v>
      </c>
      <c r="B57" s="9">
        <v>891</v>
      </c>
      <c r="C57" s="10">
        <v>466</v>
      </c>
      <c r="D57" s="10">
        <v>425</v>
      </c>
      <c r="E57" s="6"/>
      <c r="F57" s="15">
        <v>89</v>
      </c>
      <c r="G57" s="10">
        <v>141</v>
      </c>
      <c r="H57" s="10">
        <v>33</v>
      </c>
      <c r="I57" s="10">
        <v>108</v>
      </c>
    </row>
    <row r="58" spans="1:9" s="7" customFormat="1" ht="13.5" customHeight="1">
      <c r="A58" s="11" t="s">
        <v>27</v>
      </c>
      <c r="B58" s="18" t="s">
        <v>52</v>
      </c>
      <c r="C58" s="18"/>
      <c r="D58" s="18"/>
      <c r="E58" s="6"/>
      <c r="F58" s="4" t="s">
        <v>0</v>
      </c>
      <c r="G58" s="5">
        <v>699</v>
      </c>
      <c r="H58" s="12">
        <v>169</v>
      </c>
      <c r="I58" s="12">
        <v>530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B4+B10+B16+B22+B28+B34+B40+B46+B52+G4+G10+G16+G22+G28+G34+G40+G46+G52+G58+135</f>
        <v>68183</v>
      </c>
      <c r="H59" s="14">
        <f>C4+C10+C16+C22+C28+C34+C40+C46+C52+H4+H10+H16+H22+H28+H34+H40+H46+H52+H58+96</f>
        <v>33483</v>
      </c>
      <c r="I59" s="14">
        <f>D4+D10+D16+D22+D28+D34+D40+D46+D52+I4+I10+I16+I22+I28+I34+I40+I46+I52+I58+39</f>
        <v>34700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7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53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1323</v>
      </c>
      <c r="C4" s="5">
        <v>712</v>
      </c>
      <c r="D4" s="5">
        <v>611</v>
      </c>
      <c r="E4" s="6"/>
      <c r="F4" s="4" t="s">
        <v>33</v>
      </c>
      <c r="G4" s="5">
        <v>2014</v>
      </c>
      <c r="H4" s="5">
        <v>1052</v>
      </c>
      <c r="I4" s="5">
        <v>962</v>
      </c>
      <c r="K4" s="8"/>
    </row>
    <row r="5" spans="1:9" s="7" customFormat="1" ht="13.5">
      <c r="A5" s="15">
        <v>0</v>
      </c>
      <c r="B5" s="9">
        <v>249</v>
      </c>
      <c r="C5" s="10">
        <v>129</v>
      </c>
      <c r="D5" s="10">
        <v>120</v>
      </c>
      <c r="E5" s="6"/>
      <c r="F5" s="15">
        <v>45</v>
      </c>
      <c r="G5" s="10">
        <v>369</v>
      </c>
      <c r="H5" s="10">
        <v>193</v>
      </c>
      <c r="I5" s="10">
        <v>176</v>
      </c>
    </row>
    <row r="6" spans="1:9" s="7" customFormat="1" ht="13.5">
      <c r="A6" s="15">
        <v>1</v>
      </c>
      <c r="B6" s="9">
        <v>271</v>
      </c>
      <c r="C6" s="10">
        <v>146</v>
      </c>
      <c r="D6" s="10">
        <v>125</v>
      </c>
      <c r="E6" s="6"/>
      <c r="F6" s="15">
        <v>46</v>
      </c>
      <c r="G6" s="10">
        <v>405</v>
      </c>
      <c r="H6" s="10">
        <v>209</v>
      </c>
      <c r="I6" s="10">
        <v>196</v>
      </c>
    </row>
    <row r="7" spans="1:9" s="7" customFormat="1" ht="13.5">
      <c r="A7" s="15">
        <v>2</v>
      </c>
      <c r="B7" s="9">
        <v>241</v>
      </c>
      <c r="C7" s="10">
        <v>130</v>
      </c>
      <c r="D7" s="10">
        <v>111</v>
      </c>
      <c r="E7" s="6"/>
      <c r="F7" s="15">
        <v>47</v>
      </c>
      <c r="G7" s="10">
        <v>406</v>
      </c>
      <c r="H7" s="10">
        <v>213</v>
      </c>
      <c r="I7" s="10">
        <v>193</v>
      </c>
    </row>
    <row r="8" spans="1:9" s="7" customFormat="1" ht="13.5">
      <c r="A8" s="15">
        <v>3</v>
      </c>
      <c r="B8" s="9">
        <v>261</v>
      </c>
      <c r="C8" s="10">
        <v>140</v>
      </c>
      <c r="D8" s="10">
        <v>121</v>
      </c>
      <c r="E8" s="6"/>
      <c r="F8" s="15">
        <v>48</v>
      </c>
      <c r="G8" s="10">
        <v>410</v>
      </c>
      <c r="H8" s="10">
        <v>209</v>
      </c>
      <c r="I8" s="10">
        <v>201</v>
      </c>
    </row>
    <row r="9" spans="1:9" s="7" customFormat="1" ht="13.5">
      <c r="A9" s="15">
        <v>4</v>
      </c>
      <c r="B9" s="9">
        <v>301</v>
      </c>
      <c r="C9" s="10">
        <v>167</v>
      </c>
      <c r="D9" s="10">
        <v>134</v>
      </c>
      <c r="E9" s="6"/>
      <c r="F9" s="15">
        <v>49</v>
      </c>
      <c r="G9" s="10">
        <v>424</v>
      </c>
      <c r="H9" s="10">
        <v>228</v>
      </c>
      <c r="I9" s="10">
        <v>196</v>
      </c>
    </row>
    <row r="10" spans="1:9" s="7" customFormat="1" ht="13.5">
      <c r="A10" s="4" t="s">
        <v>34</v>
      </c>
      <c r="B10" s="5">
        <v>1477</v>
      </c>
      <c r="C10" s="5">
        <v>778</v>
      </c>
      <c r="D10" s="5">
        <v>699</v>
      </c>
      <c r="E10" s="6"/>
      <c r="F10" s="4" t="s">
        <v>35</v>
      </c>
      <c r="G10" s="5">
        <v>2061</v>
      </c>
      <c r="H10" s="5">
        <v>1081</v>
      </c>
      <c r="I10" s="5">
        <v>980</v>
      </c>
    </row>
    <row r="11" spans="1:9" s="7" customFormat="1" ht="13.5">
      <c r="A11" s="15">
        <v>5</v>
      </c>
      <c r="B11" s="9">
        <v>295</v>
      </c>
      <c r="C11" s="10">
        <v>162</v>
      </c>
      <c r="D11" s="10">
        <v>133</v>
      </c>
      <c r="E11" s="6"/>
      <c r="F11" s="15">
        <v>50</v>
      </c>
      <c r="G11" s="10">
        <v>399</v>
      </c>
      <c r="H11" s="10">
        <v>212</v>
      </c>
      <c r="I11" s="10">
        <v>187</v>
      </c>
    </row>
    <row r="12" spans="1:9" s="7" customFormat="1" ht="13.5">
      <c r="A12" s="15">
        <v>6</v>
      </c>
      <c r="B12" s="9">
        <v>277</v>
      </c>
      <c r="C12" s="10">
        <v>138</v>
      </c>
      <c r="D12" s="10">
        <v>139</v>
      </c>
      <c r="E12" s="6"/>
      <c r="F12" s="15">
        <v>51</v>
      </c>
      <c r="G12" s="10">
        <v>413</v>
      </c>
      <c r="H12" s="10">
        <v>231</v>
      </c>
      <c r="I12" s="10">
        <v>182</v>
      </c>
    </row>
    <row r="13" spans="1:9" s="7" customFormat="1" ht="13.5">
      <c r="A13" s="15">
        <v>7</v>
      </c>
      <c r="B13" s="9">
        <v>275</v>
      </c>
      <c r="C13" s="10">
        <v>155</v>
      </c>
      <c r="D13" s="10">
        <v>120</v>
      </c>
      <c r="E13" s="6"/>
      <c r="F13" s="15">
        <v>52</v>
      </c>
      <c r="G13" s="10">
        <v>451</v>
      </c>
      <c r="H13" s="10">
        <v>229</v>
      </c>
      <c r="I13" s="10">
        <v>222</v>
      </c>
    </row>
    <row r="14" spans="1:9" s="7" customFormat="1" ht="13.5">
      <c r="A14" s="15">
        <v>8</v>
      </c>
      <c r="B14" s="9">
        <v>307</v>
      </c>
      <c r="C14" s="10">
        <v>164</v>
      </c>
      <c r="D14" s="10">
        <v>143</v>
      </c>
      <c r="E14" s="6"/>
      <c r="F14" s="15">
        <v>53</v>
      </c>
      <c r="G14" s="10">
        <v>389</v>
      </c>
      <c r="H14" s="10">
        <v>194</v>
      </c>
      <c r="I14" s="10">
        <v>195</v>
      </c>
    </row>
    <row r="15" spans="1:9" s="7" customFormat="1" ht="13.5">
      <c r="A15" s="15">
        <v>9</v>
      </c>
      <c r="B15" s="9">
        <v>323</v>
      </c>
      <c r="C15" s="10">
        <v>159</v>
      </c>
      <c r="D15" s="10">
        <v>164</v>
      </c>
      <c r="E15" s="6"/>
      <c r="F15" s="15">
        <v>54</v>
      </c>
      <c r="G15" s="10">
        <v>409</v>
      </c>
      <c r="H15" s="10">
        <v>215</v>
      </c>
      <c r="I15" s="10">
        <v>194</v>
      </c>
    </row>
    <row r="16" spans="1:9" s="7" customFormat="1" ht="13.5">
      <c r="A16" s="4" t="s">
        <v>36</v>
      </c>
      <c r="B16" s="5">
        <v>1708</v>
      </c>
      <c r="C16" s="5">
        <v>902</v>
      </c>
      <c r="D16" s="5">
        <v>806</v>
      </c>
      <c r="E16" s="6"/>
      <c r="F16" s="4" t="s">
        <v>37</v>
      </c>
      <c r="G16" s="5">
        <v>2651</v>
      </c>
      <c r="H16" s="5">
        <v>1367</v>
      </c>
      <c r="I16" s="5">
        <v>1284</v>
      </c>
    </row>
    <row r="17" spans="1:9" s="7" customFormat="1" ht="13.5">
      <c r="A17" s="15">
        <v>10</v>
      </c>
      <c r="B17" s="9">
        <v>320</v>
      </c>
      <c r="C17" s="10">
        <v>163</v>
      </c>
      <c r="D17" s="10">
        <v>157</v>
      </c>
      <c r="E17" s="6"/>
      <c r="F17" s="15">
        <v>55</v>
      </c>
      <c r="G17" s="10">
        <v>465</v>
      </c>
      <c r="H17" s="10">
        <v>229</v>
      </c>
      <c r="I17" s="10">
        <v>236</v>
      </c>
    </row>
    <row r="18" spans="1:9" s="7" customFormat="1" ht="13.5">
      <c r="A18" s="15">
        <v>11</v>
      </c>
      <c r="B18" s="9">
        <v>333</v>
      </c>
      <c r="C18" s="10">
        <v>175</v>
      </c>
      <c r="D18" s="10">
        <v>158</v>
      </c>
      <c r="E18" s="6"/>
      <c r="F18" s="15">
        <v>56</v>
      </c>
      <c r="G18" s="10">
        <v>451</v>
      </c>
      <c r="H18" s="10">
        <v>235</v>
      </c>
      <c r="I18" s="10">
        <v>216</v>
      </c>
    </row>
    <row r="19" spans="1:9" s="7" customFormat="1" ht="13.5">
      <c r="A19" s="15">
        <v>12</v>
      </c>
      <c r="B19" s="9">
        <v>352</v>
      </c>
      <c r="C19" s="10">
        <v>196</v>
      </c>
      <c r="D19" s="10">
        <v>156</v>
      </c>
      <c r="E19" s="6"/>
      <c r="F19" s="15">
        <v>57</v>
      </c>
      <c r="G19" s="10">
        <v>533</v>
      </c>
      <c r="H19" s="10">
        <v>288</v>
      </c>
      <c r="I19" s="10">
        <v>245</v>
      </c>
    </row>
    <row r="20" spans="1:9" s="7" customFormat="1" ht="13.5">
      <c r="A20" s="15">
        <v>13</v>
      </c>
      <c r="B20" s="9">
        <v>361</v>
      </c>
      <c r="C20" s="10">
        <v>189</v>
      </c>
      <c r="D20" s="10">
        <v>172</v>
      </c>
      <c r="E20" s="6"/>
      <c r="F20" s="15">
        <v>58</v>
      </c>
      <c r="G20" s="10">
        <v>609</v>
      </c>
      <c r="H20" s="10">
        <v>318</v>
      </c>
      <c r="I20" s="10">
        <v>291</v>
      </c>
    </row>
    <row r="21" spans="1:9" s="7" customFormat="1" ht="13.5">
      <c r="A21" s="15">
        <v>14</v>
      </c>
      <c r="B21" s="9">
        <v>342</v>
      </c>
      <c r="C21" s="10">
        <v>179</v>
      </c>
      <c r="D21" s="10">
        <v>163</v>
      </c>
      <c r="E21" s="6"/>
      <c r="F21" s="15">
        <v>59</v>
      </c>
      <c r="G21" s="10">
        <v>593</v>
      </c>
      <c r="H21" s="10">
        <v>297</v>
      </c>
      <c r="I21" s="10">
        <v>296</v>
      </c>
    </row>
    <row r="22" spans="1:9" s="7" customFormat="1" ht="13.5">
      <c r="A22" s="4" t="s">
        <v>38</v>
      </c>
      <c r="B22" s="5">
        <v>1746</v>
      </c>
      <c r="C22" s="5">
        <v>878</v>
      </c>
      <c r="D22" s="5">
        <v>868</v>
      </c>
      <c r="E22" s="6"/>
      <c r="F22" s="4" t="s">
        <v>39</v>
      </c>
      <c r="G22" s="5">
        <v>1983</v>
      </c>
      <c r="H22" s="5">
        <v>968</v>
      </c>
      <c r="I22" s="5">
        <v>1015</v>
      </c>
    </row>
    <row r="23" spans="1:9" s="7" customFormat="1" ht="13.5">
      <c r="A23" s="15">
        <v>15</v>
      </c>
      <c r="B23" s="9">
        <v>338</v>
      </c>
      <c r="C23" s="10">
        <v>158</v>
      </c>
      <c r="D23" s="10">
        <v>180</v>
      </c>
      <c r="E23" s="6"/>
      <c r="F23" s="15">
        <v>60</v>
      </c>
      <c r="G23" s="10">
        <v>491</v>
      </c>
      <c r="H23" s="10">
        <v>268</v>
      </c>
      <c r="I23" s="10">
        <v>223</v>
      </c>
    </row>
    <row r="24" spans="1:9" s="7" customFormat="1" ht="13.5">
      <c r="A24" s="15">
        <v>16</v>
      </c>
      <c r="B24" s="9">
        <v>359</v>
      </c>
      <c r="C24" s="10">
        <v>181</v>
      </c>
      <c r="D24" s="10">
        <v>178</v>
      </c>
      <c r="E24" s="6"/>
      <c r="F24" s="15">
        <v>61</v>
      </c>
      <c r="G24" s="10">
        <v>281</v>
      </c>
      <c r="H24" s="10">
        <v>137</v>
      </c>
      <c r="I24" s="10">
        <v>144</v>
      </c>
    </row>
    <row r="25" spans="1:9" s="7" customFormat="1" ht="13.5">
      <c r="A25" s="15">
        <v>17</v>
      </c>
      <c r="B25" s="9">
        <v>340</v>
      </c>
      <c r="C25" s="10">
        <v>174</v>
      </c>
      <c r="D25" s="10">
        <v>166</v>
      </c>
      <c r="E25" s="6"/>
      <c r="F25" s="15">
        <v>62</v>
      </c>
      <c r="G25" s="10">
        <v>334</v>
      </c>
      <c r="H25" s="10">
        <v>158</v>
      </c>
      <c r="I25" s="10">
        <v>176</v>
      </c>
    </row>
    <row r="26" spans="1:9" s="7" customFormat="1" ht="13.5">
      <c r="A26" s="15">
        <v>18</v>
      </c>
      <c r="B26" s="9">
        <v>379</v>
      </c>
      <c r="C26" s="10">
        <v>200</v>
      </c>
      <c r="D26" s="10">
        <v>179</v>
      </c>
      <c r="E26" s="6"/>
      <c r="F26" s="15">
        <v>63</v>
      </c>
      <c r="G26" s="10">
        <v>465</v>
      </c>
      <c r="H26" s="10">
        <v>212</v>
      </c>
      <c r="I26" s="10">
        <v>253</v>
      </c>
    </row>
    <row r="27" spans="1:9" s="7" customFormat="1" ht="13.5">
      <c r="A27" s="15">
        <v>19</v>
      </c>
      <c r="B27" s="9">
        <v>330</v>
      </c>
      <c r="C27" s="10">
        <v>165</v>
      </c>
      <c r="D27" s="10">
        <v>165</v>
      </c>
      <c r="E27" s="6"/>
      <c r="F27" s="15">
        <v>64</v>
      </c>
      <c r="G27" s="10">
        <v>412</v>
      </c>
      <c r="H27" s="10">
        <v>193</v>
      </c>
      <c r="I27" s="10">
        <v>219</v>
      </c>
    </row>
    <row r="28" spans="1:9" s="7" customFormat="1" ht="13.5">
      <c r="A28" s="4" t="s">
        <v>40</v>
      </c>
      <c r="B28" s="5">
        <v>1026</v>
      </c>
      <c r="C28" s="5">
        <v>531</v>
      </c>
      <c r="D28" s="5">
        <v>495</v>
      </c>
      <c r="E28" s="6"/>
      <c r="F28" s="4" t="s">
        <v>41</v>
      </c>
      <c r="G28" s="5">
        <v>1880</v>
      </c>
      <c r="H28" s="5">
        <v>843</v>
      </c>
      <c r="I28" s="5">
        <v>1037</v>
      </c>
    </row>
    <row r="29" spans="1:9" s="7" customFormat="1" ht="13.5">
      <c r="A29" s="15">
        <v>20</v>
      </c>
      <c r="B29" s="9">
        <v>260</v>
      </c>
      <c r="C29" s="10">
        <v>127</v>
      </c>
      <c r="D29" s="10">
        <v>133</v>
      </c>
      <c r="E29" s="6"/>
      <c r="F29" s="15">
        <v>65</v>
      </c>
      <c r="G29" s="10">
        <v>409</v>
      </c>
      <c r="H29" s="10">
        <v>186</v>
      </c>
      <c r="I29" s="10">
        <v>223</v>
      </c>
    </row>
    <row r="30" spans="1:9" s="7" customFormat="1" ht="13.5">
      <c r="A30" s="15">
        <v>21</v>
      </c>
      <c r="B30" s="9">
        <v>138</v>
      </c>
      <c r="C30" s="10">
        <v>69</v>
      </c>
      <c r="D30" s="10">
        <v>69</v>
      </c>
      <c r="E30" s="6"/>
      <c r="F30" s="15">
        <v>66</v>
      </c>
      <c r="G30" s="10">
        <v>429</v>
      </c>
      <c r="H30" s="10">
        <v>197</v>
      </c>
      <c r="I30" s="10">
        <v>232</v>
      </c>
    </row>
    <row r="31" spans="1:9" s="7" customFormat="1" ht="13.5">
      <c r="A31" s="15">
        <v>22</v>
      </c>
      <c r="B31" s="9">
        <v>171</v>
      </c>
      <c r="C31" s="10">
        <v>96</v>
      </c>
      <c r="D31" s="10">
        <v>75</v>
      </c>
      <c r="E31" s="6"/>
      <c r="F31" s="15">
        <v>67</v>
      </c>
      <c r="G31" s="10">
        <v>342</v>
      </c>
      <c r="H31" s="10">
        <v>147</v>
      </c>
      <c r="I31" s="10">
        <v>195</v>
      </c>
    </row>
    <row r="32" spans="1:9" s="7" customFormat="1" ht="13.5">
      <c r="A32" s="15">
        <v>23</v>
      </c>
      <c r="B32" s="9">
        <v>205</v>
      </c>
      <c r="C32" s="10">
        <v>121</v>
      </c>
      <c r="D32" s="10">
        <v>84</v>
      </c>
      <c r="E32" s="6"/>
      <c r="F32" s="15">
        <v>68</v>
      </c>
      <c r="G32" s="10">
        <v>315</v>
      </c>
      <c r="H32" s="10">
        <v>153</v>
      </c>
      <c r="I32" s="10">
        <v>162</v>
      </c>
    </row>
    <row r="33" spans="1:9" s="7" customFormat="1" ht="13.5">
      <c r="A33" s="15">
        <v>24</v>
      </c>
      <c r="B33" s="9">
        <v>252</v>
      </c>
      <c r="C33" s="10">
        <v>118</v>
      </c>
      <c r="D33" s="10">
        <v>134</v>
      </c>
      <c r="E33" s="6"/>
      <c r="F33" s="15">
        <v>69</v>
      </c>
      <c r="G33" s="10">
        <v>385</v>
      </c>
      <c r="H33" s="10">
        <v>160</v>
      </c>
      <c r="I33" s="10">
        <v>225</v>
      </c>
    </row>
    <row r="34" spans="1:9" s="7" customFormat="1" ht="13.5">
      <c r="A34" s="4" t="s">
        <v>42</v>
      </c>
      <c r="B34" s="5">
        <v>1481</v>
      </c>
      <c r="C34" s="5">
        <v>830</v>
      </c>
      <c r="D34" s="5">
        <v>651</v>
      </c>
      <c r="E34" s="6"/>
      <c r="F34" s="4" t="s">
        <v>43</v>
      </c>
      <c r="G34" s="5">
        <v>2071</v>
      </c>
      <c r="H34" s="5">
        <v>935</v>
      </c>
      <c r="I34" s="5">
        <v>1136</v>
      </c>
    </row>
    <row r="35" spans="1:9" s="7" customFormat="1" ht="13.5">
      <c r="A35" s="15">
        <v>25</v>
      </c>
      <c r="B35" s="9">
        <v>270</v>
      </c>
      <c r="C35" s="10">
        <v>143</v>
      </c>
      <c r="D35" s="10">
        <v>127</v>
      </c>
      <c r="E35" s="6"/>
      <c r="F35" s="15">
        <v>70</v>
      </c>
      <c r="G35" s="10">
        <v>433</v>
      </c>
      <c r="H35" s="10">
        <v>198</v>
      </c>
      <c r="I35" s="10">
        <v>235</v>
      </c>
    </row>
    <row r="36" spans="1:9" s="7" customFormat="1" ht="13.5">
      <c r="A36" s="15">
        <v>26</v>
      </c>
      <c r="B36" s="9">
        <v>279</v>
      </c>
      <c r="C36" s="10">
        <v>166</v>
      </c>
      <c r="D36" s="10">
        <v>113</v>
      </c>
      <c r="E36" s="6"/>
      <c r="F36" s="15">
        <v>71</v>
      </c>
      <c r="G36" s="10">
        <v>420</v>
      </c>
      <c r="H36" s="10">
        <v>186</v>
      </c>
      <c r="I36" s="10">
        <v>234</v>
      </c>
    </row>
    <row r="37" spans="1:9" s="7" customFormat="1" ht="13.5">
      <c r="A37" s="15">
        <v>27</v>
      </c>
      <c r="B37" s="9">
        <v>310</v>
      </c>
      <c r="C37" s="10">
        <v>169</v>
      </c>
      <c r="D37" s="10">
        <v>141</v>
      </c>
      <c r="E37" s="6"/>
      <c r="F37" s="15">
        <v>72</v>
      </c>
      <c r="G37" s="10">
        <v>378</v>
      </c>
      <c r="H37" s="10">
        <v>175</v>
      </c>
      <c r="I37" s="10">
        <v>203</v>
      </c>
    </row>
    <row r="38" spans="1:9" s="7" customFormat="1" ht="13.5">
      <c r="A38" s="15">
        <v>28</v>
      </c>
      <c r="B38" s="9">
        <v>288</v>
      </c>
      <c r="C38" s="10">
        <v>163</v>
      </c>
      <c r="D38" s="10">
        <v>125</v>
      </c>
      <c r="E38" s="6"/>
      <c r="F38" s="15">
        <v>73</v>
      </c>
      <c r="G38" s="10">
        <v>375</v>
      </c>
      <c r="H38" s="10">
        <v>166</v>
      </c>
      <c r="I38" s="10">
        <v>209</v>
      </c>
    </row>
    <row r="39" spans="1:9" s="7" customFormat="1" ht="13.5">
      <c r="A39" s="15">
        <v>29</v>
      </c>
      <c r="B39" s="9">
        <v>334</v>
      </c>
      <c r="C39" s="10">
        <v>189</v>
      </c>
      <c r="D39" s="10">
        <v>145</v>
      </c>
      <c r="E39" s="6"/>
      <c r="F39" s="15">
        <v>74</v>
      </c>
      <c r="G39" s="10">
        <v>465</v>
      </c>
      <c r="H39" s="10">
        <v>210</v>
      </c>
      <c r="I39" s="10">
        <v>255</v>
      </c>
    </row>
    <row r="40" spans="1:9" s="7" customFormat="1" ht="13.5">
      <c r="A40" s="4" t="s">
        <v>44</v>
      </c>
      <c r="B40" s="5">
        <v>1887</v>
      </c>
      <c r="C40" s="5">
        <v>979</v>
      </c>
      <c r="D40" s="5">
        <v>908</v>
      </c>
      <c r="E40" s="6"/>
      <c r="F40" s="4" t="s">
        <v>45</v>
      </c>
      <c r="G40" s="5">
        <v>1918</v>
      </c>
      <c r="H40" s="5">
        <v>799</v>
      </c>
      <c r="I40" s="5">
        <v>1119</v>
      </c>
    </row>
    <row r="41" spans="1:9" s="7" customFormat="1" ht="13.5">
      <c r="A41" s="15">
        <v>30</v>
      </c>
      <c r="B41" s="9">
        <v>350</v>
      </c>
      <c r="C41" s="10">
        <v>189</v>
      </c>
      <c r="D41" s="10">
        <v>161</v>
      </c>
      <c r="E41" s="6"/>
      <c r="F41" s="15">
        <v>75</v>
      </c>
      <c r="G41" s="10">
        <v>427</v>
      </c>
      <c r="H41" s="10">
        <v>168</v>
      </c>
      <c r="I41" s="10">
        <v>259</v>
      </c>
    </row>
    <row r="42" spans="1:9" s="7" customFormat="1" ht="13.5">
      <c r="A42" s="15">
        <v>31</v>
      </c>
      <c r="B42" s="9">
        <v>359</v>
      </c>
      <c r="C42" s="10">
        <v>203</v>
      </c>
      <c r="D42" s="10">
        <v>156</v>
      </c>
      <c r="E42" s="6"/>
      <c r="F42" s="15">
        <v>76</v>
      </c>
      <c r="G42" s="10">
        <v>378</v>
      </c>
      <c r="H42" s="10">
        <v>173</v>
      </c>
      <c r="I42" s="10">
        <v>205</v>
      </c>
    </row>
    <row r="43" spans="1:9" s="7" customFormat="1" ht="13.5">
      <c r="A43" s="15">
        <v>32</v>
      </c>
      <c r="B43" s="9">
        <v>358</v>
      </c>
      <c r="C43" s="10">
        <v>175</v>
      </c>
      <c r="D43" s="10">
        <v>183</v>
      </c>
      <c r="E43" s="6"/>
      <c r="F43" s="15">
        <v>77</v>
      </c>
      <c r="G43" s="10">
        <v>343</v>
      </c>
      <c r="H43" s="10">
        <v>145</v>
      </c>
      <c r="I43" s="10">
        <v>198</v>
      </c>
    </row>
    <row r="44" spans="1:9" s="7" customFormat="1" ht="13.5">
      <c r="A44" s="15">
        <v>33</v>
      </c>
      <c r="B44" s="9">
        <v>402</v>
      </c>
      <c r="C44" s="10">
        <v>193</v>
      </c>
      <c r="D44" s="10">
        <v>209</v>
      </c>
      <c r="E44" s="6"/>
      <c r="F44" s="15">
        <v>78</v>
      </c>
      <c r="G44" s="10">
        <v>401</v>
      </c>
      <c r="H44" s="10">
        <v>162</v>
      </c>
      <c r="I44" s="10">
        <v>239</v>
      </c>
    </row>
    <row r="45" spans="1:9" s="7" customFormat="1" ht="13.5">
      <c r="A45" s="15">
        <v>34</v>
      </c>
      <c r="B45" s="9">
        <v>418</v>
      </c>
      <c r="C45" s="10">
        <v>219</v>
      </c>
      <c r="D45" s="10">
        <v>199</v>
      </c>
      <c r="E45" s="6"/>
      <c r="F45" s="15">
        <v>79</v>
      </c>
      <c r="G45" s="10">
        <v>369</v>
      </c>
      <c r="H45" s="10">
        <v>151</v>
      </c>
      <c r="I45" s="10">
        <v>218</v>
      </c>
    </row>
    <row r="46" spans="1:9" s="7" customFormat="1" ht="13.5">
      <c r="A46" s="4" t="s">
        <v>46</v>
      </c>
      <c r="B46" s="5">
        <v>1813</v>
      </c>
      <c r="C46" s="5">
        <v>916</v>
      </c>
      <c r="D46" s="5">
        <v>897</v>
      </c>
      <c r="E46" s="6"/>
      <c r="F46" s="4" t="s">
        <v>47</v>
      </c>
      <c r="G46" s="5">
        <v>1458</v>
      </c>
      <c r="H46" s="5">
        <v>554</v>
      </c>
      <c r="I46" s="5">
        <v>904</v>
      </c>
    </row>
    <row r="47" spans="1:9" s="7" customFormat="1" ht="13.5">
      <c r="A47" s="15">
        <v>35</v>
      </c>
      <c r="B47" s="9">
        <v>350</v>
      </c>
      <c r="C47" s="10">
        <v>173</v>
      </c>
      <c r="D47" s="10">
        <v>177</v>
      </c>
      <c r="E47" s="6"/>
      <c r="F47" s="15">
        <v>80</v>
      </c>
      <c r="G47" s="10">
        <v>340</v>
      </c>
      <c r="H47" s="10">
        <v>144</v>
      </c>
      <c r="I47" s="10">
        <v>196</v>
      </c>
    </row>
    <row r="48" spans="1:9" s="7" customFormat="1" ht="13.5">
      <c r="A48" s="15">
        <v>36</v>
      </c>
      <c r="B48" s="9">
        <v>369</v>
      </c>
      <c r="C48" s="10">
        <v>186</v>
      </c>
      <c r="D48" s="10">
        <v>183</v>
      </c>
      <c r="E48" s="6"/>
      <c r="F48" s="15">
        <v>81</v>
      </c>
      <c r="G48" s="10">
        <v>343</v>
      </c>
      <c r="H48" s="10">
        <v>144</v>
      </c>
      <c r="I48" s="10">
        <v>199</v>
      </c>
    </row>
    <row r="49" spans="1:9" s="7" customFormat="1" ht="13.5">
      <c r="A49" s="15">
        <v>37</v>
      </c>
      <c r="B49" s="9">
        <v>383</v>
      </c>
      <c r="C49" s="10">
        <v>202</v>
      </c>
      <c r="D49" s="10">
        <v>181</v>
      </c>
      <c r="E49" s="6"/>
      <c r="F49" s="15">
        <v>82</v>
      </c>
      <c r="G49" s="10">
        <v>288</v>
      </c>
      <c r="H49" s="10">
        <v>116</v>
      </c>
      <c r="I49" s="10">
        <v>172</v>
      </c>
    </row>
    <row r="50" spans="1:9" s="7" customFormat="1" ht="13.5">
      <c r="A50" s="15">
        <v>38</v>
      </c>
      <c r="B50" s="9">
        <v>344</v>
      </c>
      <c r="C50" s="10">
        <v>171</v>
      </c>
      <c r="D50" s="10">
        <v>173</v>
      </c>
      <c r="E50" s="6"/>
      <c r="F50" s="15">
        <v>83</v>
      </c>
      <c r="G50" s="10">
        <v>275</v>
      </c>
      <c r="H50" s="10">
        <v>89</v>
      </c>
      <c r="I50" s="10">
        <v>186</v>
      </c>
    </row>
    <row r="51" spans="1:9" s="7" customFormat="1" ht="13.5">
      <c r="A51" s="15">
        <v>39</v>
      </c>
      <c r="B51" s="9">
        <v>367</v>
      </c>
      <c r="C51" s="10">
        <v>184</v>
      </c>
      <c r="D51" s="10">
        <v>183</v>
      </c>
      <c r="E51" s="6"/>
      <c r="F51" s="15">
        <v>84</v>
      </c>
      <c r="G51" s="10">
        <v>212</v>
      </c>
      <c r="H51" s="10">
        <v>61</v>
      </c>
      <c r="I51" s="10">
        <v>151</v>
      </c>
    </row>
    <row r="52" spans="1:9" s="7" customFormat="1" ht="13.5">
      <c r="A52" s="4" t="s">
        <v>48</v>
      </c>
      <c r="B52" s="5">
        <v>1814</v>
      </c>
      <c r="C52" s="5">
        <v>902</v>
      </c>
      <c r="D52" s="5">
        <v>912</v>
      </c>
      <c r="E52" s="6"/>
      <c r="F52" s="4" t="s">
        <v>49</v>
      </c>
      <c r="G52" s="5">
        <v>777</v>
      </c>
      <c r="H52" s="5">
        <v>227</v>
      </c>
      <c r="I52" s="5">
        <v>550</v>
      </c>
    </row>
    <row r="53" spans="1:9" s="7" customFormat="1" ht="13.5">
      <c r="A53" s="15">
        <v>40</v>
      </c>
      <c r="B53" s="9">
        <v>361</v>
      </c>
      <c r="C53" s="10">
        <v>174</v>
      </c>
      <c r="D53" s="10">
        <v>187</v>
      </c>
      <c r="E53" s="6"/>
      <c r="F53" s="15">
        <v>85</v>
      </c>
      <c r="G53" s="10">
        <v>194</v>
      </c>
      <c r="H53" s="10">
        <v>66</v>
      </c>
      <c r="I53" s="10">
        <v>128</v>
      </c>
    </row>
    <row r="54" spans="1:9" s="7" customFormat="1" ht="13.5">
      <c r="A54" s="15">
        <v>41</v>
      </c>
      <c r="B54" s="9">
        <v>293</v>
      </c>
      <c r="C54" s="10">
        <v>150</v>
      </c>
      <c r="D54" s="10">
        <v>143</v>
      </c>
      <c r="E54" s="6"/>
      <c r="F54" s="15">
        <v>86</v>
      </c>
      <c r="G54" s="10">
        <v>174</v>
      </c>
      <c r="H54" s="10">
        <v>52</v>
      </c>
      <c r="I54" s="10">
        <v>122</v>
      </c>
    </row>
    <row r="55" spans="1:9" s="7" customFormat="1" ht="13.5">
      <c r="A55" s="15">
        <v>42</v>
      </c>
      <c r="B55" s="9">
        <v>350</v>
      </c>
      <c r="C55" s="10">
        <v>182</v>
      </c>
      <c r="D55" s="10">
        <v>168</v>
      </c>
      <c r="E55" s="6"/>
      <c r="F55" s="15">
        <v>87</v>
      </c>
      <c r="G55" s="10">
        <v>168</v>
      </c>
      <c r="H55" s="10">
        <v>45</v>
      </c>
      <c r="I55" s="10">
        <v>123</v>
      </c>
    </row>
    <row r="56" spans="1:9" s="7" customFormat="1" ht="13.5">
      <c r="A56" s="15">
        <v>43</v>
      </c>
      <c r="B56" s="9">
        <v>395</v>
      </c>
      <c r="C56" s="10">
        <v>193</v>
      </c>
      <c r="D56" s="10">
        <v>202</v>
      </c>
      <c r="E56" s="6"/>
      <c r="F56" s="15">
        <v>88</v>
      </c>
      <c r="G56" s="10">
        <v>126</v>
      </c>
      <c r="H56" s="10">
        <v>35</v>
      </c>
      <c r="I56" s="10">
        <v>91</v>
      </c>
    </row>
    <row r="57" spans="1:9" s="7" customFormat="1" ht="13.5">
      <c r="A57" s="15">
        <v>44</v>
      </c>
      <c r="B57" s="9">
        <v>415</v>
      </c>
      <c r="C57" s="10">
        <v>203</v>
      </c>
      <c r="D57" s="10">
        <v>212</v>
      </c>
      <c r="E57" s="6"/>
      <c r="F57" s="15">
        <v>89</v>
      </c>
      <c r="G57" s="10">
        <v>115</v>
      </c>
      <c r="H57" s="10">
        <v>29</v>
      </c>
      <c r="I57" s="10">
        <v>86</v>
      </c>
    </row>
    <row r="58" spans="1:9" s="7" customFormat="1" ht="13.5" customHeight="1">
      <c r="A58" s="11" t="s">
        <v>27</v>
      </c>
      <c r="B58" s="18" t="s">
        <v>54</v>
      </c>
      <c r="C58" s="18"/>
      <c r="D58" s="18"/>
      <c r="E58" s="6"/>
      <c r="F58" s="4" t="s">
        <v>0</v>
      </c>
      <c r="G58" s="5">
        <v>412</v>
      </c>
      <c r="H58" s="12">
        <v>105</v>
      </c>
      <c r="I58" s="12">
        <v>307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B4+B10+B16+B22+B28+B34+B40+B46+B52+G4+G10+G16+G22+G28+G34+G40+G46+G52+G58+2</f>
        <v>31502</v>
      </c>
      <c r="H59" s="14">
        <f>C4+C10+C16+C22+C28+C34+C40+C46+C52+H4+H10+H16+H22+H28+H34+H40+H46+H52+H58+2</f>
        <v>15361</v>
      </c>
      <c r="I59" s="14">
        <f>D4+D10+D16+D22+D28+D34+D40+D46+D52+I4+I10+I16+I22+I28+I34+I40+I46+I52+I58+0</f>
        <v>16141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43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55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1354</v>
      </c>
      <c r="C4" s="5">
        <v>686</v>
      </c>
      <c r="D4" s="5">
        <v>668</v>
      </c>
      <c r="E4" s="6"/>
      <c r="F4" s="4" t="s">
        <v>33</v>
      </c>
      <c r="G4" s="5">
        <v>2324</v>
      </c>
      <c r="H4" s="5">
        <v>1137</v>
      </c>
      <c r="I4" s="5">
        <v>1187</v>
      </c>
      <c r="K4" s="8"/>
    </row>
    <row r="5" spans="1:9" s="7" customFormat="1" ht="13.5">
      <c r="A5" s="15">
        <v>0</v>
      </c>
      <c r="B5" s="9">
        <v>279</v>
      </c>
      <c r="C5" s="10">
        <v>138</v>
      </c>
      <c r="D5" s="10">
        <v>141</v>
      </c>
      <c r="E5" s="6"/>
      <c r="F5" s="15">
        <v>45</v>
      </c>
      <c r="G5" s="10">
        <v>441</v>
      </c>
      <c r="H5" s="10">
        <v>205</v>
      </c>
      <c r="I5" s="10">
        <v>236</v>
      </c>
    </row>
    <row r="6" spans="1:9" s="7" customFormat="1" ht="13.5">
      <c r="A6" s="15">
        <v>1</v>
      </c>
      <c r="B6" s="9">
        <v>273</v>
      </c>
      <c r="C6" s="10">
        <v>140</v>
      </c>
      <c r="D6" s="10">
        <v>133</v>
      </c>
      <c r="E6" s="6"/>
      <c r="F6" s="15">
        <v>46</v>
      </c>
      <c r="G6" s="10">
        <v>453</v>
      </c>
      <c r="H6" s="10">
        <v>196</v>
      </c>
      <c r="I6" s="10">
        <v>257</v>
      </c>
    </row>
    <row r="7" spans="1:9" s="7" customFormat="1" ht="13.5">
      <c r="A7" s="15">
        <v>2</v>
      </c>
      <c r="B7" s="9">
        <v>246</v>
      </c>
      <c r="C7" s="10">
        <v>120</v>
      </c>
      <c r="D7" s="10">
        <v>126</v>
      </c>
      <c r="E7" s="6"/>
      <c r="F7" s="15">
        <v>47</v>
      </c>
      <c r="G7" s="10">
        <v>450</v>
      </c>
      <c r="H7" s="10">
        <v>249</v>
      </c>
      <c r="I7" s="10">
        <v>201</v>
      </c>
    </row>
    <row r="8" spans="1:9" s="7" customFormat="1" ht="13.5">
      <c r="A8" s="15">
        <v>3</v>
      </c>
      <c r="B8" s="9">
        <v>262</v>
      </c>
      <c r="C8" s="10">
        <v>132</v>
      </c>
      <c r="D8" s="10">
        <v>130</v>
      </c>
      <c r="E8" s="6"/>
      <c r="F8" s="15">
        <v>48</v>
      </c>
      <c r="G8" s="10">
        <v>513</v>
      </c>
      <c r="H8" s="10">
        <v>252</v>
      </c>
      <c r="I8" s="10">
        <v>261</v>
      </c>
    </row>
    <row r="9" spans="1:9" s="7" customFormat="1" ht="13.5">
      <c r="A9" s="15">
        <v>4</v>
      </c>
      <c r="B9" s="9">
        <v>294</v>
      </c>
      <c r="C9" s="10">
        <v>156</v>
      </c>
      <c r="D9" s="10">
        <v>138</v>
      </c>
      <c r="E9" s="6"/>
      <c r="F9" s="15">
        <v>49</v>
      </c>
      <c r="G9" s="10">
        <v>467</v>
      </c>
      <c r="H9" s="10">
        <v>235</v>
      </c>
      <c r="I9" s="10">
        <v>232</v>
      </c>
    </row>
    <row r="10" spans="1:9" s="7" customFormat="1" ht="13.5">
      <c r="A10" s="4" t="s">
        <v>34</v>
      </c>
      <c r="B10" s="5">
        <v>1584</v>
      </c>
      <c r="C10" s="5">
        <v>811</v>
      </c>
      <c r="D10" s="5">
        <v>773</v>
      </c>
      <c r="E10" s="6"/>
      <c r="F10" s="4" t="s">
        <v>35</v>
      </c>
      <c r="G10" s="5">
        <v>2628</v>
      </c>
      <c r="H10" s="5">
        <v>1276</v>
      </c>
      <c r="I10" s="5">
        <v>1352</v>
      </c>
    </row>
    <row r="11" spans="1:9" s="7" customFormat="1" ht="13.5">
      <c r="A11" s="15">
        <v>5</v>
      </c>
      <c r="B11" s="9">
        <v>296</v>
      </c>
      <c r="C11" s="10">
        <v>160</v>
      </c>
      <c r="D11" s="10">
        <v>136</v>
      </c>
      <c r="E11" s="6"/>
      <c r="F11" s="15">
        <v>50</v>
      </c>
      <c r="G11" s="10">
        <v>463</v>
      </c>
      <c r="H11" s="10">
        <v>215</v>
      </c>
      <c r="I11" s="10">
        <v>248</v>
      </c>
    </row>
    <row r="12" spans="1:9" s="7" customFormat="1" ht="13.5">
      <c r="A12" s="15">
        <v>6</v>
      </c>
      <c r="B12" s="9">
        <v>306</v>
      </c>
      <c r="C12" s="10">
        <v>158</v>
      </c>
      <c r="D12" s="10">
        <v>148</v>
      </c>
      <c r="E12" s="6"/>
      <c r="F12" s="15">
        <v>51</v>
      </c>
      <c r="G12" s="10">
        <v>503</v>
      </c>
      <c r="H12" s="10">
        <v>231</v>
      </c>
      <c r="I12" s="10">
        <v>272</v>
      </c>
    </row>
    <row r="13" spans="1:9" s="7" customFormat="1" ht="13.5">
      <c r="A13" s="15">
        <v>7</v>
      </c>
      <c r="B13" s="9">
        <v>319</v>
      </c>
      <c r="C13" s="10">
        <v>156</v>
      </c>
      <c r="D13" s="10">
        <v>163</v>
      </c>
      <c r="E13" s="6"/>
      <c r="F13" s="15">
        <v>52</v>
      </c>
      <c r="G13" s="10">
        <v>526</v>
      </c>
      <c r="H13" s="10">
        <v>269</v>
      </c>
      <c r="I13" s="10">
        <v>257</v>
      </c>
    </row>
    <row r="14" spans="1:9" s="7" customFormat="1" ht="13.5">
      <c r="A14" s="15">
        <v>8</v>
      </c>
      <c r="B14" s="9">
        <v>330</v>
      </c>
      <c r="C14" s="10">
        <v>158</v>
      </c>
      <c r="D14" s="10">
        <v>172</v>
      </c>
      <c r="E14" s="6"/>
      <c r="F14" s="15">
        <v>53</v>
      </c>
      <c r="G14" s="10">
        <v>526</v>
      </c>
      <c r="H14" s="10">
        <v>260</v>
      </c>
      <c r="I14" s="10">
        <v>266</v>
      </c>
    </row>
    <row r="15" spans="1:9" s="7" customFormat="1" ht="13.5">
      <c r="A15" s="15">
        <v>9</v>
      </c>
      <c r="B15" s="9">
        <v>333</v>
      </c>
      <c r="C15" s="10">
        <v>179</v>
      </c>
      <c r="D15" s="10">
        <v>154</v>
      </c>
      <c r="E15" s="6"/>
      <c r="F15" s="15">
        <v>54</v>
      </c>
      <c r="G15" s="10">
        <v>610</v>
      </c>
      <c r="H15" s="10">
        <v>301</v>
      </c>
      <c r="I15" s="10">
        <v>309</v>
      </c>
    </row>
    <row r="16" spans="1:9" s="7" customFormat="1" ht="13.5">
      <c r="A16" s="4" t="s">
        <v>36</v>
      </c>
      <c r="B16" s="5">
        <v>1839</v>
      </c>
      <c r="C16" s="5">
        <v>927</v>
      </c>
      <c r="D16" s="5">
        <v>912</v>
      </c>
      <c r="E16" s="6"/>
      <c r="F16" s="4" t="s">
        <v>37</v>
      </c>
      <c r="G16" s="5">
        <v>3332</v>
      </c>
      <c r="H16" s="5">
        <v>1731</v>
      </c>
      <c r="I16" s="5">
        <v>1601</v>
      </c>
    </row>
    <row r="17" spans="1:9" s="7" customFormat="1" ht="13.5">
      <c r="A17" s="15">
        <v>10</v>
      </c>
      <c r="B17" s="9">
        <v>340</v>
      </c>
      <c r="C17" s="10">
        <v>172</v>
      </c>
      <c r="D17" s="10">
        <v>168</v>
      </c>
      <c r="E17" s="6"/>
      <c r="F17" s="15">
        <v>55</v>
      </c>
      <c r="G17" s="10">
        <v>637</v>
      </c>
      <c r="H17" s="10">
        <v>336</v>
      </c>
      <c r="I17" s="10">
        <v>301</v>
      </c>
    </row>
    <row r="18" spans="1:9" s="7" customFormat="1" ht="13.5">
      <c r="A18" s="15">
        <v>11</v>
      </c>
      <c r="B18" s="9">
        <v>360</v>
      </c>
      <c r="C18" s="10">
        <v>205</v>
      </c>
      <c r="D18" s="10">
        <v>155</v>
      </c>
      <c r="E18" s="6"/>
      <c r="F18" s="15">
        <v>56</v>
      </c>
      <c r="G18" s="10">
        <v>618</v>
      </c>
      <c r="H18" s="10">
        <v>327</v>
      </c>
      <c r="I18" s="10">
        <v>291</v>
      </c>
    </row>
    <row r="19" spans="1:9" s="7" customFormat="1" ht="13.5">
      <c r="A19" s="15">
        <v>12</v>
      </c>
      <c r="B19" s="9">
        <v>375</v>
      </c>
      <c r="C19" s="10">
        <v>189</v>
      </c>
      <c r="D19" s="10">
        <v>186</v>
      </c>
      <c r="E19" s="6"/>
      <c r="F19" s="15">
        <v>57</v>
      </c>
      <c r="G19" s="10">
        <v>689</v>
      </c>
      <c r="H19" s="10">
        <v>339</v>
      </c>
      <c r="I19" s="10">
        <v>350</v>
      </c>
    </row>
    <row r="20" spans="1:9" s="7" customFormat="1" ht="13.5">
      <c r="A20" s="15">
        <v>13</v>
      </c>
      <c r="B20" s="9">
        <v>377</v>
      </c>
      <c r="C20" s="10">
        <v>176</v>
      </c>
      <c r="D20" s="10">
        <v>201</v>
      </c>
      <c r="E20" s="6"/>
      <c r="F20" s="15">
        <v>58</v>
      </c>
      <c r="G20" s="10">
        <v>696</v>
      </c>
      <c r="H20" s="10">
        <v>373</v>
      </c>
      <c r="I20" s="10">
        <v>323</v>
      </c>
    </row>
    <row r="21" spans="1:9" s="7" customFormat="1" ht="13.5">
      <c r="A21" s="15">
        <v>14</v>
      </c>
      <c r="B21" s="9">
        <v>387</v>
      </c>
      <c r="C21" s="10">
        <v>185</v>
      </c>
      <c r="D21" s="10">
        <v>202</v>
      </c>
      <c r="E21" s="6"/>
      <c r="F21" s="15">
        <v>59</v>
      </c>
      <c r="G21" s="10">
        <v>692</v>
      </c>
      <c r="H21" s="10">
        <v>356</v>
      </c>
      <c r="I21" s="10">
        <v>336</v>
      </c>
    </row>
    <row r="22" spans="1:9" s="7" customFormat="1" ht="13.5">
      <c r="A22" s="4" t="s">
        <v>38</v>
      </c>
      <c r="B22" s="5">
        <v>2010</v>
      </c>
      <c r="C22" s="5">
        <v>1026</v>
      </c>
      <c r="D22" s="5">
        <v>984</v>
      </c>
      <c r="E22" s="6"/>
      <c r="F22" s="4" t="s">
        <v>39</v>
      </c>
      <c r="G22" s="5">
        <v>2385</v>
      </c>
      <c r="H22" s="5">
        <v>1173</v>
      </c>
      <c r="I22" s="5">
        <v>1212</v>
      </c>
    </row>
    <row r="23" spans="1:9" s="7" customFormat="1" ht="13.5">
      <c r="A23" s="15">
        <v>15</v>
      </c>
      <c r="B23" s="9">
        <v>407</v>
      </c>
      <c r="C23" s="10">
        <v>206</v>
      </c>
      <c r="D23" s="10">
        <v>201</v>
      </c>
      <c r="E23" s="6"/>
      <c r="F23" s="15">
        <v>60</v>
      </c>
      <c r="G23" s="10">
        <v>643</v>
      </c>
      <c r="H23" s="10">
        <v>354</v>
      </c>
      <c r="I23" s="10">
        <v>289</v>
      </c>
    </row>
    <row r="24" spans="1:9" s="7" customFormat="1" ht="13.5">
      <c r="A24" s="15">
        <v>16</v>
      </c>
      <c r="B24" s="9">
        <v>367</v>
      </c>
      <c r="C24" s="10">
        <v>191</v>
      </c>
      <c r="D24" s="10">
        <v>176</v>
      </c>
      <c r="E24" s="6"/>
      <c r="F24" s="15">
        <v>61</v>
      </c>
      <c r="G24" s="10">
        <v>332</v>
      </c>
      <c r="H24" s="10">
        <v>166</v>
      </c>
      <c r="I24" s="10">
        <v>166</v>
      </c>
    </row>
    <row r="25" spans="1:9" s="7" customFormat="1" ht="13.5">
      <c r="A25" s="15">
        <v>17</v>
      </c>
      <c r="B25" s="9">
        <v>404</v>
      </c>
      <c r="C25" s="10">
        <v>211</v>
      </c>
      <c r="D25" s="10">
        <v>193</v>
      </c>
      <c r="E25" s="6"/>
      <c r="F25" s="15">
        <v>62</v>
      </c>
      <c r="G25" s="10">
        <v>399</v>
      </c>
      <c r="H25" s="10">
        <v>176</v>
      </c>
      <c r="I25" s="10">
        <v>223</v>
      </c>
    </row>
    <row r="26" spans="1:9" s="7" customFormat="1" ht="13.5">
      <c r="A26" s="15">
        <v>18</v>
      </c>
      <c r="B26" s="9">
        <v>426</v>
      </c>
      <c r="C26" s="10">
        <v>208</v>
      </c>
      <c r="D26" s="10">
        <v>218</v>
      </c>
      <c r="E26" s="6"/>
      <c r="F26" s="15">
        <v>63</v>
      </c>
      <c r="G26" s="10">
        <v>505</v>
      </c>
      <c r="H26" s="10">
        <v>238</v>
      </c>
      <c r="I26" s="10">
        <v>267</v>
      </c>
    </row>
    <row r="27" spans="1:9" s="7" customFormat="1" ht="13.5">
      <c r="A27" s="15">
        <v>19</v>
      </c>
      <c r="B27" s="9">
        <v>406</v>
      </c>
      <c r="C27" s="10">
        <v>210</v>
      </c>
      <c r="D27" s="10">
        <v>196</v>
      </c>
      <c r="E27" s="6"/>
      <c r="F27" s="15">
        <v>64</v>
      </c>
      <c r="G27" s="10">
        <v>506</v>
      </c>
      <c r="H27" s="10">
        <v>239</v>
      </c>
      <c r="I27" s="10">
        <v>267</v>
      </c>
    </row>
    <row r="28" spans="1:9" s="7" customFormat="1" ht="13.5">
      <c r="A28" s="4" t="s">
        <v>40</v>
      </c>
      <c r="B28" s="5">
        <v>1322</v>
      </c>
      <c r="C28" s="5">
        <v>634</v>
      </c>
      <c r="D28" s="5">
        <v>688</v>
      </c>
      <c r="E28" s="6"/>
      <c r="F28" s="4" t="s">
        <v>41</v>
      </c>
      <c r="G28" s="5">
        <v>2453</v>
      </c>
      <c r="H28" s="5">
        <v>1163</v>
      </c>
      <c r="I28" s="5">
        <v>1290</v>
      </c>
    </row>
    <row r="29" spans="1:9" s="7" customFormat="1" ht="13.5">
      <c r="A29" s="15">
        <v>20</v>
      </c>
      <c r="B29" s="9">
        <v>328</v>
      </c>
      <c r="C29" s="10">
        <v>174</v>
      </c>
      <c r="D29" s="10">
        <v>154</v>
      </c>
      <c r="E29" s="6"/>
      <c r="F29" s="15">
        <v>65</v>
      </c>
      <c r="G29" s="10">
        <v>532</v>
      </c>
      <c r="H29" s="10">
        <v>246</v>
      </c>
      <c r="I29" s="10">
        <v>286</v>
      </c>
    </row>
    <row r="30" spans="1:9" s="7" customFormat="1" ht="13.5">
      <c r="A30" s="15">
        <v>21</v>
      </c>
      <c r="B30" s="9">
        <v>235</v>
      </c>
      <c r="C30" s="10">
        <v>116</v>
      </c>
      <c r="D30" s="10">
        <v>119</v>
      </c>
      <c r="E30" s="6"/>
      <c r="F30" s="15">
        <v>66</v>
      </c>
      <c r="G30" s="10">
        <v>526</v>
      </c>
      <c r="H30" s="10">
        <v>265</v>
      </c>
      <c r="I30" s="10">
        <v>261</v>
      </c>
    </row>
    <row r="31" spans="1:9" s="7" customFormat="1" ht="13.5">
      <c r="A31" s="15">
        <v>22</v>
      </c>
      <c r="B31" s="9">
        <v>227</v>
      </c>
      <c r="C31" s="10">
        <v>97</v>
      </c>
      <c r="D31" s="10">
        <v>130</v>
      </c>
      <c r="E31" s="6"/>
      <c r="F31" s="15">
        <v>67</v>
      </c>
      <c r="G31" s="10">
        <v>494</v>
      </c>
      <c r="H31" s="10">
        <v>236</v>
      </c>
      <c r="I31" s="10">
        <v>258</v>
      </c>
    </row>
    <row r="32" spans="1:9" s="7" customFormat="1" ht="13.5">
      <c r="A32" s="15">
        <v>23</v>
      </c>
      <c r="B32" s="9">
        <v>251</v>
      </c>
      <c r="C32" s="10">
        <v>114</v>
      </c>
      <c r="D32" s="10">
        <v>137</v>
      </c>
      <c r="E32" s="6"/>
      <c r="F32" s="15">
        <v>68</v>
      </c>
      <c r="G32" s="10">
        <v>393</v>
      </c>
      <c r="H32" s="10">
        <v>186</v>
      </c>
      <c r="I32" s="10">
        <v>207</v>
      </c>
    </row>
    <row r="33" spans="1:9" s="7" customFormat="1" ht="13.5">
      <c r="A33" s="15">
        <v>24</v>
      </c>
      <c r="B33" s="9">
        <v>281</v>
      </c>
      <c r="C33" s="10">
        <v>133</v>
      </c>
      <c r="D33" s="10">
        <v>148</v>
      </c>
      <c r="E33" s="6"/>
      <c r="F33" s="15">
        <v>69</v>
      </c>
      <c r="G33" s="10">
        <v>508</v>
      </c>
      <c r="H33" s="10">
        <v>230</v>
      </c>
      <c r="I33" s="10">
        <v>278</v>
      </c>
    </row>
    <row r="34" spans="1:9" s="7" customFormat="1" ht="13.5">
      <c r="A34" s="4" t="s">
        <v>42</v>
      </c>
      <c r="B34" s="5">
        <v>1674</v>
      </c>
      <c r="C34" s="5">
        <v>862</v>
      </c>
      <c r="D34" s="5">
        <v>812</v>
      </c>
      <c r="E34" s="6"/>
      <c r="F34" s="4" t="s">
        <v>43</v>
      </c>
      <c r="G34" s="5">
        <v>2605</v>
      </c>
      <c r="H34" s="5">
        <v>1152</v>
      </c>
      <c r="I34" s="5">
        <v>1453</v>
      </c>
    </row>
    <row r="35" spans="1:9" s="7" customFormat="1" ht="13.5">
      <c r="A35" s="15">
        <v>25</v>
      </c>
      <c r="B35" s="9">
        <v>320</v>
      </c>
      <c r="C35" s="10">
        <v>167</v>
      </c>
      <c r="D35" s="10">
        <v>153</v>
      </c>
      <c r="E35" s="6"/>
      <c r="F35" s="15">
        <v>70</v>
      </c>
      <c r="G35" s="10">
        <v>499</v>
      </c>
      <c r="H35" s="10">
        <v>220</v>
      </c>
      <c r="I35" s="10">
        <v>279</v>
      </c>
    </row>
    <row r="36" spans="1:9" s="7" customFormat="1" ht="13.5">
      <c r="A36" s="15">
        <v>26</v>
      </c>
      <c r="B36" s="9">
        <v>327</v>
      </c>
      <c r="C36" s="10">
        <v>177</v>
      </c>
      <c r="D36" s="10">
        <v>150</v>
      </c>
      <c r="E36" s="6"/>
      <c r="F36" s="15">
        <v>71</v>
      </c>
      <c r="G36" s="10">
        <v>560</v>
      </c>
      <c r="H36" s="10">
        <v>236</v>
      </c>
      <c r="I36" s="10">
        <v>324</v>
      </c>
    </row>
    <row r="37" spans="1:9" s="7" customFormat="1" ht="13.5">
      <c r="A37" s="15">
        <v>27</v>
      </c>
      <c r="B37" s="9">
        <v>338</v>
      </c>
      <c r="C37" s="10">
        <v>174</v>
      </c>
      <c r="D37" s="10">
        <v>164</v>
      </c>
      <c r="E37" s="6"/>
      <c r="F37" s="15">
        <v>72</v>
      </c>
      <c r="G37" s="10">
        <v>482</v>
      </c>
      <c r="H37" s="10">
        <v>210</v>
      </c>
      <c r="I37" s="10">
        <v>272</v>
      </c>
    </row>
    <row r="38" spans="1:9" s="7" customFormat="1" ht="13.5">
      <c r="A38" s="15">
        <v>28</v>
      </c>
      <c r="B38" s="9">
        <v>321</v>
      </c>
      <c r="C38" s="10">
        <v>159</v>
      </c>
      <c r="D38" s="10">
        <v>162</v>
      </c>
      <c r="E38" s="6"/>
      <c r="F38" s="15">
        <v>73</v>
      </c>
      <c r="G38" s="10">
        <v>538</v>
      </c>
      <c r="H38" s="10">
        <v>250</v>
      </c>
      <c r="I38" s="10">
        <v>288</v>
      </c>
    </row>
    <row r="39" spans="1:9" s="7" customFormat="1" ht="13.5">
      <c r="A39" s="15">
        <v>29</v>
      </c>
      <c r="B39" s="9">
        <v>368</v>
      </c>
      <c r="C39" s="10">
        <v>185</v>
      </c>
      <c r="D39" s="10">
        <v>183</v>
      </c>
      <c r="E39" s="6"/>
      <c r="F39" s="15">
        <v>74</v>
      </c>
      <c r="G39" s="10">
        <v>526</v>
      </c>
      <c r="H39" s="10">
        <v>236</v>
      </c>
      <c r="I39" s="10">
        <v>290</v>
      </c>
    </row>
    <row r="40" spans="1:9" s="7" customFormat="1" ht="13.5">
      <c r="A40" s="4" t="s">
        <v>44</v>
      </c>
      <c r="B40" s="5">
        <v>1938</v>
      </c>
      <c r="C40" s="5">
        <v>1016</v>
      </c>
      <c r="D40" s="5">
        <v>922</v>
      </c>
      <c r="E40" s="6"/>
      <c r="F40" s="4" t="s">
        <v>45</v>
      </c>
      <c r="G40" s="5">
        <v>2341</v>
      </c>
      <c r="H40" s="5">
        <v>991</v>
      </c>
      <c r="I40" s="5">
        <v>1350</v>
      </c>
    </row>
    <row r="41" spans="1:9" s="7" customFormat="1" ht="13.5">
      <c r="A41" s="15">
        <v>30</v>
      </c>
      <c r="B41" s="9">
        <v>382</v>
      </c>
      <c r="C41" s="10">
        <v>194</v>
      </c>
      <c r="D41" s="10">
        <v>188</v>
      </c>
      <c r="E41" s="6"/>
      <c r="F41" s="15">
        <v>75</v>
      </c>
      <c r="G41" s="10">
        <v>464</v>
      </c>
      <c r="H41" s="10">
        <v>201</v>
      </c>
      <c r="I41" s="10">
        <v>263</v>
      </c>
    </row>
    <row r="42" spans="1:9" s="7" customFormat="1" ht="13.5">
      <c r="A42" s="15">
        <v>31</v>
      </c>
      <c r="B42" s="9">
        <v>368</v>
      </c>
      <c r="C42" s="10">
        <v>203</v>
      </c>
      <c r="D42" s="10">
        <v>165</v>
      </c>
      <c r="E42" s="6"/>
      <c r="F42" s="15">
        <v>76</v>
      </c>
      <c r="G42" s="10">
        <v>473</v>
      </c>
      <c r="H42" s="10">
        <v>221</v>
      </c>
      <c r="I42" s="10">
        <v>252</v>
      </c>
    </row>
    <row r="43" spans="1:9" s="7" customFormat="1" ht="13.5">
      <c r="A43" s="15">
        <v>32</v>
      </c>
      <c r="B43" s="9">
        <v>408</v>
      </c>
      <c r="C43" s="10">
        <v>214</v>
      </c>
      <c r="D43" s="10">
        <v>194</v>
      </c>
      <c r="E43" s="6"/>
      <c r="F43" s="15">
        <v>77</v>
      </c>
      <c r="G43" s="10">
        <v>484</v>
      </c>
      <c r="H43" s="10">
        <v>197</v>
      </c>
      <c r="I43" s="10">
        <v>287</v>
      </c>
    </row>
    <row r="44" spans="1:9" s="7" customFormat="1" ht="13.5">
      <c r="A44" s="15">
        <v>33</v>
      </c>
      <c r="B44" s="9">
        <v>408</v>
      </c>
      <c r="C44" s="10">
        <v>205</v>
      </c>
      <c r="D44" s="10">
        <v>203</v>
      </c>
      <c r="E44" s="6"/>
      <c r="F44" s="15">
        <v>78</v>
      </c>
      <c r="G44" s="10">
        <v>464</v>
      </c>
      <c r="H44" s="10">
        <v>180</v>
      </c>
      <c r="I44" s="10">
        <v>284</v>
      </c>
    </row>
    <row r="45" spans="1:9" s="7" customFormat="1" ht="13.5">
      <c r="A45" s="15">
        <v>34</v>
      </c>
      <c r="B45" s="9">
        <v>372</v>
      </c>
      <c r="C45" s="10">
        <v>200</v>
      </c>
      <c r="D45" s="10">
        <v>172</v>
      </c>
      <c r="E45" s="6"/>
      <c r="F45" s="15">
        <v>79</v>
      </c>
      <c r="G45" s="10">
        <v>456</v>
      </c>
      <c r="H45" s="10">
        <v>192</v>
      </c>
      <c r="I45" s="10">
        <v>264</v>
      </c>
    </row>
    <row r="46" spans="1:9" s="7" customFormat="1" ht="13.5">
      <c r="A46" s="4" t="s">
        <v>46</v>
      </c>
      <c r="B46" s="5">
        <v>1898</v>
      </c>
      <c r="C46" s="5">
        <v>967</v>
      </c>
      <c r="D46" s="5">
        <v>931</v>
      </c>
      <c r="E46" s="6"/>
      <c r="F46" s="4" t="s">
        <v>47</v>
      </c>
      <c r="G46" s="5">
        <v>1764</v>
      </c>
      <c r="H46" s="5">
        <v>669</v>
      </c>
      <c r="I46" s="5">
        <v>1095</v>
      </c>
    </row>
    <row r="47" spans="1:9" s="7" customFormat="1" ht="13.5">
      <c r="A47" s="15">
        <v>35</v>
      </c>
      <c r="B47" s="9">
        <v>400</v>
      </c>
      <c r="C47" s="10">
        <v>209</v>
      </c>
      <c r="D47" s="10">
        <v>191</v>
      </c>
      <c r="E47" s="6"/>
      <c r="F47" s="15">
        <v>80</v>
      </c>
      <c r="G47" s="10">
        <v>395</v>
      </c>
      <c r="H47" s="10">
        <v>157</v>
      </c>
      <c r="I47" s="10">
        <v>238</v>
      </c>
    </row>
    <row r="48" spans="1:9" s="7" customFormat="1" ht="13.5">
      <c r="A48" s="15">
        <v>36</v>
      </c>
      <c r="B48" s="9">
        <v>373</v>
      </c>
      <c r="C48" s="10">
        <v>198</v>
      </c>
      <c r="D48" s="10">
        <v>175</v>
      </c>
      <c r="E48" s="6"/>
      <c r="F48" s="15">
        <v>81</v>
      </c>
      <c r="G48" s="10">
        <v>435</v>
      </c>
      <c r="H48" s="10">
        <v>181</v>
      </c>
      <c r="I48" s="10">
        <v>254</v>
      </c>
    </row>
    <row r="49" spans="1:9" s="7" customFormat="1" ht="13.5">
      <c r="A49" s="15">
        <v>37</v>
      </c>
      <c r="B49" s="9">
        <v>376</v>
      </c>
      <c r="C49" s="10">
        <v>200</v>
      </c>
      <c r="D49" s="10">
        <v>176</v>
      </c>
      <c r="E49" s="6"/>
      <c r="F49" s="15">
        <v>82</v>
      </c>
      <c r="G49" s="10">
        <v>374</v>
      </c>
      <c r="H49" s="10">
        <v>154</v>
      </c>
      <c r="I49" s="10">
        <v>220</v>
      </c>
    </row>
    <row r="50" spans="1:9" s="7" customFormat="1" ht="13.5">
      <c r="A50" s="15">
        <v>38</v>
      </c>
      <c r="B50" s="9">
        <v>342</v>
      </c>
      <c r="C50" s="10">
        <v>157</v>
      </c>
      <c r="D50" s="10">
        <v>185</v>
      </c>
      <c r="E50" s="6"/>
      <c r="F50" s="15">
        <v>83</v>
      </c>
      <c r="G50" s="10">
        <v>312</v>
      </c>
      <c r="H50" s="10">
        <v>108</v>
      </c>
      <c r="I50" s="10">
        <v>204</v>
      </c>
    </row>
    <row r="51" spans="1:9" s="7" customFormat="1" ht="13.5">
      <c r="A51" s="15">
        <v>39</v>
      </c>
      <c r="B51" s="9">
        <v>407</v>
      </c>
      <c r="C51" s="10">
        <v>203</v>
      </c>
      <c r="D51" s="10">
        <v>204</v>
      </c>
      <c r="E51" s="6"/>
      <c r="F51" s="15">
        <v>84</v>
      </c>
      <c r="G51" s="10">
        <v>248</v>
      </c>
      <c r="H51" s="10">
        <v>69</v>
      </c>
      <c r="I51" s="10">
        <v>179</v>
      </c>
    </row>
    <row r="52" spans="1:9" s="7" customFormat="1" ht="13.5">
      <c r="A52" s="4" t="s">
        <v>48</v>
      </c>
      <c r="B52" s="5">
        <v>1980</v>
      </c>
      <c r="C52" s="5">
        <v>941</v>
      </c>
      <c r="D52" s="5">
        <v>1039</v>
      </c>
      <c r="E52" s="6"/>
      <c r="F52" s="4" t="s">
        <v>49</v>
      </c>
      <c r="G52" s="5">
        <v>957</v>
      </c>
      <c r="H52" s="5">
        <v>261</v>
      </c>
      <c r="I52" s="5">
        <v>696</v>
      </c>
    </row>
    <row r="53" spans="1:9" s="7" customFormat="1" ht="13.5">
      <c r="A53" s="15">
        <v>40</v>
      </c>
      <c r="B53" s="9">
        <v>422</v>
      </c>
      <c r="C53" s="10">
        <v>194</v>
      </c>
      <c r="D53" s="10">
        <v>228</v>
      </c>
      <c r="E53" s="6"/>
      <c r="F53" s="15">
        <v>85</v>
      </c>
      <c r="G53" s="10">
        <v>232</v>
      </c>
      <c r="H53" s="10">
        <v>64</v>
      </c>
      <c r="I53" s="10">
        <v>168</v>
      </c>
    </row>
    <row r="54" spans="1:9" s="7" customFormat="1" ht="13.5">
      <c r="A54" s="15">
        <v>41</v>
      </c>
      <c r="B54" s="9">
        <v>293</v>
      </c>
      <c r="C54" s="10">
        <v>128</v>
      </c>
      <c r="D54" s="10">
        <v>165</v>
      </c>
      <c r="E54" s="6"/>
      <c r="F54" s="15">
        <v>86</v>
      </c>
      <c r="G54" s="10">
        <v>220</v>
      </c>
      <c r="H54" s="10">
        <v>65</v>
      </c>
      <c r="I54" s="10">
        <v>155</v>
      </c>
    </row>
    <row r="55" spans="1:9" s="7" customFormat="1" ht="13.5">
      <c r="A55" s="15">
        <v>42</v>
      </c>
      <c r="B55" s="9">
        <v>423</v>
      </c>
      <c r="C55" s="10">
        <v>216</v>
      </c>
      <c r="D55" s="10">
        <v>207</v>
      </c>
      <c r="E55" s="6"/>
      <c r="F55" s="15">
        <v>87</v>
      </c>
      <c r="G55" s="10">
        <v>236</v>
      </c>
      <c r="H55" s="10">
        <v>67</v>
      </c>
      <c r="I55" s="10">
        <v>169</v>
      </c>
    </row>
    <row r="56" spans="1:9" s="7" customFormat="1" ht="13.5">
      <c r="A56" s="15">
        <v>43</v>
      </c>
      <c r="B56" s="9">
        <v>404</v>
      </c>
      <c r="C56" s="10">
        <v>193</v>
      </c>
      <c r="D56" s="10">
        <v>211</v>
      </c>
      <c r="E56" s="6"/>
      <c r="F56" s="15">
        <v>88</v>
      </c>
      <c r="G56" s="10">
        <v>127</v>
      </c>
      <c r="H56" s="10">
        <v>32</v>
      </c>
      <c r="I56" s="10">
        <v>95</v>
      </c>
    </row>
    <row r="57" spans="1:9" s="7" customFormat="1" ht="13.5">
      <c r="A57" s="15">
        <v>44</v>
      </c>
      <c r="B57" s="9">
        <v>438</v>
      </c>
      <c r="C57" s="10">
        <v>210</v>
      </c>
      <c r="D57" s="10">
        <v>228</v>
      </c>
      <c r="E57" s="6"/>
      <c r="F57" s="15">
        <v>89</v>
      </c>
      <c r="G57" s="10">
        <v>142</v>
      </c>
      <c r="H57" s="10">
        <v>33</v>
      </c>
      <c r="I57" s="10">
        <v>109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502</v>
      </c>
      <c r="H58" s="12">
        <v>100</v>
      </c>
      <c r="I58" s="12">
        <v>402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36890</v>
      </c>
      <c r="H59" s="14">
        <f>C4+C10+C16+C22+C28+C34+C40+C46+C52+H4+H10+H16+H22+H28+H34+H40+H46+H52+H58</f>
        <v>17523</v>
      </c>
      <c r="I59" s="14">
        <f>D4+D10+D16+D22+D28+D34+D40+D46+D52+I4+I10+I16+I22+I28+I34+I40+I46+I52+I58</f>
        <v>19367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workbookViewId="0" topLeftCell="A1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56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942</v>
      </c>
      <c r="C4" s="5">
        <v>486</v>
      </c>
      <c r="D4" s="5">
        <v>456</v>
      </c>
      <c r="E4" s="6"/>
      <c r="F4" s="4" t="s">
        <v>33</v>
      </c>
      <c r="G4" s="5">
        <v>1660</v>
      </c>
      <c r="H4" s="5">
        <v>808</v>
      </c>
      <c r="I4" s="5">
        <v>852</v>
      </c>
      <c r="K4" s="8"/>
    </row>
    <row r="5" spans="1:9" s="7" customFormat="1" ht="13.5">
      <c r="A5" s="15">
        <v>0</v>
      </c>
      <c r="B5" s="9">
        <v>169</v>
      </c>
      <c r="C5" s="10">
        <v>95</v>
      </c>
      <c r="D5" s="10">
        <v>74</v>
      </c>
      <c r="E5" s="6"/>
      <c r="F5" s="15">
        <v>45</v>
      </c>
      <c r="G5" s="10">
        <v>305</v>
      </c>
      <c r="H5" s="10">
        <v>147</v>
      </c>
      <c r="I5" s="10">
        <v>158</v>
      </c>
    </row>
    <row r="6" spans="1:9" s="7" customFormat="1" ht="13.5">
      <c r="A6" s="15">
        <v>1</v>
      </c>
      <c r="B6" s="9">
        <v>199</v>
      </c>
      <c r="C6" s="10">
        <v>101</v>
      </c>
      <c r="D6" s="10">
        <v>98</v>
      </c>
      <c r="E6" s="6"/>
      <c r="F6" s="15">
        <v>46</v>
      </c>
      <c r="G6" s="10">
        <v>298</v>
      </c>
      <c r="H6" s="10">
        <v>137</v>
      </c>
      <c r="I6" s="10">
        <v>161</v>
      </c>
    </row>
    <row r="7" spans="1:9" s="7" customFormat="1" ht="13.5">
      <c r="A7" s="15">
        <v>2</v>
      </c>
      <c r="B7" s="9">
        <v>178</v>
      </c>
      <c r="C7" s="10">
        <v>81</v>
      </c>
      <c r="D7" s="10">
        <v>97</v>
      </c>
      <c r="E7" s="6"/>
      <c r="F7" s="15">
        <v>47</v>
      </c>
      <c r="G7" s="10">
        <v>308</v>
      </c>
      <c r="H7" s="10">
        <v>157</v>
      </c>
      <c r="I7" s="10">
        <v>151</v>
      </c>
    </row>
    <row r="8" spans="1:9" s="7" customFormat="1" ht="13.5">
      <c r="A8" s="15">
        <v>3</v>
      </c>
      <c r="B8" s="9">
        <v>192</v>
      </c>
      <c r="C8" s="10">
        <v>99</v>
      </c>
      <c r="D8" s="10">
        <v>93</v>
      </c>
      <c r="E8" s="6"/>
      <c r="F8" s="15">
        <v>48</v>
      </c>
      <c r="G8" s="10">
        <v>366</v>
      </c>
      <c r="H8" s="10">
        <v>177</v>
      </c>
      <c r="I8" s="10">
        <v>189</v>
      </c>
    </row>
    <row r="9" spans="1:9" s="7" customFormat="1" ht="13.5">
      <c r="A9" s="15">
        <v>4</v>
      </c>
      <c r="B9" s="9">
        <v>204</v>
      </c>
      <c r="C9" s="10">
        <v>110</v>
      </c>
      <c r="D9" s="10">
        <v>94</v>
      </c>
      <c r="E9" s="6"/>
      <c r="F9" s="15">
        <v>49</v>
      </c>
      <c r="G9" s="10">
        <v>383</v>
      </c>
      <c r="H9" s="10">
        <v>190</v>
      </c>
      <c r="I9" s="10">
        <v>193</v>
      </c>
    </row>
    <row r="10" spans="1:9" s="7" customFormat="1" ht="13.5">
      <c r="A10" s="4" t="s">
        <v>34</v>
      </c>
      <c r="B10" s="5">
        <v>1060</v>
      </c>
      <c r="C10" s="5">
        <v>498</v>
      </c>
      <c r="D10" s="5">
        <v>562</v>
      </c>
      <c r="E10" s="6"/>
      <c r="F10" s="4" t="s">
        <v>35</v>
      </c>
      <c r="G10" s="5">
        <v>1861</v>
      </c>
      <c r="H10" s="5">
        <v>923</v>
      </c>
      <c r="I10" s="5">
        <v>938</v>
      </c>
    </row>
    <row r="11" spans="1:9" s="7" customFormat="1" ht="13.5">
      <c r="A11" s="15">
        <v>5</v>
      </c>
      <c r="B11" s="9">
        <v>198</v>
      </c>
      <c r="C11" s="10">
        <v>104</v>
      </c>
      <c r="D11" s="10">
        <v>94</v>
      </c>
      <c r="E11" s="6"/>
      <c r="F11" s="15">
        <v>50</v>
      </c>
      <c r="G11" s="10">
        <v>339</v>
      </c>
      <c r="H11" s="10">
        <v>171</v>
      </c>
      <c r="I11" s="10">
        <v>168</v>
      </c>
    </row>
    <row r="12" spans="1:9" s="7" customFormat="1" ht="13.5">
      <c r="A12" s="15">
        <v>6</v>
      </c>
      <c r="B12" s="9">
        <v>191</v>
      </c>
      <c r="C12" s="10">
        <v>93</v>
      </c>
      <c r="D12" s="10">
        <v>98</v>
      </c>
      <c r="E12" s="6"/>
      <c r="F12" s="15">
        <v>51</v>
      </c>
      <c r="G12" s="10">
        <v>324</v>
      </c>
      <c r="H12" s="10">
        <v>153</v>
      </c>
      <c r="I12" s="10">
        <v>171</v>
      </c>
    </row>
    <row r="13" spans="1:9" s="7" customFormat="1" ht="13.5">
      <c r="A13" s="15">
        <v>7</v>
      </c>
      <c r="B13" s="9">
        <v>221</v>
      </c>
      <c r="C13" s="10">
        <v>101</v>
      </c>
      <c r="D13" s="10">
        <v>120</v>
      </c>
      <c r="E13" s="6"/>
      <c r="F13" s="15">
        <v>52</v>
      </c>
      <c r="G13" s="10">
        <v>404</v>
      </c>
      <c r="H13" s="10">
        <v>195</v>
      </c>
      <c r="I13" s="10">
        <v>209</v>
      </c>
    </row>
    <row r="14" spans="1:9" s="7" customFormat="1" ht="13.5">
      <c r="A14" s="15">
        <v>8</v>
      </c>
      <c r="B14" s="9">
        <v>216</v>
      </c>
      <c r="C14" s="10">
        <v>94</v>
      </c>
      <c r="D14" s="10">
        <v>122</v>
      </c>
      <c r="E14" s="6"/>
      <c r="F14" s="15">
        <v>53</v>
      </c>
      <c r="G14" s="10">
        <v>384</v>
      </c>
      <c r="H14" s="10">
        <v>202</v>
      </c>
      <c r="I14" s="10">
        <v>182</v>
      </c>
    </row>
    <row r="15" spans="1:9" s="7" customFormat="1" ht="13.5">
      <c r="A15" s="15">
        <v>9</v>
      </c>
      <c r="B15" s="9">
        <v>234</v>
      </c>
      <c r="C15" s="10">
        <v>106</v>
      </c>
      <c r="D15" s="10">
        <v>128</v>
      </c>
      <c r="E15" s="6"/>
      <c r="F15" s="15">
        <v>54</v>
      </c>
      <c r="G15" s="10">
        <v>410</v>
      </c>
      <c r="H15" s="10">
        <v>202</v>
      </c>
      <c r="I15" s="10">
        <v>208</v>
      </c>
    </row>
    <row r="16" spans="1:9" s="7" customFormat="1" ht="13.5">
      <c r="A16" s="4" t="s">
        <v>36</v>
      </c>
      <c r="B16" s="5">
        <v>1278</v>
      </c>
      <c r="C16" s="5">
        <v>686</v>
      </c>
      <c r="D16" s="5">
        <v>592</v>
      </c>
      <c r="E16" s="6"/>
      <c r="F16" s="4" t="s">
        <v>37</v>
      </c>
      <c r="G16" s="5">
        <v>2454</v>
      </c>
      <c r="H16" s="5">
        <v>1295</v>
      </c>
      <c r="I16" s="5">
        <v>1159</v>
      </c>
    </row>
    <row r="17" spans="1:9" s="7" customFormat="1" ht="13.5">
      <c r="A17" s="15">
        <v>10</v>
      </c>
      <c r="B17" s="9">
        <v>238</v>
      </c>
      <c r="C17" s="10">
        <v>112</v>
      </c>
      <c r="D17" s="10">
        <v>126</v>
      </c>
      <c r="E17" s="6"/>
      <c r="F17" s="15">
        <v>55</v>
      </c>
      <c r="G17" s="10">
        <v>454</v>
      </c>
      <c r="H17" s="10">
        <v>229</v>
      </c>
      <c r="I17" s="10">
        <v>225</v>
      </c>
    </row>
    <row r="18" spans="1:9" s="7" customFormat="1" ht="13.5">
      <c r="A18" s="15">
        <v>11</v>
      </c>
      <c r="B18" s="9">
        <v>254</v>
      </c>
      <c r="C18" s="10">
        <v>130</v>
      </c>
      <c r="D18" s="10">
        <v>124</v>
      </c>
      <c r="E18" s="6"/>
      <c r="F18" s="15">
        <v>56</v>
      </c>
      <c r="G18" s="10">
        <v>464</v>
      </c>
      <c r="H18" s="10">
        <v>248</v>
      </c>
      <c r="I18" s="10">
        <v>216</v>
      </c>
    </row>
    <row r="19" spans="1:9" s="7" customFormat="1" ht="13.5">
      <c r="A19" s="15">
        <v>12</v>
      </c>
      <c r="B19" s="9">
        <v>252</v>
      </c>
      <c r="C19" s="10">
        <v>141</v>
      </c>
      <c r="D19" s="10">
        <v>111</v>
      </c>
      <c r="E19" s="6"/>
      <c r="F19" s="15">
        <v>57</v>
      </c>
      <c r="G19" s="10">
        <v>505</v>
      </c>
      <c r="H19" s="10">
        <v>272</v>
      </c>
      <c r="I19" s="10">
        <v>233</v>
      </c>
    </row>
    <row r="20" spans="1:9" s="7" customFormat="1" ht="13.5">
      <c r="A20" s="15">
        <v>13</v>
      </c>
      <c r="B20" s="9">
        <v>266</v>
      </c>
      <c r="C20" s="10">
        <v>136</v>
      </c>
      <c r="D20" s="10">
        <v>130</v>
      </c>
      <c r="E20" s="6"/>
      <c r="F20" s="15">
        <v>58</v>
      </c>
      <c r="G20" s="10">
        <v>525</v>
      </c>
      <c r="H20" s="10">
        <v>278</v>
      </c>
      <c r="I20" s="10">
        <v>247</v>
      </c>
    </row>
    <row r="21" spans="1:9" s="7" customFormat="1" ht="13.5">
      <c r="A21" s="15">
        <v>14</v>
      </c>
      <c r="B21" s="9">
        <v>268</v>
      </c>
      <c r="C21" s="10">
        <v>167</v>
      </c>
      <c r="D21" s="10">
        <v>101</v>
      </c>
      <c r="E21" s="6"/>
      <c r="F21" s="15">
        <v>59</v>
      </c>
      <c r="G21" s="10">
        <v>506</v>
      </c>
      <c r="H21" s="10">
        <v>268</v>
      </c>
      <c r="I21" s="10">
        <v>238</v>
      </c>
    </row>
    <row r="22" spans="1:9" s="7" customFormat="1" ht="13.5">
      <c r="A22" s="4" t="s">
        <v>38</v>
      </c>
      <c r="B22" s="5">
        <v>1510</v>
      </c>
      <c r="C22" s="5">
        <v>784</v>
      </c>
      <c r="D22" s="5">
        <v>726</v>
      </c>
      <c r="E22" s="6"/>
      <c r="F22" s="4" t="s">
        <v>39</v>
      </c>
      <c r="G22" s="5">
        <v>1662</v>
      </c>
      <c r="H22" s="5">
        <v>841</v>
      </c>
      <c r="I22" s="5">
        <v>821</v>
      </c>
    </row>
    <row r="23" spans="1:9" s="7" customFormat="1" ht="13.5">
      <c r="A23" s="15">
        <v>15</v>
      </c>
      <c r="B23" s="9">
        <v>258</v>
      </c>
      <c r="C23" s="10">
        <v>136</v>
      </c>
      <c r="D23" s="10">
        <v>122</v>
      </c>
      <c r="E23" s="6"/>
      <c r="F23" s="15">
        <v>60</v>
      </c>
      <c r="G23" s="10">
        <v>463</v>
      </c>
      <c r="H23" s="10">
        <v>248</v>
      </c>
      <c r="I23" s="10">
        <v>215</v>
      </c>
    </row>
    <row r="24" spans="1:9" s="7" customFormat="1" ht="13.5">
      <c r="A24" s="15">
        <v>16</v>
      </c>
      <c r="B24" s="9">
        <v>314</v>
      </c>
      <c r="C24" s="10">
        <v>166</v>
      </c>
      <c r="D24" s="10">
        <v>148</v>
      </c>
      <c r="E24" s="6"/>
      <c r="F24" s="15">
        <v>61</v>
      </c>
      <c r="G24" s="10">
        <v>227</v>
      </c>
      <c r="H24" s="10">
        <v>113</v>
      </c>
      <c r="I24" s="10">
        <v>114</v>
      </c>
    </row>
    <row r="25" spans="1:9" s="7" customFormat="1" ht="13.5">
      <c r="A25" s="15">
        <v>17</v>
      </c>
      <c r="B25" s="9">
        <v>302</v>
      </c>
      <c r="C25" s="10">
        <v>160</v>
      </c>
      <c r="D25" s="10">
        <v>142</v>
      </c>
      <c r="E25" s="6"/>
      <c r="F25" s="15">
        <v>62</v>
      </c>
      <c r="G25" s="10">
        <v>246</v>
      </c>
      <c r="H25" s="10">
        <v>127</v>
      </c>
      <c r="I25" s="10">
        <v>119</v>
      </c>
    </row>
    <row r="26" spans="1:9" s="7" customFormat="1" ht="13.5">
      <c r="A26" s="15">
        <v>18</v>
      </c>
      <c r="B26" s="9">
        <v>304</v>
      </c>
      <c r="C26" s="10">
        <v>169</v>
      </c>
      <c r="D26" s="10">
        <v>135</v>
      </c>
      <c r="E26" s="6"/>
      <c r="F26" s="15">
        <v>63</v>
      </c>
      <c r="G26" s="10">
        <v>389</v>
      </c>
      <c r="H26" s="10">
        <v>179</v>
      </c>
      <c r="I26" s="10">
        <v>210</v>
      </c>
    </row>
    <row r="27" spans="1:9" s="7" customFormat="1" ht="13.5">
      <c r="A27" s="15">
        <v>19</v>
      </c>
      <c r="B27" s="9">
        <v>332</v>
      </c>
      <c r="C27" s="10">
        <v>153</v>
      </c>
      <c r="D27" s="10">
        <v>179</v>
      </c>
      <c r="E27" s="6"/>
      <c r="F27" s="15">
        <v>64</v>
      </c>
      <c r="G27" s="10">
        <v>337</v>
      </c>
      <c r="H27" s="10">
        <v>174</v>
      </c>
      <c r="I27" s="10">
        <v>163</v>
      </c>
    </row>
    <row r="28" spans="1:9" s="7" customFormat="1" ht="13.5">
      <c r="A28" s="4" t="s">
        <v>40</v>
      </c>
      <c r="B28" s="5">
        <v>1006</v>
      </c>
      <c r="C28" s="5">
        <v>466</v>
      </c>
      <c r="D28" s="5">
        <v>540</v>
      </c>
      <c r="E28" s="6"/>
      <c r="F28" s="4" t="s">
        <v>41</v>
      </c>
      <c r="G28" s="5">
        <v>1682</v>
      </c>
      <c r="H28" s="5">
        <v>802</v>
      </c>
      <c r="I28" s="5">
        <v>880</v>
      </c>
    </row>
    <row r="29" spans="1:9" s="7" customFormat="1" ht="13.5">
      <c r="A29" s="15">
        <v>20</v>
      </c>
      <c r="B29" s="9">
        <v>270</v>
      </c>
      <c r="C29" s="10">
        <v>130</v>
      </c>
      <c r="D29" s="10">
        <v>140</v>
      </c>
      <c r="E29" s="6"/>
      <c r="F29" s="15">
        <v>65</v>
      </c>
      <c r="G29" s="10">
        <v>366</v>
      </c>
      <c r="H29" s="10">
        <v>190</v>
      </c>
      <c r="I29" s="10">
        <v>176</v>
      </c>
    </row>
    <row r="30" spans="1:9" s="7" customFormat="1" ht="13.5">
      <c r="A30" s="15">
        <v>21</v>
      </c>
      <c r="B30" s="9">
        <v>173</v>
      </c>
      <c r="C30" s="10">
        <v>68</v>
      </c>
      <c r="D30" s="10">
        <v>105</v>
      </c>
      <c r="E30" s="6"/>
      <c r="F30" s="15">
        <v>66</v>
      </c>
      <c r="G30" s="10">
        <v>376</v>
      </c>
      <c r="H30" s="10">
        <v>179</v>
      </c>
      <c r="I30" s="10">
        <v>197</v>
      </c>
    </row>
    <row r="31" spans="1:9" s="7" customFormat="1" ht="13.5">
      <c r="A31" s="15">
        <v>22</v>
      </c>
      <c r="B31" s="9">
        <v>190</v>
      </c>
      <c r="C31" s="10">
        <v>99</v>
      </c>
      <c r="D31" s="10">
        <v>91</v>
      </c>
      <c r="E31" s="6"/>
      <c r="F31" s="15">
        <v>67</v>
      </c>
      <c r="G31" s="10">
        <v>327</v>
      </c>
      <c r="H31" s="10">
        <v>141</v>
      </c>
      <c r="I31" s="10">
        <v>186</v>
      </c>
    </row>
    <row r="32" spans="1:9" s="7" customFormat="1" ht="13.5">
      <c r="A32" s="15">
        <v>23</v>
      </c>
      <c r="B32" s="9">
        <v>188</v>
      </c>
      <c r="C32" s="10">
        <v>82</v>
      </c>
      <c r="D32" s="10">
        <v>106</v>
      </c>
      <c r="E32" s="6"/>
      <c r="F32" s="15">
        <v>68</v>
      </c>
      <c r="G32" s="10">
        <v>299</v>
      </c>
      <c r="H32" s="10">
        <v>133</v>
      </c>
      <c r="I32" s="10">
        <v>166</v>
      </c>
    </row>
    <row r="33" spans="1:9" s="7" customFormat="1" ht="13.5">
      <c r="A33" s="15">
        <v>24</v>
      </c>
      <c r="B33" s="9">
        <v>185</v>
      </c>
      <c r="C33" s="10">
        <v>87</v>
      </c>
      <c r="D33" s="10">
        <v>98</v>
      </c>
      <c r="E33" s="6"/>
      <c r="F33" s="15">
        <v>69</v>
      </c>
      <c r="G33" s="10">
        <v>314</v>
      </c>
      <c r="H33" s="10">
        <v>159</v>
      </c>
      <c r="I33" s="10">
        <v>155</v>
      </c>
    </row>
    <row r="34" spans="1:9" s="7" customFormat="1" ht="13.5">
      <c r="A34" s="4" t="s">
        <v>42</v>
      </c>
      <c r="B34" s="5">
        <v>1209</v>
      </c>
      <c r="C34" s="5">
        <v>594</v>
      </c>
      <c r="D34" s="5">
        <v>615</v>
      </c>
      <c r="E34" s="6"/>
      <c r="F34" s="4" t="s">
        <v>43</v>
      </c>
      <c r="G34" s="5">
        <v>1767</v>
      </c>
      <c r="H34" s="5">
        <v>769</v>
      </c>
      <c r="I34" s="5">
        <v>998</v>
      </c>
    </row>
    <row r="35" spans="1:9" s="7" customFormat="1" ht="13.5">
      <c r="A35" s="15">
        <v>25</v>
      </c>
      <c r="B35" s="9">
        <v>199</v>
      </c>
      <c r="C35" s="10">
        <v>100</v>
      </c>
      <c r="D35" s="10">
        <v>99</v>
      </c>
      <c r="E35" s="6"/>
      <c r="F35" s="15">
        <v>70</v>
      </c>
      <c r="G35" s="10">
        <v>319</v>
      </c>
      <c r="H35" s="10">
        <v>131</v>
      </c>
      <c r="I35" s="10">
        <v>188</v>
      </c>
    </row>
    <row r="36" spans="1:9" s="7" customFormat="1" ht="13.5">
      <c r="A36" s="15">
        <v>26</v>
      </c>
      <c r="B36" s="9">
        <v>222</v>
      </c>
      <c r="C36" s="10">
        <v>118</v>
      </c>
      <c r="D36" s="10">
        <v>104</v>
      </c>
      <c r="E36" s="6"/>
      <c r="F36" s="15">
        <v>71</v>
      </c>
      <c r="G36" s="10">
        <v>388</v>
      </c>
      <c r="H36" s="10">
        <v>182</v>
      </c>
      <c r="I36" s="10">
        <v>206</v>
      </c>
    </row>
    <row r="37" spans="1:9" s="7" customFormat="1" ht="13.5">
      <c r="A37" s="15">
        <v>27</v>
      </c>
      <c r="B37" s="9">
        <v>267</v>
      </c>
      <c r="C37" s="10">
        <v>132</v>
      </c>
      <c r="D37" s="10">
        <v>135</v>
      </c>
      <c r="E37" s="6"/>
      <c r="F37" s="15">
        <v>72</v>
      </c>
      <c r="G37" s="10">
        <v>356</v>
      </c>
      <c r="H37" s="10">
        <v>149</v>
      </c>
      <c r="I37" s="10">
        <v>207</v>
      </c>
    </row>
    <row r="38" spans="1:9" s="7" customFormat="1" ht="13.5">
      <c r="A38" s="15">
        <v>28</v>
      </c>
      <c r="B38" s="9">
        <v>259</v>
      </c>
      <c r="C38" s="10">
        <v>125</v>
      </c>
      <c r="D38" s="10">
        <v>134</v>
      </c>
      <c r="E38" s="6"/>
      <c r="F38" s="15">
        <v>73</v>
      </c>
      <c r="G38" s="10">
        <v>361</v>
      </c>
      <c r="H38" s="10">
        <v>152</v>
      </c>
      <c r="I38" s="10">
        <v>209</v>
      </c>
    </row>
    <row r="39" spans="1:9" s="7" customFormat="1" ht="13.5">
      <c r="A39" s="15">
        <v>29</v>
      </c>
      <c r="B39" s="9">
        <v>262</v>
      </c>
      <c r="C39" s="10">
        <v>119</v>
      </c>
      <c r="D39" s="10">
        <v>143</v>
      </c>
      <c r="E39" s="6"/>
      <c r="F39" s="15">
        <v>74</v>
      </c>
      <c r="G39" s="10">
        <v>343</v>
      </c>
      <c r="H39" s="10">
        <v>155</v>
      </c>
      <c r="I39" s="10">
        <v>188</v>
      </c>
    </row>
    <row r="40" spans="1:9" s="7" customFormat="1" ht="13.5">
      <c r="A40" s="4" t="s">
        <v>44</v>
      </c>
      <c r="B40" s="5">
        <v>1430</v>
      </c>
      <c r="C40" s="5">
        <v>725</v>
      </c>
      <c r="D40" s="5">
        <v>705</v>
      </c>
      <c r="E40" s="6"/>
      <c r="F40" s="4" t="s">
        <v>45</v>
      </c>
      <c r="G40" s="5">
        <v>1737</v>
      </c>
      <c r="H40" s="5">
        <v>764</v>
      </c>
      <c r="I40" s="5">
        <v>973</v>
      </c>
    </row>
    <row r="41" spans="1:9" s="7" customFormat="1" ht="13.5">
      <c r="A41" s="15">
        <v>30</v>
      </c>
      <c r="B41" s="9">
        <v>273</v>
      </c>
      <c r="C41" s="10">
        <v>141</v>
      </c>
      <c r="D41" s="10">
        <v>132</v>
      </c>
      <c r="E41" s="6"/>
      <c r="F41" s="15">
        <v>75</v>
      </c>
      <c r="G41" s="10">
        <v>342</v>
      </c>
      <c r="H41" s="10">
        <v>169</v>
      </c>
      <c r="I41" s="10">
        <v>173</v>
      </c>
    </row>
    <row r="42" spans="1:9" s="7" customFormat="1" ht="13.5">
      <c r="A42" s="15">
        <v>31</v>
      </c>
      <c r="B42" s="9">
        <v>275</v>
      </c>
      <c r="C42" s="10">
        <v>131</v>
      </c>
      <c r="D42" s="10">
        <v>144</v>
      </c>
      <c r="E42" s="6"/>
      <c r="F42" s="15">
        <v>76</v>
      </c>
      <c r="G42" s="10">
        <v>339</v>
      </c>
      <c r="H42" s="10">
        <v>155</v>
      </c>
      <c r="I42" s="10">
        <v>184</v>
      </c>
    </row>
    <row r="43" spans="1:9" s="7" customFormat="1" ht="13.5">
      <c r="A43" s="15">
        <v>32</v>
      </c>
      <c r="B43" s="9">
        <v>273</v>
      </c>
      <c r="C43" s="10">
        <v>148</v>
      </c>
      <c r="D43" s="10">
        <v>125</v>
      </c>
      <c r="E43" s="6"/>
      <c r="F43" s="15">
        <v>77</v>
      </c>
      <c r="G43" s="10">
        <v>385</v>
      </c>
      <c r="H43" s="10">
        <v>170</v>
      </c>
      <c r="I43" s="10">
        <v>215</v>
      </c>
    </row>
    <row r="44" spans="1:9" s="7" customFormat="1" ht="13.5">
      <c r="A44" s="15">
        <v>33</v>
      </c>
      <c r="B44" s="9">
        <v>307</v>
      </c>
      <c r="C44" s="10">
        <v>160</v>
      </c>
      <c r="D44" s="10">
        <v>147</v>
      </c>
      <c r="E44" s="6"/>
      <c r="F44" s="15">
        <v>78</v>
      </c>
      <c r="G44" s="10">
        <v>360</v>
      </c>
      <c r="H44" s="10">
        <v>141</v>
      </c>
      <c r="I44" s="10">
        <v>219</v>
      </c>
    </row>
    <row r="45" spans="1:9" s="7" customFormat="1" ht="13.5">
      <c r="A45" s="15">
        <v>34</v>
      </c>
      <c r="B45" s="9">
        <v>302</v>
      </c>
      <c r="C45" s="10">
        <v>145</v>
      </c>
      <c r="D45" s="10">
        <v>157</v>
      </c>
      <c r="E45" s="6"/>
      <c r="F45" s="15">
        <v>79</v>
      </c>
      <c r="G45" s="10">
        <v>311</v>
      </c>
      <c r="H45" s="10">
        <v>129</v>
      </c>
      <c r="I45" s="10">
        <v>182</v>
      </c>
    </row>
    <row r="46" spans="1:9" s="7" customFormat="1" ht="13.5">
      <c r="A46" s="4" t="s">
        <v>46</v>
      </c>
      <c r="B46" s="5">
        <v>1297</v>
      </c>
      <c r="C46" s="5">
        <v>632</v>
      </c>
      <c r="D46" s="5">
        <v>665</v>
      </c>
      <c r="E46" s="6"/>
      <c r="F46" s="4" t="s">
        <v>47</v>
      </c>
      <c r="G46" s="5">
        <v>1355</v>
      </c>
      <c r="H46" s="5">
        <v>523</v>
      </c>
      <c r="I46" s="5">
        <v>832</v>
      </c>
    </row>
    <row r="47" spans="1:9" s="7" customFormat="1" ht="13.5">
      <c r="A47" s="15">
        <v>35</v>
      </c>
      <c r="B47" s="9">
        <v>291</v>
      </c>
      <c r="C47" s="10">
        <v>140</v>
      </c>
      <c r="D47" s="10">
        <v>151</v>
      </c>
      <c r="E47" s="6"/>
      <c r="F47" s="15">
        <v>80</v>
      </c>
      <c r="G47" s="10">
        <v>308</v>
      </c>
      <c r="H47" s="10">
        <v>133</v>
      </c>
      <c r="I47" s="10">
        <v>175</v>
      </c>
    </row>
    <row r="48" spans="1:9" s="7" customFormat="1" ht="13.5">
      <c r="A48" s="15">
        <v>36</v>
      </c>
      <c r="B48" s="9">
        <v>235</v>
      </c>
      <c r="C48" s="10">
        <v>130</v>
      </c>
      <c r="D48" s="10">
        <v>105</v>
      </c>
      <c r="E48" s="6"/>
      <c r="F48" s="15">
        <v>81</v>
      </c>
      <c r="G48" s="10">
        <v>339</v>
      </c>
      <c r="H48" s="10">
        <v>149</v>
      </c>
      <c r="I48" s="10">
        <v>190</v>
      </c>
    </row>
    <row r="49" spans="1:9" s="7" customFormat="1" ht="13.5">
      <c r="A49" s="15">
        <v>37</v>
      </c>
      <c r="B49" s="9">
        <v>274</v>
      </c>
      <c r="C49" s="10">
        <v>127</v>
      </c>
      <c r="D49" s="10">
        <v>147</v>
      </c>
      <c r="E49" s="6"/>
      <c r="F49" s="15">
        <v>82</v>
      </c>
      <c r="G49" s="10">
        <v>242</v>
      </c>
      <c r="H49" s="10">
        <v>91</v>
      </c>
      <c r="I49" s="10">
        <v>151</v>
      </c>
    </row>
    <row r="50" spans="1:9" s="7" customFormat="1" ht="13.5">
      <c r="A50" s="15">
        <v>38</v>
      </c>
      <c r="B50" s="9">
        <v>236</v>
      </c>
      <c r="C50" s="10">
        <v>114</v>
      </c>
      <c r="D50" s="10">
        <v>122</v>
      </c>
      <c r="E50" s="6"/>
      <c r="F50" s="15">
        <v>83</v>
      </c>
      <c r="G50" s="10">
        <v>250</v>
      </c>
      <c r="H50" s="10">
        <v>96</v>
      </c>
      <c r="I50" s="10">
        <v>154</v>
      </c>
    </row>
    <row r="51" spans="1:9" s="7" customFormat="1" ht="13.5">
      <c r="A51" s="15">
        <v>39</v>
      </c>
      <c r="B51" s="9">
        <v>261</v>
      </c>
      <c r="C51" s="10">
        <v>121</v>
      </c>
      <c r="D51" s="10">
        <v>140</v>
      </c>
      <c r="E51" s="6"/>
      <c r="F51" s="15">
        <v>84</v>
      </c>
      <c r="G51" s="10">
        <v>216</v>
      </c>
      <c r="H51" s="10">
        <v>54</v>
      </c>
      <c r="I51" s="10">
        <v>162</v>
      </c>
    </row>
    <row r="52" spans="1:9" s="7" customFormat="1" ht="13.5">
      <c r="A52" s="4" t="s">
        <v>48</v>
      </c>
      <c r="B52" s="5">
        <v>1337</v>
      </c>
      <c r="C52" s="5">
        <v>629</v>
      </c>
      <c r="D52" s="5">
        <v>708</v>
      </c>
      <c r="E52" s="6"/>
      <c r="F52" s="4" t="s">
        <v>49</v>
      </c>
      <c r="G52" s="5">
        <v>710</v>
      </c>
      <c r="H52" s="5">
        <v>224</v>
      </c>
      <c r="I52" s="5">
        <v>486</v>
      </c>
    </row>
    <row r="53" spans="1:9" s="7" customFormat="1" ht="13.5">
      <c r="A53" s="15">
        <v>40</v>
      </c>
      <c r="B53" s="9">
        <v>267</v>
      </c>
      <c r="C53" s="10">
        <v>115</v>
      </c>
      <c r="D53" s="10">
        <v>152</v>
      </c>
      <c r="E53" s="6"/>
      <c r="F53" s="15">
        <v>85</v>
      </c>
      <c r="G53" s="10">
        <v>166</v>
      </c>
      <c r="H53" s="10">
        <v>56</v>
      </c>
      <c r="I53" s="10">
        <v>110</v>
      </c>
    </row>
    <row r="54" spans="1:9" s="7" customFormat="1" ht="13.5">
      <c r="A54" s="15">
        <v>41</v>
      </c>
      <c r="B54" s="9">
        <v>204</v>
      </c>
      <c r="C54" s="10">
        <v>99</v>
      </c>
      <c r="D54" s="10">
        <v>105</v>
      </c>
      <c r="E54" s="6"/>
      <c r="F54" s="15">
        <v>86</v>
      </c>
      <c r="G54" s="10">
        <v>169</v>
      </c>
      <c r="H54" s="10">
        <v>55</v>
      </c>
      <c r="I54" s="10">
        <v>114</v>
      </c>
    </row>
    <row r="55" spans="1:9" s="7" customFormat="1" ht="13.5">
      <c r="A55" s="15">
        <v>42</v>
      </c>
      <c r="B55" s="9">
        <v>302</v>
      </c>
      <c r="C55" s="10">
        <v>149</v>
      </c>
      <c r="D55" s="10">
        <v>153</v>
      </c>
      <c r="E55" s="6"/>
      <c r="F55" s="15">
        <v>87</v>
      </c>
      <c r="G55" s="10">
        <v>169</v>
      </c>
      <c r="H55" s="10">
        <v>51</v>
      </c>
      <c r="I55" s="10">
        <v>118</v>
      </c>
    </row>
    <row r="56" spans="1:9" s="7" customFormat="1" ht="13.5">
      <c r="A56" s="15">
        <v>43</v>
      </c>
      <c r="B56" s="9">
        <v>287</v>
      </c>
      <c r="C56" s="10">
        <v>139</v>
      </c>
      <c r="D56" s="10">
        <v>148</v>
      </c>
      <c r="E56" s="6"/>
      <c r="F56" s="15">
        <v>88</v>
      </c>
      <c r="G56" s="10">
        <v>99</v>
      </c>
      <c r="H56" s="10">
        <v>29</v>
      </c>
      <c r="I56" s="10">
        <v>70</v>
      </c>
    </row>
    <row r="57" spans="1:9" s="7" customFormat="1" ht="13.5">
      <c r="A57" s="15">
        <v>44</v>
      </c>
      <c r="B57" s="9">
        <v>277</v>
      </c>
      <c r="C57" s="10">
        <v>127</v>
      </c>
      <c r="D57" s="10">
        <v>150</v>
      </c>
      <c r="E57" s="6"/>
      <c r="F57" s="15">
        <v>89</v>
      </c>
      <c r="G57" s="10">
        <v>107</v>
      </c>
      <c r="H57" s="10">
        <v>33</v>
      </c>
      <c r="I57" s="10">
        <v>74</v>
      </c>
    </row>
    <row r="58" spans="1:9" s="7" customFormat="1" ht="13.5" customHeight="1">
      <c r="A58" s="11" t="s">
        <v>27</v>
      </c>
      <c r="B58" s="18" t="s">
        <v>57</v>
      </c>
      <c r="C58" s="18"/>
      <c r="D58" s="18"/>
      <c r="E58" s="6"/>
      <c r="F58" s="4" t="s">
        <v>0</v>
      </c>
      <c r="G58" s="5">
        <v>463</v>
      </c>
      <c r="H58" s="12">
        <v>91</v>
      </c>
      <c r="I58" s="12">
        <v>372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B4+B10+B16+B22+B28+B34+B40+B46+B52+G4+G10+G16+G22+G28+G34+G40+G46+G52+G58+2</f>
        <v>26422</v>
      </c>
      <c r="H59" s="14">
        <f>C4+C10+C16+C22+C28+C34+C40+C46+C52+H4+H10+H16+H22+H28+H34+H40+H46+H52+H58+1</f>
        <v>12541</v>
      </c>
      <c r="I59" s="14">
        <f>D4+D10+D16+D22+D28+D34+D40+D46+D52+I4+I10+I16+I22+I28+I34+I40+I46+I52+I58+1</f>
        <v>13881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4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58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3503</v>
      </c>
      <c r="C4" s="5">
        <v>1796</v>
      </c>
      <c r="D4" s="5">
        <v>1707</v>
      </c>
      <c r="E4" s="6"/>
      <c r="F4" s="4" t="s">
        <v>33</v>
      </c>
      <c r="G4" s="5">
        <v>3887</v>
      </c>
      <c r="H4" s="5">
        <v>1894</v>
      </c>
      <c r="I4" s="5">
        <v>1993</v>
      </c>
      <c r="K4" s="8"/>
    </row>
    <row r="5" spans="1:9" s="7" customFormat="1" ht="13.5">
      <c r="A5" s="15">
        <v>0</v>
      </c>
      <c r="B5" s="9">
        <v>678</v>
      </c>
      <c r="C5" s="10">
        <v>348</v>
      </c>
      <c r="D5" s="10">
        <v>330</v>
      </c>
      <c r="E5" s="6"/>
      <c r="F5" s="15">
        <v>45</v>
      </c>
      <c r="G5" s="10">
        <v>787</v>
      </c>
      <c r="H5" s="10">
        <v>377</v>
      </c>
      <c r="I5" s="10">
        <v>410</v>
      </c>
    </row>
    <row r="6" spans="1:9" s="7" customFormat="1" ht="13.5">
      <c r="A6" s="15">
        <v>1</v>
      </c>
      <c r="B6" s="9">
        <v>692</v>
      </c>
      <c r="C6" s="10">
        <v>350</v>
      </c>
      <c r="D6" s="10">
        <v>342</v>
      </c>
      <c r="E6" s="6"/>
      <c r="F6" s="15">
        <v>46</v>
      </c>
      <c r="G6" s="10">
        <v>792</v>
      </c>
      <c r="H6" s="10">
        <v>401</v>
      </c>
      <c r="I6" s="10">
        <v>391</v>
      </c>
    </row>
    <row r="7" spans="1:9" s="7" customFormat="1" ht="13.5">
      <c r="A7" s="15">
        <v>2</v>
      </c>
      <c r="B7" s="9">
        <v>696</v>
      </c>
      <c r="C7" s="10">
        <v>364</v>
      </c>
      <c r="D7" s="10">
        <v>332</v>
      </c>
      <c r="E7" s="6"/>
      <c r="F7" s="15">
        <v>47</v>
      </c>
      <c r="G7" s="10">
        <v>745</v>
      </c>
      <c r="H7" s="10">
        <v>365</v>
      </c>
      <c r="I7" s="10">
        <v>380</v>
      </c>
    </row>
    <row r="8" spans="1:9" s="7" customFormat="1" ht="13.5">
      <c r="A8" s="15">
        <v>3</v>
      </c>
      <c r="B8" s="9">
        <v>702</v>
      </c>
      <c r="C8" s="10">
        <v>363</v>
      </c>
      <c r="D8" s="10">
        <v>339</v>
      </c>
      <c r="E8" s="6"/>
      <c r="F8" s="15">
        <v>48</v>
      </c>
      <c r="G8" s="10">
        <v>825</v>
      </c>
      <c r="H8" s="10">
        <v>412</v>
      </c>
      <c r="I8" s="10">
        <v>413</v>
      </c>
    </row>
    <row r="9" spans="1:9" s="7" customFormat="1" ht="13.5">
      <c r="A9" s="15">
        <v>4</v>
      </c>
      <c r="B9" s="9">
        <v>735</v>
      </c>
      <c r="C9" s="10">
        <v>371</v>
      </c>
      <c r="D9" s="10">
        <v>364</v>
      </c>
      <c r="E9" s="6"/>
      <c r="F9" s="15">
        <v>49</v>
      </c>
      <c r="G9" s="10">
        <v>738</v>
      </c>
      <c r="H9" s="10">
        <v>339</v>
      </c>
      <c r="I9" s="10">
        <v>399</v>
      </c>
    </row>
    <row r="10" spans="1:9" s="7" customFormat="1" ht="13.5">
      <c r="A10" s="4" t="s">
        <v>34</v>
      </c>
      <c r="B10" s="5">
        <v>3690</v>
      </c>
      <c r="C10" s="5">
        <v>1926</v>
      </c>
      <c r="D10" s="5">
        <v>1764</v>
      </c>
      <c r="E10" s="6"/>
      <c r="F10" s="4" t="s">
        <v>35</v>
      </c>
      <c r="G10" s="5">
        <v>4018</v>
      </c>
      <c r="H10" s="5">
        <v>1974</v>
      </c>
      <c r="I10" s="5">
        <v>2044</v>
      </c>
    </row>
    <row r="11" spans="1:9" s="7" customFormat="1" ht="13.5">
      <c r="A11" s="15">
        <v>5</v>
      </c>
      <c r="B11" s="9">
        <v>749</v>
      </c>
      <c r="C11" s="10">
        <v>371</v>
      </c>
      <c r="D11" s="10">
        <v>378</v>
      </c>
      <c r="E11" s="6"/>
      <c r="F11" s="15">
        <v>50</v>
      </c>
      <c r="G11" s="10">
        <v>718</v>
      </c>
      <c r="H11" s="10">
        <v>369</v>
      </c>
      <c r="I11" s="10">
        <v>349</v>
      </c>
    </row>
    <row r="12" spans="1:9" s="7" customFormat="1" ht="13.5">
      <c r="A12" s="15">
        <v>6</v>
      </c>
      <c r="B12" s="9">
        <v>733</v>
      </c>
      <c r="C12" s="10">
        <v>370</v>
      </c>
      <c r="D12" s="10">
        <v>363</v>
      </c>
      <c r="E12" s="6"/>
      <c r="F12" s="15">
        <v>51</v>
      </c>
      <c r="G12" s="10">
        <v>772</v>
      </c>
      <c r="H12" s="10">
        <v>388</v>
      </c>
      <c r="I12" s="10">
        <v>384</v>
      </c>
    </row>
    <row r="13" spans="1:9" s="7" customFormat="1" ht="13.5">
      <c r="A13" s="15">
        <v>7</v>
      </c>
      <c r="B13" s="9">
        <v>783</v>
      </c>
      <c r="C13" s="10">
        <v>402</v>
      </c>
      <c r="D13" s="10">
        <v>381</v>
      </c>
      <c r="E13" s="6"/>
      <c r="F13" s="15">
        <v>52</v>
      </c>
      <c r="G13" s="10">
        <v>880</v>
      </c>
      <c r="H13" s="10">
        <v>405</v>
      </c>
      <c r="I13" s="10">
        <v>475</v>
      </c>
    </row>
    <row r="14" spans="1:9" s="7" customFormat="1" ht="13.5">
      <c r="A14" s="15">
        <v>8</v>
      </c>
      <c r="B14" s="9">
        <v>742</v>
      </c>
      <c r="C14" s="10">
        <v>395</v>
      </c>
      <c r="D14" s="10">
        <v>347</v>
      </c>
      <c r="E14" s="6"/>
      <c r="F14" s="15">
        <v>53</v>
      </c>
      <c r="G14" s="10">
        <v>771</v>
      </c>
      <c r="H14" s="10">
        <v>403</v>
      </c>
      <c r="I14" s="10">
        <v>368</v>
      </c>
    </row>
    <row r="15" spans="1:9" s="7" customFormat="1" ht="13.5">
      <c r="A15" s="15">
        <v>9</v>
      </c>
      <c r="B15" s="9">
        <v>683</v>
      </c>
      <c r="C15" s="10">
        <v>388</v>
      </c>
      <c r="D15" s="10">
        <v>295</v>
      </c>
      <c r="E15" s="6"/>
      <c r="F15" s="15">
        <v>54</v>
      </c>
      <c r="G15" s="10">
        <v>877</v>
      </c>
      <c r="H15" s="10">
        <v>409</v>
      </c>
      <c r="I15" s="10">
        <v>468</v>
      </c>
    </row>
    <row r="16" spans="1:9" s="7" customFormat="1" ht="13.5">
      <c r="A16" s="4" t="s">
        <v>36</v>
      </c>
      <c r="B16" s="5">
        <v>3442</v>
      </c>
      <c r="C16" s="5">
        <v>1727</v>
      </c>
      <c r="D16" s="5">
        <v>1715</v>
      </c>
      <c r="E16" s="6"/>
      <c r="F16" s="4" t="s">
        <v>37</v>
      </c>
      <c r="G16" s="5">
        <v>5619</v>
      </c>
      <c r="H16" s="5">
        <v>2722</v>
      </c>
      <c r="I16" s="5">
        <v>2897</v>
      </c>
    </row>
    <row r="17" spans="1:9" s="7" customFormat="1" ht="13.5">
      <c r="A17" s="15">
        <v>10</v>
      </c>
      <c r="B17" s="9">
        <v>684</v>
      </c>
      <c r="C17" s="10">
        <v>335</v>
      </c>
      <c r="D17" s="10">
        <v>349</v>
      </c>
      <c r="E17" s="6"/>
      <c r="F17" s="15">
        <v>55</v>
      </c>
      <c r="G17" s="10">
        <v>873</v>
      </c>
      <c r="H17" s="10">
        <v>426</v>
      </c>
      <c r="I17" s="10">
        <v>447</v>
      </c>
    </row>
    <row r="18" spans="1:9" s="7" customFormat="1" ht="13.5">
      <c r="A18" s="15">
        <v>11</v>
      </c>
      <c r="B18" s="9">
        <v>720</v>
      </c>
      <c r="C18" s="10">
        <v>351</v>
      </c>
      <c r="D18" s="10">
        <v>369</v>
      </c>
      <c r="E18" s="6"/>
      <c r="F18" s="15">
        <v>56</v>
      </c>
      <c r="G18" s="10">
        <v>1032</v>
      </c>
      <c r="H18" s="10">
        <v>507</v>
      </c>
      <c r="I18" s="10">
        <v>525</v>
      </c>
    </row>
    <row r="19" spans="1:9" s="7" customFormat="1" ht="13.5">
      <c r="A19" s="15">
        <v>12</v>
      </c>
      <c r="B19" s="9">
        <v>685</v>
      </c>
      <c r="C19" s="10">
        <v>347</v>
      </c>
      <c r="D19" s="10">
        <v>338</v>
      </c>
      <c r="E19" s="6"/>
      <c r="F19" s="15">
        <v>57</v>
      </c>
      <c r="G19" s="10">
        <v>1112</v>
      </c>
      <c r="H19" s="10">
        <v>535</v>
      </c>
      <c r="I19" s="10">
        <v>577</v>
      </c>
    </row>
    <row r="20" spans="1:9" s="7" customFormat="1" ht="13.5">
      <c r="A20" s="15">
        <v>13</v>
      </c>
      <c r="B20" s="9">
        <v>701</v>
      </c>
      <c r="C20" s="10">
        <v>353</v>
      </c>
      <c r="D20" s="10">
        <v>348</v>
      </c>
      <c r="E20" s="6"/>
      <c r="F20" s="15">
        <v>58</v>
      </c>
      <c r="G20" s="10">
        <v>1278</v>
      </c>
      <c r="H20" s="10">
        <v>619</v>
      </c>
      <c r="I20" s="10">
        <v>659</v>
      </c>
    </row>
    <row r="21" spans="1:9" s="7" customFormat="1" ht="13.5">
      <c r="A21" s="15">
        <v>14</v>
      </c>
      <c r="B21" s="9">
        <v>652</v>
      </c>
      <c r="C21" s="10">
        <v>341</v>
      </c>
      <c r="D21" s="10">
        <v>311</v>
      </c>
      <c r="E21" s="6"/>
      <c r="F21" s="15">
        <v>59</v>
      </c>
      <c r="G21" s="10">
        <v>1324</v>
      </c>
      <c r="H21" s="10">
        <v>635</v>
      </c>
      <c r="I21" s="10">
        <v>689</v>
      </c>
    </row>
    <row r="22" spans="1:9" s="7" customFormat="1" ht="13.5">
      <c r="A22" s="4" t="s">
        <v>38</v>
      </c>
      <c r="B22" s="5">
        <v>3561</v>
      </c>
      <c r="C22" s="5">
        <v>1841</v>
      </c>
      <c r="D22" s="5">
        <v>1720</v>
      </c>
      <c r="E22" s="6"/>
      <c r="F22" s="4" t="s">
        <v>39</v>
      </c>
      <c r="G22" s="5">
        <v>4207</v>
      </c>
      <c r="H22" s="5">
        <v>2118</v>
      </c>
      <c r="I22" s="5">
        <v>2089</v>
      </c>
    </row>
    <row r="23" spans="1:9" s="7" customFormat="1" ht="13.5">
      <c r="A23" s="15">
        <v>15</v>
      </c>
      <c r="B23" s="9">
        <v>711</v>
      </c>
      <c r="C23" s="10">
        <v>360</v>
      </c>
      <c r="D23" s="10">
        <v>351</v>
      </c>
      <c r="E23" s="6"/>
      <c r="F23" s="15">
        <v>60</v>
      </c>
      <c r="G23" s="10">
        <v>1068</v>
      </c>
      <c r="H23" s="10">
        <v>525</v>
      </c>
      <c r="I23" s="10">
        <v>543</v>
      </c>
    </row>
    <row r="24" spans="1:9" s="7" customFormat="1" ht="13.5">
      <c r="A24" s="15">
        <v>16</v>
      </c>
      <c r="B24" s="9">
        <v>682</v>
      </c>
      <c r="C24" s="10">
        <v>360</v>
      </c>
      <c r="D24" s="10">
        <v>322</v>
      </c>
      <c r="E24" s="6"/>
      <c r="F24" s="15">
        <v>61</v>
      </c>
      <c r="G24" s="10">
        <v>618</v>
      </c>
      <c r="H24" s="10">
        <v>304</v>
      </c>
      <c r="I24" s="10">
        <v>314</v>
      </c>
    </row>
    <row r="25" spans="1:9" s="7" customFormat="1" ht="13.5">
      <c r="A25" s="15">
        <v>17</v>
      </c>
      <c r="B25" s="9">
        <v>701</v>
      </c>
      <c r="C25" s="10">
        <v>349</v>
      </c>
      <c r="D25" s="10">
        <v>352</v>
      </c>
      <c r="E25" s="6"/>
      <c r="F25" s="15">
        <v>62</v>
      </c>
      <c r="G25" s="10">
        <v>701</v>
      </c>
      <c r="H25" s="10">
        <v>352</v>
      </c>
      <c r="I25" s="10">
        <v>349</v>
      </c>
    </row>
    <row r="26" spans="1:9" s="7" customFormat="1" ht="13.5">
      <c r="A26" s="15">
        <v>18</v>
      </c>
      <c r="B26" s="9">
        <v>745</v>
      </c>
      <c r="C26" s="10">
        <v>386</v>
      </c>
      <c r="D26" s="10">
        <v>359</v>
      </c>
      <c r="E26" s="6"/>
      <c r="F26" s="15">
        <v>63</v>
      </c>
      <c r="G26" s="10">
        <v>881</v>
      </c>
      <c r="H26" s="10">
        <v>450</v>
      </c>
      <c r="I26" s="10">
        <v>431</v>
      </c>
    </row>
    <row r="27" spans="1:9" s="7" customFormat="1" ht="13.5">
      <c r="A27" s="15">
        <v>19</v>
      </c>
      <c r="B27" s="9">
        <v>722</v>
      </c>
      <c r="C27" s="10">
        <v>386</v>
      </c>
      <c r="D27" s="10">
        <v>336</v>
      </c>
      <c r="E27" s="6"/>
      <c r="F27" s="15">
        <v>64</v>
      </c>
      <c r="G27" s="10">
        <v>939</v>
      </c>
      <c r="H27" s="10">
        <v>487</v>
      </c>
      <c r="I27" s="10">
        <v>452</v>
      </c>
    </row>
    <row r="28" spans="1:9" s="7" customFormat="1" ht="13.5">
      <c r="A28" s="4" t="s">
        <v>40</v>
      </c>
      <c r="B28" s="5">
        <v>2884</v>
      </c>
      <c r="C28" s="5">
        <v>1330</v>
      </c>
      <c r="D28" s="5">
        <v>1554</v>
      </c>
      <c r="E28" s="6"/>
      <c r="F28" s="4" t="s">
        <v>41</v>
      </c>
      <c r="G28" s="5">
        <v>3880</v>
      </c>
      <c r="H28" s="5">
        <v>1859</v>
      </c>
      <c r="I28" s="5">
        <v>2021</v>
      </c>
    </row>
    <row r="29" spans="1:9" s="7" customFormat="1" ht="13.5">
      <c r="A29" s="15">
        <v>20</v>
      </c>
      <c r="B29" s="9">
        <v>686</v>
      </c>
      <c r="C29" s="10">
        <v>328</v>
      </c>
      <c r="D29" s="10">
        <v>358</v>
      </c>
      <c r="E29" s="6"/>
      <c r="F29" s="15">
        <v>65</v>
      </c>
      <c r="G29" s="10">
        <v>918</v>
      </c>
      <c r="H29" s="10">
        <v>463</v>
      </c>
      <c r="I29" s="10">
        <v>455</v>
      </c>
    </row>
    <row r="30" spans="1:9" s="7" customFormat="1" ht="13.5">
      <c r="A30" s="15">
        <v>21</v>
      </c>
      <c r="B30" s="9">
        <v>522</v>
      </c>
      <c r="C30" s="10">
        <v>240</v>
      </c>
      <c r="D30" s="10">
        <v>282</v>
      </c>
      <c r="E30" s="6"/>
      <c r="F30" s="15">
        <v>66</v>
      </c>
      <c r="G30" s="10">
        <v>824</v>
      </c>
      <c r="H30" s="10">
        <v>404</v>
      </c>
      <c r="I30" s="10">
        <v>420</v>
      </c>
    </row>
    <row r="31" spans="1:9" s="7" customFormat="1" ht="13.5">
      <c r="A31" s="15">
        <v>22</v>
      </c>
      <c r="B31" s="9">
        <v>528</v>
      </c>
      <c r="C31" s="10">
        <v>226</v>
      </c>
      <c r="D31" s="10">
        <v>302</v>
      </c>
      <c r="E31" s="6"/>
      <c r="F31" s="15">
        <v>67</v>
      </c>
      <c r="G31" s="10">
        <v>764</v>
      </c>
      <c r="H31" s="10">
        <v>353</v>
      </c>
      <c r="I31" s="10">
        <v>411</v>
      </c>
    </row>
    <row r="32" spans="1:9" s="7" customFormat="1" ht="13.5">
      <c r="A32" s="15">
        <v>23</v>
      </c>
      <c r="B32" s="9">
        <v>555</v>
      </c>
      <c r="C32" s="10">
        <v>267</v>
      </c>
      <c r="D32" s="10">
        <v>288</v>
      </c>
      <c r="E32" s="6"/>
      <c r="F32" s="15">
        <v>68</v>
      </c>
      <c r="G32" s="10">
        <v>665</v>
      </c>
      <c r="H32" s="10">
        <v>324</v>
      </c>
      <c r="I32" s="10">
        <v>341</v>
      </c>
    </row>
    <row r="33" spans="1:9" s="7" customFormat="1" ht="13.5">
      <c r="A33" s="15">
        <v>24</v>
      </c>
      <c r="B33" s="9">
        <v>593</v>
      </c>
      <c r="C33" s="10">
        <v>269</v>
      </c>
      <c r="D33" s="10">
        <v>324</v>
      </c>
      <c r="E33" s="6"/>
      <c r="F33" s="15">
        <v>69</v>
      </c>
      <c r="G33" s="10">
        <v>709</v>
      </c>
      <c r="H33" s="10">
        <v>315</v>
      </c>
      <c r="I33" s="10">
        <v>394</v>
      </c>
    </row>
    <row r="34" spans="1:9" s="7" customFormat="1" ht="13.5">
      <c r="A34" s="4" t="s">
        <v>42</v>
      </c>
      <c r="B34" s="5">
        <v>3969</v>
      </c>
      <c r="C34" s="5">
        <v>1945</v>
      </c>
      <c r="D34" s="5">
        <v>2024</v>
      </c>
      <c r="E34" s="6"/>
      <c r="F34" s="4" t="s">
        <v>43</v>
      </c>
      <c r="G34" s="5">
        <v>3450</v>
      </c>
      <c r="H34" s="5">
        <v>1590</v>
      </c>
      <c r="I34" s="5">
        <v>1860</v>
      </c>
    </row>
    <row r="35" spans="1:9" s="7" customFormat="1" ht="13.5">
      <c r="A35" s="15">
        <v>25</v>
      </c>
      <c r="B35" s="9">
        <v>706</v>
      </c>
      <c r="C35" s="10">
        <v>339</v>
      </c>
      <c r="D35" s="10">
        <v>367</v>
      </c>
      <c r="E35" s="6"/>
      <c r="F35" s="15">
        <v>70</v>
      </c>
      <c r="G35" s="10">
        <v>690</v>
      </c>
      <c r="H35" s="10">
        <v>332</v>
      </c>
      <c r="I35" s="10">
        <v>358</v>
      </c>
    </row>
    <row r="36" spans="1:9" s="7" customFormat="1" ht="13.5">
      <c r="A36" s="15">
        <v>26</v>
      </c>
      <c r="B36" s="9">
        <v>703</v>
      </c>
      <c r="C36" s="10">
        <v>346</v>
      </c>
      <c r="D36" s="10">
        <v>357</v>
      </c>
      <c r="E36" s="6"/>
      <c r="F36" s="15">
        <v>71</v>
      </c>
      <c r="G36" s="10">
        <v>785</v>
      </c>
      <c r="H36" s="10">
        <v>363</v>
      </c>
      <c r="I36" s="10">
        <v>422</v>
      </c>
    </row>
    <row r="37" spans="1:9" s="7" customFormat="1" ht="13.5">
      <c r="A37" s="15">
        <v>27</v>
      </c>
      <c r="B37" s="9">
        <v>786</v>
      </c>
      <c r="C37" s="10">
        <v>363</v>
      </c>
      <c r="D37" s="10">
        <v>423</v>
      </c>
      <c r="E37" s="6"/>
      <c r="F37" s="15">
        <v>72</v>
      </c>
      <c r="G37" s="10">
        <v>657</v>
      </c>
      <c r="H37" s="10">
        <v>272</v>
      </c>
      <c r="I37" s="10">
        <v>385</v>
      </c>
    </row>
    <row r="38" spans="1:9" s="7" customFormat="1" ht="13.5">
      <c r="A38" s="15">
        <v>28</v>
      </c>
      <c r="B38" s="9">
        <v>860</v>
      </c>
      <c r="C38" s="10">
        <v>436</v>
      </c>
      <c r="D38" s="10">
        <v>424</v>
      </c>
      <c r="E38" s="6"/>
      <c r="F38" s="15">
        <v>73</v>
      </c>
      <c r="G38" s="10">
        <v>662</v>
      </c>
      <c r="H38" s="10">
        <v>297</v>
      </c>
      <c r="I38" s="10">
        <v>365</v>
      </c>
    </row>
    <row r="39" spans="1:9" s="7" customFormat="1" ht="13.5">
      <c r="A39" s="15">
        <v>29</v>
      </c>
      <c r="B39" s="9">
        <v>914</v>
      </c>
      <c r="C39" s="10">
        <v>461</v>
      </c>
      <c r="D39" s="10">
        <v>453</v>
      </c>
      <c r="E39" s="6"/>
      <c r="F39" s="15">
        <v>74</v>
      </c>
      <c r="G39" s="10">
        <v>656</v>
      </c>
      <c r="H39" s="10">
        <v>326</v>
      </c>
      <c r="I39" s="10">
        <v>330</v>
      </c>
    </row>
    <row r="40" spans="1:9" s="7" customFormat="1" ht="13.5">
      <c r="A40" s="4" t="s">
        <v>44</v>
      </c>
      <c r="B40" s="5">
        <v>5165</v>
      </c>
      <c r="C40" s="5">
        <v>2620</v>
      </c>
      <c r="D40" s="5">
        <v>2545</v>
      </c>
      <c r="E40" s="6"/>
      <c r="F40" s="4" t="s">
        <v>45</v>
      </c>
      <c r="G40" s="5">
        <v>2922</v>
      </c>
      <c r="H40" s="5">
        <v>1318</v>
      </c>
      <c r="I40" s="5">
        <v>1604</v>
      </c>
    </row>
    <row r="41" spans="1:9" s="7" customFormat="1" ht="13.5">
      <c r="A41" s="15">
        <v>30</v>
      </c>
      <c r="B41" s="9">
        <v>953</v>
      </c>
      <c r="C41" s="10">
        <v>469</v>
      </c>
      <c r="D41" s="10">
        <v>484</v>
      </c>
      <c r="E41" s="6"/>
      <c r="F41" s="15">
        <v>75</v>
      </c>
      <c r="G41" s="10">
        <v>610</v>
      </c>
      <c r="H41" s="10">
        <v>279</v>
      </c>
      <c r="I41" s="10">
        <v>331</v>
      </c>
    </row>
    <row r="42" spans="1:9" s="7" customFormat="1" ht="13.5">
      <c r="A42" s="15">
        <v>31</v>
      </c>
      <c r="B42" s="9">
        <v>927</v>
      </c>
      <c r="C42" s="10">
        <v>443</v>
      </c>
      <c r="D42" s="10">
        <v>484</v>
      </c>
      <c r="E42" s="6"/>
      <c r="F42" s="15">
        <v>76</v>
      </c>
      <c r="G42" s="10">
        <v>650</v>
      </c>
      <c r="H42" s="10">
        <v>308</v>
      </c>
      <c r="I42" s="10">
        <v>342</v>
      </c>
    </row>
    <row r="43" spans="1:9" s="7" customFormat="1" ht="13.5">
      <c r="A43" s="15">
        <v>32</v>
      </c>
      <c r="B43" s="9">
        <v>1041</v>
      </c>
      <c r="C43" s="10">
        <v>538</v>
      </c>
      <c r="D43" s="10">
        <v>503</v>
      </c>
      <c r="E43" s="6"/>
      <c r="F43" s="15">
        <v>77</v>
      </c>
      <c r="G43" s="10">
        <v>561</v>
      </c>
      <c r="H43" s="10">
        <v>252</v>
      </c>
      <c r="I43" s="10">
        <v>309</v>
      </c>
    </row>
    <row r="44" spans="1:9" s="7" customFormat="1" ht="13.5">
      <c r="A44" s="15">
        <v>33</v>
      </c>
      <c r="B44" s="9">
        <v>1147</v>
      </c>
      <c r="C44" s="10">
        <v>597</v>
      </c>
      <c r="D44" s="10">
        <v>550</v>
      </c>
      <c r="E44" s="6"/>
      <c r="F44" s="15">
        <v>78</v>
      </c>
      <c r="G44" s="10">
        <v>581</v>
      </c>
      <c r="H44" s="10">
        <v>254</v>
      </c>
      <c r="I44" s="10">
        <v>327</v>
      </c>
    </row>
    <row r="45" spans="1:9" s="7" customFormat="1" ht="13.5">
      <c r="A45" s="15">
        <v>34</v>
      </c>
      <c r="B45" s="9">
        <v>1097</v>
      </c>
      <c r="C45" s="10">
        <v>573</v>
      </c>
      <c r="D45" s="10">
        <v>524</v>
      </c>
      <c r="E45" s="6"/>
      <c r="F45" s="15">
        <v>79</v>
      </c>
      <c r="G45" s="10">
        <v>520</v>
      </c>
      <c r="H45" s="10">
        <v>225</v>
      </c>
      <c r="I45" s="10">
        <v>295</v>
      </c>
    </row>
    <row r="46" spans="1:9" s="7" customFormat="1" ht="13.5">
      <c r="A46" s="4" t="s">
        <v>46</v>
      </c>
      <c r="B46" s="5">
        <v>4928</v>
      </c>
      <c r="C46" s="5">
        <v>2511</v>
      </c>
      <c r="D46" s="5">
        <v>2417</v>
      </c>
      <c r="E46" s="6"/>
      <c r="F46" s="4" t="s">
        <v>47</v>
      </c>
      <c r="G46" s="5">
        <v>2172</v>
      </c>
      <c r="H46" s="5">
        <v>814</v>
      </c>
      <c r="I46" s="5">
        <v>1358</v>
      </c>
    </row>
    <row r="47" spans="1:9" s="7" customFormat="1" ht="13.5">
      <c r="A47" s="15">
        <v>35</v>
      </c>
      <c r="B47" s="9">
        <v>1064</v>
      </c>
      <c r="C47" s="10">
        <v>542</v>
      </c>
      <c r="D47" s="10">
        <v>522</v>
      </c>
      <c r="E47" s="6"/>
      <c r="F47" s="15">
        <v>80</v>
      </c>
      <c r="G47" s="10">
        <v>546</v>
      </c>
      <c r="H47" s="10">
        <v>227</v>
      </c>
      <c r="I47" s="10">
        <v>319</v>
      </c>
    </row>
    <row r="48" spans="1:9" s="7" customFormat="1" ht="13.5">
      <c r="A48" s="15">
        <v>36</v>
      </c>
      <c r="B48" s="9">
        <v>1032</v>
      </c>
      <c r="C48" s="10">
        <v>536</v>
      </c>
      <c r="D48" s="10">
        <v>496</v>
      </c>
      <c r="E48" s="6"/>
      <c r="F48" s="15">
        <v>81</v>
      </c>
      <c r="G48" s="10">
        <v>461</v>
      </c>
      <c r="H48" s="10">
        <v>194</v>
      </c>
      <c r="I48" s="10">
        <v>267</v>
      </c>
    </row>
    <row r="49" spans="1:9" s="7" customFormat="1" ht="13.5">
      <c r="A49" s="15">
        <v>37</v>
      </c>
      <c r="B49" s="9">
        <v>979</v>
      </c>
      <c r="C49" s="10">
        <v>469</v>
      </c>
      <c r="D49" s="10">
        <v>510</v>
      </c>
      <c r="E49" s="6"/>
      <c r="F49" s="15">
        <v>82</v>
      </c>
      <c r="G49" s="10">
        <v>450</v>
      </c>
      <c r="H49" s="10">
        <v>151</v>
      </c>
      <c r="I49" s="10">
        <v>299</v>
      </c>
    </row>
    <row r="50" spans="1:9" s="7" customFormat="1" ht="13.5">
      <c r="A50" s="15">
        <v>38</v>
      </c>
      <c r="B50" s="9">
        <v>916</v>
      </c>
      <c r="C50" s="10">
        <v>478</v>
      </c>
      <c r="D50" s="10">
        <v>438</v>
      </c>
      <c r="E50" s="6"/>
      <c r="F50" s="15">
        <v>83</v>
      </c>
      <c r="G50" s="10">
        <v>406</v>
      </c>
      <c r="H50" s="10">
        <v>153</v>
      </c>
      <c r="I50" s="10">
        <v>253</v>
      </c>
    </row>
    <row r="51" spans="1:9" s="7" customFormat="1" ht="13.5">
      <c r="A51" s="15">
        <v>39</v>
      </c>
      <c r="B51" s="9">
        <v>937</v>
      </c>
      <c r="C51" s="10">
        <v>486</v>
      </c>
      <c r="D51" s="10">
        <v>451</v>
      </c>
      <c r="E51" s="6"/>
      <c r="F51" s="15">
        <v>84</v>
      </c>
      <c r="G51" s="10">
        <v>309</v>
      </c>
      <c r="H51" s="10">
        <v>89</v>
      </c>
      <c r="I51" s="10">
        <v>220</v>
      </c>
    </row>
    <row r="52" spans="1:9" s="7" customFormat="1" ht="13.5">
      <c r="A52" s="4" t="s">
        <v>48</v>
      </c>
      <c r="B52" s="5">
        <v>4032</v>
      </c>
      <c r="C52" s="5">
        <v>1995</v>
      </c>
      <c r="D52" s="5">
        <v>2037</v>
      </c>
      <c r="E52" s="6"/>
      <c r="F52" s="4" t="s">
        <v>49</v>
      </c>
      <c r="G52" s="5">
        <v>1222</v>
      </c>
      <c r="H52" s="5">
        <v>330</v>
      </c>
      <c r="I52" s="5">
        <v>892</v>
      </c>
    </row>
    <row r="53" spans="1:9" s="7" customFormat="1" ht="13.5">
      <c r="A53" s="15">
        <v>40</v>
      </c>
      <c r="B53" s="9">
        <v>930</v>
      </c>
      <c r="C53" s="10">
        <v>459</v>
      </c>
      <c r="D53" s="10">
        <v>471</v>
      </c>
      <c r="E53" s="6"/>
      <c r="F53" s="15">
        <v>85</v>
      </c>
      <c r="G53" s="10">
        <v>305</v>
      </c>
      <c r="H53" s="10">
        <v>84</v>
      </c>
      <c r="I53" s="10">
        <v>221</v>
      </c>
    </row>
    <row r="54" spans="1:9" s="7" customFormat="1" ht="13.5">
      <c r="A54" s="15">
        <v>41</v>
      </c>
      <c r="B54" s="9">
        <v>590</v>
      </c>
      <c r="C54" s="10">
        <v>278</v>
      </c>
      <c r="D54" s="10">
        <v>312</v>
      </c>
      <c r="E54" s="6"/>
      <c r="F54" s="15">
        <v>86</v>
      </c>
      <c r="G54" s="10">
        <v>282</v>
      </c>
      <c r="H54" s="10">
        <v>87</v>
      </c>
      <c r="I54" s="10">
        <v>195</v>
      </c>
    </row>
    <row r="55" spans="1:9" s="7" customFormat="1" ht="13.5">
      <c r="A55" s="15">
        <v>42</v>
      </c>
      <c r="B55" s="9">
        <v>888</v>
      </c>
      <c r="C55" s="10">
        <v>446</v>
      </c>
      <c r="D55" s="10">
        <v>442</v>
      </c>
      <c r="E55" s="6"/>
      <c r="F55" s="15">
        <v>87</v>
      </c>
      <c r="G55" s="10">
        <v>303</v>
      </c>
      <c r="H55" s="10">
        <v>78</v>
      </c>
      <c r="I55" s="10">
        <v>225</v>
      </c>
    </row>
    <row r="56" spans="1:9" s="7" customFormat="1" ht="13.5">
      <c r="A56" s="15">
        <v>43</v>
      </c>
      <c r="B56" s="9">
        <v>815</v>
      </c>
      <c r="C56" s="10">
        <v>422</v>
      </c>
      <c r="D56" s="10">
        <v>393</v>
      </c>
      <c r="E56" s="6"/>
      <c r="F56" s="15">
        <v>88</v>
      </c>
      <c r="G56" s="10">
        <v>180</v>
      </c>
      <c r="H56" s="10">
        <v>46</v>
      </c>
      <c r="I56" s="10">
        <v>134</v>
      </c>
    </row>
    <row r="57" spans="1:9" s="7" customFormat="1" ht="13.5">
      <c r="A57" s="15">
        <v>44</v>
      </c>
      <c r="B57" s="9">
        <v>809</v>
      </c>
      <c r="C57" s="10">
        <v>390</v>
      </c>
      <c r="D57" s="10">
        <v>419</v>
      </c>
      <c r="E57" s="6"/>
      <c r="F57" s="15">
        <v>89</v>
      </c>
      <c r="G57" s="10">
        <v>152</v>
      </c>
      <c r="H57" s="10">
        <v>35</v>
      </c>
      <c r="I57" s="10">
        <v>117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821</v>
      </c>
      <c r="H58" s="12">
        <v>181</v>
      </c>
      <c r="I58" s="12">
        <v>640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67372</v>
      </c>
      <c r="H59" s="14">
        <f>C4+C10+C16+C22+C28+C34+C40+C46+C52+H4+H10+H16+H22+H28+H34+H40+H46+H52+H58</f>
        <v>32491</v>
      </c>
      <c r="I59" s="14">
        <f>D4+D10+D16+D22+D28+D34+D40+D46+D52+I4+I10+I16+I22+I28+I34+I40+I46+I52+I58</f>
        <v>34881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40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59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1144</v>
      </c>
      <c r="C4" s="5">
        <v>565</v>
      </c>
      <c r="D4" s="5">
        <v>579</v>
      </c>
      <c r="E4" s="6"/>
      <c r="F4" s="4" t="s">
        <v>33</v>
      </c>
      <c r="G4" s="5">
        <v>1944</v>
      </c>
      <c r="H4" s="5">
        <v>920</v>
      </c>
      <c r="I4" s="5">
        <v>1024</v>
      </c>
      <c r="K4" s="8"/>
    </row>
    <row r="5" spans="1:9" s="7" customFormat="1" ht="13.5">
      <c r="A5" s="15">
        <v>0</v>
      </c>
      <c r="B5" s="9">
        <v>215</v>
      </c>
      <c r="C5" s="10">
        <v>102</v>
      </c>
      <c r="D5" s="10">
        <v>113</v>
      </c>
      <c r="E5" s="6"/>
      <c r="F5" s="15">
        <v>45</v>
      </c>
      <c r="G5" s="10">
        <v>371</v>
      </c>
      <c r="H5" s="10">
        <v>168</v>
      </c>
      <c r="I5" s="10">
        <v>203</v>
      </c>
    </row>
    <row r="6" spans="1:9" s="7" customFormat="1" ht="13.5">
      <c r="A6" s="15">
        <v>1</v>
      </c>
      <c r="B6" s="9">
        <v>208</v>
      </c>
      <c r="C6" s="10">
        <v>111</v>
      </c>
      <c r="D6" s="10">
        <v>97</v>
      </c>
      <c r="E6" s="6"/>
      <c r="F6" s="15">
        <v>46</v>
      </c>
      <c r="G6" s="10">
        <v>364</v>
      </c>
      <c r="H6" s="10">
        <v>172</v>
      </c>
      <c r="I6" s="10">
        <v>192</v>
      </c>
    </row>
    <row r="7" spans="1:9" s="7" customFormat="1" ht="13.5">
      <c r="A7" s="15">
        <v>2</v>
      </c>
      <c r="B7" s="9">
        <v>245</v>
      </c>
      <c r="C7" s="10">
        <v>114</v>
      </c>
      <c r="D7" s="10">
        <v>131</v>
      </c>
      <c r="E7" s="6"/>
      <c r="F7" s="15">
        <v>47</v>
      </c>
      <c r="G7" s="10">
        <v>399</v>
      </c>
      <c r="H7" s="10">
        <v>203</v>
      </c>
      <c r="I7" s="10">
        <v>196</v>
      </c>
    </row>
    <row r="8" spans="1:9" s="7" customFormat="1" ht="13.5">
      <c r="A8" s="15">
        <v>3</v>
      </c>
      <c r="B8" s="9">
        <v>213</v>
      </c>
      <c r="C8" s="10">
        <v>104</v>
      </c>
      <c r="D8" s="10">
        <v>109</v>
      </c>
      <c r="E8" s="6"/>
      <c r="F8" s="15">
        <v>48</v>
      </c>
      <c r="G8" s="10">
        <v>396</v>
      </c>
      <c r="H8" s="10">
        <v>176</v>
      </c>
      <c r="I8" s="10">
        <v>220</v>
      </c>
    </row>
    <row r="9" spans="1:9" s="7" customFormat="1" ht="13.5">
      <c r="A9" s="15">
        <v>4</v>
      </c>
      <c r="B9" s="9">
        <v>263</v>
      </c>
      <c r="C9" s="10">
        <v>134</v>
      </c>
      <c r="D9" s="10">
        <v>129</v>
      </c>
      <c r="E9" s="6"/>
      <c r="F9" s="15">
        <v>49</v>
      </c>
      <c r="G9" s="10">
        <v>414</v>
      </c>
      <c r="H9" s="10">
        <v>201</v>
      </c>
      <c r="I9" s="10">
        <v>213</v>
      </c>
    </row>
    <row r="10" spans="1:9" s="7" customFormat="1" ht="13.5">
      <c r="A10" s="4" t="s">
        <v>34</v>
      </c>
      <c r="B10" s="5">
        <v>1346</v>
      </c>
      <c r="C10" s="5">
        <v>669</v>
      </c>
      <c r="D10" s="5">
        <v>677</v>
      </c>
      <c r="E10" s="6"/>
      <c r="F10" s="4" t="s">
        <v>35</v>
      </c>
      <c r="G10" s="5">
        <v>2110</v>
      </c>
      <c r="H10" s="5">
        <v>1031</v>
      </c>
      <c r="I10" s="5">
        <v>1079</v>
      </c>
    </row>
    <row r="11" spans="1:9" s="7" customFormat="1" ht="13.5">
      <c r="A11" s="15">
        <v>5</v>
      </c>
      <c r="B11" s="9">
        <v>214</v>
      </c>
      <c r="C11" s="10">
        <v>118</v>
      </c>
      <c r="D11" s="10">
        <v>96</v>
      </c>
      <c r="E11" s="6"/>
      <c r="F11" s="15">
        <v>50</v>
      </c>
      <c r="G11" s="10">
        <v>412</v>
      </c>
      <c r="H11" s="10">
        <v>212</v>
      </c>
      <c r="I11" s="10">
        <v>200</v>
      </c>
    </row>
    <row r="12" spans="1:9" s="7" customFormat="1" ht="13.5">
      <c r="A12" s="15">
        <v>6</v>
      </c>
      <c r="B12" s="9">
        <v>271</v>
      </c>
      <c r="C12" s="10">
        <v>135</v>
      </c>
      <c r="D12" s="10">
        <v>136</v>
      </c>
      <c r="E12" s="6"/>
      <c r="F12" s="15">
        <v>51</v>
      </c>
      <c r="G12" s="10">
        <v>389</v>
      </c>
      <c r="H12" s="10">
        <v>184</v>
      </c>
      <c r="I12" s="10">
        <v>205</v>
      </c>
    </row>
    <row r="13" spans="1:9" s="7" customFormat="1" ht="13.5">
      <c r="A13" s="15">
        <v>7</v>
      </c>
      <c r="B13" s="9">
        <v>279</v>
      </c>
      <c r="C13" s="10">
        <v>131</v>
      </c>
      <c r="D13" s="10">
        <v>148</v>
      </c>
      <c r="E13" s="6"/>
      <c r="F13" s="15">
        <v>52</v>
      </c>
      <c r="G13" s="10">
        <v>465</v>
      </c>
      <c r="H13" s="10">
        <v>233</v>
      </c>
      <c r="I13" s="10">
        <v>232</v>
      </c>
    </row>
    <row r="14" spans="1:9" s="7" customFormat="1" ht="13.5">
      <c r="A14" s="15">
        <v>8</v>
      </c>
      <c r="B14" s="9">
        <v>286</v>
      </c>
      <c r="C14" s="10">
        <v>135</v>
      </c>
      <c r="D14" s="10">
        <v>151</v>
      </c>
      <c r="E14" s="6"/>
      <c r="F14" s="15">
        <v>53</v>
      </c>
      <c r="G14" s="10">
        <v>409</v>
      </c>
      <c r="H14" s="10">
        <v>181</v>
      </c>
      <c r="I14" s="10">
        <v>228</v>
      </c>
    </row>
    <row r="15" spans="1:9" s="7" customFormat="1" ht="13.5">
      <c r="A15" s="15">
        <v>9</v>
      </c>
      <c r="B15" s="9">
        <v>296</v>
      </c>
      <c r="C15" s="10">
        <v>150</v>
      </c>
      <c r="D15" s="10">
        <v>146</v>
      </c>
      <c r="E15" s="6"/>
      <c r="F15" s="15">
        <v>54</v>
      </c>
      <c r="G15" s="10">
        <v>435</v>
      </c>
      <c r="H15" s="10">
        <v>221</v>
      </c>
      <c r="I15" s="10">
        <v>214</v>
      </c>
    </row>
    <row r="16" spans="1:9" s="7" customFormat="1" ht="13.5">
      <c r="A16" s="4" t="s">
        <v>36</v>
      </c>
      <c r="B16" s="5">
        <v>1539</v>
      </c>
      <c r="C16" s="5">
        <v>791</v>
      </c>
      <c r="D16" s="5">
        <v>748</v>
      </c>
      <c r="E16" s="6"/>
      <c r="F16" s="4" t="s">
        <v>37</v>
      </c>
      <c r="G16" s="5">
        <v>2850</v>
      </c>
      <c r="H16" s="5">
        <v>1385</v>
      </c>
      <c r="I16" s="5">
        <v>1465</v>
      </c>
    </row>
    <row r="17" spans="1:9" s="7" customFormat="1" ht="13.5">
      <c r="A17" s="15">
        <v>10</v>
      </c>
      <c r="B17" s="9">
        <v>264</v>
      </c>
      <c r="C17" s="10">
        <v>138</v>
      </c>
      <c r="D17" s="10">
        <v>126</v>
      </c>
      <c r="E17" s="6"/>
      <c r="F17" s="15">
        <v>55</v>
      </c>
      <c r="G17" s="10">
        <v>512</v>
      </c>
      <c r="H17" s="10">
        <v>247</v>
      </c>
      <c r="I17" s="10">
        <v>265</v>
      </c>
    </row>
    <row r="18" spans="1:9" s="7" customFormat="1" ht="13.5">
      <c r="A18" s="15">
        <v>11</v>
      </c>
      <c r="B18" s="9">
        <v>313</v>
      </c>
      <c r="C18" s="10">
        <v>165</v>
      </c>
      <c r="D18" s="10">
        <v>148</v>
      </c>
      <c r="E18" s="6"/>
      <c r="F18" s="15">
        <v>56</v>
      </c>
      <c r="G18" s="10">
        <v>543</v>
      </c>
      <c r="H18" s="10">
        <v>277</v>
      </c>
      <c r="I18" s="10">
        <v>266</v>
      </c>
    </row>
    <row r="19" spans="1:9" s="7" customFormat="1" ht="13.5">
      <c r="A19" s="15">
        <v>12</v>
      </c>
      <c r="B19" s="9">
        <v>318</v>
      </c>
      <c r="C19" s="10">
        <v>165</v>
      </c>
      <c r="D19" s="10">
        <v>153</v>
      </c>
      <c r="E19" s="6"/>
      <c r="F19" s="15">
        <v>57</v>
      </c>
      <c r="G19" s="10">
        <v>523</v>
      </c>
      <c r="H19" s="10">
        <v>258</v>
      </c>
      <c r="I19" s="10">
        <v>265</v>
      </c>
    </row>
    <row r="20" spans="1:9" s="7" customFormat="1" ht="13.5">
      <c r="A20" s="15">
        <v>13</v>
      </c>
      <c r="B20" s="9">
        <v>330</v>
      </c>
      <c r="C20" s="10">
        <v>159</v>
      </c>
      <c r="D20" s="10">
        <v>171</v>
      </c>
      <c r="E20" s="6"/>
      <c r="F20" s="15">
        <v>58</v>
      </c>
      <c r="G20" s="10">
        <v>656</v>
      </c>
      <c r="H20" s="10">
        <v>314</v>
      </c>
      <c r="I20" s="10">
        <v>342</v>
      </c>
    </row>
    <row r="21" spans="1:9" s="7" customFormat="1" ht="13.5">
      <c r="A21" s="15">
        <v>14</v>
      </c>
      <c r="B21" s="9">
        <v>314</v>
      </c>
      <c r="C21" s="10">
        <v>164</v>
      </c>
      <c r="D21" s="10">
        <v>150</v>
      </c>
      <c r="E21" s="6"/>
      <c r="F21" s="15">
        <v>59</v>
      </c>
      <c r="G21" s="10">
        <v>616</v>
      </c>
      <c r="H21" s="10">
        <v>289</v>
      </c>
      <c r="I21" s="10">
        <v>327</v>
      </c>
    </row>
    <row r="22" spans="1:9" s="7" customFormat="1" ht="13.5">
      <c r="A22" s="4" t="s">
        <v>38</v>
      </c>
      <c r="B22" s="5">
        <v>1712</v>
      </c>
      <c r="C22" s="5">
        <v>872</v>
      </c>
      <c r="D22" s="5">
        <v>840</v>
      </c>
      <c r="E22" s="6"/>
      <c r="F22" s="4" t="s">
        <v>39</v>
      </c>
      <c r="G22" s="5">
        <v>2063</v>
      </c>
      <c r="H22" s="5">
        <v>1005</v>
      </c>
      <c r="I22" s="5">
        <v>1058</v>
      </c>
    </row>
    <row r="23" spans="1:9" s="7" customFormat="1" ht="13.5">
      <c r="A23" s="15">
        <v>15</v>
      </c>
      <c r="B23" s="9">
        <v>308</v>
      </c>
      <c r="C23" s="10">
        <v>164</v>
      </c>
      <c r="D23" s="10">
        <v>144</v>
      </c>
      <c r="E23" s="6"/>
      <c r="F23" s="15">
        <v>60</v>
      </c>
      <c r="G23" s="10">
        <v>571</v>
      </c>
      <c r="H23" s="10">
        <v>278</v>
      </c>
      <c r="I23" s="10">
        <v>293</v>
      </c>
    </row>
    <row r="24" spans="1:9" s="7" customFormat="1" ht="13.5">
      <c r="A24" s="15">
        <v>16</v>
      </c>
      <c r="B24" s="9">
        <v>348</v>
      </c>
      <c r="C24" s="10">
        <v>189</v>
      </c>
      <c r="D24" s="10">
        <v>159</v>
      </c>
      <c r="E24" s="6"/>
      <c r="F24" s="15">
        <v>61</v>
      </c>
      <c r="G24" s="10">
        <v>327</v>
      </c>
      <c r="H24" s="10">
        <v>154</v>
      </c>
      <c r="I24" s="10">
        <v>173</v>
      </c>
    </row>
    <row r="25" spans="1:9" s="7" customFormat="1" ht="13.5">
      <c r="A25" s="15">
        <v>17</v>
      </c>
      <c r="B25" s="9">
        <v>330</v>
      </c>
      <c r="C25" s="10">
        <v>180</v>
      </c>
      <c r="D25" s="10">
        <v>150</v>
      </c>
      <c r="E25" s="6"/>
      <c r="F25" s="15">
        <v>62</v>
      </c>
      <c r="G25" s="10">
        <v>326</v>
      </c>
      <c r="H25" s="10">
        <v>173</v>
      </c>
      <c r="I25" s="10">
        <v>153</v>
      </c>
    </row>
    <row r="26" spans="1:9" s="7" customFormat="1" ht="13.5">
      <c r="A26" s="15">
        <v>18</v>
      </c>
      <c r="B26" s="9">
        <v>359</v>
      </c>
      <c r="C26" s="10">
        <v>169</v>
      </c>
      <c r="D26" s="10">
        <v>190</v>
      </c>
      <c r="E26" s="6"/>
      <c r="F26" s="15">
        <v>63</v>
      </c>
      <c r="G26" s="10">
        <v>410</v>
      </c>
      <c r="H26" s="10">
        <v>192</v>
      </c>
      <c r="I26" s="10">
        <v>218</v>
      </c>
    </row>
    <row r="27" spans="1:9" s="7" customFormat="1" ht="13.5">
      <c r="A27" s="15">
        <v>19</v>
      </c>
      <c r="B27" s="9">
        <v>367</v>
      </c>
      <c r="C27" s="10">
        <v>170</v>
      </c>
      <c r="D27" s="10">
        <v>197</v>
      </c>
      <c r="E27" s="6"/>
      <c r="F27" s="15">
        <v>64</v>
      </c>
      <c r="G27" s="10">
        <v>429</v>
      </c>
      <c r="H27" s="10">
        <v>208</v>
      </c>
      <c r="I27" s="10">
        <v>221</v>
      </c>
    </row>
    <row r="28" spans="1:9" s="7" customFormat="1" ht="13.5">
      <c r="A28" s="4" t="s">
        <v>40</v>
      </c>
      <c r="B28" s="5">
        <v>1276</v>
      </c>
      <c r="C28" s="5">
        <v>595</v>
      </c>
      <c r="D28" s="5">
        <v>681</v>
      </c>
      <c r="E28" s="6"/>
      <c r="F28" s="4" t="s">
        <v>41</v>
      </c>
      <c r="G28" s="5">
        <v>1865</v>
      </c>
      <c r="H28" s="5">
        <v>838</v>
      </c>
      <c r="I28" s="5">
        <v>1027</v>
      </c>
    </row>
    <row r="29" spans="1:9" s="7" customFormat="1" ht="13.5">
      <c r="A29" s="15">
        <v>20</v>
      </c>
      <c r="B29" s="9">
        <v>283</v>
      </c>
      <c r="C29" s="10">
        <v>144</v>
      </c>
      <c r="D29" s="10">
        <v>139</v>
      </c>
      <c r="E29" s="6"/>
      <c r="F29" s="15">
        <v>65</v>
      </c>
      <c r="G29" s="10">
        <v>425</v>
      </c>
      <c r="H29" s="10">
        <v>203</v>
      </c>
      <c r="I29" s="10">
        <v>222</v>
      </c>
    </row>
    <row r="30" spans="1:9" s="7" customFormat="1" ht="13.5">
      <c r="A30" s="15">
        <v>21</v>
      </c>
      <c r="B30" s="9">
        <v>210</v>
      </c>
      <c r="C30" s="10">
        <v>106</v>
      </c>
      <c r="D30" s="10">
        <v>104</v>
      </c>
      <c r="E30" s="6"/>
      <c r="F30" s="15">
        <v>66</v>
      </c>
      <c r="G30" s="10">
        <v>428</v>
      </c>
      <c r="H30" s="10">
        <v>188</v>
      </c>
      <c r="I30" s="10">
        <v>240</v>
      </c>
    </row>
    <row r="31" spans="1:9" s="7" customFormat="1" ht="13.5">
      <c r="A31" s="15">
        <v>22</v>
      </c>
      <c r="B31" s="9">
        <v>265</v>
      </c>
      <c r="C31" s="10">
        <v>126</v>
      </c>
      <c r="D31" s="10">
        <v>139</v>
      </c>
      <c r="E31" s="6"/>
      <c r="F31" s="15">
        <v>67</v>
      </c>
      <c r="G31" s="10">
        <v>380</v>
      </c>
      <c r="H31" s="10">
        <v>159</v>
      </c>
      <c r="I31" s="10">
        <v>221</v>
      </c>
    </row>
    <row r="32" spans="1:9" s="7" customFormat="1" ht="13.5">
      <c r="A32" s="15">
        <v>23</v>
      </c>
      <c r="B32" s="9">
        <v>297</v>
      </c>
      <c r="C32" s="10">
        <v>121</v>
      </c>
      <c r="D32" s="10">
        <v>176</v>
      </c>
      <c r="E32" s="6"/>
      <c r="F32" s="15">
        <v>68</v>
      </c>
      <c r="G32" s="10">
        <v>304</v>
      </c>
      <c r="H32" s="10">
        <v>128</v>
      </c>
      <c r="I32" s="10">
        <v>176</v>
      </c>
    </row>
    <row r="33" spans="1:9" s="7" customFormat="1" ht="13.5">
      <c r="A33" s="15">
        <v>24</v>
      </c>
      <c r="B33" s="9">
        <v>221</v>
      </c>
      <c r="C33" s="10">
        <v>98</v>
      </c>
      <c r="D33" s="10">
        <v>123</v>
      </c>
      <c r="E33" s="6"/>
      <c r="F33" s="15">
        <v>69</v>
      </c>
      <c r="G33" s="10">
        <v>328</v>
      </c>
      <c r="H33" s="10">
        <v>160</v>
      </c>
      <c r="I33" s="10">
        <v>168</v>
      </c>
    </row>
    <row r="34" spans="1:9" s="7" customFormat="1" ht="13.5">
      <c r="A34" s="4" t="s">
        <v>42</v>
      </c>
      <c r="B34" s="5">
        <v>1548</v>
      </c>
      <c r="C34" s="5">
        <v>748</v>
      </c>
      <c r="D34" s="5">
        <v>800</v>
      </c>
      <c r="E34" s="6"/>
      <c r="F34" s="4" t="s">
        <v>43</v>
      </c>
      <c r="G34" s="5">
        <v>1861</v>
      </c>
      <c r="H34" s="5">
        <v>800</v>
      </c>
      <c r="I34" s="5">
        <v>1061</v>
      </c>
    </row>
    <row r="35" spans="1:9" s="7" customFormat="1" ht="13.5">
      <c r="A35" s="15">
        <v>25</v>
      </c>
      <c r="B35" s="9">
        <v>305</v>
      </c>
      <c r="C35" s="10">
        <v>133</v>
      </c>
      <c r="D35" s="10">
        <v>172</v>
      </c>
      <c r="E35" s="6"/>
      <c r="F35" s="15">
        <v>70</v>
      </c>
      <c r="G35" s="10">
        <v>377</v>
      </c>
      <c r="H35" s="10">
        <v>170</v>
      </c>
      <c r="I35" s="10">
        <v>207</v>
      </c>
    </row>
    <row r="36" spans="1:9" s="7" customFormat="1" ht="13.5">
      <c r="A36" s="15">
        <v>26</v>
      </c>
      <c r="B36" s="9">
        <v>308</v>
      </c>
      <c r="C36" s="10">
        <v>140</v>
      </c>
      <c r="D36" s="10">
        <v>168</v>
      </c>
      <c r="E36" s="6"/>
      <c r="F36" s="15">
        <v>71</v>
      </c>
      <c r="G36" s="10">
        <v>381</v>
      </c>
      <c r="H36" s="10">
        <v>150</v>
      </c>
      <c r="I36" s="10">
        <v>231</v>
      </c>
    </row>
    <row r="37" spans="1:9" s="7" customFormat="1" ht="13.5">
      <c r="A37" s="15">
        <v>27</v>
      </c>
      <c r="B37" s="9">
        <v>325</v>
      </c>
      <c r="C37" s="10">
        <v>157</v>
      </c>
      <c r="D37" s="10">
        <v>168</v>
      </c>
      <c r="E37" s="6"/>
      <c r="F37" s="15">
        <v>72</v>
      </c>
      <c r="G37" s="10">
        <v>373</v>
      </c>
      <c r="H37" s="10">
        <v>165</v>
      </c>
      <c r="I37" s="10">
        <v>208</v>
      </c>
    </row>
    <row r="38" spans="1:9" s="7" customFormat="1" ht="13.5">
      <c r="A38" s="15">
        <v>28</v>
      </c>
      <c r="B38" s="9">
        <v>299</v>
      </c>
      <c r="C38" s="10">
        <v>150</v>
      </c>
      <c r="D38" s="10">
        <v>149</v>
      </c>
      <c r="E38" s="6"/>
      <c r="F38" s="15">
        <v>73</v>
      </c>
      <c r="G38" s="10">
        <v>354</v>
      </c>
      <c r="H38" s="10">
        <v>147</v>
      </c>
      <c r="I38" s="10">
        <v>207</v>
      </c>
    </row>
    <row r="39" spans="1:9" s="7" customFormat="1" ht="13.5">
      <c r="A39" s="15">
        <v>29</v>
      </c>
      <c r="B39" s="9">
        <v>311</v>
      </c>
      <c r="C39" s="10">
        <v>168</v>
      </c>
      <c r="D39" s="10">
        <v>143</v>
      </c>
      <c r="E39" s="6"/>
      <c r="F39" s="15">
        <v>74</v>
      </c>
      <c r="G39" s="10">
        <v>376</v>
      </c>
      <c r="H39" s="10">
        <v>168</v>
      </c>
      <c r="I39" s="10">
        <v>208</v>
      </c>
    </row>
    <row r="40" spans="1:9" s="7" customFormat="1" ht="13.5">
      <c r="A40" s="4" t="s">
        <v>44</v>
      </c>
      <c r="B40" s="5">
        <v>1768</v>
      </c>
      <c r="C40" s="5">
        <v>872</v>
      </c>
      <c r="D40" s="5">
        <v>896</v>
      </c>
      <c r="E40" s="6"/>
      <c r="F40" s="4" t="s">
        <v>45</v>
      </c>
      <c r="G40" s="5">
        <v>1742</v>
      </c>
      <c r="H40" s="5">
        <v>720</v>
      </c>
      <c r="I40" s="5">
        <v>1022</v>
      </c>
    </row>
    <row r="41" spans="1:9" s="7" customFormat="1" ht="13.5">
      <c r="A41" s="15">
        <v>30</v>
      </c>
      <c r="B41" s="9">
        <v>321</v>
      </c>
      <c r="C41" s="10">
        <v>166</v>
      </c>
      <c r="D41" s="10">
        <v>155</v>
      </c>
      <c r="E41" s="6"/>
      <c r="F41" s="15">
        <v>75</v>
      </c>
      <c r="G41" s="10">
        <v>366</v>
      </c>
      <c r="H41" s="10">
        <v>146</v>
      </c>
      <c r="I41" s="10">
        <v>220</v>
      </c>
    </row>
    <row r="42" spans="1:9" s="7" customFormat="1" ht="13.5">
      <c r="A42" s="15">
        <v>31</v>
      </c>
      <c r="B42" s="9">
        <v>334</v>
      </c>
      <c r="C42" s="10">
        <v>171</v>
      </c>
      <c r="D42" s="10">
        <v>163</v>
      </c>
      <c r="E42" s="6"/>
      <c r="F42" s="15">
        <v>76</v>
      </c>
      <c r="G42" s="10">
        <v>373</v>
      </c>
      <c r="H42" s="10">
        <v>151</v>
      </c>
      <c r="I42" s="10">
        <v>222</v>
      </c>
    </row>
    <row r="43" spans="1:9" s="7" customFormat="1" ht="13.5">
      <c r="A43" s="15">
        <v>32</v>
      </c>
      <c r="B43" s="9">
        <v>355</v>
      </c>
      <c r="C43" s="10">
        <v>169</v>
      </c>
      <c r="D43" s="10">
        <v>186</v>
      </c>
      <c r="E43" s="6"/>
      <c r="F43" s="15">
        <v>77</v>
      </c>
      <c r="G43" s="10">
        <v>341</v>
      </c>
      <c r="H43" s="10">
        <v>158</v>
      </c>
      <c r="I43" s="10">
        <v>183</v>
      </c>
    </row>
    <row r="44" spans="1:9" s="7" customFormat="1" ht="13.5">
      <c r="A44" s="15">
        <v>33</v>
      </c>
      <c r="B44" s="9">
        <v>383</v>
      </c>
      <c r="C44" s="10">
        <v>176</v>
      </c>
      <c r="D44" s="10">
        <v>207</v>
      </c>
      <c r="E44" s="6"/>
      <c r="F44" s="15">
        <v>78</v>
      </c>
      <c r="G44" s="10">
        <v>326</v>
      </c>
      <c r="H44" s="10">
        <v>125</v>
      </c>
      <c r="I44" s="10">
        <v>201</v>
      </c>
    </row>
    <row r="45" spans="1:9" s="7" customFormat="1" ht="13.5">
      <c r="A45" s="15">
        <v>34</v>
      </c>
      <c r="B45" s="9">
        <v>375</v>
      </c>
      <c r="C45" s="10">
        <v>190</v>
      </c>
      <c r="D45" s="10">
        <v>185</v>
      </c>
      <c r="E45" s="6"/>
      <c r="F45" s="15">
        <v>79</v>
      </c>
      <c r="G45" s="10">
        <v>336</v>
      </c>
      <c r="H45" s="10">
        <v>140</v>
      </c>
      <c r="I45" s="10">
        <v>196</v>
      </c>
    </row>
    <row r="46" spans="1:9" s="7" customFormat="1" ht="13.5">
      <c r="A46" s="4" t="s">
        <v>46</v>
      </c>
      <c r="B46" s="5">
        <v>1810</v>
      </c>
      <c r="C46" s="5">
        <v>892</v>
      </c>
      <c r="D46" s="5">
        <v>918</v>
      </c>
      <c r="E46" s="6"/>
      <c r="F46" s="4" t="s">
        <v>47</v>
      </c>
      <c r="G46" s="5">
        <v>1247</v>
      </c>
      <c r="H46" s="5">
        <v>486</v>
      </c>
      <c r="I46" s="5">
        <v>761</v>
      </c>
    </row>
    <row r="47" spans="1:9" s="7" customFormat="1" ht="13.5">
      <c r="A47" s="15">
        <v>35</v>
      </c>
      <c r="B47" s="9">
        <v>390</v>
      </c>
      <c r="C47" s="10">
        <v>200</v>
      </c>
      <c r="D47" s="10">
        <v>190</v>
      </c>
      <c r="E47" s="6"/>
      <c r="F47" s="15">
        <v>80</v>
      </c>
      <c r="G47" s="10">
        <v>270</v>
      </c>
      <c r="H47" s="10">
        <v>121</v>
      </c>
      <c r="I47" s="10">
        <v>149</v>
      </c>
    </row>
    <row r="48" spans="1:9" s="7" customFormat="1" ht="13.5">
      <c r="A48" s="15">
        <v>36</v>
      </c>
      <c r="B48" s="9">
        <v>345</v>
      </c>
      <c r="C48" s="10">
        <v>175</v>
      </c>
      <c r="D48" s="10">
        <v>170</v>
      </c>
      <c r="E48" s="6"/>
      <c r="F48" s="15">
        <v>81</v>
      </c>
      <c r="G48" s="10">
        <v>299</v>
      </c>
      <c r="H48" s="10">
        <v>113</v>
      </c>
      <c r="I48" s="10">
        <v>186</v>
      </c>
    </row>
    <row r="49" spans="1:9" s="7" customFormat="1" ht="13.5">
      <c r="A49" s="15">
        <v>37</v>
      </c>
      <c r="B49" s="9">
        <v>351</v>
      </c>
      <c r="C49" s="10">
        <v>175</v>
      </c>
      <c r="D49" s="10">
        <v>176</v>
      </c>
      <c r="E49" s="6"/>
      <c r="F49" s="15">
        <v>82</v>
      </c>
      <c r="G49" s="10">
        <v>273</v>
      </c>
      <c r="H49" s="10">
        <v>108</v>
      </c>
      <c r="I49" s="10">
        <v>165</v>
      </c>
    </row>
    <row r="50" spans="1:9" s="7" customFormat="1" ht="13.5">
      <c r="A50" s="15">
        <v>38</v>
      </c>
      <c r="B50" s="9">
        <v>357</v>
      </c>
      <c r="C50" s="10">
        <v>174</v>
      </c>
      <c r="D50" s="10">
        <v>183</v>
      </c>
      <c r="E50" s="6"/>
      <c r="F50" s="15">
        <v>83</v>
      </c>
      <c r="G50" s="10">
        <v>240</v>
      </c>
      <c r="H50" s="10">
        <v>94</v>
      </c>
      <c r="I50" s="10">
        <v>146</v>
      </c>
    </row>
    <row r="51" spans="1:9" s="7" customFormat="1" ht="13.5">
      <c r="A51" s="15">
        <v>39</v>
      </c>
      <c r="B51" s="9">
        <v>367</v>
      </c>
      <c r="C51" s="10">
        <v>168</v>
      </c>
      <c r="D51" s="10">
        <v>199</v>
      </c>
      <c r="E51" s="6"/>
      <c r="F51" s="15">
        <v>84</v>
      </c>
      <c r="G51" s="10">
        <v>165</v>
      </c>
      <c r="H51" s="10">
        <v>50</v>
      </c>
      <c r="I51" s="10">
        <v>115</v>
      </c>
    </row>
    <row r="52" spans="1:9" s="7" customFormat="1" ht="13.5">
      <c r="A52" s="4" t="s">
        <v>48</v>
      </c>
      <c r="B52" s="5">
        <v>1886</v>
      </c>
      <c r="C52" s="5">
        <v>910</v>
      </c>
      <c r="D52" s="5">
        <v>976</v>
      </c>
      <c r="E52" s="6"/>
      <c r="F52" s="4" t="s">
        <v>49</v>
      </c>
      <c r="G52" s="5">
        <v>700</v>
      </c>
      <c r="H52" s="5">
        <v>184</v>
      </c>
      <c r="I52" s="5">
        <v>516</v>
      </c>
    </row>
    <row r="53" spans="1:9" s="7" customFormat="1" ht="13.5">
      <c r="A53" s="15">
        <v>40</v>
      </c>
      <c r="B53" s="9">
        <v>385</v>
      </c>
      <c r="C53" s="10">
        <v>185</v>
      </c>
      <c r="D53" s="10">
        <v>200</v>
      </c>
      <c r="E53" s="6"/>
      <c r="F53" s="15">
        <v>85</v>
      </c>
      <c r="G53" s="10">
        <v>189</v>
      </c>
      <c r="H53" s="10">
        <v>54</v>
      </c>
      <c r="I53" s="10">
        <v>135</v>
      </c>
    </row>
    <row r="54" spans="1:9" s="7" customFormat="1" ht="13.5">
      <c r="A54" s="15">
        <v>41</v>
      </c>
      <c r="B54" s="9">
        <v>284</v>
      </c>
      <c r="C54" s="10">
        <v>138</v>
      </c>
      <c r="D54" s="10">
        <v>146</v>
      </c>
      <c r="E54" s="6"/>
      <c r="F54" s="15">
        <v>86</v>
      </c>
      <c r="G54" s="10">
        <v>149</v>
      </c>
      <c r="H54" s="10">
        <v>39</v>
      </c>
      <c r="I54" s="10">
        <v>110</v>
      </c>
    </row>
    <row r="55" spans="1:9" s="7" customFormat="1" ht="13.5">
      <c r="A55" s="15">
        <v>42</v>
      </c>
      <c r="B55" s="9">
        <v>403</v>
      </c>
      <c r="C55" s="10">
        <v>195</v>
      </c>
      <c r="D55" s="10">
        <v>208</v>
      </c>
      <c r="E55" s="6"/>
      <c r="F55" s="15">
        <v>87</v>
      </c>
      <c r="G55" s="10">
        <v>162</v>
      </c>
      <c r="H55" s="10">
        <v>36</v>
      </c>
      <c r="I55" s="10">
        <v>126</v>
      </c>
    </row>
    <row r="56" spans="1:9" s="7" customFormat="1" ht="13.5">
      <c r="A56" s="15">
        <v>43</v>
      </c>
      <c r="B56" s="9">
        <v>399</v>
      </c>
      <c r="C56" s="10">
        <v>196</v>
      </c>
      <c r="D56" s="10">
        <v>203</v>
      </c>
      <c r="E56" s="6"/>
      <c r="F56" s="15">
        <v>88</v>
      </c>
      <c r="G56" s="10">
        <v>120</v>
      </c>
      <c r="H56" s="10">
        <v>39</v>
      </c>
      <c r="I56" s="10">
        <v>81</v>
      </c>
    </row>
    <row r="57" spans="1:9" s="7" customFormat="1" ht="13.5">
      <c r="A57" s="15">
        <v>44</v>
      </c>
      <c r="B57" s="9">
        <v>415</v>
      </c>
      <c r="C57" s="10">
        <v>196</v>
      </c>
      <c r="D57" s="10">
        <v>219</v>
      </c>
      <c r="E57" s="6"/>
      <c r="F57" s="15">
        <v>89</v>
      </c>
      <c r="G57" s="10">
        <v>80</v>
      </c>
      <c r="H57" s="10">
        <v>16</v>
      </c>
      <c r="I57" s="10">
        <v>64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370</v>
      </c>
      <c r="H58" s="12">
        <v>80</v>
      </c>
      <c r="I58" s="12">
        <v>290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30781</v>
      </c>
      <c r="H59" s="14">
        <f>C4+C10+C16+C22+C28+C34+C40+C46+C52+H4+H10+H16+H22+H28+H34+H40+H46+H52+H58</f>
        <v>14363</v>
      </c>
      <c r="I59" s="14">
        <f>D4+D10+D16+D22+D28+D34+D40+D46+D52+I4+I10+I16+I22+I28+I34+I40+I46+I52+I58</f>
        <v>16418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37">
      <selection activeCell="C6" sqref="C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6" t="s">
        <v>73</v>
      </c>
      <c r="B1" s="1"/>
      <c r="C1" s="1"/>
      <c r="D1" s="1"/>
      <c r="E1" s="1"/>
      <c r="F1" s="1"/>
      <c r="G1" s="1"/>
      <c r="H1" s="20">
        <v>39356</v>
      </c>
      <c r="I1" s="20"/>
    </row>
    <row r="2" spans="1:9" ht="13.5">
      <c r="A2" s="1"/>
      <c r="B2" s="1"/>
      <c r="C2" s="1"/>
      <c r="D2" s="1"/>
      <c r="E2" s="1"/>
      <c r="F2" s="1"/>
      <c r="G2" s="1"/>
      <c r="H2" s="17" t="s">
        <v>60</v>
      </c>
      <c r="I2" s="17"/>
    </row>
    <row r="3" spans="1:11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  <c r="K3" s="3"/>
    </row>
    <row r="4" spans="1:11" s="7" customFormat="1" ht="13.5">
      <c r="A4" s="4" t="s">
        <v>32</v>
      </c>
      <c r="B4" s="5">
        <v>3964</v>
      </c>
      <c r="C4" s="5">
        <v>2036</v>
      </c>
      <c r="D4" s="5">
        <v>1928</v>
      </c>
      <c r="E4" s="6"/>
      <c r="F4" s="4" t="s">
        <v>33</v>
      </c>
      <c r="G4" s="5">
        <v>5151</v>
      </c>
      <c r="H4" s="5">
        <v>2614</v>
      </c>
      <c r="I4" s="5">
        <v>2537</v>
      </c>
      <c r="K4" s="8"/>
    </row>
    <row r="5" spans="1:9" s="7" customFormat="1" ht="13.5">
      <c r="A5" s="15">
        <v>0</v>
      </c>
      <c r="B5" s="9">
        <v>756</v>
      </c>
      <c r="C5" s="10">
        <v>357</v>
      </c>
      <c r="D5" s="10">
        <v>399</v>
      </c>
      <c r="E5" s="6"/>
      <c r="F5" s="15">
        <v>45</v>
      </c>
      <c r="G5" s="10">
        <v>970</v>
      </c>
      <c r="H5" s="10">
        <v>513</v>
      </c>
      <c r="I5" s="10">
        <v>457</v>
      </c>
    </row>
    <row r="6" spans="1:9" s="7" customFormat="1" ht="13.5">
      <c r="A6" s="15">
        <v>1</v>
      </c>
      <c r="B6" s="9">
        <v>769</v>
      </c>
      <c r="C6" s="10">
        <v>429</v>
      </c>
      <c r="D6" s="10">
        <v>340</v>
      </c>
      <c r="E6" s="6"/>
      <c r="F6" s="15">
        <v>46</v>
      </c>
      <c r="G6" s="10">
        <v>1016</v>
      </c>
      <c r="H6" s="10">
        <v>539</v>
      </c>
      <c r="I6" s="10">
        <v>477</v>
      </c>
    </row>
    <row r="7" spans="1:9" s="7" customFormat="1" ht="13.5">
      <c r="A7" s="15">
        <v>2</v>
      </c>
      <c r="B7" s="9">
        <v>793</v>
      </c>
      <c r="C7" s="10">
        <v>397</v>
      </c>
      <c r="D7" s="10">
        <v>396</v>
      </c>
      <c r="E7" s="6"/>
      <c r="F7" s="15">
        <v>47</v>
      </c>
      <c r="G7" s="10">
        <v>1040</v>
      </c>
      <c r="H7" s="10">
        <v>483</v>
      </c>
      <c r="I7" s="10">
        <v>557</v>
      </c>
    </row>
    <row r="8" spans="1:9" s="7" customFormat="1" ht="13.5">
      <c r="A8" s="15">
        <v>3</v>
      </c>
      <c r="B8" s="9">
        <v>793</v>
      </c>
      <c r="C8" s="10">
        <v>414</v>
      </c>
      <c r="D8" s="10">
        <v>379</v>
      </c>
      <c r="E8" s="6"/>
      <c r="F8" s="15">
        <v>48</v>
      </c>
      <c r="G8" s="10">
        <v>1134</v>
      </c>
      <c r="H8" s="10">
        <v>588</v>
      </c>
      <c r="I8" s="10">
        <v>546</v>
      </c>
    </row>
    <row r="9" spans="1:9" s="7" customFormat="1" ht="13.5">
      <c r="A9" s="15">
        <v>4</v>
      </c>
      <c r="B9" s="9">
        <v>853</v>
      </c>
      <c r="C9" s="10">
        <v>439</v>
      </c>
      <c r="D9" s="10">
        <v>414</v>
      </c>
      <c r="E9" s="6"/>
      <c r="F9" s="15">
        <v>49</v>
      </c>
      <c r="G9" s="10">
        <v>991</v>
      </c>
      <c r="H9" s="10">
        <v>491</v>
      </c>
      <c r="I9" s="10">
        <v>500</v>
      </c>
    </row>
    <row r="10" spans="1:9" s="7" customFormat="1" ht="13.5">
      <c r="A10" s="4" t="s">
        <v>34</v>
      </c>
      <c r="B10" s="5">
        <v>4336</v>
      </c>
      <c r="C10" s="5">
        <v>2173</v>
      </c>
      <c r="D10" s="5">
        <v>2163</v>
      </c>
      <c r="E10" s="6"/>
      <c r="F10" s="4" t="s">
        <v>35</v>
      </c>
      <c r="G10" s="5">
        <v>5348</v>
      </c>
      <c r="H10" s="5">
        <v>2661</v>
      </c>
      <c r="I10" s="5">
        <v>2687</v>
      </c>
    </row>
    <row r="11" spans="1:9" s="7" customFormat="1" ht="13.5">
      <c r="A11" s="15">
        <v>5</v>
      </c>
      <c r="B11" s="9">
        <v>802</v>
      </c>
      <c r="C11" s="10">
        <v>384</v>
      </c>
      <c r="D11" s="10">
        <v>418</v>
      </c>
      <c r="E11" s="6"/>
      <c r="F11" s="15">
        <v>50</v>
      </c>
      <c r="G11" s="10">
        <v>1011</v>
      </c>
      <c r="H11" s="10">
        <v>506</v>
      </c>
      <c r="I11" s="10">
        <v>505</v>
      </c>
    </row>
    <row r="12" spans="1:9" s="7" customFormat="1" ht="13.5">
      <c r="A12" s="15">
        <v>6</v>
      </c>
      <c r="B12" s="9">
        <v>872</v>
      </c>
      <c r="C12" s="10">
        <v>433</v>
      </c>
      <c r="D12" s="10">
        <v>439</v>
      </c>
      <c r="E12" s="6"/>
      <c r="F12" s="15">
        <v>51</v>
      </c>
      <c r="G12" s="10">
        <v>1065</v>
      </c>
      <c r="H12" s="10">
        <v>548</v>
      </c>
      <c r="I12" s="10">
        <v>517</v>
      </c>
    </row>
    <row r="13" spans="1:9" s="7" customFormat="1" ht="13.5">
      <c r="A13" s="15">
        <v>7</v>
      </c>
      <c r="B13" s="9">
        <v>898</v>
      </c>
      <c r="C13" s="10">
        <v>475</v>
      </c>
      <c r="D13" s="10">
        <v>423</v>
      </c>
      <c r="E13" s="6"/>
      <c r="F13" s="15">
        <v>52</v>
      </c>
      <c r="G13" s="10">
        <v>1104</v>
      </c>
      <c r="H13" s="10">
        <v>540</v>
      </c>
      <c r="I13" s="10">
        <v>564</v>
      </c>
    </row>
    <row r="14" spans="1:9" s="7" customFormat="1" ht="13.5">
      <c r="A14" s="15">
        <v>8</v>
      </c>
      <c r="B14" s="9">
        <v>846</v>
      </c>
      <c r="C14" s="10">
        <v>417</v>
      </c>
      <c r="D14" s="10">
        <v>429</v>
      </c>
      <c r="E14" s="6"/>
      <c r="F14" s="15">
        <v>53</v>
      </c>
      <c r="G14" s="10">
        <v>1020</v>
      </c>
      <c r="H14" s="10">
        <v>510</v>
      </c>
      <c r="I14" s="10">
        <v>510</v>
      </c>
    </row>
    <row r="15" spans="1:9" s="7" customFormat="1" ht="13.5">
      <c r="A15" s="15">
        <v>9</v>
      </c>
      <c r="B15" s="9">
        <v>918</v>
      </c>
      <c r="C15" s="10">
        <v>464</v>
      </c>
      <c r="D15" s="10">
        <v>454</v>
      </c>
      <c r="E15" s="6"/>
      <c r="F15" s="15">
        <v>54</v>
      </c>
      <c r="G15" s="10">
        <v>1148</v>
      </c>
      <c r="H15" s="10">
        <v>557</v>
      </c>
      <c r="I15" s="10">
        <v>591</v>
      </c>
    </row>
    <row r="16" spans="1:9" s="7" customFormat="1" ht="13.5">
      <c r="A16" s="4" t="s">
        <v>36</v>
      </c>
      <c r="B16" s="5">
        <v>4718</v>
      </c>
      <c r="C16" s="5">
        <v>2414</v>
      </c>
      <c r="D16" s="5">
        <v>2304</v>
      </c>
      <c r="E16" s="6"/>
      <c r="F16" s="4" t="s">
        <v>37</v>
      </c>
      <c r="G16" s="5">
        <v>7158</v>
      </c>
      <c r="H16" s="5">
        <v>3563</v>
      </c>
      <c r="I16" s="5">
        <v>3595</v>
      </c>
    </row>
    <row r="17" spans="1:9" s="7" customFormat="1" ht="13.5">
      <c r="A17" s="15">
        <v>10</v>
      </c>
      <c r="B17" s="9">
        <v>934</v>
      </c>
      <c r="C17" s="10">
        <v>456</v>
      </c>
      <c r="D17" s="10">
        <v>478</v>
      </c>
      <c r="E17" s="6"/>
      <c r="F17" s="15">
        <v>55</v>
      </c>
      <c r="G17" s="10">
        <v>1284</v>
      </c>
      <c r="H17" s="10">
        <v>648</v>
      </c>
      <c r="I17" s="10">
        <v>636</v>
      </c>
    </row>
    <row r="18" spans="1:9" s="7" customFormat="1" ht="13.5">
      <c r="A18" s="15">
        <v>11</v>
      </c>
      <c r="B18" s="9">
        <v>968</v>
      </c>
      <c r="C18" s="10">
        <v>510</v>
      </c>
      <c r="D18" s="10">
        <v>458</v>
      </c>
      <c r="E18" s="6"/>
      <c r="F18" s="15">
        <v>56</v>
      </c>
      <c r="G18" s="10">
        <v>1315</v>
      </c>
      <c r="H18" s="10">
        <v>654</v>
      </c>
      <c r="I18" s="10">
        <v>661</v>
      </c>
    </row>
    <row r="19" spans="1:9" s="7" customFormat="1" ht="13.5">
      <c r="A19" s="15">
        <v>12</v>
      </c>
      <c r="B19" s="9">
        <v>926</v>
      </c>
      <c r="C19" s="10">
        <v>456</v>
      </c>
      <c r="D19" s="10">
        <v>470</v>
      </c>
      <c r="E19" s="6"/>
      <c r="F19" s="15">
        <v>57</v>
      </c>
      <c r="G19" s="10">
        <v>1416</v>
      </c>
      <c r="H19" s="10">
        <v>710</v>
      </c>
      <c r="I19" s="10">
        <v>706</v>
      </c>
    </row>
    <row r="20" spans="1:9" s="7" customFormat="1" ht="13.5">
      <c r="A20" s="15">
        <v>13</v>
      </c>
      <c r="B20" s="9">
        <v>966</v>
      </c>
      <c r="C20" s="10">
        <v>509</v>
      </c>
      <c r="D20" s="10">
        <v>457</v>
      </c>
      <c r="E20" s="6"/>
      <c r="F20" s="15">
        <v>58</v>
      </c>
      <c r="G20" s="10">
        <v>1607</v>
      </c>
      <c r="H20" s="10">
        <v>794</v>
      </c>
      <c r="I20" s="10">
        <v>813</v>
      </c>
    </row>
    <row r="21" spans="1:9" s="7" customFormat="1" ht="13.5">
      <c r="A21" s="15">
        <v>14</v>
      </c>
      <c r="B21" s="9">
        <v>924</v>
      </c>
      <c r="C21" s="10">
        <v>483</v>
      </c>
      <c r="D21" s="10">
        <v>441</v>
      </c>
      <c r="E21" s="6"/>
      <c r="F21" s="15">
        <v>59</v>
      </c>
      <c r="G21" s="10">
        <v>1536</v>
      </c>
      <c r="H21" s="10">
        <v>757</v>
      </c>
      <c r="I21" s="10">
        <v>779</v>
      </c>
    </row>
    <row r="22" spans="1:9" s="7" customFormat="1" ht="13.5">
      <c r="A22" s="4" t="s">
        <v>38</v>
      </c>
      <c r="B22" s="5">
        <v>4705</v>
      </c>
      <c r="C22" s="5">
        <v>2407</v>
      </c>
      <c r="D22" s="5">
        <v>2298</v>
      </c>
      <c r="E22" s="6"/>
      <c r="F22" s="4" t="s">
        <v>39</v>
      </c>
      <c r="G22" s="5">
        <v>5062</v>
      </c>
      <c r="H22" s="5">
        <v>2529</v>
      </c>
      <c r="I22" s="5">
        <v>2533</v>
      </c>
    </row>
    <row r="23" spans="1:9" s="7" customFormat="1" ht="13.5">
      <c r="A23" s="15">
        <v>15</v>
      </c>
      <c r="B23" s="9">
        <v>873</v>
      </c>
      <c r="C23" s="10">
        <v>464</v>
      </c>
      <c r="D23" s="10">
        <v>409</v>
      </c>
      <c r="E23" s="6"/>
      <c r="F23" s="15">
        <v>60</v>
      </c>
      <c r="G23" s="10">
        <v>1341</v>
      </c>
      <c r="H23" s="10">
        <v>693</v>
      </c>
      <c r="I23" s="10">
        <v>648</v>
      </c>
    </row>
    <row r="24" spans="1:9" s="7" customFormat="1" ht="13.5">
      <c r="A24" s="15">
        <v>16</v>
      </c>
      <c r="B24" s="9">
        <v>971</v>
      </c>
      <c r="C24" s="10">
        <v>497</v>
      </c>
      <c r="D24" s="10">
        <v>474</v>
      </c>
      <c r="E24" s="6"/>
      <c r="F24" s="15">
        <v>61</v>
      </c>
      <c r="G24" s="10">
        <v>713</v>
      </c>
      <c r="H24" s="10">
        <v>367</v>
      </c>
      <c r="I24" s="10">
        <v>346</v>
      </c>
    </row>
    <row r="25" spans="1:9" s="7" customFormat="1" ht="13.5">
      <c r="A25" s="15">
        <v>17</v>
      </c>
      <c r="B25" s="9">
        <v>927</v>
      </c>
      <c r="C25" s="10">
        <v>464</v>
      </c>
      <c r="D25" s="10">
        <v>463</v>
      </c>
      <c r="E25" s="6"/>
      <c r="F25" s="15">
        <v>62</v>
      </c>
      <c r="G25" s="10">
        <v>843</v>
      </c>
      <c r="H25" s="10">
        <v>417</v>
      </c>
      <c r="I25" s="10">
        <v>426</v>
      </c>
    </row>
    <row r="26" spans="1:9" s="7" customFormat="1" ht="13.5">
      <c r="A26" s="15">
        <v>18</v>
      </c>
      <c r="B26" s="9">
        <v>935</v>
      </c>
      <c r="C26" s="10">
        <v>468</v>
      </c>
      <c r="D26" s="10">
        <v>467</v>
      </c>
      <c r="E26" s="6"/>
      <c r="F26" s="15">
        <v>63</v>
      </c>
      <c r="G26" s="10">
        <v>1040</v>
      </c>
      <c r="H26" s="10">
        <v>509</v>
      </c>
      <c r="I26" s="10">
        <v>531</v>
      </c>
    </row>
    <row r="27" spans="1:9" s="7" customFormat="1" ht="13.5">
      <c r="A27" s="15">
        <v>19</v>
      </c>
      <c r="B27" s="9">
        <v>999</v>
      </c>
      <c r="C27" s="10">
        <v>514</v>
      </c>
      <c r="D27" s="10">
        <v>485</v>
      </c>
      <c r="E27" s="6"/>
      <c r="F27" s="15">
        <v>64</v>
      </c>
      <c r="G27" s="10">
        <v>1125</v>
      </c>
      <c r="H27" s="10">
        <v>543</v>
      </c>
      <c r="I27" s="10">
        <v>582</v>
      </c>
    </row>
    <row r="28" spans="1:9" s="7" customFormat="1" ht="13.5">
      <c r="A28" s="4" t="s">
        <v>40</v>
      </c>
      <c r="B28" s="5">
        <v>4127</v>
      </c>
      <c r="C28" s="5">
        <v>1944</v>
      </c>
      <c r="D28" s="5">
        <v>2183</v>
      </c>
      <c r="E28" s="6"/>
      <c r="F28" s="4" t="s">
        <v>41</v>
      </c>
      <c r="G28" s="5">
        <v>4720</v>
      </c>
      <c r="H28" s="5">
        <v>2266</v>
      </c>
      <c r="I28" s="5">
        <v>2454</v>
      </c>
    </row>
    <row r="29" spans="1:9" s="7" customFormat="1" ht="13.5">
      <c r="A29" s="15">
        <v>20</v>
      </c>
      <c r="B29" s="9">
        <v>904</v>
      </c>
      <c r="C29" s="10">
        <v>427</v>
      </c>
      <c r="D29" s="10">
        <v>477</v>
      </c>
      <c r="E29" s="6"/>
      <c r="F29" s="15">
        <v>65</v>
      </c>
      <c r="G29" s="10">
        <v>1136</v>
      </c>
      <c r="H29" s="10">
        <v>536</v>
      </c>
      <c r="I29" s="10">
        <v>600</v>
      </c>
    </row>
    <row r="30" spans="1:9" s="7" customFormat="1" ht="13.5">
      <c r="A30" s="15">
        <v>21</v>
      </c>
      <c r="B30" s="9">
        <v>784</v>
      </c>
      <c r="C30" s="10">
        <v>362</v>
      </c>
      <c r="D30" s="10">
        <v>422</v>
      </c>
      <c r="E30" s="6"/>
      <c r="F30" s="15">
        <v>66</v>
      </c>
      <c r="G30" s="10">
        <v>1056</v>
      </c>
      <c r="H30" s="10">
        <v>528</v>
      </c>
      <c r="I30" s="10">
        <v>528</v>
      </c>
    </row>
    <row r="31" spans="1:9" s="7" customFormat="1" ht="13.5">
      <c r="A31" s="15">
        <v>22</v>
      </c>
      <c r="B31" s="9">
        <v>783</v>
      </c>
      <c r="C31" s="10">
        <v>361</v>
      </c>
      <c r="D31" s="10">
        <v>422</v>
      </c>
      <c r="E31" s="6"/>
      <c r="F31" s="15">
        <v>67</v>
      </c>
      <c r="G31" s="10">
        <v>881</v>
      </c>
      <c r="H31" s="10">
        <v>442</v>
      </c>
      <c r="I31" s="10">
        <v>439</v>
      </c>
    </row>
    <row r="32" spans="1:9" s="7" customFormat="1" ht="13.5">
      <c r="A32" s="15">
        <v>23</v>
      </c>
      <c r="B32" s="9">
        <v>799</v>
      </c>
      <c r="C32" s="10">
        <v>365</v>
      </c>
      <c r="D32" s="10">
        <v>434</v>
      </c>
      <c r="E32" s="6"/>
      <c r="F32" s="15">
        <v>68</v>
      </c>
      <c r="G32" s="10">
        <v>778</v>
      </c>
      <c r="H32" s="10">
        <v>367</v>
      </c>
      <c r="I32" s="10">
        <v>411</v>
      </c>
    </row>
    <row r="33" spans="1:9" s="7" customFormat="1" ht="13.5">
      <c r="A33" s="15">
        <v>24</v>
      </c>
      <c r="B33" s="9">
        <v>857</v>
      </c>
      <c r="C33" s="10">
        <v>429</v>
      </c>
      <c r="D33" s="10">
        <v>428</v>
      </c>
      <c r="E33" s="6"/>
      <c r="F33" s="15">
        <v>69</v>
      </c>
      <c r="G33" s="10">
        <v>869</v>
      </c>
      <c r="H33" s="10">
        <v>393</v>
      </c>
      <c r="I33" s="10">
        <v>476</v>
      </c>
    </row>
    <row r="34" spans="1:9" s="7" customFormat="1" ht="13.5">
      <c r="A34" s="4" t="s">
        <v>42</v>
      </c>
      <c r="B34" s="5">
        <v>5276</v>
      </c>
      <c r="C34" s="5">
        <v>2722</v>
      </c>
      <c r="D34" s="5">
        <v>2554</v>
      </c>
      <c r="E34" s="6"/>
      <c r="F34" s="4" t="s">
        <v>43</v>
      </c>
      <c r="G34" s="5">
        <v>4744</v>
      </c>
      <c r="H34" s="5">
        <v>2107</v>
      </c>
      <c r="I34" s="5">
        <v>2637</v>
      </c>
    </row>
    <row r="35" spans="1:9" s="7" customFormat="1" ht="13.5">
      <c r="A35" s="15">
        <v>25</v>
      </c>
      <c r="B35" s="9">
        <v>935</v>
      </c>
      <c r="C35" s="10">
        <v>457</v>
      </c>
      <c r="D35" s="10">
        <v>478</v>
      </c>
      <c r="E35" s="6"/>
      <c r="F35" s="15">
        <v>70</v>
      </c>
      <c r="G35" s="10">
        <v>981</v>
      </c>
      <c r="H35" s="10">
        <v>440</v>
      </c>
      <c r="I35" s="10">
        <v>541</v>
      </c>
    </row>
    <row r="36" spans="1:9" s="7" customFormat="1" ht="13.5">
      <c r="A36" s="15">
        <v>26</v>
      </c>
      <c r="B36" s="9">
        <v>1014</v>
      </c>
      <c r="C36" s="10">
        <v>509</v>
      </c>
      <c r="D36" s="10">
        <v>505</v>
      </c>
      <c r="E36" s="6"/>
      <c r="F36" s="15">
        <v>71</v>
      </c>
      <c r="G36" s="10">
        <v>1067</v>
      </c>
      <c r="H36" s="10">
        <v>473</v>
      </c>
      <c r="I36" s="10">
        <v>594</v>
      </c>
    </row>
    <row r="37" spans="1:9" s="7" customFormat="1" ht="13.5">
      <c r="A37" s="15">
        <v>27</v>
      </c>
      <c r="B37" s="9">
        <v>1075</v>
      </c>
      <c r="C37" s="10">
        <v>572</v>
      </c>
      <c r="D37" s="10">
        <v>503</v>
      </c>
      <c r="E37" s="6"/>
      <c r="F37" s="15">
        <v>72</v>
      </c>
      <c r="G37" s="10">
        <v>872</v>
      </c>
      <c r="H37" s="10">
        <v>394</v>
      </c>
      <c r="I37" s="10">
        <v>478</v>
      </c>
    </row>
    <row r="38" spans="1:9" s="7" customFormat="1" ht="13.5">
      <c r="A38" s="15">
        <v>28</v>
      </c>
      <c r="B38" s="9">
        <v>1071</v>
      </c>
      <c r="C38" s="10">
        <v>566</v>
      </c>
      <c r="D38" s="10">
        <v>505</v>
      </c>
      <c r="E38" s="6"/>
      <c r="F38" s="15">
        <v>73</v>
      </c>
      <c r="G38" s="10">
        <v>887</v>
      </c>
      <c r="H38" s="10">
        <v>371</v>
      </c>
      <c r="I38" s="10">
        <v>516</v>
      </c>
    </row>
    <row r="39" spans="1:9" s="7" customFormat="1" ht="13.5">
      <c r="A39" s="15">
        <v>29</v>
      </c>
      <c r="B39" s="9">
        <v>1181</v>
      </c>
      <c r="C39" s="10">
        <v>618</v>
      </c>
      <c r="D39" s="10">
        <v>563</v>
      </c>
      <c r="E39" s="6"/>
      <c r="F39" s="15">
        <v>74</v>
      </c>
      <c r="G39" s="10">
        <v>937</v>
      </c>
      <c r="H39" s="10">
        <v>429</v>
      </c>
      <c r="I39" s="10">
        <v>508</v>
      </c>
    </row>
    <row r="40" spans="1:9" s="7" customFormat="1" ht="13.5">
      <c r="A40" s="4" t="s">
        <v>44</v>
      </c>
      <c r="B40" s="5">
        <v>6301</v>
      </c>
      <c r="C40" s="5">
        <v>3296</v>
      </c>
      <c r="D40" s="5">
        <v>3005</v>
      </c>
      <c r="E40" s="6"/>
      <c r="F40" s="4" t="s">
        <v>45</v>
      </c>
      <c r="G40" s="5">
        <v>4422</v>
      </c>
      <c r="H40" s="5">
        <v>1947</v>
      </c>
      <c r="I40" s="5">
        <v>2475</v>
      </c>
    </row>
    <row r="41" spans="1:9" s="7" customFormat="1" ht="13.5">
      <c r="A41" s="15">
        <v>30</v>
      </c>
      <c r="B41" s="9">
        <v>1183</v>
      </c>
      <c r="C41" s="10">
        <v>615</v>
      </c>
      <c r="D41" s="10">
        <v>568</v>
      </c>
      <c r="E41" s="6"/>
      <c r="F41" s="15">
        <v>75</v>
      </c>
      <c r="G41" s="10">
        <v>898</v>
      </c>
      <c r="H41" s="10">
        <v>407</v>
      </c>
      <c r="I41" s="10">
        <v>491</v>
      </c>
    </row>
    <row r="42" spans="1:9" s="7" customFormat="1" ht="13.5">
      <c r="A42" s="15">
        <v>31</v>
      </c>
      <c r="B42" s="9">
        <v>1209</v>
      </c>
      <c r="C42" s="10">
        <v>593</v>
      </c>
      <c r="D42" s="10">
        <v>616</v>
      </c>
      <c r="E42" s="6"/>
      <c r="F42" s="15">
        <v>76</v>
      </c>
      <c r="G42" s="10">
        <v>967</v>
      </c>
      <c r="H42" s="10">
        <v>427</v>
      </c>
      <c r="I42" s="10">
        <v>540</v>
      </c>
    </row>
    <row r="43" spans="1:9" s="7" customFormat="1" ht="13.5">
      <c r="A43" s="15">
        <v>32</v>
      </c>
      <c r="B43" s="9">
        <v>1299</v>
      </c>
      <c r="C43" s="10">
        <v>711</v>
      </c>
      <c r="D43" s="10">
        <v>588</v>
      </c>
      <c r="E43" s="6"/>
      <c r="F43" s="15">
        <v>77</v>
      </c>
      <c r="G43" s="10">
        <v>850</v>
      </c>
      <c r="H43" s="10">
        <v>373</v>
      </c>
      <c r="I43" s="10">
        <v>477</v>
      </c>
    </row>
    <row r="44" spans="1:9" s="7" customFormat="1" ht="13.5">
      <c r="A44" s="15">
        <v>33</v>
      </c>
      <c r="B44" s="9">
        <v>1293</v>
      </c>
      <c r="C44" s="10">
        <v>668</v>
      </c>
      <c r="D44" s="10">
        <v>625</v>
      </c>
      <c r="E44" s="6"/>
      <c r="F44" s="15">
        <v>78</v>
      </c>
      <c r="G44" s="10">
        <v>840</v>
      </c>
      <c r="H44" s="10">
        <v>374</v>
      </c>
      <c r="I44" s="10">
        <v>466</v>
      </c>
    </row>
    <row r="45" spans="1:9" s="7" customFormat="1" ht="13.5">
      <c r="A45" s="15">
        <v>34</v>
      </c>
      <c r="B45" s="9">
        <v>1317</v>
      </c>
      <c r="C45" s="10">
        <v>709</v>
      </c>
      <c r="D45" s="10">
        <v>608</v>
      </c>
      <c r="E45" s="6"/>
      <c r="F45" s="15">
        <v>79</v>
      </c>
      <c r="G45" s="10">
        <v>867</v>
      </c>
      <c r="H45" s="10">
        <v>366</v>
      </c>
      <c r="I45" s="10">
        <v>501</v>
      </c>
    </row>
    <row r="46" spans="1:9" s="7" customFormat="1" ht="13.5">
      <c r="A46" s="4" t="s">
        <v>46</v>
      </c>
      <c r="B46" s="5">
        <v>5884</v>
      </c>
      <c r="C46" s="5">
        <v>3061</v>
      </c>
      <c r="D46" s="5">
        <v>2823</v>
      </c>
      <c r="E46" s="6"/>
      <c r="F46" s="4" t="s">
        <v>47</v>
      </c>
      <c r="G46" s="5">
        <v>3197</v>
      </c>
      <c r="H46" s="5">
        <v>1242</v>
      </c>
      <c r="I46" s="5">
        <v>1955</v>
      </c>
    </row>
    <row r="47" spans="1:9" s="7" customFormat="1" ht="13.5">
      <c r="A47" s="15">
        <v>35</v>
      </c>
      <c r="B47" s="9">
        <v>1273</v>
      </c>
      <c r="C47" s="10">
        <v>665</v>
      </c>
      <c r="D47" s="10">
        <v>608</v>
      </c>
      <c r="E47" s="6"/>
      <c r="F47" s="15">
        <v>80</v>
      </c>
      <c r="G47" s="10">
        <v>697</v>
      </c>
      <c r="H47" s="10">
        <v>294</v>
      </c>
      <c r="I47" s="10">
        <v>403</v>
      </c>
    </row>
    <row r="48" spans="1:9" s="7" customFormat="1" ht="13.5">
      <c r="A48" s="15">
        <v>36</v>
      </c>
      <c r="B48" s="9">
        <v>1170</v>
      </c>
      <c r="C48" s="10">
        <v>620</v>
      </c>
      <c r="D48" s="10">
        <v>550</v>
      </c>
      <c r="E48" s="6"/>
      <c r="F48" s="15">
        <v>81</v>
      </c>
      <c r="G48" s="10">
        <v>756</v>
      </c>
      <c r="H48" s="10">
        <v>342</v>
      </c>
      <c r="I48" s="10">
        <v>414</v>
      </c>
    </row>
    <row r="49" spans="1:9" s="7" customFormat="1" ht="13.5">
      <c r="A49" s="15">
        <v>37</v>
      </c>
      <c r="B49" s="9">
        <v>1157</v>
      </c>
      <c r="C49" s="10">
        <v>608</v>
      </c>
      <c r="D49" s="10">
        <v>549</v>
      </c>
      <c r="E49" s="6"/>
      <c r="F49" s="15">
        <v>82</v>
      </c>
      <c r="G49" s="10">
        <v>671</v>
      </c>
      <c r="H49" s="10">
        <v>259</v>
      </c>
      <c r="I49" s="10">
        <v>412</v>
      </c>
    </row>
    <row r="50" spans="1:9" s="7" customFormat="1" ht="13.5">
      <c r="A50" s="15">
        <v>38</v>
      </c>
      <c r="B50" s="9">
        <v>1144</v>
      </c>
      <c r="C50" s="10">
        <v>592</v>
      </c>
      <c r="D50" s="10">
        <v>552</v>
      </c>
      <c r="E50" s="6"/>
      <c r="F50" s="15">
        <v>83</v>
      </c>
      <c r="G50" s="10">
        <v>581</v>
      </c>
      <c r="H50" s="10">
        <v>189</v>
      </c>
      <c r="I50" s="10">
        <v>392</v>
      </c>
    </row>
    <row r="51" spans="1:9" s="7" customFormat="1" ht="13.5">
      <c r="A51" s="15">
        <v>39</v>
      </c>
      <c r="B51" s="9">
        <v>1140</v>
      </c>
      <c r="C51" s="10">
        <v>576</v>
      </c>
      <c r="D51" s="10">
        <v>564</v>
      </c>
      <c r="E51" s="6"/>
      <c r="F51" s="15">
        <v>84</v>
      </c>
      <c r="G51" s="10">
        <v>492</v>
      </c>
      <c r="H51" s="10">
        <v>158</v>
      </c>
      <c r="I51" s="10">
        <v>334</v>
      </c>
    </row>
    <row r="52" spans="1:9" s="7" customFormat="1" ht="13.5">
      <c r="A52" s="4" t="s">
        <v>48</v>
      </c>
      <c r="B52" s="5">
        <v>5290</v>
      </c>
      <c r="C52" s="5">
        <v>2705</v>
      </c>
      <c r="D52" s="5">
        <v>2585</v>
      </c>
      <c r="E52" s="6"/>
      <c r="F52" s="4" t="s">
        <v>49</v>
      </c>
      <c r="G52" s="5">
        <v>1715</v>
      </c>
      <c r="H52" s="5">
        <v>527</v>
      </c>
      <c r="I52" s="5">
        <v>1188</v>
      </c>
    </row>
    <row r="53" spans="1:9" s="7" customFormat="1" ht="13.5">
      <c r="A53" s="15">
        <v>40</v>
      </c>
      <c r="B53" s="9">
        <v>1183</v>
      </c>
      <c r="C53" s="10">
        <v>603</v>
      </c>
      <c r="D53" s="10">
        <v>580</v>
      </c>
      <c r="E53" s="6"/>
      <c r="F53" s="15">
        <v>85</v>
      </c>
      <c r="G53" s="10">
        <v>400</v>
      </c>
      <c r="H53" s="10">
        <v>113</v>
      </c>
      <c r="I53" s="10">
        <v>287</v>
      </c>
    </row>
    <row r="54" spans="1:9" s="7" customFormat="1" ht="13.5">
      <c r="A54" s="15">
        <v>41</v>
      </c>
      <c r="B54" s="9">
        <v>859</v>
      </c>
      <c r="C54" s="10">
        <v>475</v>
      </c>
      <c r="D54" s="10">
        <v>384</v>
      </c>
      <c r="E54" s="6"/>
      <c r="F54" s="15">
        <v>86</v>
      </c>
      <c r="G54" s="10">
        <v>406</v>
      </c>
      <c r="H54" s="10">
        <v>128</v>
      </c>
      <c r="I54" s="10">
        <v>278</v>
      </c>
    </row>
    <row r="55" spans="1:9" s="7" customFormat="1" ht="13.5">
      <c r="A55" s="15">
        <v>42</v>
      </c>
      <c r="B55" s="9">
        <v>1142</v>
      </c>
      <c r="C55" s="10">
        <v>575</v>
      </c>
      <c r="D55" s="10">
        <v>567</v>
      </c>
      <c r="E55" s="6"/>
      <c r="F55" s="15">
        <v>87</v>
      </c>
      <c r="G55" s="10">
        <v>395</v>
      </c>
      <c r="H55" s="10">
        <v>142</v>
      </c>
      <c r="I55" s="10">
        <v>253</v>
      </c>
    </row>
    <row r="56" spans="1:9" s="7" customFormat="1" ht="13.5">
      <c r="A56" s="15">
        <v>43</v>
      </c>
      <c r="B56" s="9">
        <v>1068</v>
      </c>
      <c r="C56" s="10">
        <v>547</v>
      </c>
      <c r="D56" s="10">
        <v>521</v>
      </c>
      <c r="E56" s="6"/>
      <c r="F56" s="15">
        <v>88</v>
      </c>
      <c r="G56" s="10">
        <v>300</v>
      </c>
      <c r="H56" s="10">
        <v>82</v>
      </c>
      <c r="I56" s="10">
        <v>218</v>
      </c>
    </row>
    <row r="57" spans="1:9" s="7" customFormat="1" ht="13.5">
      <c r="A57" s="15">
        <v>44</v>
      </c>
      <c r="B57" s="9">
        <v>1038</v>
      </c>
      <c r="C57" s="10">
        <v>505</v>
      </c>
      <c r="D57" s="10">
        <v>533</v>
      </c>
      <c r="E57" s="6"/>
      <c r="F57" s="15">
        <v>89</v>
      </c>
      <c r="G57" s="10">
        <v>214</v>
      </c>
      <c r="H57" s="10">
        <v>62</v>
      </c>
      <c r="I57" s="10">
        <v>152</v>
      </c>
    </row>
    <row r="58" spans="1:9" s="7" customFormat="1" ht="13.5" customHeight="1">
      <c r="A58" s="11"/>
      <c r="B58" s="18"/>
      <c r="C58" s="18"/>
      <c r="D58" s="18"/>
      <c r="E58" s="6"/>
      <c r="F58" s="4" t="s">
        <v>0</v>
      </c>
      <c r="G58" s="5">
        <v>1045</v>
      </c>
      <c r="H58" s="12">
        <v>237</v>
      </c>
      <c r="I58" s="12">
        <v>808</v>
      </c>
    </row>
    <row r="59" spans="1:9" s="7" customFormat="1" ht="13.5">
      <c r="A59" s="13"/>
      <c r="B59" s="19"/>
      <c r="C59" s="19"/>
      <c r="D59" s="19"/>
      <c r="E59" s="6"/>
      <c r="F59" s="4" t="s">
        <v>28</v>
      </c>
      <c r="G59" s="14">
        <f>B4+B10+B16+B22+B28+B34+B40+B46+B52+G4+G10+G16+G22+G28+G34+G40+G46+G52+G58</f>
        <v>87163</v>
      </c>
      <c r="H59" s="14">
        <f>C4+C10+C16+C22+C28+C34+C40+C46+C52+H4+H10+H16+H22+H28+H34+H40+H46+H52+H58</f>
        <v>42451</v>
      </c>
      <c r="I59" s="14">
        <f>D4+D10+D16+D22+D28+D34+D40+D46+D52+I4+I10+I16+I22+I28+I34+I40+I46+I52+I58</f>
        <v>44712</v>
      </c>
    </row>
    <row r="60" s="7" customFormat="1" ht="13.5">
      <c r="G60" s="8"/>
    </row>
    <row r="61" s="7" customFormat="1" ht="13.5"/>
    <row r="62" s="7" customFormat="1" ht="13.5"/>
    <row r="63" s="7" customFormat="1" ht="13.5"/>
    <row r="64" s="7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2008-02-26T10:42:23Z</cp:lastPrinted>
  <dcterms:created xsi:type="dcterms:W3CDTF">2004-07-26T09:22:07Z</dcterms:created>
  <dcterms:modified xsi:type="dcterms:W3CDTF">2008-02-28T01:40:12Z</dcterms:modified>
  <cp:category/>
  <cp:version/>
  <cp:contentType/>
  <cp:contentStatus/>
</cp:coreProperties>
</file>